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1.7. Бюджет и ГПЗ 2017\1.9 План закупок ТРУ от 24.08.2017 (Редакция №9)\"/>
    </mc:Choice>
  </mc:AlternateContent>
  <bookViews>
    <workbookView xWindow="255" yWindow="855" windowWidth="14340" windowHeight="13785" tabRatio="542"/>
  </bookViews>
  <sheets>
    <sheet name="План" sheetId="3" r:id="rId1"/>
    <sheet name="Лист2" sheetId="5" r:id="rId2"/>
    <sheet name="Лист3" sheetId="6" r:id="rId3"/>
  </sheets>
  <definedNames>
    <definedName name="_xlnm._FilterDatabase" localSheetId="0" hidden="1">План!$21:$21</definedName>
  </definedNames>
  <calcPr calcId="162913"/>
</workbook>
</file>

<file path=xl/calcChain.xml><?xml version="1.0" encoding="utf-8"?>
<calcChain xmlns="http://schemas.openxmlformats.org/spreadsheetml/2006/main">
  <c r="T98" i="3" l="1"/>
  <c r="U98" i="3" s="1"/>
  <c r="U1664" i="3" l="1"/>
  <c r="T1664" i="3"/>
  <c r="U314" i="3"/>
  <c r="T314" i="3"/>
  <c r="T313" i="3"/>
  <c r="U313" i="3" s="1"/>
  <c r="T192" i="3"/>
  <c r="U192" i="3" s="1"/>
  <c r="T191" i="3"/>
  <c r="U191" i="3" s="1"/>
  <c r="T215" i="3"/>
  <c r="U215" i="3" s="1"/>
  <c r="T214" i="3"/>
  <c r="U214" i="3" s="1"/>
  <c r="T1082" i="3" l="1"/>
  <c r="U1082" i="3" s="1"/>
  <c r="T1081" i="3"/>
  <c r="U1081" i="3" s="1"/>
  <c r="T1079" i="3"/>
  <c r="U1079" i="3" s="1"/>
  <c r="T1078" i="3"/>
  <c r="U1078" i="3" s="1"/>
  <c r="T1077" i="3"/>
  <c r="U1077" i="3" s="1"/>
  <c r="T1076" i="3"/>
  <c r="U1076" i="3" s="1"/>
  <c r="S1069" i="3" l="1"/>
  <c r="T1069" i="3" s="1"/>
  <c r="U1069" i="3" s="1"/>
  <c r="T1068" i="3"/>
  <c r="U1068" i="3" s="1"/>
  <c r="T1659" i="3" l="1"/>
  <c r="U1659" i="3" s="1"/>
  <c r="T1658" i="3"/>
  <c r="U1658" i="3" s="1"/>
  <c r="T1254" i="3"/>
  <c r="U1254" i="3" s="1"/>
  <c r="T1253" i="3"/>
  <c r="U1253" i="3" s="1"/>
  <c r="U1842" i="3" l="1"/>
  <c r="U2070" i="3"/>
  <c r="U2047" i="3"/>
  <c r="T1681" i="3" l="1"/>
  <c r="U1681" i="3" s="1"/>
  <c r="T1680" i="3"/>
  <c r="U1680" i="3" s="1"/>
  <c r="T1679" i="3"/>
  <c r="U1679" i="3" s="1"/>
  <c r="T1678" i="3"/>
  <c r="U1678" i="3" s="1"/>
  <c r="T1677" i="3"/>
  <c r="U1677" i="3" s="1"/>
  <c r="U2081" i="3" l="1"/>
  <c r="U2080" i="3"/>
  <c r="U2044" i="3"/>
  <c r="U2068" i="3"/>
  <c r="U2067" i="3"/>
  <c r="U1873" i="3"/>
  <c r="T1676" i="3" l="1"/>
  <c r="U1676" i="3" s="1"/>
  <c r="T1675" i="3"/>
  <c r="U1675" i="3" s="1"/>
  <c r="T598" i="3" l="1"/>
  <c r="U598" i="3" s="1"/>
  <c r="T597" i="3"/>
  <c r="U597" i="3" s="1"/>
  <c r="T596" i="3"/>
  <c r="U596" i="3" s="1"/>
  <c r="U1716" i="3" l="1"/>
  <c r="U2071" i="3" l="1"/>
  <c r="U2079" i="3"/>
  <c r="U2078" i="3"/>
  <c r="U1715" i="3"/>
  <c r="U1714" i="3"/>
  <c r="U1713" i="3"/>
  <c r="T1674" i="3"/>
  <c r="U1674" i="3" s="1"/>
  <c r="T1673" i="3"/>
  <c r="U1673" i="3" s="1"/>
  <c r="T1672" i="3"/>
  <c r="U1672" i="3" s="1"/>
  <c r="T1671" i="3"/>
  <c r="U1671" i="3" s="1"/>
  <c r="T1670" i="3"/>
  <c r="U1670" i="3" s="1"/>
  <c r="T1669" i="3"/>
  <c r="U1669" i="3" s="1"/>
  <c r="T1668" i="3"/>
  <c r="U1668" i="3" s="1"/>
  <c r="T1667" i="3"/>
  <c r="U1667" i="3" s="1"/>
  <c r="T1666" i="3"/>
  <c r="U1666" i="3" s="1"/>
  <c r="T1665" i="3"/>
  <c r="U1665" i="3" s="1"/>
  <c r="T1663" i="3"/>
  <c r="U1663" i="3" s="1"/>
  <c r="T1662" i="3"/>
  <c r="U1662" i="3" s="1"/>
  <c r="T1661" i="3"/>
  <c r="U1661" i="3" s="1"/>
  <c r="T1660" i="3"/>
  <c r="U1660" i="3" s="1"/>
  <c r="T1657" i="3"/>
  <c r="U1657" i="3" s="1"/>
  <c r="T1656" i="3"/>
  <c r="U1656" i="3" s="1"/>
  <c r="T1655" i="3"/>
  <c r="U1655" i="3" s="1"/>
  <c r="T1654" i="3"/>
  <c r="U1654" i="3" s="1"/>
  <c r="T1653" i="3"/>
  <c r="U1653" i="3" s="1"/>
  <c r="T1652" i="3"/>
  <c r="U1652" i="3" s="1"/>
  <c r="T1651" i="3"/>
  <c r="U1651" i="3" s="1"/>
  <c r="T1650" i="3"/>
  <c r="U1650" i="3" s="1"/>
  <c r="T1649" i="3"/>
  <c r="U1649" i="3" s="1"/>
  <c r="T1648" i="3"/>
  <c r="U1648" i="3" s="1"/>
  <c r="T1647" i="3"/>
  <c r="U1647" i="3" s="1"/>
  <c r="T1514" i="3" l="1"/>
  <c r="U1514" i="3" s="1"/>
  <c r="T1512" i="3"/>
  <c r="U1512" i="3" s="1"/>
  <c r="T558" i="3" l="1"/>
  <c r="U558" i="3" s="1"/>
  <c r="T556" i="3"/>
  <c r="U556" i="3" s="1"/>
  <c r="T1644" i="3"/>
  <c r="U1644" i="3" s="1"/>
  <c r="T1420" i="3"/>
  <c r="U1420" i="3" s="1"/>
  <c r="T457" i="3"/>
  <c r="U457" i="3" s="1"/>
  <c r="T453" i="3"/>
  <c r="U453" i="3" s="1"/>
  <c r="T1312" i="3"/>
  <c r="U1312" i="3" s="1"/>
  <c r="T1309" i="3"/>
  <c r="U1309" i="3" s="1"/>
  <c r="T436" i="3"/>
  <c r="U436" i="3" s="1"/>
  <c r="T433" i="3"/>
  <c r="U433" i="3" s="1"/>
  <c r="T430" i="3"/>
  <c r="U430" i="3" s="1"/>
  <c r="T424" i="3"/>
  <c r="U424" i="3" s="1"/>
  <c r="T419" i="3"/>
  <c r="U419" i="3" s="1"/>
  <c r="T416" i="3"/>
  <c r="U416" i="3" s="1"/>
  <c r="T413" i="3"/>
  <c r="U413" i="3" s="1"/>
  <c r="T1510" i="3" l="1"/>
  <c r="U1510" i="3" s="1"/>
  <c r="T1507" i="3"/>
  <c r="U1507" i="3" s="1"/>
  <c r="T1504" i="3"/>
  <c r="U1504" i="3" s="1"/>
  <c r="T1501" i="3"/>
  <c r="U1501" i="3" s="1"/>
  <c r="T1492" i="3"/>
  <c r="U1492" i="3" s="1"/>
  <c r="T1489" i="3"/>
  <c r="U1489" i="3" s="1"/>
  <c r="T1486" i="3"/>
  <c r="U1486" i="3" s="1"/>
  <c r="T1483" i="3"/>
  <c r="U1483" i="3" s="1"/>
  <c r="T410" i="3"/>
  <c r="U410" i="3" s="1"/>
  <c r="T1265" i="3"/>
  <c r="U1265" i="3" s="1"/>
  <c r="T398" i="3"/>
  <c r="U398" i="3" s="1"/>
  <c r="T394" i="3"/>
  <c r="U394" i="3" s="1"/>
  <c r="T390" i="3"/>
  <c r="U390" i="3" s="1"/>
  <c r="T385" i="3"/>
  <c r="U385" i="3" s="1"/>
  <c r="T1646" i="3"/>
  <c r="U1646" i="3" s="1"/>
  <c r="U2077" i="3" l="1"/>
  <c r="U2075" i="3"/>
  <c r="T1331" i="3" l="1"/>
  <c r="U1331" i="3" s="1"/>
  <c r="T1329" i="3"/>
  <c r="U1329" i="3" s="1"/>
  <c r="T1326" i="3"/>
  <c r="U1326" i="3" s="1"/>
  <c r="T1324" i="3"/>
  <c r="U1324" i="3" s="1"/>
  <c r="T1322" i="3"/>
  <c r="U1322" i="3" s="1"/>
  <c r="T1320" i="3"/>
  <c r="U1320" i="3" s="1"/>
  <c r="T1318" i="3"/>
  <c r="U1318" i="3" s="1"/>
  <c r="T1242" i="3"/>
  <c r="U1242" i="3" s="1"/>
  <c r="T1241" i="3"/>
  <c r="U1241" i="3" s="1"/>
  <c r="T589" i="3"/>
  <c r="U589" i="3" s="1"/>
  <c r="T587" i="3"/>
  <c r="U587" i="3" s="1"/>
  <c r="T585" i="3"/>
  <c r="U585" i="3" s="1"/>
  <c r="T583" i="3"/>
  <c r="U583" i="3" s="1"/>
  <c r="T581" i="3"/>
  <c r="U581" i="3" s="1"/>
  <c r="T579" i="3"/>
  <c r="U579" i="3" s="1"/>
  <c r="T577" i="3"/>
  <c r="U577" i="3" s="1"/>
  <c r="T573" i="3"/>
  <c r="U573" i="3" s="1"/>
  <c r="T570" i="3"/>
  <c r="U570" i="3" s="1"/>
  <c r="T568" i="3"/>
  <c r="U568" i="3" s="1"/>
  <c r="T566" i="3"/>
  <c r="U566" i="3" s="1"/>
  <c r="T564" i="3"/>
  <c r="U564" i="3" s="1"/>
  <c r="T560" i="3"/>
  <c r="U560" i="3" s="1"/>
  <c r="T1240" i="3"/>
  <c r="U1240" i="3" s="1"/>
  <c r="T1238" i="3"/>
  <c r="U1238" i="3" s="1"/>
  <c r="T1234" i="3"/>
  <c r="U1234" i="3" s="1"/>
  <c r="T1231" i="3"/>
  <c r="U1231" i="3" s="1"/>
  <c r="T1228" i="3"/>
  <c r="U1228" i="3" s="1"/>
  <c r="T1225" i="3"/>
  <c r="U1225" i="3" s="1"/>
  <c r="T1222" i="3"/>
  <c r="U1222" i="3" s="1"/>
  <c r="T1219" i="3" l="1"/>
  <c r="U1219" i="3" s="1"/>
  <c r="U1712" i="3" l="1"/>
  <c r="XFD21" i="3" l="1"/>
  <c r="T1645" i="3" l="1"/>
  <c r="U1645" i="3" s="1"/>
  <c r="T1643" i="3"/>
  <c r="U1643" i="3" s="1"/>
  <c r="U1642" i="3"/>
  <c r="S1642" i="3"/>
  <c r="U1707" i="3" l="1"/>
  <c r="T247" i="3" l="1"/>
  <c r="U247" i="3" s="1"/>
  <c r="T246" i="3"/>
  <c r="U246" i="3" s="1"/>
  <c r="U1885" i="3" l="1"/>
  <c r="U2076" i="3"/>
  <c r="U2010" i="3" l="1"/>
  <c r="T1316" i="3" l="1"/>
  <c r="U1316" i="3" s="1"/>
  <c r="T1314" i="3"/>
  <c r="U1314" i="3" s="1"/>
  <c r="T1311" i="3"/>
  <c r="U1311" i="3" s="1"/>
  <c r="T1308" i="3"/>
  <c r="U1308" i="3" s="1"/>
  <c r="T1306" i="3"/>
  <c r="U1306" i="3" s="1"/>
  <c r="T1304" i="3"/>
  <c r="U1304" i="3" s="1"/>
  <c r="T1296" i="3"/>
  <c r="U1296" i="3" s="1"/>
  <c r="T1294" i="3"/>
  <c r="U1294" i="3" s="1"/>
  <c r="T1292" i="3"/>
  <c r="U1292" i="3" s="1"/>
  <c r="T1290" i="3"/>
  <c r="U1290" i="3" s="1"/>
  <c r="T1288" i="3"/>
  <c r="U1288" i="3" s="1"/>
  <c r="T1286" i="3"/>
  <c r="U1286" i="3" s="1"/>
  <c r="T1276" i="3"/>
  <c r="U1276" i="3" s="1"/>
  <c r="T1274" i="3"/>
  <c r="U1274" i="3" s="1"/>
  <c r="T1264" i="3"/>
  <c r="U1264" i="3" s="1"/>
  <c r="T1248" i="3"/>
  <c r="U1248" i="3" s="1"/>
  <c r="T1434" i="3"/>
  <c r="U1434" i="3" s="1"/>
  <c r="T1432" i="3"/>
  <c r="U1432" i="3" s="1"/>
  <c r="T1430" i="3"/>
  <c r="U1430" i="3" s="1"/>
  <c r="T1399" i="3"/>
  <c r="U1399" i="3" s="1"/>
  <c r="T1397" i="3"/>
  <c r="U1397" i="3" s="1"/>
  <c r="T1395" i="3"/>
  <c r="U1395" i="3" s="1"/>
  <c r="T1393" i="3"/>
  <c r="U1393" i="3" s="1"/>
  <c r="T1391" i="3"/>
  <c r="U1391" i="3" s="1"/>
  <c r="T1389" i="3"/>
  <c r="U1389" i="3" s="1"/>
  <c r="T1387" i="3"/>
  <c r="U1387" i="3" s="1"/>
  <c r="T1385" i="3"/>
  <c r="U1385" i="3" s="1"/>
  <c r="T1425" i="3"/>
  <c r="U1425" i="3" s="1"/>
  <c r="T1365" i="3"/>
  <c r="U1365" i="3" s="1"/>
  <c r="T1363" i="3"/>
  <c r="U1363" i="3" s="1"/>
  <c r="T1351" i="3"/>
  <c r="U1351" i="3" s="1"/>
  <c r="T1349" i="3"/>
  <c r="U1349" i="3" s="1"/>
  <c r="T1407" i="3"/>
  <c r="U1407" i="3" s="1"/>
  <c r="T1405" i="3"/>
  <c r="U1405" i="3" s="1"/>
  <c r="T1419" i="3"/>
  <c r="U1419" i="3" s="1"/>
  <c r="T1417" i="3"/>
  <c r="U1417" i="3" s="1"/>
  <c r="T1415" i="3"/>
  <c r="U1415" i="3" s="1"/>
  <c r="T1413" i="3"/>
  <c r="U1413" i="3" s="1"/>
  <c r="T1411" i="3"/>
  <c r="U1411" i="3" s="1"/>
  <c r="T1409" i="3"/>
  <c r="U1409" i="3" s="1"/>
  <c r="T1403" i="3"/>
  <c r="U1403" i="3" s="1"/>
  <c r="T1401" i="3"/>
  <c r="U1401" i="3" s="1"/>
  <c r="T1383" i="3"/>
  <c r="U1383" i="3" s="1"/>
  <c r="T1381" i="3"/>
  <c r="U1381" i="3" s="1"/>
  <c r="T1379" i="3"/>
  <c r="U1379" i="3" s="1"/>
  <c r="T1377" i="3"/>
  <c r="U1377" i="3" s="1"/>
  <c r="T1375" i="3"/>
  <c r="U1375" i="3" s="1"/>
  <c r="T1373" i="3"/>
  <c r="U1373" i="3" s="1"/>
  <c r="T1371" i="3"/>
  <c r="U1371" i="3" s="1"/>
  <c r="T1369" i="3"/>
  <c r="U1369" i="3" s="1"/>
  <c r="T1367" i="3"/>
  <c r="U1367" i="3" s="1"/>
  <c r="T1361" i="3"/>
  <c r="U1361" i="3" s="1"/>
  <c r="U1359" i="3"/>
  <c r="T1357" i="3"/>
  <c r="U1357" i="3" s="1"/>
  <c r="T1355" i="3"/>
  <c r="U1355" i="3" s="1"/>
  <c r="T1353" i="3"/>
  <c r="U1353" i="3" s="1"/>
  <c r="T1347" i="3"/>
  <c r="U1347" i="3" s="1"/>
  <c r="U1989" i="3"/>
  <c r="T1542" i="3"/>
  <c r="U1542" i="3" s="1"/>
  <c r="T1509" i="3"/>
  <c r="U1509" i="3" s="1"/>
  <c r="T1506" i="3"/>
  <c r="U1506" i="3" s="1"/>
  <c r="T1503" i="3"/>
  <c r="U1503" i="3" s="1"/>
  <c r="T1500" i="3"/>
  <c r="U1500" i="3" s="1"/>
  <c r="T1491" i="3"/>
  <c r="U1491" i="3" s="1"/>
  <c r="T1488" i="3"/>
  <c r="U1488" i="3" s="1"/>
  <c r="T1485" i="3"/>
  <c r="U1485" i="3" s="1"/>
  <c r="T1482" i="3"/>
  <c r="U1482" i="3" s="1"/>
  <c r="T871" i="3"/>
  <c r="U871" i="3" s="1"/>
  <c r="T948" i="3"/>
  <c r="U948" i="3" s="1"/>
  <c r="T1641" i="3" l="1"/>
  <c r="U1641" i="3" s="1"/>
  <c r="T1640" i="3"/>
  <c r="U1640" i="3" s="1"/>
  <c r="U1830" i="3" l="1"/>
  <c r="T1639" i="3" l="1"/>
  <c r="U1639" i="3" s="1"/>
  <c r="T606" i="3" l="1"/>
  <c r="U606" i="3" s="1"/>
  <c r="T2065" i="3" l="1"/>
  <c r="T1717" i="3" s="1"/>
  <c r="U1717" i="3" l="1"/>
  <c r="T1638" i="3"/>
  <c r="U1638" i="3" s="1"/>
  <c r="T624" i="3"/>
  <c r="U624" i="3" s="1"/>
  <c r="U2074" i="3" l="1"/>
  <c r="U2073" i="3"/>
  <c r="U2072" i="3"/>
  <c r="U2069" i="3"/>
  <c r="T1637" i="3" l="1"/>
  <c r="U1637" i="3" s="1"/>
  <c r="T1636" i="3"/>
  <c r="U1636" i="3" s="1"/>
  <c r="T1635" i="3"/>
  <c r="U1635" i="3" s="1"/>
  <c r="T1634" i="3"/>
  <c r="U1634" i="3" s="1"/>
  <c r="T1633" i="3"/>
  <c r="U1633" i="3" s="1"/>
  <c r="T1632" i="3"/>
  <c r="U1632" i="3" s="1"/>
  <c r="T1631" i="3"/>
  <c r="U1631" i="3" s="1"/>
  <c r="T1630" i="3"/>
  <c r="U1630" i="3" s="1"/>
  <c r="T1629" i="3"/>
  <c r="U1629" i="3" s="1"/>
  <c r="T1628" i="3"/>
  <c r="U1628" i="3" s="1"/>
  <c r="T1627" i="3"/>
  <c r="U1627" i="3" s="1"/>
  <c r="T1626" i="3"/>
  <c r="U1626" i="3" s="1"/>
  <c r="T1625" i="3"/>
  <c r="U1625" i="3" s="1"/>
  <c r="T1624" i="3"/>
  <c r="U1624" i="3" s="1"/>
  <c r="T1623" i="3"/>
  <c r="U1623" i="3" s="1"/>
  <c r="T1622" i="3"/>
  <c r="U1622" i="3" s="1"/>
  <c r="T1621" i="3"/>
  <c r="U1621" i="3" s="1"/>
  <c r="T1620" i="3"/>
  <c r="U1620" i="3" s="1"/>
  <c r="T1619" i="3"/>
  <c r="U1619" i="3" s="1"/>
  <c r="T1618" i="3"/>
  <c r="U1618" i="3" s="1"/>
  <c r="T1617" i="3"/>
  <c r="U1617" i="3" s="1"/>
  <c r="T1616" i="3"/>
  <c r="U1616" i="3" s="1"/>
  <c r="T1615" i="3"/>
  <c r="U1615" i="3" s="1"/>
  <c r="T1614" i="3"/>
  <c r="U1614" i="3" s="1"/>
  <c r="T1613" i="3"/>
  <c r="U1613" i="3" s="1"/>
  <c r="T1612" i="3"/>
  <c r="U1612" i="3" s="1"/>
  <c r="T1611" i="3"/>
  <c r="U1611" i="3" s="1"/>
  <c r="T1610" i="3"/>
  <c r="U1610" i="3" s="1"/>
  <c r="U2066" i="3" l="1"/>
  <c r="U2065" i="3"/>
  <c r="U2064" i="3"/>
  <c r="U2063" i="3"/>
  <c r="U2062" i="3"/>
  <c r="U2061" i="3"/>
  <c r="U2060" i="3"/>
  <c r="U2059" i="3"/>
  <c r="U2057" i="3"/>
  <c r="U2056" i="3"/>
  <c r="U2055" i="3"/>
  <c r="U2054" i="3"/>
  <c r="U2052" i="3"/>
  <c r="U2051" i="3"/>
  <c r="U2049" i="3"/>
  <c r="U2048" i="3"/>
  <c r="U2046" i="3"/>
  <c r="U2045" i="3"/>
  <c r="U2043" i="3"/>
  <c r="U2042" i="3"/>
  <c r="U1940" i="3" l="1"/>
  <c r="U1954" i="3"/>
  <c r="U1889" i="3"/>
  <c r="U1887" i="3"/>
  <c r="U1897" i="3"/>
  <c r="U1893" i="3" l="1"/>
  <c r="U1849" i="3" l="1"/>
  <c r="U1847" i="3"/>
  <c r="U1845" i="3"/>
  <c r="U1706" i="3"/>
  <c r="T841" i="3" l="1"/>
  <c r="U841" i="3" s="1"/>
  <c r="T1599" i="3"/>
  <c r="U1599" i="3" s="1"/>
  <c r="T1597" i="3"/>
  <c r="U1597" i="3" s="1"/>
  <c r="T1594" i="3"/>
  <c r="U1594" i="3" s="1"/>
  <c r="T1592" i="3"/>
  <c r="U1592" i="3" s="1"/>
  <c r="T1590" i="3"/>
  <c r="U1590" i="3" s="1"/>
  <c r="T1566" i="3"/>
  <c r="U1566" i="3" s="1"/>
  <c r="T1587" i="3"/>
  <c r="U1587" i="3" s="1"/>
  <c r="T1576" i="3"/>
  <c r="U1576" i="3" s="1"/>
  <c r="T804" i="3"/>
  <c r="U804" i="3" s="1"/>
  <c r="T945" i="3"/>
  <c r="U945" i="3" s="1"/>
  <c r="T977" i="3"/>
  <c r="U977" i="3" s="1"/>
  <c r="T888" i="3"/>
  <c r="U888" i="3" s="1"/>
  <c r="T884" i="3"/>
  <c r="U884" i="3" s="1"/>
  <c r="T880" i="3"/>
  <c r="U880" i="3" s="1"/>
  <c r="T1133" i="3"/>
  <c r="U1133" i="3" s="1"/>
  <c r="T1130" i="3"/>
  <c r="U1130" i="3" s="1"/>
  <c r="T1538" i="3"/>
  <c r="U1538" i="3" s="1"/>
  <c r="T1191" i="3"/>
  <c r="U1191" i="3" s="1"/>
  <c r="T1188" i="3"/>
  <c r="U1188" i="3" s="1"/>
  <c r="T1187" i="3"/>
  <c r="U1187" i="3" s="1"/>
  <c r="U1779" i="3" l="1"/>
  <c r="U2058" i="3"/>
  <c r="U2053" i="3"/>
  <c r="U2050" i="3"/>
  <c r="U1932" i="3"/>
  <c r="U1929" i="3"/>
  <c r="U1926" i="3"/>
  <c r="U1923" i="3"/>
  <c r="U1920" i="3"/>
  <c r="U1917" i="3"/>
  <c r="U1914" i="3"/>
  <c r="U1911" i="3"/>
  <c r="U1908" i="3"/>
  <c r="U1905" i="3"/>
  <c r="T1451" i="3" l="1"/>
  <c r="U1451" i="3" s="1"/>
  <c r="T1449" i="3"/>
  <c r="U1449" i="3" s="1"/>
  <c r="T1447" i="3"/>
  <c r="U1447" i="3" s="1"/>
  <c r="T1345" i="3" l="1"/>
  <c r="U1345" i="3" s="1"/>
  <c r="T1343" i="3"/>
  <c r="U1343" i="3" s="1"/>
  <c r="T1341" i="3"/>
  <c r="U1341" i="3" s="1"/>
  <c r="T1339" i="3"/>
  <c r="U1339" i="3" s="1"/>
  <c r="T287" i="3" l="1"/>
  <c r="U287" i="3" s="1"/>
  <c r="T278" i="3"/>
  <c r="U278" i="3" s="1"/>
  <c r="T351" i="3"/>
  <c r="U351" i="3" s="1"/>
  <c r="T346" i="3"/>
  <c r="U346" i="3" s="1"/>
  <c r="T344" i="3"/>
  <c r="U344" i="3" s="1"/>
  <c r="T327" i="3"/>
  <c r="U327" i="3" s="1"/>
  <c r="T320" i="3"/>
  <c r="U320" i="3" s="1"/>
  <c r="T317" i="3"/>
  <c r="U317" i="3" s="1"/>
  <c r="T310" i="3"/>
  <c r="U310" i="3" s="1"/>
  <c r="T308" i="3"/>
  <c r="U308" i="3" s="1"/>
  <c r="T301" i="3"/>
  <c r="U301" i="3" s="1"/>
  <c r="T299" i="3"/>
  <c r="U299" i="3" s="1"/>
  <c r="T297" i="3"/>
  <c r="U297" i="3" s="1"/>
  <c r="T284" i="3"/>
  <c r="U284" i="3" s="1"/>
  <c r="T272" i="3"/>
  <c r="U272" i="3" s="1"/>
  <c r="T268" i="3"/>
  <c r="U268" i="3" s="1"/>
  <c r="T264" i="3"/>
  <c r="U264" i="3" s="1"/>
  <c r="T254" i="3"/>
  <c r="U254" i="3" s="1"/>
  <c r="T249" i="3"/>
  <c r="U249" i="3" s="1"/>
  <c r="T245" i="3"/>
  <c r="U245" i="3" s="1"/>
  <c r="T243" i="3"/>
  <c r="U243" i="3" s="1"/>
  <c r="T241" i="3" l="1"/>
  <c r="U241" i="3" s="1"/>
  <c r="T239" i="3"/>
  <c r="U239" i="3" s="1"/>
  <c r="T237" i="3"/>
  <c r="U237" i="3" s="1"/>
  <c r="T235" i="3"/>
  <c r="U235" i="3" s="1"/>
  <c r="T233" i="3"/>
  <c r="U233" i="3" s="1"/>
  <c r="T231" i="3"/>
  <c r="U231" i="3" s="1"/>
  <c r="T229" i="3"/>
  <c r="U229" i="3" s="1"/>
  <c r="T227" i="3"/>
  <c r="U227" i="3" s="1"/>
  <c r="T225" i="3"/>
  <c r="U225" i="3" s="1"/>
  <c r="T223" i="3"/>
  <c r="U223" i="3" s="1"/>
  <c r="T221" i="3"/>
  <c r="U221" i="3" s="1"/>
  <c r="T219" i="3"/>
  <c r="U219" i="3" s="1"/>
  <c r="T207" i="3" l="1"/>
  <c r="U207" i="3" s="1"/>
  <c r="T205" i="3"/>
  <c r="U205" i="3" s="1"/>
  <c r="T203" i="3"/>
  <c r="U203" i="3" s="1"/>
  <c r="T201" i="3"/>
  <c r="U201" i="3" s="1"/>
  <c r="T199" i="3"/>
  <c r="U199" i="3" s="1"/>
  <c r="T197" i="3"/>
  <c r="U197" i="3" s="1"/>
  <c r="T195" i="3"/>
  <c r="U195" i="3" s="1"/>
  <c r="T187" i="3"/>
  <c r="U187" i="3" s="1"/>
  <c r="T185" i="3"/>
  <c r="U185" i="3" s="1"/>
  <c r="T183" i="3"/>
  <c r="U183" i="3" s="1"/>
  <c r="T176" i="3"/>
  <c r="U176" i="3" s="1"/>
  <c r="T171" i="3"/>
  <c r="U171" i="3" s="1"/>
  <c r="T169" i="3"/>
  <c r="U169" i="3" s="1"/>
  <c r="T167" i="3"/>
  <c r="U167" i="3" s="1"/>
  <c r="T164" i="3"/>
  <c r="U164" i="3" s="1"/>
  <c r="T161" i="3"/>
  <c r="U161" i="3" s="1"/>
  <c r="T157" i="3"/>
  <c r="U157" i="3" s="1"/>
  <c r="T155" i="3"/>
  <c r="U155" i="3" s="1"/>
  <c r="T152" i="3"/>
  <c r="U152" i="3" s="1"/>
  <c r="T150" i="3"/>
  <c r="U150" i="3" s="1"/>
  <c r="T147" i="3"/>
  <c r="U147" i="3" s="1"/>
  <c r="T142" i="3"/>
  <c r="U142" i="3" s="1"/>
  <c r="T1455" i="3"/>
  <c r="U1455" i="3" s="1"/>
  <c r="T1453" i="3"/>
  <c r="U1453" i="3" s="1"/>
  <c r="T1445" i="3"/>
  <c r="U1445" i="3" s="1"/>
  <c r="T1443" i="3"/>
  <c r="U1443" i="3" s="1"/>
  <c r="T1441" i="3"/>
  <c r="U1441" i="3" s="1"/>
  <c r="T1533" i="3"/>
  <c r="U1533" i="3" s="1"/>
  <c r="T1531" i="3"/>
  <c r="U1531" i="3" s="1"/>
  <c r="T1529" i="3"/>
  <c r="U1529" i="3" s="1"/>
  <c r="T1527" i="3"/>
  <c r="U1527" i="3" s="1"/>
  <c r="T1525" i="3"/>
  <c r="U1525" i="3" s="1"/>
  <c r="T1523" i="3"/>
  <c r="U1523" i="3" s="1"/>
  <c r="T1521" i="3"/>
  <c r="U1521" i="3" s="1"/>
  <c r="T1535" i="3"/>
  <c r="U1535" i="3" s="1"/>
  <c r="U1787" i="3"/>
  <c r="U1902" i="3"/>
  <c r="U1865" i="3"/>
  <c r="T286" i="3"/>
  <c r="U286" i="3" s="1"/>
  <c r="U1705" i="3"/>
  <c r="U1995" i="3"/>
  <c r="U1994" i="3"/>
  <c r="U1978" i="3"/>
  <c r="U1993" i="3"/>
  <c r="U1983" i="3" l="1"/>
  <c r="U1980" i="3"/>
  <c r="U1972" i="3"/>
  <c r="U1965" i="3"/>
  <c r="U1988" i="3"/>
  <c r="U1967" i="3"/>
  <c r="T1285" i="3"/>
  <c r="U1285" i="3" s="1"/>
  <c r="T1237" i="3"/>
  <c r="U1237" i="3" s="1"/>
  <c r="T1233" i="3"/>
  <c r="U1233" i="3" s="1"/>
  <c r="T1230" i="3"/>
  <c r="U1230" i="3" s="1"/>
  <c r="T1227" i="3"/>
  <c r="U1227" i="3" s="1"/>
  <c r="T1224" i="3"/>
  <c r="U1224" i="3" s="1"/>
  <c r="T1221" i="3"/>
  <c r="U1221" i="3" s="1"/>
  <c r="T1218" i="3"/>
  <c r="U1218" i="3" s="1"/>
  <c r="T504" i="3"/>
  <c r="U504" i="3" s="1"/>
  <c r="T1045" i="3"/>
  <c r="U1045" i="3" s="1"/>
  <c r="T548" i="3"/>
  <c r="U548" i="3" s="1"/>
  <c r="T546" i="3"/>
  <c r="U546" i="3" s="1"/>
  <c r="T544" i="3"/>
  <c r="U544" i="3" s="1"/>
  <c r="T542" i="3"/>
  <c r="U542" i="3" s="1"/>
  <c r="T540" i="3"/>
  <c r="U540" i="3" s="1"/>
  <c r="T528" i="3"/>
  <c r="U528" i="3" s="1"/>
  <c r="T526" i="3"/>
  <c r="U526" i="3" s="1"/>
  <c r="T524" i="3"/>
  <c r="U524" i="3" s="1"/>
  <c r="T522" i="3"/>
  <c r="U522" i="3" s="1"/>
  <c r="T488" i="3"/>
  <c r="U488" i="3" s="1"/>
  <c r="T486" i="3"/>
  <c r="U486" i="3" s="1"/>
  <c r="T745" i="3" l="1"/>
  <c r="U745" i="3" s="1"/>
  <c r="T742" i="3"/>
  <c r="U742" i="3" s="1"/>
  <c r="T736" i="3"/>
  <c r="U736" i="3" s="1"/>
  <c r="T725" i="3"/>
  <c r="U725" i="3" s="1"/>
  <c r="T721" i="3"/>
  <c r="U721" i="3" s="1"/>
  <c r="T1165" i="3"/>
  <c r="U1165" i="3" s="1"/>
  <c r="T1162" i="3"/>
  <c r="U1162" i="3" s="1"/>
  <c r="T1159" i="3"/>
  <c r="U1159" i="3" s="1"/>
  <c r="T1156" i="3"/>
  <c r="U1156" i="3" s="1"/>
  <c r="T1153" i="3"/>
  <c r="U1153" i="3" s="1"/>
  <c r="T1150" i="3"/>
  <c r="U1150" i="3" s="1"/>
  <c r="T1147" i="3"/>
  <c r="U1147" i="3" s="1"/>
  <c r="T1144" i="3"/>
  <c r="U1144" i="3" s="1"/>
  <c r="T1141" i="3"/>
  <c r="U1141" i="3" s="1"/>
  <c r="T954" i="3"/>
  <c r="U954" i="3" s="1"/>
  <c r="T951" i="3"/>
  <c r="U951" i="3" s="1"/>
  <c r="U2035" i="3"/>
  <c r="U1986" i="3"/>
  <c r="U1899" i="3"/>
  <c r="U1891" i="3"/>
  <c r="T1126" i="3"/>
  <c r="U1126" i="3" s="1"/>
  <c r="T1092" i="3"/>
  <c r="U1092" i="3" s="1"/>
  <c r="T1089" i="3"/>
  <c r="U1089" i="3" s="1"/>
  <c r="T1086" i="3"/>
  <c r="U1086" i="3" s="1"/>
  <c r="T1006" i="3" l="1"/>
  <c r="U1006" i="3" s="1"/>
  <c r="T999" i="3"/>
  <c r="U999" i="3" s="1"/>
  <c r="T983" i="3"/>
  <c r="U983" i="3" s="1"/>
  <c r="T980" i="3"/>
  <c r="U980" i="3" s="1"/>
  <c r="T976" i="3"/>
  <c r="U976" i="3" s="1"/>
  <c r="T973" i="3"/>
  <c r="U973" i="3" s="1"/>
  <c r="T970" i="3"/>
  <c r="U970" i="3" s="1"/>
  <c r="T967" i="3"/>
  <c r="U967" i="3" s="1"/>
  <c r="T964" i="3"/>
  <c r="U964" i="3" s="1"/>
  <c r="T961" i="3"/>
  <c r="U961" i="3" s="1"/>
  <c r="T944" i="3"/>
  <c r="U944" i="3" s="1"/>
  <c r="T940" i="3"/>
  <c r="U940" i="3" s="1"/>
  <c r="T937" i="3"/>
  <c r="U937" i="3" s="1"/>
  <c r="T934" i="3"/>
  <c r="U934" i="3" s="1"/>
  <c r="T932" i="3"/>
  <c r="U932" i="3" s="1"/>
  <c r="T929" i="3"/>
  <c r="U929" i="3" s="1"/>
  <c r="T922" i="3"/>
  <c r="U922" i="3" s="1"/>
  <c r="T919" i="3"/>
  <c r="U919" i="3" s="1"/>
  <c r="T916" i="3"/>
  <c r="U916" i="3" s="1"/>
  <c r="T912" i="3"/>
  <c r="U912" i="3" s="1"/>
  <c r="T908" i="3"/>
  <c r="U908" i="3" s="1"/>
  <c r="T904" i="3"/>
  <c r="U904" i="3" s="1"/>
  <c r="T898" i="3" l="1"/>
  <c r="U898" i="3" s="1"/>
  <c r="T895" i="3"/>
  <c r="U895" i="3" s="1"/>
  <c r="T892" i="3"/>
  <c r="U892" i="3" s="1"/>
  <c r="T887" i="3"/>
  <c r="U887" i="3" s="1"/>
  <c r="T883" i="3"/>
  <c r="U883" i="3" s="1"/>
  <c r="T879" i="3"/>
  <c r="U879" i="3" s="1"/>
  <c r="T868" i="3"/>
  <c r="U868" i="3" s="1"/>
  <c r="T860" i="3"/>
  <c r="U860" i="3" s="1"/>
  <c r="T857" i="3"/>
  <c r="U857" i="3" s="1"/>
  <c r="T853" i="3"/>
  <c r="U853" i="3" s="1"/>
  <c r="T850" i="3"/>
  <c r="U850" i="3" s="1"/>
  <c r="T847" i="3"/>
  <c r="U847" i="3" s="1"/>
  <c r="T844" i="3"/>
  <c r="U844" i="3" s="1"/>
  <c r="T840" i="3"/>
  <c r="U840" i="3" s="1"/>
  <c r="T834" i="3"/>
  <c r="U834" i="3" s="1"/>
  <c r="T475" i="3"/>
  <c r="U475" i="3" s="1"/>
  <c r="T471" i="3"/>
  <c r="U471" i="3" s="1"/>
  <c r="T1550" i="3"/>
  <c r="U1550" i="3" s="1"/>
  <c r="T1544" i="3"/>
  <c r="U1544" i="3" s="1"/>
  <c r="T1537" i="3"/>
  <c r="U1537" i="3" s="1"/>
  <c r="T1203" i="3"/>
  <c r="U1203" i="3" s="1"/>
  <c r="T1201" i="3"/>
  <c r="U1201" i="3" s="1"/>
  <c r="T1199" i="3"/>
  <c r="U1199" i="3" s="1"/>
  <c r="T1197" i="3"/>
  <c r="U1197" i="3" s="1"/>
  <c r="T1195" i="3"/>
  <c r="U1195" i="3" s="1"/>
  <c r="T1193" i="3"/>
  <c r="U1193" i="3" s="1"/>
  <c r="T1190" i="3"/>
  <c r="U1190" i="3" s="1"/>
  <c r="T716" i="3"/>
  <c r="U716" i="3" s="1"/>
  <c r="T711" i="3"/>
  <c r="U711" i="3" s="1"/>
  <c r="T690" i="3"/>
  <c r="U690" i="3" s="1"/>
  <c r="T688" i="3"/>
  <c r="U688" i="3" s="1"/>
  <c r="T686" i="3"/>
  <c r="U686" i="3" s="1"/>
  <c r="T683" i="3"/>
  <c r="U683" i="3" s="1"/>
  <c r="T681" i="3"/>
  <c r="U681" i="3" s="1"/>
  <c r="T674" i="3"/>
  <c r="U674" i="3" s="1"/>
  <c r="T664" i="3"/>
  <c r="U664" i="3" s="1"/>
  <c r="T662" i="3"/>
  <c r="U662" i="3" s="1"/>
  <c r="T660" i="3"/>
  <c r="U660" i="3" s="1"/>
  <c r="T657" i="3"/>
  <c r="U657" i="3" s="1"/>
  <c r="T655" i="3"/>
  <c r="U655" i="3" s="1"/>
  <c r="T653" i="3"/>
  <c r="U653" i="3" s="1"/>
  <c r="T69" i="3"/>
  <c r="U69" i="3" s="1"/>
  <c r="T68" i="3"/>
  <c r="U68" i="3" s="1"/>
  <c r="T303" i="3"/>
  <c r="U303" i="3" s="1"/>
  <c r="T302" i="3"/>
  <c r="U302" i="3" s="1"/>
  <c r="T282" i="3"/>
  <c r="U282" i="3" s="1"/>
  <c r="T281" i="3"/>
  <c r="U281" i="3" s="1"/>
  <c r="T276" i="3"/>
  <c r="U276" i="3" s="1"/>
  <c r="T275" i="3"/>
  <c r="U275" i="3" s="1"/>
  <c r="T274" i="3"/>
  <c r="U274" i="3" s="1"/>
  <c r="T273" i="3"/>
  <c r="U273" i="3" s="1"/>
  <c r="T594" i="3" l="1"/>
  <c r="U594" i="3" s="1"/>
  <c r="T593" i="3"/>
  <c r="U593" i="3" s="1"/>
  <c r="T601" i="3" l="1"/>
  <c r="U601" i="3" s="1"/>
  <c r="U2034" i="3" l="1"/>
  <c r="T629" i="3" l="1"/>
  <c r="U629" i="3" s="1"/>
  <c r="T628" i="3"/>
  <c r="U628" i="3" s="1"/>
  <c r="T602" i="3"/>
  <c r="U602" i="3" s="1"/>
  <c r="T831" i="3" l="1"/>
  <c r="U831" i="3" s="1"/>
  <c r="T826" i="3"/>
  <c r="U826" i="3" s="1"/>
  <c r="T626" i="3" l="1"/>
  <c r="U626" i="3" s="1"/>
  <c r="U2041" i="3" l="1"/>
  <c r="U2040" i="3"/>
  <c r="U2039" i="3"/>
  <c r="U2038" i="3"/>
  <c r="U2036" i="3"/>
  <c r="U1870" i="3"/>
  <c r="U1838" i="3"/>
  <c r="U1780" i="3"/>
  <c r="U1704" i="3" l="1"/>
  <c r="T1609" i="3"/>
  <c r="U1609" i="3" s="1"/>
  <c r="T1608" i="3"/>
  <c r="U1608" i="3" s="1"/>
  <c r="T1607" i="3"/>
  <c r="U1607" i="3" s="1"/>
  <c r="T1606" i="3"/>
  <c r="U1606" i="3" s="1"/>
  <c r="T1605" i="3"/>
  <c r="U1605" i="3" s="1"/>
  <c r="T1604" i="3"/>
  <c r="U1604" i="3" s="1"/>
  <c r="T1603" i="3"/>
  <c r="U1603" i="3" s="1"/>
  <c r="T1602" i="3"/>
  <c r="U1602" i="3" s="1"/>
  <c r="T1601" i="3"/>
  <c r="U1601" i="3" s="1"/>
  <c r="T1600" i="3"/>
  <c r="U1600" i="3" s="1"/>
  <c r="T1598" i="3"/>
  <c r="U1598" i="3" s="1"/>
  <c r="T1596" i="3"/>
  <c r="U1596" i="3" s="1"/>
  <c r="T1595" i="3"/>
  <c r="U1595" i="3" s="1"/>
  <c r="T1593" i="3"/>
  <c r="U1593" i="3" s="1"/>
  <c r="T1591" i="3"/>
  <c r="U1591" i="3" s="1"/>
  <c r="T1589" i="3"/>
  <c r="U1589" i="3" s="1"/>
  <c r="T1588" i="3"/>
  <c r="U1588" i="3" s="1"/>
  <c r="T1586" i="3"/>
  <c r="U1586" i="3" s="1"/>
  <c r="T1585" i="3"/>
  <c r="U1585" i="3" s="1"/>
  <c r="T1584" i="3"/>
  <c r="U1584" i="3" s="1"/>
  <c r="T1583" i="3"/>
  <c r="U1583" i="3" s="1"/>
  <c r="T1582" i="3"/>
  <c r="U1582" i="3" s="1"/>
  <c r="T1581" i="3"/>
  <c r="U1581" i="3" s="1"/>
  <c r="T1580" i="3"/>
  <c r="U1580" i="3" s="1"/>
  <c r="T1579" i="3"/>
  <c r="U1579" i="3" s="1"/>
  <c r="T1578" i="3"/>
  <c r="U1578" i="3" s="1"/>
  <c r="T1577" i="3"/>
  <c r="U1577" i="3" s="1"/>
  <c r="T1575" i="3"/>
  <c r="U1575" i="3" s="1"/>
  <c r="T1574" i="3"/>
  <c r="U1574" i="3" s="1"/>
  <c r="T1573" i="3"/>
  <c r="U1573" i="3" s="1"/>
  <c r="T1572" i="3"/>
  <c r="U1572" i="3" s="1"/>
  <c r="T1571" i="3"/>
  <c r="U1571" i="3" s="1"/>
  <c r="T1570" i="3"/>
  <c r="U1570" i="3" s="1"/>
  <c r="T1569" i="3"/>
  <c r="U1569" i="3" s="1"/>
  <c r="T1568" i="3"/>
  <c r="U1568" i="3" s="1"/>
  <c r="T1567" i="3"/>
  <c r="U1567" i="3" s="1"/>
  <c r="T1565" i="3"/>
  <c r="U1565" i="3" s="1"/>
  <c r="T1564" i="3"/>
  <c r="U1564" i="3" s="1"/>
  <c r="T1563" i="3"/>
  <c r="U1563" i="3" s="1"/>
  <c r="T1562" i="3"/>
  <c r="U1562" i="3" s="1"/>
  <c r="T1561" i="3"/>
  <c r="U1561" i="3" s="1"/>
  <c r="T1560" i="3"/>
  <c r="U1560" i="3" s="1"/>
  <c r="T1559" i="3"/>
  <c r="U1559" i="3" s="1"/>
  <c r="T1558" i="3"/>
  <c r="U1558" i="3" s="1"/>
  <c r="T1557" i="3"/>
  <c r="U1557" i="3" s="1"/>
  <c r="T1556" i="3"/>
  <c r="U1556" i="3" s="1"/>
  <c r="T1555" i="3"/>
  <c r="U1555" i="3" s="1"/>
  <c r="T1554" i="3"/>
  <c r="U1554" i="3" s="1"/>
  <c r="T1553" i="3"/>
  <c r="U1553" i="3" s="1"/>
  <c r="T1552" i="3"/>
  <c r="U1552" i="3" s="1"/>
  <c r="T1551" i="3"/>
  <c r="U1551" i="3" s="1"/>
  <c r="T1549" i="3"/>
  <c r="U1549" i="3" s="1"/>
  <c r="T1548" i="3"/>
  <c r="U1548" i="3" s="1"/>
  <c r="T1547" i="3"/>
  <c r="U1547" i="3" s="1"/>
  <c r="T1546" i="3"/>
  <c r="U1546" i="3" s="1"/>
  <c r="T1545" i="3"/>
  <c r="U1545" i="3" s="1"/>
  <c r="T1543" i="3"/>
  <c r="U1543" i="3" s="1"/>
  <c r="T1336" i="3"/>
  <c r="U1336" i="3" s="1"/>
  <c r="T1002" i="3"/>
  <c r="U1002" i="3" s="1"/>
  <c r="T988" i="3"/>
  <c r="U988" i="3" s="1"/>
  <c r="T802" i="3"/>
  <c r="U802" i="3" s="1"/>
  <c r="T761" i="3"/>
  <c r="U761" i="3" s="1"/>
  <c r="T744" i="3"/>
  <c r="U744" i="3" s="1"/>
  <c r="T741" i="3"/>
  <c r="U741" i="3" s="1"/>
  <c r="T735" i="3"/>
  <c r="U735" i="3" s="1"/>
  <c r="T724" i="3"/>
  <c r="U724" i="3" s="1"/>
  <c r="T720" i="3"/>
  <c r="U720" i="3" s="1"/>
  <c r="T599" i="3"/>
  <c r="U599" i="3" s="1"/>
  <c r="T595" i="3"/>
  <c r="U595" i="3" s="1"/>
  <c r="T132" i="3"/>
  <c r="U132" i="3" s="1"/>
  <c r="T25" i="3"/>
  <c r="U25" i="3" l="1"/>
  <c r="U1938" i="3" l="1"/>
  <c r="U2025" i="3" l="1"/>
  <c r="U2024" i="3"/>
  <c r="U2003" i="3"/>
  <c r="U1835" i="3"/>
  <c r="U1762" i="3"/>
  <c r="U1761" i="3"/>
  <c r="U2033" i="3"/>
  <c r="U2032" i="3"/>
  <c r="U2031" i="3"/>
  <c r="U2030" i="3"/>
  <c r="U2029" i="3"/>
  <c r="U2028" i="3"/>
  <c r="U1711" i="3"/>
  <c r="U1710" i="3"/>
  <c r="T1541" i="3"/>
  <c r="U1541" i="3" s="1"/>
  <c r="T1540" i="3"/>
  <c r="U1540" i="3" s="1"/>
  <c r="T1539" i="3"/>
  <c r="U1539" i="3" s="1"/>
  <c r="T1536" i="3"/>
  <c r="U1536" i="3" s="1"/>
  <c r="T1534" i="3"/>
  <c r="U1534" i="3" s="1"/>
  <c r="T1532" i="3"/>
  <c r="U1532" i="3" s="1"/>
  <c r="T1530" i="3"/>
  <c r="U1530" i="3" s="1"/>
  <c r="T1528" i="3"/>
  <c r="U1528" i="3" s="1"/>
  <c r="T1526" i="3"/>
  <c r="U1526" i="3" s="1"/>
  <c r="T1524" i="3"/>
  <c r="U1524" i="3" s="1"/>
  <c r="T1522" i="3"/>
  <c r="U1522" i="3" s="1"/>
  <c r="U1520" i="3"/>
  <c r="T1519" i="3"/>
  <c r="U1519" i="3" s="1"/>
  <c r="T1518" i="3"/>
  <c r="U1518" i="3" s="1"/>
  <c r="T1517" i="3"/>
  <c r="U1517" i="3" s="1"/>
  <c r="T1516" i="3"/>
  <c r="U1516" i="3" s="1"/>
  <c r="T1515" i="3"/>
  <c r="U1515" i="3" s="1"/>
  <c r="T1513" i="3"/>
  <c r="U1513" i="3" s="1"/>
  <c r="T1511" i="3"/>
  <c r="U1511" i="3" s="1"/>
  <c r="T1508" i="3"/>
  <c r="U1508" i="3" s="1"/>
  <c r="T1505" i="3"/>
  <c r="U1505" i="3" s="1"/>
  <c r="T1502" i="3"/>
  <c r="U1502" i="3" s="1"/>
  <c r="T1499" i="3"/>
  <c r="U1499" i="3" s="1"/>
  <c r="T1498" i="3"/>
  <c r="U1498" i="3" s="1"/>
  <c r="T1497" i="3"/>
  <c r="U1497" i="3" s="1"/>
  <c r="T1496" i="3"/>
  <c r="U1496" i="3" s="1"/>
  <c r="T1495" i="3"/>
  <c r="U1495" i="3" s="1"/>
  <c r="T1494" i="3"/>
  <c r="U1494" i="3" s="1"/>
  <c r="T1493" i="3"/>
  <c r="U1493" i="3" s="1"/>
  <c r="T1490" i="3"/>
  <c r="U1490" i="3" s="1"/>
  <c r="T1487" i="3"/>
  <c r="U1487" i="3" s="1"/>
  <c r="T1484" i="3"/>
  <c r="U1484" i="3" s="1"/>
  <c r="T1481" i="3"/>
  <c r="U1481" i="3" s="1"/>
  <c r="T1480" i="3"/>
  <c r="U1480" i="3" s="1"/>
  <c r="T1479" i="3"/>
  <c r="U1479" i="3" s="1"/>
  <c r="T1478" i="3"/>
  <c r="U1478" i="3" s="1"/>
  <c r="T1477" i="3"/>
  <c r="U1477" i="3" s="1"/>
  <c r="T1476" i="3"/>
  <c r="U1476" i="3" s="1"/>
  <c r="T1475" i="3"/>
  <c r="U1475" i="3" s="1"/>
  <c r="T1474" i="3"/>
  <c r="U1474" i="3" s="1"/>
  <c r="T1473" i="3"/>
  <c r="U1473" i="3" s="1"/>
  <c r="T1472" i="3"/>
  <c r="U1472" i="3" s="1"/>
  <c r="T1471" i="3"/>
  <c r="U1471" i="3" s="1"/>
  <c r="T1470" i="3"/>
  <c r="U1470" i="3" s="1"/>
  <c r="T1469" i="3"/>
  <c r="U1469" i="3" s="1"/>
  <c r="T1468" i="3"/>
  <c r="U1468" i="3" s="1"/>
  <c r="T1467" i="3"/>
  <c r="U1467" i="3" s="1"/>
  <c r="T1466" i="3"/>
  <c r="U1466" i="3" s="1"/>
  <c r="T1465" i="3"/>
  <c r="U1465" i="3" s="1"/>
  <c r="T1464" i="3"/>
  <c r="U1464" i="3" s="1"/>
  <c r="T1463" i="3"/>
  <c r="U1463" i="3" s="1"/>
  <c r="T1462" i="3"/>
  <c r="U1462" i="3" s="1"/>
  <c r="T1461" i="3"/>
  <c r="U1461" i="3" s="1"/>
  <c r="T1460" i="3"/>
  <c r="U1460" i="3" s="1"/>
  <c r="T1459" i="3"/>
  <c r="U1459" i="3" s="1"/>
  <c r="T1458" i="3"/>
  <c r="U1458" i="3" s="1"/>
  <c r="T1457" i="3"/>
  <c r="U1457" i="3" s="1"/>
  <c r="T1456" i="3"/>
  <c r="U1456" i="3" s="1"/>
  <c r="T1454" i="3"/>
  <c r="U1454" i="3" s="1"/>
  <c r="T1452" i="3"/>
  <c r="U1452" i="3" s="1"/>
  <c r="T1450" i="3"/>
  <c r="U1450" i="3" s="1"/>
  <c r="T1448" i="3"/>
  <c r="U1448" i="3" s="1"/>
  <c r="T1446" i="3"/>
  <c r="U1446" i="3" s="1"/>
  <c r="T1444" i="3"/>
  <c r="U1444" i="3" s="1"/>
  <c r="T1442" i="3"/>
  <c r="U1442" i="3" s="1"/>
  <c r="T1440" i="3"/>
  <c r="U1440" i="3" s="1"/>
  <c r="T1439" i="3"/>
  <c r="U1439" i="3" s="1"/>
  <c r="T1438" i="3"/>
  <c r="U1438" i="3" s="1"/>
  <c r="T1437" i="3"/>
  <c r="U1437" i="3" s="1"/>
  <c r="T1436" i="3"/>
  <c r="U1436" i="3" s="1"/>
  <c r="T1435" i="3"/>
  <c r="U1435" i="3" s="1"/>
  <c r="T1433" i="3"/>
  <c r="U1433" i="3" s="1"/>
  <c r="T1431" i="3"/>
  <c r="U1431" i="3" s="1"/>
  <c r="T1429" i="3"/>
  <c r="U1429" i="3" s="1"/>
  <c r="T1428" i="3"/>
  <c r="U1428" i="3" s="1"/>
  <c r="T1427" i="3"/>
  <c r="U1427" i="3" s="1"/>
  <c r="T1426" i="3"/>
  <c r="U1426" i="3" s="1"/>
  <c r="T1424" i="3"/>
  <c r="U1424" i="3" s="1"/>
  <c r="T1423" i="3"/>
  <c r="U1423" i="3" s="1"/>
  <c r="T1422" i="3"/>
  <c r="U1422" i="3" s="1"/>
  <c r="T1421" i="3"/>
  <c r="U1421" i="3" s="1"/>
  <c r="T1418" i="3"/>
  <c r="U1418" i="3" s="1"/>
  <c r="T1416" i="3"/>
  <c r="U1416" i="3" s="1"/>
  <c r="T1414" i="3"/>
  <c r="U1414" i="3" s="1"/>
  <c r="T1412" i="3"/>
  <c r="U1412" i="3" s="1"/>
  <c r="T1410" i="3"/>
  <c r="U1410" i="3" s="1"/>
  <c r="T1408" i="3"/>
  <c r="U1408" i="3" s="1"/>
  <c r="T1406" i="3"/>
  <c r="U1406" i="3" s="1"/>
  <c r="T1404" i="3"/>
  <c r="U1404" i="3" s="1"/>
  <c r="T1402" i="3"/>
  <c r="U1402" i="3" s="1"/>
  <c r="T1400" i="3"/>
  <c r="U1400" i="3" s="1"/>
  <c r="T1398" i="3"/>
  <c r="U1398" i="3" s="1"/>
  <c r="T1396" i="3"/>
  <c r="U1396" i="3" s="1"/>
  <c r="T1394" i="3"/>
  <c r="U1394" i="3" s="1"/>
  <c r="T1392" i="3"/>
  <c r="U1392" i="3" s="1"/>
  <c r="T1390" i="3"/>
  <c r="U1390" i="3" s="1"/>
  <c r="T1388" i="3"/>
  <c r="U1388" i="3" s="1"/>
  <c r="T1386" i="3"/>
  <c r="U1386" i="3" s="1"/>
  <c r="T1384" i="3"/>
  <c r="U1384" i="3" s="1"/>
  <c r="T1382" i="3"/>
  <c r="U1382" i="3" s="1"/>
  <c r="T1380" i="3"/>
  <c r="U1380" i="3" s="1"/>
  <c r="T1378" i="3"/>
  <c r="U1378" i="3" s="1"/>
  <c r="T1376" i="3"/>
  <c r="U1376" i="3" s="1"/>
  <c r="T1374" i="3"/>
  <c r="U1374" i="3" s="1"/>
  <c r="T1372" i="3"/>
  <c r="U1372" i="3" s="1"/>
  <c r="T1370" i="3"/>
  <c r="U1370" i="3" s="1"/>
  <c r="T1368" i="3"/>
  <c r="U1368" i="3" s="1"/>
  <c r="T1366" i="3"/>
  <c r="U1366" i="3" s="1"/>
  <c r="T1364" i="3"/>
  <c r="U1364" i="3" s="1"/>
  <c r="T1362" i="3"/>
  <c r="U1362" i="3" s="1"/>
  <c r="T1360" i="3"/>
  <c r="U1360" i="3" s="1"/>
  <c r="T1358" i="3"/>
  <c r="U1358" i="3" s="1"/>
  <c r="T1356" i="3"/>
  <c r="U1356" i="3" s="1"/>
  <c r="T1354" i="3"/>
  <c r="U1354" i="3" s="1"/>
  <c r="T1352" i="3"/>
  <c r="U1352" i="3" s="1"/>
  <c r="T1350" i="3"/>
  <c r="U1350" i="3" s="1"/>
  <c r="T1348" i="3"/>
  <c r="U1348" i="3" s="1"/>
  <c r="T1346" i="3"/>
  <c r="U1346" i="3" s="1"/>
  <c r="T1344" i="3"/>
  <c r="U1344" i="3" s="1"/>
  <c r="T1342" i="3"/>
  <c r="U1342" i="3" s="1"/>
  <c r="T1340" i="3"/>
  <c r="U1340" i="3" s="1"/>
  <c r="T1338" i="3"/>
  <c r="U1338" i="3" s="1"/>
  <c r="U1683" i="3"/>
  <c r="U1684" i="3"/>
  <c r="U1685" i="3"/>
  <c r="U1686" i="3"/>
  <c r="U1687" i="3"/>
  <c r="U1688" i="3"/>
  <c r="U1689" i="3"/>
  <c r="U1690" i="3"/>
  <c r="U1691" i="3"/>
  <c r="U1692" i="3"/>
  <c r="U1693" i="3"/>
  <c r="U1694" i="3"/>
  <c r="U1695" i="3"/>
  <c r="U1696" i="3"/>
  <c r="U1697" i="3"/>
  <c r="U1698" i="3"/>
  <c r="U1699" i="3"/>
  <c r="U1700" i="3"/>
  <c r="U1701" i="3"/>
  <c r="U1702" i="3"/>
  <c r="U1703" i="3"/>
  <c r="T1708" i="3"/>
  <c r="U1709" i="3"/>
  <c r="U1718" i="3"/>
  <c r="U1719" i="3"/>
  <c r="U1720" i="3"/>
  <c r="U1721" i="3"/>
  <c r="U1722" i="3"/>
  <c r="U1723" i="3"/>
  <c r="U1724" i="3"/>
  <c r="U1725" i="3"/>
  <c r="U1726" i="3"/>
  <c r="U1727" i="3"/>
  <c r="U1728" i="3"/>
  <c r="U1729" i="3"/>
  <c r="U1730" i="3"/>
  <c r="U1731" i="3"/>
  <c r="U1732" i="3"/>
  <c r="U1733" i="3"/>
  <c r="U1734" i="3"/>
  <c r="U1735" i="3"/>
  <c r="U1736" i="3"/>
  <c r="T1091" i="3"/>
  <c r="U1091" i="3" s="1"/>
  <c r="T1090" i="3"/>
  <c r="U1090" i="3" s="1"/>
  <c r="T1088" i="3"/>
  <c r="U1088" i="3" s="1"/>
  <c r="T1087" i="3"/>
  <c r="U1087" i="3" s="1"/>
  <c r="T1085" i="3"/>
  <c r="U1085" i="3" s="1"/>
  <c r="T1084" i="3"/>
  <c r="U1084" i="3" s="1"/>
  <c r="T1303" i="3"/>
  <c r="U1303" i="3" s="1"/>
  <c r="T1302" i="3"/>
  <c r="U1302" i="3" s="1"/>
  <c r="T381" i="3"/>
  <c r="U381" i="3" s="1"/>
  <c r="T924" i="3"/>
  <c r="U924" i="3" s="1"/>
  <c r="T915" i="3"/>
  <c r="U915" i="3" s="1"/>
  <c r="T914" i="3"/>
  <c r="U914" i="3" s="1"/>
  <c r="T911" i="3"/>
  <c r="U911" i="3" s="1"/>
  <c r="T910" i="3"/>
  <c r="U910" i="3" s="1"/>
  <c r="T907" i="3"/>
  <c r="U907" i="3" s="1"/>
  <c r="T906" i="3"/>
  <c r="U906" i="3" s="1"/>
  <c r="T903" i="3"/>
  <c r="U903" i="3" s="1"/>
  <c r="T902" i="3"/>
  <c r="U902" i="3" s="1"/>
  <c r="T891" i="3"/>
  <c r="U891" i="3" s="1"/>
  <c r="T890" i="3"/>
  <c r="U890" i="3" s="1"/>
  <c r="T864" i="3"/>
  <c r="U864" i="3" s="1"/>
  <c r="T405" i="3"/>
  <c r="U405" i="3" s="1"/>
  <c r="T397" i="3"/>
  <c r="U397" i="3" s="1"/>
  <c r="T380" i="3"/>
  <c r="T59" i="3"/>
  <c r="U59" i="3" s="1"/>
  <c r="T58" i="3"/>
  <c r="U58" i="3" s="1"/>
  <c r="T57" i="3"/>
  <c r="U57" i="3" s="1"/>
  <c r="T56" i="3"/>
  <c r="U56" i="3" s="1"/>
  <c r="U1682" i="3" l="1"/>
  <c r="U1708" i="3"/>
  <c r="T144" i="3" l="1"/>
  <c r="U144" i="3" s="1"/>
  <c r="T1180" i="3" l="1"/>
  <c r="U1180" i="3" s="1"/>
  <c r="T1178" i="3"/>
  <c r="U1178" i="3" s="1"/>
  <c r="T97" i="3"/>
  <c r="U97" i="3" s="1"/>
  <c r="U2027" i="3" l="1"/>
  <c r="U1841" i="3"/>
  <c r="U2026" i="3"/>
  <c r="U1837" i="3"/>
  <c r="U1834" i="3"/>
  <c r="T616" i="3"/>
  <c r="U616" i="3" s="1"/>
  <c r="T614" i="3"/>
  <c r="U614" i="3" s="1"/>
  <c r="T611" i="3"/>
  <c r="U611" i="3" s="1"/>
  <c r="T1047" i="3" l="1"/>
  <c r="U1047" i="3" s="1"/>
  <c r="T1046" i="3"/>
  <c r="U1046" i="3" s="1"/>
  <c r="T450" i="3" l="1"/>
  <c r="U450" i="3" s="1"/>
  <c r="T449" i="3"/>
  <c r="U449" i="3" s="1"/>
  <c r="U2023" i="3" l="1"/>
  <c r="U2022" i="3"/>
  <c r="U2021" i="3"/>
  <c r="U2020" i="3"/>
  <c r="U2019" i="3"/>
  <c r="U2018" i="3"/>
  <c r="U2017" i="3"/>
  <c r="U2016" i="3"/>
  <c r="U2015" i="3"/>
  <c r="U2014" i="3"/>
  <c r="U2013" i="3"/>
  <c r="U2012" i="3"/>
  <c r="U2011" i="3"/>
  <c r="U2009" i="3"/>
  <c r="U2008" i="3"/>
  <c r="U2007" i="3"/>
  <c r="U2006" i="3"/>
  <c r="U1999" i="3"/>
  <c r="U1998" i="3"/>
  <c r="U1961" i="3"/>
  <c r="U1960" i="3"/>
  <c r="U1959" i="3"/>
  <c r="U1958" i="3"/>
  <c r="U1953" i="3"/>
  <c r="U1952" i="3"/>
  <c r="U1951" i="3"/>
  <c r="U1950" i="3"/>
  <c r="U1949" i="3"/>
  <c r="U1948" i="3"/>
  <c r="U1947" i="3"/>
  <c r="U1946" i="3"/>
  <c r="U1945" i="3"/>
  <c r="U1944" i="3"/>
  <c r="U1943" i="3"/>
  <c r="U1942" i="3"/>
  <c r="U1937" i="3"/>
  <c r="U1931" i="3"/>
  <c r="U1930" i="3"/>
  <c r="U1928" i="3"/>
  <c r="U1927" i="3"/>
  <c r="U1925" i="3"/>
  <c r="U1924" i="3"/>
  <c r="U1922" i="3"/>
  <c r="U1921" i="3"/>
  <c r="U1919" i="3"/>
  <c r="U1918" i="3"/>
  <c r="U1916" i="3"/>
  <c r="U1915" i="3"/>
  <c r="U1913" i="3"/>
  <c r="U1912" i="3"/>
  <c r="U1910" i="3"/>
  <c r="U1909" i="3"/>
  <c r="U1907" i="3"/>
  <c r="U1906" i="3"/>
  <c r="U1904" i="3"/>
  <c r="U1903" i="3"/>
  <c r="T1169" i="3"/>
  <c r="U1169" i="3" s="1"/>
  <c r="T1059" i="3"/>
  <c r="U1059" i="3" s="1"/>
  <c r="T1056" i="3"/>
  <c r="U1056" i="3" s="1"/>
  <c r="T1051" i="3"/>
  <c r="U1051" i="3" s="1"/>
  <c r="T1048" i="3"/>
  <c r="U1048" i="3" s="1"/>
  <c r="T1337" i="3"/>
  <c r="U1337" i="3" s="1"/>
  <c r="T1335" i="3"/>
  <c r="U1335" i="3" s="1"/>
  <c r="T1334" i="3"/>
  <c r="U1334" i="3" s="1"/>
  <c r="T1333" i="3"/>
  <c r="U1333" i="3" s="1"/>
  <c r="T1332" i="3"/>
  <c r="U1332" i="3" s="1"/>
  <c r="T1330" i="3"/>
  <c r="U1330" i="3" s="1"/>
  <c r="T1328" i="3"/>
  <c r="U1328" i="3" s="1"/>
  <c r="T1327" i="3"/>
  <c r="U1327" i="3" s="1"/>
  <c r="T1325" i="3"/>
  <c r="U1325" i="3" s="1"/>
  <c r="T1323" i="3"/>
  <c r="U1323" i="3" s="1"/>
  <c r="T1321" i="3"/>
  <c r="U1321" i="3" s="1"/>
  <c r="T1319" i="3"/>
  <c r="U1319" i="3" s="1"/>
  <c r="T1317" i="3"/>
  <c r="U1317" i="3" s="1"/>
  <c r="T1315" i="3"/>
  <c r="U1315" i="3" s="1"/>
  <c r="T1313" i="3"/>
  <c r="U1313" i="3" s="1"/>
  <c r="T1310" i="3"/>
  <c r="U1310" i="3" s="1"/>
  <c r="T1307" i="3"/>
  <c r="U1307" i="3" s="1"/>
  <c r="T1305" i="3"/>
  <c r="U1305" i="3" s="1"/>
  <c r="T1301" i="3"/>
  <c r="U1301" i="3" s="1"/>
  <c r="T1300" i="3"/>
  <c r="U1300" i="3" s="1"/>
  <c r="T1299" i="3"/>
  <c r="U1299" i="3" s="1"/>
  <c r="T1298" i="3"/>
  <c r="U1298" i="3" s="1"/>
  <c r="T1297" i="3"/>
  <c r="U1297" i="3" s="1"/>
  <c r="T1295" i="3"/>
  <c r="U1295" i="3" s="1"/>
  <c r="T1293" i="3"/>
  <c r="U1293" i="3" s="1"/>
  <c r="T1291" i="3"/>
  <c r="U1291" i="3" s="1"/>
  <c r="T1289" i="3"/>
  <c r="U1289" i="3" s="1"/>
  <c r="T1287" i="3"/>
  <c r="U1287" i="3" s="1"/>
  <c r="T1284" i="3"/>
  <c r="U1284" i="3" s="1"/>
  <c r="T1283" i="3"/>
  <c r="U1283" i="3" s="1"/>
  <c r="T1282" i="3"/>
  <c r="U1282" i="3" s="1"/>
  <c r="T1281" i="3"/>
  <c r="U1281" i="3" s="1"/>
  <c r="T1280" i="3"/>
  <c r="U1280" i="3" s="1"/>
  <c r="T1279" i="3"/>
  <c r="U1279" i="3" s="1"/>
  <c r="T1278" i="3"/>
  <c r="U1278" i="3" s="1"/>
  <c r="T1277" i="3"/>
  <c r="U1277" i="3" s="1"/>
  <c r="T1275" i="3"/>
  <c r="U1275" i="3" s="1"/>
  <c r="T1273" i="3"/>
  <c r="U1273" i="3" s="1"/>
  <c r="T1272" i="3"/>
  <c r="U1272" i="3" s="1"/>
  <c r="T1271" i="3"/>
  <c r="U1271" i="3" s="1"/>
  <c r="T1270" i="3"/>
  <c r="U1270" i="3" s="1"/>
  <c r="T1269" i="3"/>
  <c r="U1269" i="3" s="1"/>
  <c r="T1268" i="3"/>
  <c r="U1268" i="3" s="1"/>
  <c r="T1267" i="3"/>
  <c r="U1267" i="3" s="1"/>
  <c r="T1266" i="3"/>
  <c r="U1266" i="3" s="1"/>
  <c r="T1263" i="3"/>
  <c r="U1263" i="3" s="1"/>
  <c r="T1262" i="3"/>
  <c r="U1262" i="3" s="1"/>
  <c r="T1261" i="3"/>
  <c r="U1261" i="3" s="1"/>
  <c r="T1260" i="3"/>
  <c r="U1260" i="3" s="1"/>
  <c r="T1259" i="3"/>
  <c r="U1259" i="3" s="1"/>
  <c r="T1258" i="3"/>
  <c r="U1258" i="3" s="1"/>
  <c r="T1257" i="3"/>
  <c r="U1257" i="3" s="1"/>
  <c r="T1256" i="3"/>
  <c r="U1256" i="3" s="1"/>
  <c r="T1255" i="3"/>
  <c r="U1255" i="3" s="1"/>
  <c r="T1252" i="3"/>
  <c r="U1252" i="3" s="1"/>
  <c r="T1251" i="3"/>
  <c r="U1251" i="3" s="1"/>
  <c r="T1250" i="3"/>
  <c r="U1250" i="3" s="1"/>
  <c r="T1249" i="3"/>
  <c r="U1249" i="3" s="1"/>
  <c r="T1247" i="3"/>
  <c r="U1247" i="3" s="1"/>
  <c r="T1246" i="3"/>
  <c r="U1246" i="3" s="1"/>
  <c r="T1245" i="3"/>
  <c r="U1245" i="3" s="1"/>
  <c r="T1244" i="3"/>
  <c r="U1244" i="3" s="1"/>
  <c r="T1243" i="3"/>
  <c r="U1243" i="3" s="1"/>
  <c r="T1239" i="3"/>
  <c r="U1239" i="3" s="1"/>
  <c r="T1236" i="3"/>
  <c r="U1236" i="3" s="1"/>
  <c r="T1235" i="3"/>
  <c r="U1235" i="3" s="1"/>
  <c r="T1232" i="3"/>
  <c r="U1232" i="3" s="1"/>
  <c r="T1229" i="3"/>
  <c r="U1229" i="3" s="1"/>
  <c r="T1226" i="3"/>
  <c r="U1226" i="3" s="1"/>
  <c r="T1223" i="3"/>
  <c r="U1223" i="3" s="1"/>
  <c r="T1220" i="3"/>
  <c r="U1220" i="3" s="1"/>
  <c r="T1217" i="3"/>
  <c r="U1217" i="3" s="1"/>
  <c r="T1216" i="3"/>
  <c r="U1216" i="3" s="1"/>
  <c r="T1215" i="3"/>
  <c r="U1215" i="3" s="1"/>
  <c r="T1214" i="3"/>
  <c r="U1214" i="3" s="1"/>
  <c r="T1213" i="3"/>
  <c r="U1213" i="3" s="1"/>
  <c r="T1212" i="3"/>
  <c r="U1212" i="3" s="1"/>
  <c r="T1211" i="3"/>
  <c r="U1211" i="3" s="1"/>
  <c r="T1210" i="3"/>
  <c r="U1210" i="3" s="1"/>
  <c r="T1209" i="3"/>
  <c r="U1209" i="3" s="1"/>
  <c r="T1208" i="3"/>
  <c r="U1208" i="3" s="1"/>
  <c r="T1207" i="3"/>
  <c r="U1207" i="3" s="1"/>
  <c r="T1206" i="3"/>
  <c r="U1206" i="3" s="1"/>
  <c r="T1205" i="3"/>
  <c r="U1205" i="3" s="1"/>
  <c r="T1204" i="3"/>
  <c r="U1204" i="3" s="1"/>
  <c r="T1202" i="3"/>
  <c r="U1202" i="3" s="1"/>
  <c r="T1200" i="3"/>
  <c r="U1200" i="3" s="1"/>
  <c r="T1198" i="3"/>
  <c r="U1198" i="3" s="1"/>
  <c r="T1196" i="3"/>
  <c r="U1196" i="3" s="1"/>
  <c r="T1194" i="3"/>
  <c r="U1194" i="3" s="1"/>
  <c r="T1192" i="3"/>
  <c r="U1192" i="3" s="1"/>
  <c r="T1189" i="3"/>
  <c r="U1189" i="3" s="1"/>
  <c r="T1186" i="3"/>
  <c r="U1186" i="3" s="1"/>
  <c r="T1185" i="3"/>
  <c r="U1185" i="3" s="1"/>
  <c r="T1184" i="3"/>
  <c r="U1184" i="3" s="1"/>
  <c r="T1183" i="3"/>
  <c r="U1183" i="3" s="1"/>
  <c r="T1182" i="3"/>
  <c r="U1182" i="3" s="1"/>
  <c r="T1181" i="3"/>
  <c r="U1181" i="3" s="1"/>
  <c r="T1164" i="3"/>
  <c r="U1164" i="3" s="1"/>
  <c r="T1163" i="3"/>
  <c r="U1163" i="3" s="1"/>
  <c r="T1161" i="3"/>
  <c r="U1161" i="3" s="1"/>
  <c r="T1160" i="3"/>
  <c r="U1160" i="3" s="1"/>
  <c r="T1158" i="3"/>
  <c r="U1158" i="3" s="1"/>
  <c r="T1157" i="3"/>
  <c r="U1157" i="3" s="1"/>
  <c r="T1155" i="3"/>
  <c r="U1155" i="3" s="1"/>
  <c r="T1154" i="3"/>
  <c r="U1154" i="3" s="1"/>
  <c r="T1152" i="3"/>
  <c r="U1152" i="3" s="1"/>
  <c r="T1151" i="3"/>
  <c r="U1151" i="3" s="1"/>
  <c r="T1149" i="3"/>
  <c r="U1149" i="3" s="1"/>
  <c r="T1148" i="3"/>
  <c r="U1148" i="3" s="1"/>
  <c r="T1146" i="3"/>
  <c r="U1146" i="3" s="1"/>
  <c r="T1145" i="3"/>
  <c r="U1145" i="3" s="1"/>
  <c r="T1143" i="3"/>
  <c r="U1143" i="3" s="1"/>
  <c r="T1142" i="3"/>
  <c r="U1142" i="3" s="1"/>
  <c r="T1140" i="3"/>
  <c r="U1140" i="3" s="1"/>
  <c r="T1139" i="3"/>
  <c r="U1139" i="3" s="1"/>
  <c r="T1132" i="3"/>
  <c r="U1132" i="3" s="1"/>
  <c r="T1131" i="3"/>
  <c r="U1131" i="3" s="1"/>
  <c r="T1129" i="3"/>
  <c r="U1129" i="3" s="1"/>
  <c r="T1128" i="3"/>
  <c r="U1128" i="3" s="1"/>
  <c r="T1061" i="3"/>
  <c r="U1061" i="3" s="1"/>
  <c r="T1060" i="3"/>
  <c r="U1060" i="3" s="1"/>
  <c r="T1058" i="3"/>
  <c r="U1058" i="3" s="1"/>
  <c r="T1057" i="3"/>
  <c r="U1057" i="3" s="1"/>
  <c r="T1028" i="3"/>
  <c r="U1028" i="3" s="1"/>
  <c r="T1027" i="3"/>
  <c r="U1027" i="3" s="1"/>
  <c r="T1016" i="3"/>
  <c r="U1016" i="3" s="1"/>
  <c r="T1015" i="3"/>
  <c r="U1015" i="3" s="1"/>
  <c r="T1014" i="3"/>
  <c r="U1014" i="3" s="1"/>
  <c r="T1013" i="3"/>
  <c r="U1013" i="3" s="1"/>
  <c r="T1012" i="3"/>
  <c r="U1012" i="3" s="1"/>
  <c r="T1011" i="3"/>
  <c r="U1011" i="3" s="1"/>
  <c r="T1010" i="3"/>
  <c r="U1010" i="3" s="1"/>
  <c r="T1009" i="3"/>
  <c r="U1009" i="3" s="1"/>
  <c r="T1008" i="3"/>
  <c r="U1008" i="3" s="1"/>
  <c r="T1007" i="3"/>
  <c r="U1007" i="3" s="1"/>
  <c r="T1005" i="3"/>
  <c r="U1005" i="3" s="1"/>
  <c r="T1004" i="3"/>
  <c r="U1004" i="3" s="1"/>
  <c r="T1001" i="3"/>
  <c r="U1001" i="3" s="1"/>
  <c r="T1000" i="3"/>
  <c r="U1000" i="3" s="1"/>
  <c r="T998" i="3"/>
  <c r="U998" i="3" s="1"/>
  <c r="T997" i="3"/>
  <c r="U997" i="3" s="1"/>
  <c r="T996" i="3"/>
  <c r="U996" i="3" s="1"/>
  <c r="T995" i="3"/>
  <c r="U995" i="3" s="1"/>
  <c r="T994" i="3"/>
  <c r="U994" i="3" s="1"/>
  <c r="T993" i="3"/>
  <c r="U993" i="3" s="1"/>
  <c r="T992" i="3"/>
  <c r="U992" i="3" s="1"/>
  <c r="T991" i="3"/>
  <c r="U991" i="3" s="1"/>
  <c r="T990" i="3"/>
  <c r="U990" i="3" s="1"/>
  <c r="T989" i="3"/>
  <c r="U989" i="3" s="1"/>
  <c r="T987" i="3"/>
  <c r="U987" i="3" s="1"/>
  <c r="T986" i="3"/>
  <c r="U986" i="3" s="1"/>
  <c r="T985" i="3"/>
  <c r="U985" i="3" s="1"/>
  <c r="T984" i="3"/>
  <c r="U984" i="3" s="1"/>
  <c r="T982" i="3"/>
  <c r="U982" i="3" s="1"/>
  <c r="T981" i="3"/>
  <c r="U981" i="3" s="1"/>
  <c r="T979" i="3"/>
  <c r="U979" i="3" s="1"/>
  <c r="T978" i="3"/>
  <c r="U978" i="3" s="1"/>
  <c r="T975" i="3"/>
  <c r="U975" i="3" s="1"/>
  <c r="T974" i="3"/>
  <c r="U974" i="3" s="1"/>
  <c r="T972" i="3"/>
  <c r="U972" i="3" s="1"/>
  <c r="T971" i="3"/>
  <c r="U971" i="3" s="1"/>
  <c r="T969" i="3"/>
  <c r="U969" i="3" s="1"/>
  <c r="T968" i="3"/>
  <c r="U968" i="3" s="1"/>
  <c r="T966" i="3"/>
  <c r="U966" i="3" s="1"/>
  <c r="T965" i="3"/>
  <c r="U965" i="3" s="1"/>
  <c r="T963" i="3"/>
  <c r="U963" i="3" s="1"/>
  <c r="T962" i="3"/>
  <c r="U962" i="3" s="1"/>
  <c r="T960" i="3"/>
  <c r="U960" i="3" s="1"/>
  <c r="T959" i="3"/>
  <c r="U959" i="3" s="1"/>
  <c r="T953" i="3"/>
  <c r="U953" i="3" s="1"/>
  <c r="T952" i="3"/>
  <c r="U952" i="3" s="1"/>
  <c r="T950" i="3"/>
  <c r="U950" i="3" s="1"/>
  <c r="T949" i="3"/>
  <c r="U949" i="3" s="1"/>
  <c r="T939" i="3"/>
  <c r="U939" i="3" s="1"/>
  <c r="T938" i="3"/>
  <c r="U938" i="3" s="1"/>
  <c r="T936" i="3"/>
  <c r="U936" i="3" s="1"/>
  <c r="T935" i="3"/>
  <c r="U935" i="3" s="1"/>
  <c r="T931" i="3"/>
  <c r="U931" i="3" s="1"/>
  <c r="T930" i="3"/>
  <c r="U930" i="3" s="1"/>
  <c r="T928" i="3"/>
  <c r="U928" i="3" s="1"/>
  <c r="T927" i="3"/>
  <c r="U927" i="3" s="1"/>
  <c r="T921" i="3"/>
  <c r="U921" i="3" s="1"/>
  <c r="T920" i="3"/>
  <c r="U920" i="3" s="1"/>
  <c r="T918" i="3"/>
  <c r="U918" i="3" s="1"/>
  <c r="T917" i="3"/>
  <c r="U917" i="3" s="1"/>
  <c r="T913" i="3"/>
  <c r="U913" i="3" s="1"/>
  <c r="T909" i="3"/>
  <c r="U909" i="3" s="1"/>
  <c r="T905" i="3"/>
  <c r="U905" i="3" s="1"/>
  <c r="T901" i="3"/>
  <c r="U901" i="3" s="1"/>
  <c r="T897" i="3"/>
  <c r="U897" i="3" s="1"/>
  <c r="T896" i="3"/>
  <c r="U896" i="3" s="1"/>
  <c r="T894" i="3"/>
  <c r="U894" i="3" s="1"/>
  <c r="T893" i="3"/>
  <c r="U893" i="3" s="1"/>
  <c r="T889" i="3"/>
  <c r="U889" i="3" s="1"/>
  <c r="T886" i="3"/>
  <c r="U886" i="3" s="1"/>
  <c r="T885" i="3"/>
  <c r="U885" i="3" s="1"/>
  <c r="T882" i="3"/>
  <c r="U882" i="3" s="1"/>
  <c r="T881" i="3"/>
  <c r="U881" i="3" s="1"/>
  <c r="T878" i="3"/>
  <c r="U878" i="3" s="1"/>
  <c r="T877" i="3"/>
  <c r="U877" i="3" s="1"/>
  <c r="T876" i="3"/>
  <c r="U876" i="3" s="1"/>
  <c r="T875" i="3"/>
  <c r="U875" i="3" s="1"/>
  <c r="T874" i="3"/>
  <c r="U874" i="3" s="1"/>
  <c r="T873" i="3"/>
  <c r="U873" i="3" s="1"/>
  <c r="T867" i="3"/>
  <c r="U867" i="3" s="1"/>
  <c r="T866" i="3"/>
  <c r="U866" i="3" s="1"/>
  <c r="T863" i="3"/>
  <c r="U863" i="3" s="1"/>
  <c r="T862" i="3"/>
  <c r="U862" i="3" s="1"/>
  <c r="T859" i="3"/>
  <c r="U859" i="3" s="1"/>
  <c r="T858" i="3"/>
  <c r="U858" i="3" s="1"/>
  <c r="T856" i="3"/>
  <c r="U856" i="3" s="1"/>
  <c r="T855" i="3"/>
  <c r="U855" i="3" s="1"/>
  <c r="T852" i="3"/>
  <c r="U852" i="3" s="1"/>
  <c r="T851" i="3"/>
  <c r="U851" i="3" s="1"/>
  <c r="T849" i="3"/>
  <c r="U849" i="3" s="1"/>
  <c r="T848" i="3"/>
  <c r="U848" i="3" s="1"/>
  <c r="T846" i="3"/>
  <c r="U846" i="3" s="1"/>
  <c r="T845" i="3"/>
  <c r="U845" i="3" s="1"/>
  <c r="T843" i="3"/>
  <c r="U843" i="3" s="1"/>
  <c r="T842" i="3"/>
  <c r="U842" i="3" s="1"/>
  <c r="T839" i="3"/>
  <c r="U839" i="3" s="1"/>
  <c r="T838" i="3"/>
  <c r="U838" i="3" s="1"/>
  <c r="T837" i="3"/>
  <c r="U837" i="3" s="1"/>
  <c r="T836" i="3"/>
  <c r="U836" i="3" s="1"/>
  <c r="T677" i="3"/>
  <c r="U677" i="3" s="1"/>
  <c r="T676" i="3"/>
  <c r="U676" i="3" s="1"/>
  <c r="T672" i="3"/>
  <c r="U672" i="3" s="1"/>
  <c r="T671" i="3"/>
  <c r="U671" i="3" s="1"/>
  <c r="T669" i="3"/>
  <c r="U669" i="3" s="1"/>
  <c r="T668" i="3"/>
  <c r="U668" i="3" s="1"/>
  <c r="T634" i="3"/>
  <c r="U634" i="3" s="1"/>
  <c r="T633" i="3"/>
  <c r="U633" i="3" s="1"/>
  <c r="T623" i="3"/>
  <c r="U623" i="3" s="1"/>
  <c r="T622" i="3"/>
  <c r="U622" i="3" s="1"/>
  <c r="T538" i="3"/>
  <c r="U538" i="3" s="1"/>
  <c r="T537" i="3"/>
  <c r="U537" i="3" s="1"/>
  <c r="T520" i="3"/>
  <c r="U520" i="3" s="1"/>
  <c r="T519" i="3"/>
  <c r="U519" i="3" s="1"/>
  <c r="T518" i="3"/>
  <c r="U518" i="3" s="1"/>
  <c r="T517" i="3"/>
  <c r="U517" i="3" s="1"/>
  <c r="T455" i="3"/>
  <c r="T454" i="3"/>
  <c r="U454" i="3" s="1"/>
  <c r="T477" i="3"/>
  <c r="U477" i="3" s="1"/>
  <c r="T476" i="3"/>
  <c r="U476" i="3" s="1"/>
  <c r="T473" i="3"/>
  <c r="U473" i="3" s="1"/>
  <c r="T472" i="3"/>
  <c r="U472" i="3" s="1"/>
  <c r="T452" i="3"/>
  <c r="U452" i="3" s="1"/>
  <c r="T451" i="3"/>
  <c r="U451" i="3" s="1"/>
  <c r="T435" i="3"/>
  <c r="T434" i="3"/>
  <c r="U434" i="3" s="1"/>
  <c r="T432" i="3"/>
  <c r="U432" i="3" s="1"/>
  <c r="T431" i="3"/>
  <c r="U431" i="3" s="1"/>
  <c r="T428" i="3"/>
  <c r="U428" i="3" s="1"/>
  <c r="T427" i="3"/>
  <c r="U427" i="3" s="1"/>
  <c r="T426" i="3"/>
  <c r="U426" i="3" s="1"/>
  <c r="T425" i="3"/>
  <c r="U425" i="3" s="1"/>
  <c r="T423" i="3"/>
  <c r="U423" i="3" s="1"/>
  <c r="T422" i="3"/>
  <c r="U422" i="3" s="1"/>
  <c r="T421" i="3"/>
  <c r="U421" i="3" s="1"/>
  <c r="T420" i="3"/>
  <c r="U420" i="3" s="1"/>
  <c r="T418" i="3"/>
  <c r="U418" i="3" s="1"/>
  <c r="T417" i="3"/>
  <c r="U417" i="3" s="1"/>
  <c r="T415" i="3"/>
  <c r="U415" i="3" s="1"/>
  <c r="T412" i="3"/>
  <c r="U412" i="3" s="1"/>
  <c r="T409" i="3"/>
  <c r="U409" i="3" s="1"/>
  <c r="T404" i="3"/>
  <c r="U404" i="3" s="1"/>
  <c r="T402" i="3"/>
  <c r="U402" i="3" s="1"/>
  <c r="T396" i="3"/>
  <c r="U396" i="3" s="1"/>
  <c r="T393" i="3"/>
  <c r="U393" i="3" s="1"/>
  <c r="T389" i="3"/>
  <c r="U389" i="3" s="1"/>
  <c r="U384" i="3"/>
  <c r="U380" i="3"/>
  <c r="T379" i="3"/>
  <c r="U379" i="3" s="1"/>
  <c r="T357" i="3"/>
  <c r="U357" i="3" s="1"/>
  <c r="U356" i="3"/>
  <c r="T42" i="3"/>
  <c r="U42" i="3" s="1"/>
  <c r="T41" i="3"/>
  <c r="U41" i="3" s="1"/>
  <c r="T38" i="3"/>
  <c r="U38" i="3" s="1"/>
  <c r="U37" i="3"/>
  <c r="U435" i="3" l="1"/>
  <c r="U455" i="3"/>
  <c r="U1936" i="3" l="1"/>
  <c r="U1935" i="3"/>
  <c r="U1934" i="3"/>
  <c r="U1896" i="3"/>
  <c r="U1892" i="3"/>
  <c r="U1883" i="3"/>
  <c r="U1882" i="3"/>
  <c r="U1851" i="3"/>
  <c r="U1843" i="3"/>
  <c r="U1840" i="3"/>
  <c r="U1839" i="3"/>
  <c r="U1803" i="3"/>
  <c r="U1802" i="3"/>
  <c r="U1801" i="3"/>
  <c r="U1800" i="3"/>
  <c r="U1799" i="3"/>
  <c r="U1798" i="3"/>
  <c r="U1797" i="3"/>
  <c r="U1796" i="3"/>
  <c r="U1795" i="3"/>
  <c r="U1794" i="3"/>
  <c r="U1793" i="3"/>
  <c r="U1792" i="3"/>
  <c r="U1791" i="3"/>
  <c r="U1790" i="3"/>
  <c r="U1789" i="3"/>
  <c r="U1785" i="3"/>
  <c r="U1784" i="3"/>
  <c r="U1783" i="3"/>
  <c r="U1782" i="3"/>
  <c r="U1781" i="3"/>
  <c r="U1776" i="3"/>
  <c r="U1764" i="3"/>
  <c r="U1763" i="3"/>
  <c r="T605" i="3" l="1"/>
  <c r="U605" i="3" s="1"/>
  <c r="U604" i="3"/>
  <c r="U1753" i="3" l="1"/>
  <c r="U1771" i="3"/>
  <c r="U1833" i="3"/>
  <c r="U1832" i="3"/>
  <c r="U1770" i="3"/>
  <c r="U1769" i="3"/>
  <c r="U1751" i="3"/>
  <c r="U1750" i="3"/>
  <c r="U1749" i="3"/>
  <c r="U1748" i="3"/>
  <c r="U1743" i="3"/>
  <c r="U1742" i="3"/>
  <c r="U1741" i="3"/>
  <c r="U1740" i="3"/>
  <c r="U1739" i="3"/>
  <c r="U1738" i="3"/>
  <c r="U1737" i="3"/>
  <c r="U835" i="3"/>
  <c r="U515" i="3"/>
  <c r="U510" i="3"/>
  <c r="U354" i="3"/>
  <c r="T123" i="3"/>
  <c r="U123" i="3" s="1"/>
  <c r="U104" i="3"/>
  <c r="T1179" i="3"/>
  <c r="U1179" i="3" s="1"/>
  <c r="T1177" i="3"/>
  <c r="U1177" i="3" s="1"/>
  <c r="T1176" i="3"/>
  <c r="U1176" i="3" s="1"/>
  <c r="T1175" i="3"/>
  <c r="U1175" i="3" s="1"/>
  <c r="T1174" i="3"/>
  <c r="U1174" i="3" s="1"/>
  <c r="T1173" i="3"/>
  <c r="U1173" i="3" s="1"/>
  <c r="T1172" i="3"/>
  <c r="U1172" i="3" s="1"/>
  <c r="T1171" i="3"/>
  <c r="U1171" i="3" s="1"/>
  <c r="T1170" i="3"/>
  <c r="U1170" i="3" s="1"/>
  <c r="T1168" i="3"/>
  <c r="U1168" i="3" s="1"/>
  <c r="T1167" i="3"/>
  <c r="U1167" i="3" s="1"/>
  <c r="T1166" i="3"/>
  <c r="U1166" i="3" s="1"/>
  <c r="T1138" i="3"/>
  <c r="U1138" i="3" s="1"/>
  <c r="T1137" i="3"/>
  <c r="U1137" i="3" s="1"/>
  <c r="T1136" i="3"/>
  <c r="U1136" i="3" s="1"/>
  <c r="T1135" i="3"/>
  <c r="U1135" i="3" s="1"/>
  <c r="T1134" i="3"/>
  <c r="U1134" i="3" s="1"/>
  <c r="T1127" i="3"/>
  <c r="U1127" i="3" s="1"/>
  <c r="T1125" i="3"/>
  <c r="U1125" i="3" s="1"/>
  <c r="T1003" i="3"/>
  <c r="U1003" i="3" s="1"/>
  <c r="T943" i="3"/>
  <c r="U943" i="3" s="1"/>
  <c r="T942" i="3"/>
  <c r="U942" i="3" s="1"/>
  <c r="T926" i="3"/>
  <c r="U926" i="3" s="1"/>
  <c r="T900" i="3"/>
  <c r="U900" i="3" s="1"/>
  <c r="T899" i="3"/>
  <c r="U899" i="3" s="1"/>
  <c r="T870" i="3"/>
  <c r="U870" i="3" s="1"/>
  <c r="T869" i="3"/>
  <c r="U869" i="3" s="1"/>
  <c r="T865" i="3"/>
  <c r="U865" i="3" s="1"/>
  <c r="T861" i="3"/>
  <c r="U861" i="3" s="1"/>
  <c r="T534" i="3"/>
  <c r="U534" i="3" s="1"/>
  <c r="U533" i="3"/>
  <c r="T514" i="3"/>
  <c r="U514" i="3" s="1"/>
  <c r="U513" i="3"/>
  <c r="T512" i="3"/>
  <c r="U512" i="3" s="1"/>
  <c r="U511" i="3"/>
  <c r="T392" i="3"/>
  <c r="U392" i="3" s="1"/>
  <c r="T391" i="3"/>
  <c r="U391" i="3" s="1"/>
  <c r="T387" i="3"/>
  <c r="U387" i="3" s="1"/>
  <c r="T386" i="3"/>
  <c r="U386" i="3" s="1"/>
  <c r="T383" i="3"/>
  <c r="U383" i="3" s="1"/>
  <c r="T382" i="3"/>
  <c r="U382" i="3" s="1"/>
  <c r="U2005" i="3" l="1"/>
  <c r="T1096" i="3" l="1"/>
  <c r="U1096" i="3" s="1"/>
  <c r="T1095" i="3"/>
  <c r="U1095" i="3" s="1"/>
  <c r="T1094" i="3"/>
  <c r="U1094" i="3" s="1"/>
  <c r="T1093" i="3"/>
  <c r="U1093" i="3" s="1"/>
  <c r="T1083" i="3"/>
  <c r="U1083" i="3" s="1"/>
  <c r="T1080" i="3"/>
  <c r="U1080" i="3" s="1"/>
  <c r="T1075" i="3"/>
  <c r="U1075" i="3" s="1"/>
  <c r="T1074" i="3"/>
  <c r="U1074" i="3" s="1"/>
  <c r="T1073" i="3"/>
  <c r="U1073" i="3" s="1"/>
  <c r="T1072" i="3"/>
  <c r="T1071" i="3"/>
  <c r="T1070" i="3"/>
  <c r="T1067" i="3"/>
  <c r="T1066" i="3"/>
  <c r="U1066" i="3" s="1"/>
  <c r="T1065" i="3"/>
  <c r="U1065" i="3" s="1"/>
  <c r="T1064" i="3"/>
  <c r="U1064" i="3" s="1"/>
  <c r="T1063" i="3"/>
  <c r="U1063" i="3" s="1"/>
  <c r="T1062" i="3"/>
  <c r="U1062" i="3" s="1"/>
  <c r="T1055" i="3"/>
  <c r="U1055" i="3" s="1"/>
  <c r="T1054" i="3"/>
  <c r="U1054" i="3" s="1"/>
  <c r="T1053" i="3"/>
  <c r="U1053" i="3" s="1"/>
  <c r="T1052" i="3"/>
  <c r="U1052" i="3" s="1"/>
  <c r="T1050" i="3"/>
  <c r="U1050" i="3" s="1"/>
  <c r="T1049" i="3"/>
  <c r="U1049" i="3" s="1"/>
  <c r="T1044" i="3"/>
  <c r="U1044" i="3" s="1"/>
  <c r="T1043" i="3"/>
  <c r="U1043" i="3" s="1"/>
  <c r="T1042" i="3"/>
  <c r="U1042" i="3" s="1"/>
  <c r="T1041" i="3"/>
  <c r="U1041" i="3" s="1"/>
  <c r="T1040" i="3"/>
  <c r="U1040" i="3" s="1"/>
  <c r="T1039" i="3"/>
  <c r="U1039" i="3" s="1"/>
  <c r="T1038" i="3"/>
  <c r="U1038" i="3" s="1"/>
  <c r="T1037" i="3"/>
  <c r="U1037" i="3" s="1"/>
  <c r="T1036" i="3"/>
  <c r="U1036" i="3" s="1"/>
  <c r="T1035" i="3"/>
  <c r="U1035" i="3" s="1"/>
  <c r="T1034" i="3"/>
  <c r="U1034" i="3" s="1"/>
  <c r="T1033" i="3"/>
  <c r="U1033" i="3" s="1"/>
  <c r="T1032" i="3"/>
  <c r="U1032" i="3" s="1"/>
  <c r="T1031" i="3"/>
  <c r="U1031" i="3" s="1"/>
  <c r="T1030" i="3"/>
  <c r="T1029" i="3"/>
  <c r="U1029" i="3" s="1"/>
  <c r="T1026" i="3"/>
  <c r="U1026" i="3" s="1"/>
  <c r="T1025" i="3"/>
  <c r="U1025" i="3" s="1"/>
  <c r="T1024" i="3"/>
  <c r="U1024" i="3" s="1"/>
  <c r="T1023" i="3"/>
  <c r="U1023" i="3" s="1"/>
  <c r="T1022" i="3"/>
  <c r="U1022" i="3" s="1"/>
  <c r="T1021" i="3"/>
  <c r="U1021" i="3" s="1"/>
  <c r="T1020" i="3"/>
  <c r="T1019" i="3"/>
  <c r="U1019" i="3" s="1"/>
  <c r="T1018" i="3"/>
  <c r="U1018" i="3" s="1"/>
  <c r="T1017" i="3"/>
  <c r="U1017" i="3" s="1"/>
  <c r="T958" i="3"/>
  <c r="U958" i="3" s="1"/>
  <c r="T957" i="3"/>
  <c r="U957" i="3" s="1"/>
  <c r="T956" i="3"/>
  <c r="U956" i="3" s="1"/>
  <c r="T955" i="3"/>
  <c r="U955" i="3" s="1"/>
  <c r="T947" i="3"/>
  <c r="U947" i="3" s="1"/>
  <c r="T946" i="3"/>
  <c r="U946" i="3" s="1"/>
  <c r="T941" i="3"/>
  <c r="U941" i="3" s="1"/>
  <c r="T933" i="3"/>
  <c r="T925" i="3"/>
  <c r="U925" i="3" s="1"/>
  <c r="T923" i="3"/>
  <c r="U923" i="3" s="1"/>
  <c r="T872" i="3"/>
  <c r="U872" i="3" s="1"/>
  <c r="T854" i="3"/>
  <c r="U854" i="3" s="1"/>
  <c r="T833" i="3"/>
  <c r="U833" i="3" s="1"/>
  <c r="T832" i="3"/>
  <c r="U832" i="3" s="1"/>
  <c r="T830" i="3"/>
  <c r="U830" i="3" s="1"/>
  <c r="T829" i="3"/>
  <c r="U829" i="3" s="1"/>
  <c r="T828" i="3"/>
  <c r="U828" i="3" s="1"/>
  <c r="T827" i="3"/>
  <c r="U827" i="3" s="1"/>
  <c r="T825" i="3"/>
  <c r="T824" i="3"/>
  <c r="U824" i="3" s="1"/>
  <c r="T823" i="3"/>
  <c r="U823" i="3" s="1"/>
  <c r="T822" i="3"/>
  <c r="U822" i="3" s="1"/>
  <c r="T821" i="3"/>
  <c r="U821" i="3" s="1"/>
  <c r="T820" i="3"/>
  <c r="U820" i="3" s="1"/>
  <c r="T819" i="3"/>
  <c r="U819" i="3" s="1"/>
  <c r="T818" i="3"/>
  <c r="U818" i="3" s="1"/>
  <c r="T817" i="3"/>
  <c r="U817" i="3" s="1"/>
  <c r="T816" i="3"/>
  <c r="U816" i="3" s="1"/>
  <c r="T815" i="3"/>
  <c r="U815" i="3" s="1"/>
  <c r="T814" i="3"/>
  <c r="U814" i="3" s="1"/>
  <c r="T813" i="3"/>
  <c r="U813" i="3" s="1"/>
  <c r="T812" i="3"/>
  <c r="U812" i="3" s="1"/>
  <c r="T811" i="3"/>
  <c r="U811" i="3" s="1"/>
  <c r="T810" i="3"/>
  <c r="U810" i="3" s="1"/>
  <c r="T809" i="3"/>
  <c r="U809" i="3" s="1"/>
  <c r="T808" i="3"/>
  <c r="U808" i="3" s="1"/>
  <c r="T807" i="3"/>
  <c r="U807" i="3" s="1"/>
  <c r="T806" i="3"/>
  <c r="U806" i="3" s="1"/>
  <c r="T805" i="3"/>
  <c r="U805" i="3" s="1"/>
  <c r="T803" i="3"/>
  <c r="U803" i="3" s="1"/>
  <c r="T801" i="3"/>
  <c r="U801" i="3" s="1"/>
  <c r="T800" i="3"/>
  <c r="U800" i="3" s="1"/>
  <c r="T799" i="3"/>
  <c r="U799" i="3" s="1"/>
  <c r="T798" i="3"/>
  <c r="U798" i="3" s="1"/>
  <c r="T797" i="3"/>
  <c r="U797" i="3" s="1"/>
  <c r="T796" i="3"/>
  <c r="U796" i="3" s="1"/>
  <c r="T795" i="3"/>
  <c r="U795" i="3" s="1"/>
  <c r="T794" i="3"/>
  <c r="U794" i="3" s="1"/>
  <c r="T793" i="3"/>
  <c r="U793" i="3" s="1"/>
  <c r="T792" i="3"/>
  <c r="U792" i="3" s="1"/>
  <c r="T791" i="3"/>
  <c r="U791" i="3" s="1"/>
  <c r="T790" i="3"/>
  <c r="U790" i="3" s="1"/>
  <c r="T789" i="3"/>
  <c r="U789" i="3" s="1"/>
  <c r="T788" i="3"/>
  <c r="U788" i="3" s="1"/>
  <c r="T787" i="3"/>
  <c r="U787" i="3" s="1"/>
  <c r="T786" i="3"/>
  <c r="U786" i="3" s="1"/>
  <c r="T785" i="3"/>
  <c r="U785" i="3" s="1"/>
  <c r="T784" i="3"/>
  <c r="U784" i="3" s="1"/>
  <c r="T783" i="3"/>
  <c r="U783" i="3" s="1"/>
  <c r="T782" i="3"/>
  <c r="U782" i="3" s="1"/>
  <c r="T781" i="3"/>
  <c r="U781" i="3" s="1"/>
  <c r="T780" i="3"/>
  <c r="U780" i="3" s="1"/>
  <c r="T779" i="3"/>
  <c r="U779" i="3" s="1"/>
  <c r="T778" i="3"/>
  <c r="U778" i="3" s="1"/>
  <c r="T777" i="3"/>
  <c r="U777" i="3" s="1"/>
  <c r="T776" i="3"/>
  <c r="U776" i="3" s="1"/>
  <c r="T775" i="3"/>
  <c r="U775" i="3" s="1"/>
  <c r="T774" i="3"/>
  <c r="U774" i="3" s="1"/>
  <c r="T773" i="3"/>
  <c r="U773" i="3" s="1"/>
  <c r="T772" i="3"/>
  <c r="U772" i="3" s="1"/>
  <c r="T771" i="3"/>
  <c r="U771" i="3" s="1"/>
  <c r="T770" i="3"/>
  <c r="U770" i="3" s="1"/>
  <c r="T769" i="3"/>
  <c r="U769" i="3" s="1"/>
  <c r="T768" i="3"/>
  <c r="U768" i="3" s="1"/>
  <c r="T767" i="3"/>
  <c r="U767" i="3" s="1"/>
  <c r="T766" i="3"/>
  <c r="U766" i="3" s="1"/>
  <c r="T765" i="3"/>
  <c r="U765" i="3" s="1"/>
  <c r="T764" i="3"/>
  <c r="U764" i="3" s="1"/>
  <c r="T763" i="3"/>
  <c r="U763" i="3" s="1"/>
  <c r="T762" i="3"/>
  <c r="U762" i="3" s="1"/>
  <c r="T760" i="3"/>
  <c r="U760" i="3" s="1"/>
  <c r="T759" i="3"/>
  <c r="U759" i="3" s="1"/>
  <c r="T758" i="3"/>
  <c r="U758" i="3" s="1"/>
  <c r="T757" i="3"/>
  <c r="U757" i="3" s="1"/>
  <c r="T756" i="3"/>
  <c r="U756" i="3" s="1"/>
  <c r="T755" i="3"/>
  <c r="U755" i="3" s="1"/>
  <c r="T754" i="3"/>
  <c r="U754" i="3" s="1"/>
  <c r="T753" i="3"/>
  <c r="U753" i="3" s="1"/>
  <c r="T752" i="3"/>
  <c r="U752" i="3" s="1"/>
  <c r="T751" i="3"/>
  <c r="U751" i="3" s="1"/>
  <c r="T750" i="3"/>
  <c r="U750" i="3" s="1"/>
  <c r="T749" i="3"/>
  <c r="U749" i="3" s="1"/>
  <c r="T748" i="3"/>
  <c r="U748" i="3" s="1"/>
  <c r="T747" i="3"/>
  <c r="U747" i="3" s="1"/>
  <c r="T746" i="3"/>
  <c r="U746" i="3" s="1"/>
  <c r="T743" i="3"/>
  <c r="U743" i="3" s="1"/>
  <c r="T740" i="3"/>
  <c r="U740" i="3" s="1"/>
  <c r="T739" i="3"/>
  <c r="U739" i="3" s="1"/>
  <c r="T738" i="3"/>
  <c r="U738" i="3" s="1"/>
  <c r="T737" i="3"/>
  <c r="U737" i="3" s="1"/>
  <c r="T734" i="3"/>
  <c r="U734" i="3" s="1"/>
  <c r="T733" i="3"/>
  <c r="U733" i="3" s="1"/>
  <c r="T732" i="3"/>
  <c r="U732" i="3" s="1"/>
  <c r="T731" i="3"/>
  <c r="U731" i="3" s="1"/>
  <c r="T730" i="3"/>
  <c r="U730" i="3" s="1"/>
  <c r="T729" i="3"/>
  <c r="U729" i="3" s="1"/>
  <c r="T728" i="3"/>
  <c r="U728" i="3" s="1"/>
  <c r="T727" i="3"/>
  <c r="U727" i="3" s="1"/>
  <c r="T726" i="3"/>
  <c r="U726" i="3" s="1"/>
  <c r="T723" i="3"/>
  <c r="U723" i="3" s="1"/>
  <c r="T722" i="3"/>
  <c r="U722" i="3" s="1"/>
  <c r="T719" i="3"/>
  <c r="U719" i="3" s="1"/>
  <c r="T718" i="3"/>
  <c r="U718" i="3" s="1"/>
  <c r="T717" i="3"/>
  <c r="U717" i="3" s="1"/>
  <c r="T715" i="3"/>
  <c r="U715" i="3" s="1"/>
  <c r="T714" i="3"/>
  <c r="U714" i="3" s="1"/>
  <c r="T713" i="3"/>
  <c r="U713" i="3" s="1"/>
  <c r="T712" i="3"/>
  <c r="U712" i="3" s="1"/>
  <c r="T710" i="3"/>
  <c r="U710" i="3" s="1"/>
  <c r="T709" i="3"/>
  <c r="U709" i="3" s="1"/>
  <c r="T708" i="3"/>
  <c r="U708" i="3" s="1"/>
  <c r="T707" i="3"/>
  <c r="U707" i="3" s="1"/>
  <c r="T706" i="3"/>
  <c r="U706" i="3" s="1"/>
  <c r="T705" i="3"/>
  <c r="U705" i="3" s="1"/>
  <c r="T704" i="3"/>
  <c r="U704" i="3" s="1"/>
  <c r="T703" i="3"/>
  <c r="U703" i="3" s="1"/>
  <c r="T702" i="3"/>
  <c r="U702" i="3" s="1"/>
  <c r="T701" i="3"/>
  <c r="U701" i="3" s="1"/>
  <c r="T700" i="3"/>
  <c r="U700" i="3" s="1"/>
  <c r="T699" i="3"/>
  <c r="U699" i="3" s="1"/>
  <c r="T698" i="3"/>
  <c r="U698" i="3" s="1"/>
  <c r="T697" i="3"/>
  <c r="U697" i="3" s="1"/>
  <c r="T696" i="3"/>
  <c r="U696" i="3" s="1"/>
  <c r="T695" i="3"/>
  <c r="U695" i="3" s="1"/>
  <c r="T694" i="3"/>
  <c r="U694" i="3" s="1"/>
  <c r="T693" i="3"/>
  <c r="U693" i="3" s="1"/>
  <c r="T692" i="3"/>
  <c r="U692" i="3" s="1"/>
  <c r="T691" i="3"/>
  <c r="U691" i="3" s="1"/>
  <c r="T689" i="3"/>
  <c r="U689" i="3" s="1"/>
  <c r="T687" i="3"/>
  <c r="U687" i="3" s="1"/>
  <c r="T685" i="3"/>
  <c r="U685" i="3" s="1"/>
  <c r="T684" i="3"/>
  <c r="U684" i="3" s="1"/>
  <c r="T682" i="3"/>
  <c r="U682" i="3" s="1"/>
  <c r="T680" i="3"/>
  <c r="U680" i="3" s="1"/>
  <c r="T679" i="3"/>
  <c r="U679" i="3" s="1"/>
  <c r="T678" i="3"/>
  <c r="U678" i="3" s="1"/>
  <c r="T675" i="3"/>
  <c r="U675" i="3" s="1"/>
  <c r="T673" i="3"/>
  <c r="U673" i="3" s="1"/>
  <c r="T670" i="3"/>
  <c r="U670" i="3" s="1"/>
  <c r="T667" i="3"/>
  <c r="U667" i="3" s="1"/>
  <c r="T666" i="3"/>
  <c r="U666" i="3" s="1"/>
  <c r="T665" i="3"/>
  <c r="U665" i="3" s="1"/>
  <c r="T663" i="3"/>
  <c r="U663" i="3" s="1"/>
  <c r="T661" i="3"/>
  <c r="U661" i="3" s="1"/>
  <c r="T659" i="3"/>
  <c r="U659" i="3" s="1"/>
  <c r="T658" i="3"/>
  <c r="U658" i="3" s="1"/>
  <c r="T656" i="3"/>
  <c r="U656" i="3" s="1"/>
  <c r="T654" i="3"/>
  <c r="U654" i="3" s="1"/>
  <c r="T652" i="3"/>
  <c r="U652" i="3" s="1"/>
  <c r="T651" i="3"/>
  <c r="U651" i="3" s="1"/>
  <c r="T650" i="3"/>
  <c r="U650" i="3" s="1"/>
  <c r="T649" i="3"/>
  <c r="U649" i="3" s="1"/>
  <c r="T648" i="3"/>
  <c r="U648" i="3" s="1"/>
  <c r="T647" i="3"/>
  <c r="U647" i="3" s="1"/>
  <c r="T646" i="3"/>
  <c r="U646" i="3" s="1"/>
  <c r="T645" i="3"/>
  <c r="U645" i="3" s="1"/>
  <c r="T644" i="3"/>
  <c r="U644" i="3" s="1"/>
  <c r="T643" i="3"/>
  <c r="U643" i="3" s="1"/>
  <c r="T642" i="3"/>
  <c r="U642" i="3" s="1"/>
  <c r="T641" i="3"/>
  <c r="U641" i="3" s="1"/>
  <c r="T640" i="3"/>
  <c r="U640" i="3" s="1"/>
  <c r="T639" i="3"/>
  <c r="U639" i="3" s="1"/>
  <c r="T638" i="3"/>
  <c r="U638" i="3" s="1"/>
  <c r="T637" i="3"/>
  <c r="U637" i="3" s="1"/>
  <c r="T636" i="3"/>
  <c r="U636" i="3" s="1"/>
  <c r="T635" i="3"/>
  <c r="U635" i="3" s="1"/>
  <c r="T632" i="3"/>
  <c r="U632" i="3" s="1"/>
  <c r="T631" i="3"/>
  <c r="U631" i="3" s="1"/>
  <c r="T630" i="3"/>
  <c r="U630" i="3" s="1"/>
  <c r="T627" i="3"/>
  <c r="U627" i="3" s="1"/>
  <c r="T625" i="3"/>
  <c r="U625" i="3" s="1"/>
  <c r="T621" i="3"/>
  <c r="U621" i="3" s="1"/>
  <c r="T620" i="3"/>
  <c r="U620" i="3" s="1"/>
  <c r="T619" i="3"/>
  <c r="U619" i="3" s="1"/>
  <c r="T618" i="3"/>
  <c r="U618" i="3" s="1"/>
  <c r="T617" i="3"/>
  <c r="U617" i="3" s="1"/>
  <c r="T615" i="3"/>
  <c r="U615" i="3" s="1"/>
  <c r="T613" i="3"/>
  <c r="U613" i="3" s="1"/>
  <c r="T612" i="3"/>
  <c r="U612" i="3" s="1"/>
  <c r="T610" i="3"/>
  <c r="U610" i="3" s="1"/>
  <c r="T609" i="3"/>
  <c r="U609" i="3" s="1"/>
  <c r="T608" i="3"/>
  <c r="U608" i="3" s="1"/>
  <c r="T607" i="3"/>
  <c r="U607" i="3" s="1"/>
  <c r="T603" i="3"/>
  <c r="U603" i="3" s="1"/>
  <c r="T600" i="3"/>
  <c r="U600" i="3" s="1"/>
  <c r="T592" i="3"/>
  <c r="U592" i="3" s="1"/>
  <c r="T591" i="3"/>
  <c r="U591" i="3" s="1"/>
  <c r="T590" i="3"/>
  <c r="U590" i="3" s="1"/>
  <c r="T588" i="3"/>
  <c r="U588" i="3" s="1"/>
  <c r="T586" i="3"/>
  <c r="U586" i="3" s="1"/>
  <c r="T584" i="3"/>
  <c r="U584" i="3" s="1"/>
  <c r="T582" i="3"/>
  <c r="U582" i="3" s="1"/>
  <c r="T580" i="3"/>
  <c r="U580" i="3" s="1"/>
  <c r="T578" i="3"/>
  <c r="U578" i="3" s="1"/>
  <c r="T576" i="3"/>
  <c r="U576" i="3" s="1"/>
  <c r="T575" i="3"/>
  <c r="U575" i="3" s="1"/>
  <c r="T574" i="3"/>
  <c r="U574" i="3" s="1"/>
  <c r="T572" i="3"/>
  <c r="U572" i="3" s="1"/>
  <c r="T571" i="3"/>
  <c r="U571" i="3" s="1"/>
  <c r="T569" i="3"/>
  <c r="U569" i="3" s="1"/>
  <c r="T567" i="3"/>
  <c r="U567" i="3" s="1"/>
  <c r="T565" i="3"/>
  <c r="U565" i="3" s="1"/>
  <c r="U563" i="3"/>
  <c r="T562" i="3"/>
  <c r="U562" i="3" s="1"/>
  <c r="T561" i="3"/>
  <c r="U561" i="3" s="1"/>
  <c r="U559" i="3"/>
  <c r="T557" i="3"/>
  <c r="U557" i="3" s="1"/>
  <c r="T555" i="3"/>
  <c r="U555" i="3" s="1"/>
  <c r="T554" i="3"/>
  <c r="U554" i="3" s="1"/>
  <c r="T553" i="3"/>
  <c r="U553" i="3" s="1"/>
  <c r="T552" i="3"/>
  <c r="U552" i="3" s="1"/>
  <c r="T551" i="3"/>
  <c r="U551" i="3" s="1"/>
  <c r="T550" i="3"/>
  <c r="U550" i="3" s="1"/>
  <c r="T549" i="3"/>
  <c r="U549" i="3" s="1"/>
  <c r="T547" i="3"/>
  <c r="U547" i="3" s="1"/>
  <c r="T545" i="3"/>
  <c r="U545" i="3" s="1"/>
  <c r="T543" i="3"/>
  <c r="U543" i="3" s="1"/>
  <c r="T541" i="3"/>
  <c r="U541" i="3" s="1"/>
  <c r="T539" i="3"/>
  <c r="U539" i="3" s="1"/>
  <c r="T536" i="3"/>
  <c r="U536" i="3" s="1"/>
  <c r="T535" i="3"/>
  <c r="U535" i="3" s="1"/>
  <c r="T532" i="3"/>
  <c r="U532" i="3" s="1"/>
  <c r="T531" i="3"/>
  <c r="U531" i="3" s="1"/>
  <c r="T530" i="3"/>
  <c r="T529" i="3"/>
  <c r="U529" i="3" s="1"/>
  <c r="T527" i="3"/>
  <c r="U527" i="3" s="1"/>
  <c r="T525" i="3"/>
  <c r="U525" i="3" s="1"/>
  <c r="T523" i="3"/>
  <c r="U523" i="3" s="1"/>
  <c r="T521" i="3"/>
  <c r="U521" i="3" s="1"/>
  <c r="T516" i="3"/>
  <c r="U516" i="3" s="1"/>
  <c r="T509" i="3"/>
  <c r="U509" i="3" s="1"/>
  <c r="T508" i="3"/>
  <c r="U508" i="3" s="1"/>
  <c r="T507" i="3"/>
  <c r="U507" i="3" s="1"/>
  <c r="T506" i="3"/>
  <c r="U506" i="3" s="1"/>
  <c r="T505" i="3"/>
  <c r="U505" i="3" s="1"/>
  <c r="T503" i="3"/>
  <c r="U503" i="3" s="1"/>
  <c r="T502" i="3"/>
  <c r="U502" i="3" s="1"/>
  <c r="T501" i="3"/>
  <c r="U501" i="3" s="1"/>
  <c r="T500" i="3"/>
  <c r="U500" i="3" s="1"/>
  <c r="T499" i="3"/>
  <c r="U499" i="3" s="1"/>
  <c r="T498" i="3"/>
  <c r="U498" i="3" s="1"/>
  <c r="T497" i="3"/>
  <c r="U497" i="3" s="1"/>
  <c r="T496" i="3"/>
  <c r="U496" i="3" s="1"/>
  <c r="T495" i="3"/>
  <c r="U495" i="3" s="1"/>
  <c r="T494" i="3"/>
  <c r="U494" i="3" s="1"/>
  <c r="T493" i="3"/>
  <c r="U493" i="3" s="1"/>
  <c r="T492" i="3"/>
  <c r="U492" i="3" s="1"/>
  <c r="T491" i="3"/>
  <c r="U491" i="3" s="1"/>
  <c r="T490" i="3"/>
  <c r="U490" i="3" s="1"/>
  <c r="T489" i="3"/>
  <c r="U489" i="3" s="1"/>
  <c r="T487" i="3"/>
  <c r="U487" i="3" s="1"/>
  <c r="T485" i="3"/>
  <c r="U485" i="3" s="1"/>
  <c r="T484" i="3"/>
  <c r="U484" i="3" s="1"/>
  <c r="T483" i="3"/>
  <c r="U483" i="3" s="1"/>
  <c r="T482" i="3"/>
  <c r="U482" i="3" s="1"/>
  <c r="T481" i="3"/>
  <c r="U481" i="3" s="1"/>
  <c r="T480" i="3"/>
  <c r="U480" i="3" s="1"/>
  <c r="T479" i="3"/>
  <c r="U479" i="3" s="1"/>
  <c r="T478" i="3"/>
  <c r="U478" i="3" s="1"/>
  <c r="T474" i="3"/>
  <c r="U474" i="3" s="1"/>
  <c r="T470" i="3"/>
  <c r="U470" i="3" s="1"/>
  <c r="T469" i="3"/>
  <c r="U469" i="3" s="1"/>
  <c r="T468" i="3"/>
  <c r="U468" i="3" s="1"/>
  <c r="T467" i="3"/>
  <c r="U467" i="3" s="1"/>
  <c r="T466" i="3"/>
  <c r="U466" i="3" s="1"/>
  <c r="T465" i="3"/>
  <c r="U465" i="3" s="1"/>
  <c r="T464" i="3"/>
  <c r="U464" i="3" s="1"/>
  <c r="T463" i="3"/>
  <c r="U463" i="3" s="1"/>
  <c r="T462" i="3"/>
  <c r="U462" i="3" s="1"/>
  <c r="T461" i="3"/>
  <c r="U461" i="3" s="1"/>
  <c r="T460" i="3"/>
  <c r="U460" i="3" s="1"/>
  <c r="T459" i="3"/>
  <c r="U459" i="3" s="1"/>
  <c r="T458" i="3"/>
  <c r="T456" i="3"/>
  <c r="U456" i="3" s="1"/>
  <c r="T448" i="3"/>
  <c r="U448" i="3" s="1"/>
  <c r="T447" i="3"/>
  <c r="U447" i="3" s="1"/>
  <c r="T446" i="3"/>
  <c r="T445" i="3"/>
  <c r="T444" i="3"/>
  <c r="T443" i="3"/>
  <c r="T442" i="3"/>
  <c r="T441" i="3"/>
  <c r="T440" i="3"/>
  <c r="U440" i="3" s="1"/>
  <c r="T439" i="3"/>
  <c r="U439" i="3" s="1"/>
  <c r="T438" i="3"/>
  <c r="U438" i="3" s="1"/>
  <c r="T437" i="3"/>
  <c r="U437" i="3" s="1"/>
  <c r="T429" i="3"/>
  <c r="U429" i="3" s="1"/>
  <c r="T414" i="3"/>
  <c r="U414" i="3" s="1"/>
  <c r="T411" i="3"/>
  <c r="U411" i="3" s="1"/>
  <c r="T408" i="3"/>
  <c r="U408" i="3" s="1"/>
  <c r="T407" i="3"/>
  <c r="T406" i="3"/>
  <c r="U406" i="3" s="1"/>
  <c r="T403" i="3"/>
  <c r="T401" i="3"/>
  <c r="U401" i="3" s="1"/>
  <c r="T400" i="3"/>
  <c r="T399" i="3"/>
  <c r="U399" i="3" s="1"/>
  <c r="T395" i="3"/>
  <c r="U395" i="3" s="1"/>
  <c r="T388" i="3"/>
  <c r="U388" i="3" s="1"/>
  <c r="T378" i="3"/>
  <c r="U378" i="3" s="1"/>
  <c r="T377" i="3"/>
  <c r="U377" i="3" s="1"/>
  <c r="T376" i="3"/>
  <c r="U376" i="3" s="1"/>
  <c r="T375" i="3"/>
  <c r="U375" i="3" s="1"/>
  <c r="T374" i="3"/>
  <c r="U374" i="3" s="1"/>
  <c r="T373" i="3"/>
  <c r="U373" i="3" s="1"/>
  <c r="T372" i="3"/>
  <c r="U372" i="3" s="1"/>
  <c r="T371" i="3"/>
  <c r="U371" i="3" s="1"/>
  <c r="T370" i="3"/>
  <c r="U370" i="3" s="1"/>
  <c r="T369" i="3"/>
  <c r="U369" i="3" s="1"/>
  <c r="T368" i="3"/>
  <c r="U368" i="3" s="1"/>
  <c r="T367" i="3"/>
  <c r="U367" i="3" s="1"/>
  <c r="T366" i="3"/>
  <c r="U366" i="3" s="1"/>
  <c r="T365" i="3"/>
  <c r="U365" i="3" s="1"/>
  <c r="T364" i="3"/>
  <c r="U364" i="3" s="1"/>
  <c r="T363" i="3"/>
  <c r="U363" i="3" s="1"/>
  <c r="T362" i="3"/>
  <c r="U362" i="3" s="1"/>
  <c r="T361" i="3"/>
  <c r="U361" i="3" s="1"/>
  <c r="T360" i="3"/>
  <c r="U360" i="3" s="1"/>
  <c r="T359" i="3"/>
  <c r="U359" i="3" s="1"/>
  <c r="T358" i="3"/>
  <c r="U358" i="3" s="1"/>
  <c r="T355" i="3"/>
  <c r="U355" i="3" s="1"/>
  <c r="T353" i="3"/>
  <c r="U353" i="3" s="1"/>
  <c r="T352" i="3"/>
  <c r="U352" i="3" s="1"/>
  <c r="T350" i="3"/>
  <c r="U350" i="3" s="1"/>
  <c r="T349" i="3"/>
  <c r="U349" i="3" s="1"/>
  <c r="T348" i="3"/>
  <c r="U348" i="3" s="1"/>
  <c r="T347" i="3"/>
  <c r="U347" i="3" s="1"/>
  <c r="T345" i="3"/>
  <c r="U345" i="3" s="1"/>
  <c r="T343" i="3"/>
  <c r="U343" i="3" s="1"/>
  <c r="T342" i="3"/>
  <c r="U342" i="3" s="1"/>
  <c r="T341" i="3"/>
  <c r="U341" i="3" s="1"/>
  <c r="T340" i="3"/>
  <c r="U340" i="3" s="1"/>
  <c r="T339" i="3"/>
  <c r="U339" i="3" s="1"/>
  <c r="T338" i="3"/>
  <c r="U338" i="3" s="1"/>
  <c r="T337" i="3"/>
  <c r="U337" i="3" s="1"/>
  <c r="T336" i="3"/>
  <c r="U336" i="3" s="1"/>
  <c r="T335" i="3"/>
  <c r="U335" i="3" s="1"/>
  <c r="T334" i="3"/>
  <c r="U334" i="3" s="1"/>
  <c r="T333" i="3"/>
  <c r="U333" i="3" s="1"/>
  <c r="T332" i="3"/>
  <c r="U332" i="3" s="1"/>
  <c r="T331" i="3"/>
  <c r="U331" i="3" s="1"/>
  <c r="T330" i="3"/>
  <c r="U330" i="3" s="1"/>
  <c r="T329" i="3"/>
  <c r="U329" i="3" s="1"/>
  <c r="T328" i="3"/>
  <c r="U328" i="3" s="1"/>
  <c r="T326" i="3"/>
  <c r="U326" i="3" s="1"/>
  <c r="T325" i="3"/>
  <c r="U325" i="3" s="1"/>
  <c r="T324" i="3"/>
  <c r="U324" i="3" s="1"/>
  <c r="T323" i="3"/>
  <c r="U323" i="3" s="1"/>
  <c r="T322" i="3"/>
  <c r="U322" i="3" s="1"/>
  <c r="T321" i="3"/>
  <c r="U321" i="3" s="1"/>
  <c r="T319" i="3"/>
  <c r="U319" i="3" s="1"/>
  <c r="T318" i="3"/>
  <c r="U318" i="3" s="1"/>
  <c r="T316" i="3"/>
  <c r="U316" i="3" s="1"/>
  <c r="T315" i="3"/>
  <c r="U315" i="3" s="1"/>
  <c r="T312" i="3"/>
  <c r="U312" i="3" s="1"/>
  <c r="T311" i="3"/>
  <c r="U311" i="3" s="1"/>
  <c r="T309" i="3"/>
  <c r="U309" i="3" s="1"/>
  <c r="T307" i="3"/>
  <c r="U307" i="3" s="1"/>
  <c r="T306" i="3"/>
  <c r="U306" i="3" s="1"/>
  <c r="T305" i="3"/>
  <c r="U305" i="3" s="1"/>
  <c r="T304" i="3"/>
  <c r="U304" i="3" s="1"/>
  <c r="T300" i="3"/>
  <c r="U300" i="3" s="1"/>
  <c r="T298" i="3"/>
  <c r="U298" i="3" s="1"/>
  <c r="T296" i="3"/>
  <c r="U296" i="3" s="1"/>
  <c r="T295" i="3"/>
  <c r="U295" i="3" s="1"/>
  <c r="T294" i="3"/>
  <c r="U294" i="3" s="1"/>
  <c r="T293" i="3"/>
  <c r="U293" i="3" s="1"/>
  <c r="T292" i="3"/>
  <c r="U292" i="3" s="1"/>
  <c r="T291" i="3"/>
  <c r="U291" i="3" s="1"/>
  <c r="T290" i="3"/>
  <c r="U290" i="3" s="1"/>
  <c r="T289" i="3"/>
  <c r="U289" i="3" s="1"/>
  <c r="T288" i="3"/>
  <c r="U288" i="3" s="1"/>
  <c r="T285" i="3"/>
  <c r="U285" i="3" s="1"/>
  <c r="T283" i="3"/>
  <c r="U283" i="3" s="1"/>
  <c r="T280" i="3"/>
  <c r="U280" i="3" s="1"/>
  <c r="T279" i="3"/>
  <c r="U279" i="3" s="1"/>
  <c r="T277" i="3"/>
  <c r="U277" i="3" s="1"/>
  <c r="T271" i="3"/>
  <c r="U271" i="3" s="1"/>
  <c r="T270" i="3"/>
  <c r="U270" i="3" s="1"/>
  <c r="T269" i="3"/>
  <c r="U269" i="3" s="1"/>
  <c r="T267" i="3"/>
  <c r="U267" i="3" s="1"/>
  <c r="T266" i="3"/>
  <c r="U266" i="3" s="1"/>
  <c r="T265" i="3"/>
  <c r="U265" i="3" s="1"/>
  <c r="T263" i="3"/>
  <c r="U263" i="3" s="1"/>
  <c r="T262" i="3"/>
  <c r="U262" i="3" s="1"/>
  <c r="T261" i="3"/>
  <c r="U261" i="3" s="1"/>
  <c r="T260" i="3"/>
  <c r="U260" i="3" s="1"/>
  <c r="T259" i="3"/>
  <c r="T258" i="3"/>
  <c r="U258" i="3" s="1"/>
  <c r="T257" i="3"/>
  <c r="U257" i="3" s="1"/>
  <c r="T256" i="3"/>
  <c r="U256" i="3" s="1"/>
  <c r="T255" i="3"/>
  <c r="T253" i="3"/>
  <c r="U253" i="3" s="1"/>
  <c r="T252" i="3"/>
  <c r="U252" i="3" s="1"/>
  <c r="T251" i="3"/>
  <c r="U251" i="3" s="1"/>
  <c r="T250" i="3"/>
  <c r="U250" i="3" s="1"/>
  <c r="T248" i="3"/>
  <c r="U248" i="3" s="1"/>
  <c r="T244" i="3"/>
  <c r="U244" i="3" s="1"/>
  <c r="T242" i="3"/>
  <c r="U242" i="3" s="1"/>
  <c r="T240" i="3"/>
  <c r="U240" i="3" s="1"/>
  <c r="T238" i="3"/>
  <c r="U238" i="3" s="1"/>
  <c r="T236" i="3"/>
  <c r="U236" i="3" s="1"/>
  <c r="T234" i="3"/>
  <c r="U234" i="3" s="1"/>
  <c r="T232" i="3"/>
  <c r="T230" i="3"/>
  <c r="U230" i="3" s="1"/>
  <c r="T228" i="3"/>
  <c r="T226" i="3"/>
  <c r="U226" i="3" s="1"/>
  <c r="T224" i="3"/>
  <c r="U224" i="3" s="1"/>
  <c r="T222" i="3"/>
  <c r="U222" i="3" s="1"/>
  <c r="T220" i="3"/>
  <c r="U220" i="3" s="1"/>
  <c r="T218" i="3"/>
  <c r="U218" i="3" s="1"/>
  <c r="T217" i="3"/>
  <c r="U217" i="3" s="1"/>
  <c r="T216" i="3"/>
  <c r="U216" i="3" s="1"/>
  <c r="T213" i="3"/>
  <c r="T212" i="3"/>
  <c r="U212" i="3" s="1"/>
  <c r="T211" i="3"/>
  <c r="U211" i="3" s="1"/>
  <c r="T210" i="3"/>
  <c r="U210" i="3" s="1"/>
  <c r="T209" i="3"/>
  <c r="U209" i="3" s="1"/>
  <c r="T208" i="3"/>
  <c r="U208" i="3" s="1"/>
  <c r="T206" i="3"/>
  <c r="U206" i="3" s="1"/>
  <c r="T204" i="3"/>
  <c r="U204" i="3" s="1"/>
  <c r="T202" i="3"/>
  <c r="U202" i="3" s="1"/>
  <c r="T200" i="3"/>
  <c r="U200" i="3" s="1"/>
  <c r="T198" i="3"/>
  <c r="U198" i="3" s="1"/>
  <c r="T196" i="3"/>
  <c r="U196" i="3" s="1"/>
  <c r="T194" i="3"/>
  <c r="U194" i="3" s="1"/>
  <c r="T193" i="3"/>
  <c r="U193" i="3" s="1"/>
  <c r="T190" i="3"/>
  <c r="U190" i="3" s="1"/>
  <c r="T189" i="3"/>
  <c r="U189" i="3" s="1"/>
  <c r="T188" i="3"/>
  <c r="U188" i="3" s="1"/>
  <c r="T186" i="3"/>
  <c r="U186" i="3" s="1"/>
  <c r="T184" i="3"/>
  <c r="U184" i="3" s="1"/>
  <c r="T182" i="3"/>
  <c r="U182" i="3" s="1"/>
  <c r="T181" i="3"/>
  <c r="U181" i="3" s="1"/>
  <c r="T180" i="3"/>
  <c r="U180" i="3" s="1"/>
  <c r="T179" i="3"/>
  <c r="U179" i="3" s="1"/>
  <c r="T178" i="3"/>
  <c r="U178" i="3" s="1"/>
  <c r="T177" i="3"/>
  <c r="U177" i="3" s="1"/>
  <c r="T175" i="3"/>
  <c r="U175" i="3" s="1"/>
  <c r="T174" i="3"/>
  <c r="U174" i="3" s="1"/>
  <c r="T173" i="3"/>
  <c r="U173" i="3" s="1"/>
  <c r="T172" i="3"/>
  <c r="U172" i="3" s="1"/>
  <c r="T170" i="3"/>
  <c r="U170" i="3" s="1"/>
  <c r="T168" i="3"/>
  <c r="U168" i="3" s="1"/>
  <c r="T166" i="3"/>
  <c r="U166" i="3" s="1"/>
  <c r="T165" i="3"/>
  <c r="U165" i="3" s="1"/>
  <c r="T163" i="3"/>
  <c r="U163" i="3" s="1"/>
  <c r="T162" i="3"/>
  <c r="U162" i="3" s="1"/>
  <c r="T160" i="3"/>
  <c r="U160" i="3" s="1"/>
  <c r="T159" i="3"/>
  <c r="U159" i="3" s="1"/>
  <c r="T158" i="3"/>
  <c r="U158" i="3" s="1"/>
  <c r="T156" i="3"/>
  <c r="U156" i="3" s="1"/>
  <c r="T154" i="3"/>
  <c r="U154" i="3" s="1"/>
  <c r="T153" i="3"/>
  <c r="U153" i="3" s="1"/>
  <c r="T151" i="3"/>
  <c r="U151" i="3" s="1"/>
  <c r="T149" i="3"/>
  <c r="U149" i="3" s="1"/>
  <c r="T148" i="3"/>
  <c r="U148" i="3" s="1"/>
  <c r="T146" i="3"/>
  <c r="U146" i="3" s="1"/>
  <c r="T145" i="3"/>
  <c r="U145" i="3" s="1"/>
  <c r="T143" i="3"/>
  <c r="U143" i="3" s="1"/>
  <c r="T141" i="3"/>
  <c r="U141" i="3" s="1"/>
  <c r="T140" i="3"/>
  <c r="U140" i="3" s="1"/>
  <c r="T139" i="3"/>
  <c r="U139" i="3" s="1"/>
  <c r="T138" i="3"/>
  <c r="U138" i="3" s="1"/>
  <c r="T137" i="3"/>
  <c r="U137" i="3" s="1"/>
  <c r="T136" i="3"/>
  <c r="U136" i="3" s="1"/>
  <c r="T135" i="3"/>
  <c r="U135" i="3" s="1"/>
  <c r="T134" i="3"/>
  <c r="U134" i="3" s="1"/>
  <c r="T133" i="3"/>
  <c r="U133" i="3" s="1"/>
  <c r="T131" i="3"/>
  <c r="U131" i="3" s="1"/>
  <c r="T130" i="3"/>
  <c r="U130" i="3" s="1"/>
  <c r="T129" i="3"/>
  <c r="U129" i="3" s="1"/>
  <c r="T128" i="3"/>
  <c r="U128" i="3" s="1"/>
  <c r="T127" i="3"/>
  <c r="U127" i="3" s="1"/>
  <c r="T126" i="3"/>
  <c r="U126" i="3" s="1"/>
  <c r="T125" i="3"/>
  <c r="U125" i="3" s="1"/>
  <c r="T124" i="3"/>
  <c r="U124" i="3" s="1"/>
  <c r="T122" i="3"/>
  <c r="U122" i="3" s="1"/>
  <c r="T121" i="3"/>
  <c r="U121" i="3" s="1"/>
  <c r="T120" i="3"/>
  <c r="U120" i="3" s="1"/>
  <c r="T119" i="3"/>
  <c r="U119" i="3" s="1"/>
  <c r="T118" i="3"/>
  <c r="U118" i="3" s="1"/>
  <c r="T117" i="3"/>
  <c r="U117" i="3" s="1"/>
  <c r="T116" i="3"/>
  <c r="U116" i="3" s="1"/>
  <c r="T115" i="3"/>
  <c r="U115" i="3" s="1"/>
  <c r="T114" i="3"/>
  <c r="U114" i="3" s="1"/>
  <c r="T113" i="3"/>
  <c r="U113" i="3" s="1"/>
  <c r="T112" i="3"/>
  <c r="U112" i="3" s="1"/>
  <c r="T111" i="3"/>
  <c r="U111" i="3" s="1"/>
  <c r="T110" i="3"/>
  <c r="U110" i="3" s="1"/>
  <c r="T109" i="3"/>
  <c r="U109" i="3" s="1"/>
  <c r="T108" i="3"/>
  <c r="U108" i="3" s="1"/>
  <c r="T107" i="3"/>
  <c r="U107" i="3" s="1"/>
  <c r="T106" i="3"/>
  <c r="U106" i="3" s="1"/>
  <c r="T105" i="3"/>
  <c r="U105" i="3" s="1"/>
  <c r="T103" i="3"/>
  <c r="U103" i="3" s="1"/>
  <c r="T102" i="3"/>
  <c r="U102" i="3" s="1"/>
  <c r="T101" i="3"/>
  <c r="U101" i="3" s="1"/>
  <c r="T100" i="3"/>
  <c r="U100" i="3" s="1"/>
  <c r="T99" i="3"/>
  <c r="U99" i="3" s="1"/>
  <c r="T96" i="3"/>
  <c r="U96" i="3" s="1"/>
  <c r="T95" i="3"/>
  <c r="U95" i="3" s="1"/>
  <c r="T94" i="3"/>
  <c r="U94" i="3" s="1"/>
  <c r="T93" i="3"/>
  <c r="U93" i="3" s="1"/>
  <c r="T92" i="3"/>
  <c r="U92" i="3" s="1"/>
  <c r="T91" i="3"/>
  <c r="U91" i="3" s="1"/>
  <c r="T90" i="3"/>
  <c r="U90" i="3" s="1"/>
  <c r="T89" i="3"/>
  <c r="U89" i="3" s="1"/>
  <c r="T88" i="3"/>
  <c r="U88" i="3" s="1"/>
  <c r="T87" i="3"/>
  <c r="T86" i="3"/>
  <c r="T85" i="3"/>
  <c r="T84" i="3"/>
  <c r="T83" i="3"/>
  <c r="U83" i="3" s="1"/>
  <c r="T82" i="3"/>
  <c r="U82" i="3" s="1"/>
  <c r="T81" i="3"/>
  <c r="U81" i="3" s="1"/>
  <c r="T80" i="3"/>
  <c r="U80" i="3" s="1"/>
  <c r="T79" i="3"/>
  <c r="U79" i="3" s="1"/>
  <c r="T78" i="3"/>
  <c r="U78" i="3" s="1"/>
  <c r="T77" i="3"/>
  <c r="U77" i="3" s="1"/>
  <c r="T76" i="3"/>
  <c r="U76" i="3" s="1"/>
  <c r="T75" i="3"/>
  <c r="T74" i="3"/>
  <c r="U74" i="3" s="1"/>
  <c r="T73" i="3"/>
  <c r="U73" i="3" s="1"/>
  <c r="T72" i="3"/>
  <c r="U72" i="3" s="1"/>
  <c r="T71" i="3"/>
  <c r="U71" i="3" s="1"/>
  <c r="T70" i="3"/>
  <c r="U70" i="3" s="1"/>
  <c r="T67" i="3"/>
  <c r="U67" i="3" s="1"/>
  <c r="T66" i="3"/>
  <c r="U66" i="3" s="1"/>
  <c r="T65" i="3"/>
  <c r="U65" i="3" s="1"/>
  <c r="T64" i="3"/>
  <c r="U64" i="3" s="1"/>
  <c r="T63" i="3"/>
  <c r="U63" i="3" s="1"/>
  <c r="T62" i="3"/>
  <c r="U62" i="3" s="1"/>
  <c r="T61" i="3"/>
  <c r="U61" i="3" s="1"/>
  <c r="T60" i="3"/>
  <c r="U60" i="3" s="1"/>
  <c r="T55" i="3"/>
  <c r="T54" i="3"/>
  <c r="U54" i="3" s="1"/>
  <c r="T53" i="3"/>
  <c r="U53" i="3" s="1"/>
  <c r="T52" i="3"/>
  <c r="T51" i="3"/>
  <c r="T50" i="3"/>
  <c r="T49" i="3"/>
  <c r="T48" i="3"/>
  <c r="T47" i="3"/>
  <c r="U47" i="3" s="1"/>
  <c r="T46" i="3"/>
  <c r="U46" i="3" s="1"/>
  <c r="T45" i="3"/>
  <c r="U45" i="3" s="1"/>
  <c r="T44" i="3"/>
  <c r="U44" i="3" s="1"/>
  <c r="T43" i="3"/>
  <c r="T40" i="3"/>
  <c r="U40" i="3" s="1"/>
  <c r="T39" i="3"/>
  <c r="U39" i="3" s="1"/>
  <c r="T36" i="3"/>
  <c r="U36" i="3" s="1"/>
  <c r="T35" i="3"/>
  <c r="U35" i="3" s="1"/>
  <c r="T34" i="3"/>
  <c r="U34" i="3" s="1"/>
  <c r="T33" i="3"/>
  <c r="U33" i="3" s="1"/>
  <c r="T32" i="3"/>
  <c r="U32" i="3" s="1"/>
  <c r="T31" i="3"/>
  <c r="U31" i="3" s="1"/>
  <c r="T30" i="3"/>
  <c r="U30" i="3" s="1"/>
  <c r="T29" i="3"/>
  <c r="U29" i="3" s="1"/>
  <c r="T28" i="3"/>
  <c r="U28" i="3" s="1"/>
  <c r="T27" i="3"/>
  <c r="U27" i="3" s="1"/>
  <c r="T26" i="3"/>
  <c r="U26" i="3" s="1"/>
  <c r="T24" i="3"/>
  <c r="U24" i="3" s="1"/>
  <c r="T23" i="3"/>
  <c r="U23" i="3" s="1"/>
  <c r="T22" i="3"/>
  <c r="U1030" i="3" l="1"/>
  <c r="U232" i="3"/>
  <c r="U55" i="3"/>
  <c r="U213" i="3"/>
  <c r="U255" i="3"/>
  <c r="U259" i="3"/>
  <c r="U228" i="3"/>
  <c r="U1020" i="3"/>
  <c r="U825" i="3"/>
  <c r="U530" i="3"/>
  <c r="U1071" i="3"/>
  <c r="U1072" i="3"/>
  <c r="U85" i="3"/>
  <c r="U43" i="3"/>
  <c r="U84" i="3"/>
  <c r="U50" i="3"/>
  <c r="U51" i="3"/>
  <c r="U48" i="3"/>
  <c r="U52" i="3"/>
  <c r="U49" i="3"/>
  <c r="U86" i="3"/>
  <c r="U75" i="3"/>
  <c r="U87" i="3"/>
  <c r="U1070" i="3"/>
  <c r="U400" i="3"/>
  <c r="U446" i="3"/>
  <c r="U443" i="3"/>
  <c r="U444" i="3"/>
  <c r="U407" i="3"/>
  <c r="U441" i="3"/>
  <c r="U445" i="3"/>
  <c r="U458" i="3"/>
  <c r="U442" i="3"/>
  <c r="U403" i="3"/>
  <c r="U1067" i="3"/>
  <c r="U933" i="3"/>
  <c r="U22" i="3"/>
  <c r="U2002" i="3" l="1"/>
  <c r="U2001" i="3"/>
  <c r="U2000" i="3"/>
  <c r="U1997" i="3"/>
  <c r="U1996" i="3"/>
  <c r="U1991" i="3"/>
  <c r="U1990" i="3"/>
  <c r="U1987" i="3"/>
  <c r="U1985" i="3"/>
  <c r="U1984" i="3"/>
  <c r="U1982" i="3"/>
  <c r="U1981" i="3"/>
  <c r="U1979" i="3"/>
  <c r="U1977" i="3"/>
  <c r="U1976" i="3"/>
  <c r="U1975" i="3"/>
  <c r="U1974" i="3"/>
  <c r="U1973" i="3"/>
  <c r="U1971" i="3"/>
  <c r="U1970" i="3"/>
  <c r="U1969" i="3"/>
  <c r="U1968" i="3"/>
  <c r="U1966" i="3"/>
  <c r="U1964" i="3"/>
  <c r="U1963" i="3"/>
  <c r="U1962" i="3"/>
  <c r="U1957" i="3"/>
  <c r="U1956" i="3"/>
  <c r="U1955" i="3"/>
  <c r="U1941" i="3"/>
  <c r="U1933" i="3"/>
  <c r="U1901" i="3"/>
  <c r="U1900" i="3"/>
  <c r="U1898" i="3"/>
  <c r="U1895" i="3"/>
  <c r="U1894" i="3"/>
  <c r="U1890" i="3"/>
  <c r="U1888" i="3"/>
  <c r="U1886" i="3"/>
  <c r="U1884" i="3"/>
  <c r="U1881" i="3"/>
  <c r="U1880" i="3"/>
  <c r="U1879" i="3"/>
  <c r="U1878" i="3"/>
  <c r="U1877" i="3"/>
  <c r="U1876" i="3"/>
  <c r="U1875" i="3"/>
  <c r="U1874" i="3"/>
  <c r="U1869" i="3"/>
  <c r="U1868" i="3"/>
  <c r="U1867" i="3"/>
  <c r="U1866" i="3"/>
  <c r="U1864" i="3"/>
  <c r="U1863" i="3"/>
  <c r="U1862" i="3"/>
  <c r="U1861" i="3"/>
  <c r="U1860" i="3"/>
  <c r="U1859" i="3"/>
  <c r="U1858" i="3"/>
  <c r="U1857" i="3"/>
  <c r="U1856" i="3"/>
  <c r="U1855" i="3"/>
  <c r="U1854" i="3"/>
  <c r="U1853" i="3"/>
  <c r="U1852" i="3"/>
  <c r="U1850" i="3"/>
  <c r="U1848" i="3"/>
  <c r="U1846" i="3"/>
  <c r="U1844" i="3"/>
  <c r="U1836" i="3"/>
  <c r="U1831" i="3"/>
  <c r="U1829" i="3"/>
  <c r="U1828" i="3"/>
  <c r="U1827" i="3"/>
  <c r="U1826" i="3"/>
  <c r="U1825" i="3"/>
  <c r="U1824" i="3"/>
  <c r="U1823" i="3"/>
  <c r="U1822" i="3"/>
  <c r="U1821" i="3"/>
  <c r="U1820" i="3"/>
  <c r="U1819" i="3"/>
  <c r="U1818" i="3"/>
  <c r="U1817" i="3"/>
  <c r="U1816" i="3"/>
  <c r="U1815" i="3"/>
  <c r="U1814" i="3"/>
  <c r="U1813" i="3"/>
  <c r="U1812" i="3"/>
  <c r="U1811" i="3"/>
  <c r="U1810" i="3"/>
  <c r="U1809" i="3"/>
  <c r="U1808" i="3"/>
  <c r="U1807" i="3"/>
  <c r="U1806" i="3"/>
  <c r="U1805" i="3"/>
  <c r="U1804" i="3"/>
  <c r="U1788" i="3"/>
  <c r="U1786" i="3"/>
  <c r="U1778" i="3"/>
  <c r="U1777" i="3"/>
  <c r="U1775" i="3"/>
  <c r="U1774" i="3"/>
  <c r="U1773" i="3"/>
  <c r="U1772" i="3"/>
  <c r="U1768" i="3"/>
  <c r="U1767" i="3"/>
  <c r="U1766" i="3"/>
  <c r="U1765" i="3"/>
  <c r="U1760" i="3"/>
  <c r="U1759" i="3"/>
  <c r="U1758" i="3"/>
  <c r="U1757" i="3"/>
  <c r="U1756" i="3"/>
  <c r="U1755" i="3"/>
  <c r="U1754" i="3"/>
  <c r="U1752" i="3"/>
  <c r="U1747" i="3"/>
  <c r="U1746" i="3"/>
  <c r="U1745" i="3"/>
  <c r="U1744" i="3"/>
  <c r="T21" i="3" l="1"/>
  <c r="U20" i="3" l="1"/>
  <c r="U21" i="3"/>
  <c r="T12" i="3" l="1"/>
  <c r="U12" i="3" l="1"/>
</calcChain>
</file>

<file path=xl/comments1.xml><?xml version="1.0" encoding="utf-8"?>
<comments xmlns="http://schemas.openxmlformats.org/spreadsheetml/2006/main">
  <authors>
    <author>MTK-05</author>
    <author>daniyar</author>
  </authors>
  <commentList>
    <comment ref="AL22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L110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41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2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3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4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5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6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7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8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9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50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51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52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16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17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18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19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20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21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22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23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24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25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30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31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32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33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34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35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36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37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38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476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477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R900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объявлено на 8 штук</t>
        </r>
      </text>
    </comment>
    <comment ref="AN1336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8700 руб</t>
        </r>
      </text>
    </comment>
    <comment ref="U1779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в заявке 336 000,00</t>
        </r>
      </text>
    </comment>
    <comment ref="U1780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в заявке 336 000,00</t>
        </r>
      </text>
    </comment>
    <comment ref="U1783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39 732,00 в заявке</t>
        </r>
      </text>
    </comment>
    <comment ref="AL1804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росс</t>
        </r>
      </text>
    </comment>
    <comment ref="AN1804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росс</t>
        </r>
      </text>
    </comment>
    <comment ref="AL1805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росс</t>
        </r>
      </text>
    </comment>
    <comment ref="AN1805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росс</t>
        </r>
      </text>
    </comment>
    <comment ref="AN1841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34851482,00 на уменшение</t>
        </r>
      </text>
    </comment>
    <comment ref="AO1841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34851482,00 на уменшение</t>
        </r>
      </text>
    </comment>
    <comment ref="AN1842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34851482,00 на уменшение</t>
        </r>
      </text>
    </comment>
    <comment ref="AO1842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34851482,00 на уменшение</t>
        </r>
      </text>
    </comment>
    <comment ref="AN1866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70800,00 руб</t>
        </r>
      </text>
    </comment>
    <comment ref="AM1984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долл</t>
        </r>
      </text>
    </comment>
    <comment ref="AL1987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30000,00 рублей</t>
        </r>
      </text>
    </comment>
    <comment ref="AL1988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30000,00 рублей</t>
        </r>
      </text>
    </comment>
    <comment ref="AL1989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30000,00 рублей</t>
        </r>
      </text>
    </comment>
    <comment ref="AL1990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30000,00 рублей</t>
        </r>
      </text>
    </comment>
    <comment ref="AL1991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30000,00 рублей</t>
        </r>
      </text>
    </comment>
    <comment ref="AN2014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23364</t>
        </r>
      </text>
    </comment>
    <comment ref="AL2020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66000 рубл</t>
        </r>
      </text>
    </comment>
    <comment ref="AN2020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66000 росс</t>
        </r>
      </text>
    </comment>
    <comment ref="AL2077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30000,00 рублей</t>
        </r>
      </text>
    </comment>
  </commentList>
</comments>
</file>

<file path=xl/sharedStrings.xml><?xml version="1.0" encoding="utf-8"?>
<sst xmlns="http://schemas.openxmlformats.org/spreadsheetml/2006/main" count="33573" uniqueCount="5720">
  <si>
    <t xml:space="preserve">№ </t>
  </si>
  <si>
    <t>Наименование организации</t>
  </si>
  <si>
    <t>Код  ТРУ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</si>
  <si>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</si>
  <si>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</si>
  <si>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</si>
  <si>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Прогноз казахстанского содержания, %</t>
  </si>
  <si>
    <t>Код КАТО места осуществления закупок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</si>
  <si>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</si>
  <si>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</si>
  <si>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</si>
  <si>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</si>
  <si>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</si>
  <si>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                                                 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</si>
  <si>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</si>
  <si>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</si>
  <si>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</si>
  <si>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</si>
  <si>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</si>
  <si>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</si>
  <si>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</si>
  <si>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</si>
  <si>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</si>
  <si>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ТОО "Мунайтелеком"</t>
  </si>
  <si>
    <t>ЦП</t>
  </si>
  <si>
    <t>Мангистауская область, Мунайлинский район, БПО ТОО "Мунайтелеком"</t>
  </si>
  <si>
    <t>DDP</t>
  </si>
  <si>
    <t>100% - по факту</t>
  </si>
  <si>
    <t>Штука</t>
  </si>
  <si>
    <t>ОИ</t>
  </si>
  <si>
    <t>Видеокамера</t>
  </si>
  <si>
    <t>Способ закупки</t>
  </si>
  <si>
    <t>Мангистауская область, г.Актау, 8 мкр., 41 здание, ТОО Мунайтелеком</t>
  </si>
  <si>
    <t>Килограмм</t>
  </si>
  <si>
    <t>166</t>
  </si>
  <si>
    <t>Контроллер</t>
  </si>
  <si>
    <t>электроизоляционная, из поливинилхлоридного пластиката, внутренний диаметр 6,0 мм, ГОСТ 19034-82</t>
  </si>
  <si>
    <t>22.19.73.100.001.01.0166.000000000012</t>
  </si>
  <si>
    <t>Извещатель пожарный</t>
  </si>
  <si>
    <t>Приемник</t>
  </si>
  <si>
    <t>адресной системы тревожной сигнализации</t>
  </si>
  <si>
    <t>26.30.50.900.012.00.0796.000000000000</t>
  </si>
  <si>
    <t>автономный</t>
  </si>
  <si>
    <t>26.30.60.000.027.00.0796.000000000000</t>
  </si>
  <si>
    <t>26.30.60.000.018.00.0796.000000000000</t>
  </si>
  <si>
    <t>Оповещатель свето-звуковой</t>
  </si>
  <si>
    <t>для системы пожарной сигнализации</t>
  </si>
  <si>
    <t>26.40.33.900.003.00.0796.000000000000</t>
  </si>
  <si>
    <t>цифровая</t>
  </si>
  <si>
    <t>В течение 45 дней после подписания договора</t>
  </si>
  <si>
    <t>Источник бесперебойного питания</t>
  </si>
  <si>
    <t>Коммутатор сетевой</t>
  </si>
  <si>
    <t>26.20.40.000.108.00.0796.000000000000</t>
  </si>
  <si>
    <t>резервный</t>
  </si>
  <si>
    <t>Монитор</t>
  </si>
  <si>
    <t>1. Товар</t>
  </si>
  <si>
    <t>Диск жесткий</t>
  </si>
  <si>
    <t xml:space="preserve">Трубка </t>
  </si>
  <si>
    <t>26.40.33.900.004.00.0796.000000000002</t>
  </si>
  <si>
    <t>Видеорегистратор</t>
  </si>
  <si>
    <t>16-канальный</t>
  </si>
  <si>
    <t xml:space="preserve">Пресс манометрический </t>
  </si>
  <si>
    <t>Многофункциональный калибратор</t>
  </si>
  <si>
    <t xml:space="preserve">Тарировочное оборудование </t>
  </si>
  <si>
    <t>Персональный компьютер</t>
  </si>
  <si>
    <t>Тонерный пылесос</t>
  </si>
  <si>
    <t>Стол для заправки картриджей</t>
  </si>
  <si>
    <t>Принтер</t>
  </si>
  <si>
    <t>Программное обеспечение</t>
  </si>
  <si>
    <t>26.20.13.000.009.03.0796.000000000000</t>
  </si>
  <si>
    <t>Сервер</t>
  </si>
  <si>
    <t>специального назначения, аппаратный, сетевой</t>
  </si>
  <si>
    <t>62.01.29.000.000.00.0796.000000000000</t>
  </si>
  <si>
    <t>Оригинал программного обеспечения (кроме услуг по разработке программных обеспечении по заказу)</t>
  </si>
  <si>
    <t>26.51.52.790.014.02.0839.000000000000</t>
  </si>
  <si>
    <t>Калибратор</t>
  </si>
  <si>
    <t>измеритель частоты сигналов</t>
  </si>
  <si>
    <t>26.51.66.200.002.00.0796.000000000001</t>
  </si>
  <si>
    <t>Метрологический стенд</t>
  </si>
  <si>
    <t>для поверки, калибровки технических манометров, вакуумметров, мановакуумметров, напоромеров, тягомеров, тягонапоромеров, ручное задание давления</t>
  </si>
  <si>
    <t>Насос</t>
  </si>
  <si>
    <t>Компьютер</t>
  </si>
  <si>
    <t>26.51.11.900.005.00.0839.000000000000</t>
  </si>
  <si>
    <t>GPS-приемник</t>
  </si>
  <si>
    <t>радиоприёмное устройство для определения местоположенния объекта</t>
  </si>
  <si>
    <t>28.23.23.900.002.00.0796.000000000000</t>
  </si>
  <si>
    <t>Пылесос сервисный</t>
  </si>
  <si>
    <t>для очистки офисной техники от мелкодисперсной пыли</t>
  </si>
  <si>
    <t>Новогодние подарки детям</t>
  </si>
  <si>
    <t>360</t>
  </si>
  <si>
    <t>Каска защитная</t>
  </si>
  <si>
    <t>Комплект летней спецодежды</t>
  </si>
  <si>
    <t>комплект</t>
  </si>
  <si>
    <t>Комплект летней спецодежды (антистат)</t>
  </si>
  <si>
    <t>Комплект зимней спецодежды</t>
  </si>
  <si>
    <t>Комплект летней спецодежды для ИТР</t>
  </si>
  <si>
    <t>Комплект зимней спецодежды для ИТР</t>
  </si>
  <si>
    <t xml:space="preserve">Летняя спецодежда для сварщика </t>
  </si>
  <si>
    <t>Комплект летней спецодежды для СБ</t>
  </si>
  <si>
    <t>Комплект зимней спецодежды для СБ</t>
  </si>
  <si>
    <t>Футболка</t>
  </si>
  <si>
    <t>Кепи (или берет) из хлопчатобумажной ткани</t>
  </si>
  <si>
    <t>Ботинки кожаные</t>
  </si>
  <si>
    <t>Полусапоги кожаные (летние)</t>
  </si>
  <si>
    <t>Сапоги кожаные утепленные</t>
  </si>
  <si>
    <t>Подшлемник утепленный</t>
  </si>
  <si>
    <t>Очки защитные поликарбонатные</t>
  </si>
  <si>
    <t>Респиратор газоаэрозольный</t>
  </si>
  <si>
    <t>Наушники противошумные</t>
  </si>
  <si>
    <t>Пояс предохранительный</t>
  </si>
  <si>
    <t>Щиток защитный для сварщика</t>
  </si>
  <si>
    <t>Медицинские аптечки</t>
  </si>
  <si>
    <t>Перчатки</t>
  </si>
  <si>
    <t>Перчатки трикотажные с точечным ПВХ покрытием</t>
  </si>
  <si>
    <t>Перчатки зимние</t>
  </si>
  <si>
    <t>Перчатки с полимерным покрытием</t>
  </si>
  <si>
    <t>Краги сварщика</t>
  </si>
  <si>
    <t>Рукавицы брезентовые</t>
  </si>
  <si>
    <t>Халаты для телефонистов</t>
  </si>
  <si>
    <t>Халаты для станционного персонала мужские</t>
  </si>
  <si>
    <t>Упаковка</t>
  </si>
  <si>
    <t>Хозяйственное мыло</t>
  </si>
  <si>
    <t>Бумага А 3</t>
  </si>
  <si>
    <t>Бумага А4</t>
  </si>
  <si>
    <t>Регистр А4 50 мм</t>
  </si>
  <si>
    <t>Регистр А4 80 мм</t>
  </si>
  <si>
    <t>Файл-лист А4</t>
  </si>
  <si>
    <t>190</t>
  </si>
  <si>
    <t>Жесткий диск  внешний 2,5. USB 2,0, 500гб</t>
  </si>
  <si>
    <t>Картридж  НР 7115А</t>
  </si>
  <si>
    <t>Картриджи НР СЕ505А</t>
  </si>
  <si>
    <t>Картриджи НР 283А</t>
  </si>
  <si>
    <t>Жесткий диск 3,5. SATA 6 ГГц/с , 64Мб, шпин. 7200об/м, 1Тб</t>
  </si>
  <si>
    <t>Спутниковый терминал</t>
  </si>
  <si>
    <t>Датчик уровня топлива</t>
  </si>
  <si>
    <t>Тонер универсальный</t>
  </si>
  <si>
    <t>Инструменты для заправки картриджей</t>
  </si>
  <si>
    <t>Картридж НР 285А для 1102/1132</t>
  </si>
  <si>
    <t>Картридж СЕ310А черный</t>
  </si>
  <si>
    <t>Картридж СЕ311А голубой</t>
  </si>
  <si>
    <t>Картридж СЕ312А желтый</t>
  </si>
  <si>
    <t>Картридж СЕ313А пурпурный</t>
  </si>
  <si>
    <t xml:space="preserve">Программное обеспечение Антивирус Касперского для ПК ( базовая версия) 2 лиц в одной </t>
  </si>
  <si>
    <t>2</t>
  </si>
  <si>
    <t>5</t>
  </si>
  <si>
    <t>42</t>
  </si>
  <si>
    <t>22.29.25.700.000.00.0796.000000000000</t>
  </si>
  <si>
    <t>Папка</t>
  </si>
  <si>
    <t>регистратор, пластиковая, формат А4, 50 мм</t>
  </si>
  <si>
    <t>22.29.25.700.000.00.0796.000000000002</t>
  </si>
  <si>
    <t>регистратор, пластиковая, формат А4, 80 мм</t>
  </si>
  <si>
    <t>22.29.25.900.002.00.0796.000000000002</t>
  </si>
  <si>
    <t>Файл - вкладыш</t>
  </si>
  <si>
    <t>из полипропиленовой пленки</t>
  </si>
  <si>
    <t>17.23.14.500.000.00.5111.000000000066</t>
  </si>
  <si>
    <t>Бумага</t>
  </si>
  <si>
    <t>для офисного оборудования, формат А4, плотность 80 г/м2, ГОСТ 6656-76</t>
  </si>
  <si>
    <t>10.82.22.900.000.00.0796.000000000001</t>
  </si>
  <si>
    <t>Набор подарочный</t>
  </si>
  <si>
    <t>набор различных конфет/сладостей в картонной подарочной упаковке, вес 2кг</t>
  </si>
  <si>
    <t>26.20.21.300.000.00.0796.000000000020</t>
  </si>
  <si>
    <t>Диск жесткий внешний</t>
  </si>
  <si>
    <t>размер 2,5'', интерфейс USB 2.0, емкость 500 Гб</t>
  </si>
  <si>
    <t>26.20.21.300.002.00.0796.000000000372</t>
  </si>
  <si>
    <t>размер 3,5", интерфейс SATA 6 ГГц/с, объем буфера 64 Мб, количество оборотов шпинделя 7200 об/м, емкость 1 Тб</t>
  </si>
  <si>
    <t>26.20.40.000.136.00.0796.000000000000</t>
  </si>
  <si>
    <t>Картридж тонерный</t>
  </si>
  <si>
    <t>черный</t>
  </si>
  <si>
    <t>26.20.40.000.136.00.0796.000000000001</t>
  </si>
  <si>
    <t>цветной</t>
  </si>
  <si>
    <t>14.12.22.400.000.00.0839.000000000001</t>
  </si>
  <si>
    <t>Спецодежда зимняя</t>
  </si>
  <si>
    <t>для защиты от пониженных температур, материал хлопок 49 % и полиэфир 51 %, подкладка 100% полиэфир, утеплитель синтепон, в комплекте куртка и брюки,брюки на бретельках, ГОСТ 29338-92</t>
  </si>
  <si>
    <t>14.12.11.290.001.05.0839.000000000000</t>
  </si>
  <si>
    <t>Костюм (комплект)</t>
  </si>
  <si>
    <t>для защиты от производственных загрязнений, мужской, из хлопчатобумажной ткани с химическими волокнами, состоит из куртки и полукомбинезона, летний, ГОСТ 27575-87</t>
  </si>
  <si>
    <t>14.12.11.240.001.01.0839.000000000002</t>
  </si>
  <si>
    <t>для защиты от повышенных температур, мужской, из грубошерстной ткани, состоит из куртки и брюк тип Д, ГОСТ 12.4.045-87</t>
  </si>
  <si>
    <t>14.14.22.410.000.00.0796.000000000000</t>
  </si>
  <si>
    <t>Халат</t>
  </si>
  <si>
    <t>мужской, из хлопчатобумажной ткани, ГОСТ 25296-2003</t>
  </si>
  <si>
    <t>14.12.30.110.001.00.0796.000000000005</t>
  </si>
  <si>
    <t>мужской, для защиты от производственных загрязнений, из смесовой ткани (хлопок 35%, полиэфир 65 %), тип А, ГОСТ 12.4.103-83</t>
  </si>
  <si>
    <t>20.41.31.950.000.00.0796.000000000000</t>
  </si>
  <si>
    <t>Мыло</t>
  </si>
  <si>
    <t>хозяйственное, твердое, 1 группа 72%, ГОСТ 30266-95</t>
  </si>
  <si>
    <t>21.20.24.600.000.00.0796.000000000000</t>
  </si>
  <si>
    <t>Аптечка медицинская</t>
  </si>
  <si>
    <t>универсальная</t>
  </si>
  <si>
    <t>32.99.11.900.007.00.0796.000000000013</t>
  </si>
  <si>
    <t>Щиток</t>
  </si>
  <si>
    <t>защитный лицевой, для электросварщиков, ГОСТ 12.4.035-78</t>
  </si>
  <si>
    <t>15.20.31.500.001.01.0715.000000000004</t>
  </si>
  <si>
    <t>Полусапоги</t>
  </si>
  <si>
    <t>производственные, мужские, с верхом из юфтевой кожи, на подошве резина, утепленные, с подноском защитным металлическим</t>
  </si>
  <si>
    <t>15.20.13.510.001.01.0715.000000000000</t>
  </si>
  <si>
    <t>Сапоги</t>
  </si>
  <si>
    <t>общего назначения, мужские, из юфтевой кожи, ГОСТ 26167-2005</t>
  </si>
  <si>
    <t>15.20.31.500.000.00.0715.000000000001</t>
  </si>
  <si>
    <t>Ботинки</t>
  </si>
  <si>
    <t>мужские, с верхом из юфтевой кожи, на подошве полимерный материал, с подноском защитным металлическим</t>
  </si>
  <si>
    <t>14.12.30.100.000.00.0715.000000000005</t>
  </si>
  <si>
    <t>для защиты рук технические, с точечным покрытием ПВХ, хлопчатобумажные</t>
  </si>
  <si>
    <t>14.12.30.100.000.00.0715.000000000014</t>
  </si>
  <si>
    <t>для защиты рук технические, спилковые, усиленные, утепленные</t>
  </si>
  <si>
    <t>22.19.60.500.000.00.0715.000000000000</t>
  </si>
  <si>
    <t>для защиты рук технические, пропитанные резиной (латексом), хлопчатобумажные</t>
  </si>
  <si>
    <t>Каска</t>
  </si>
  <si>
    <t>32.50.42.900.000.00.0796.000000000008</t>
  </si>
  <si>
    <t>Очки</t>
  </si>
  <si>
    <t>защитные, пластиковые</t>
  </si>
  <si>
    <t>32.99.11.900.017.04.0796.000000000000</t>
  </si>
  <si>
    <t>Респиратор</t>
  </si>
  <si>
    <t>противогазоаэрозольный</t>
  </si>
  <si>
    <t>14.12.30.110.007.00.0796.000000000001</t>
  </si>
  <si>
    <t>Подшлемник</t>
  </si>
  <si>
    <t>для ношения под защитной каски, материал хлопок/акрил</t>
  </si>
  <si>
    <t>14.12.30.100.001.00.0715.000000000000</t>
  </si>
  <si>
    <t>Перчатки с крагами</t>
  </si>
  <si>
    <t>для защиты от выплесков жидкого металла, контактной теплоты, теплоты излучения, термостойкие, плотность 500 г/кв.м</t>
  </si>
  <si>
    <t>Блок питания PV-DC5A  4-х канальный блок питания 12В/5А. Дитапазон входного напряжения ~100-240В. Защита от перегрузок по напряжению, по току, от  короткого замыкания.</t>
  </si>
  <si>
    <t xml:space="preserve">Усилитель видеосигнала PV-351R-   Активный приемник видеосигнала по витой паре. Грозозащита. </t>
  </si>
  <si>
    <t xml:space="preserve">Усилитель видеосигнала PV-351Т Активный передатчик видеосигнала по витой паре. Грозозащита. </t>
  </si>
  <si>
    <t>Комбинированный кабель РК КВК -Пт3-2х0,75</t>
  </si>
  <si>
    <t>Видеокамера  NOVIcam W69 ER (цветная)</t>
  </si>
  <si>
    <t>Видеокамера  NOVIcam W69 СR (цветная)</t>
  </si>
  <si>
    <t>Усилитель видеосигнала PV-207</t>
  </si>
  <si>
    <t>Коннектор переходник PV-LINC-PVT2BNC</t>
  </si>
  <si>
    <t>Коннектор переходник PV-LINC-PVT2F</t>
  </si>
  <si>
    <t>Видеорегистратор NOVIcam PRO TR1016</t>
  </si>
  <si>
    <t>Спутниковая офсетная антенна, диаметр 0,6 м.</t>
  </si>
  <si>
    <t xml:space="preserve">Разьем F6 (обжимной), для кабеля RG-6.
</t>
  </si>
  <si>
    <t>Сплиттер 1*3 МГц</t>
  </si>
  <si>
    <t>Сплиттер 1*2 МГц</t>
  </si>
  <si>
    <t>Штекер TV тип FF-18 переход F -TV</t>
  </si>
  <si>
    <t>Сплиттер 1х6 МГц</t>
  </si>
  <si>
    <t>Сплиттер высокочас.1х2 МГц</t>
  </si>
  <si>
    <t>Цивровой приемник ОТАУ Тв</t>
  </si>
  <si>
    <t>Кабельный-канал 25х16 (2м)</t>
  </si>
  <si>
    <t>Кабельный-канал 15х10</t>
  </si>
  <si>
    <t xml:space="preserve">Извещатель пожарный дымовой ИП 212-45 </t>
  </si>
  <si>
    <t xml:space="preserve">Стационарный радиопередатчик RR 701 TS-L </t>
  </si>
  <si>
    <t>Приемник тревожной сигнализации 8-зонный  RR 701R</t>
  </si>
  <si>
    <t xml:space="preserve">Стационарный радиопередатчик RR 701 TS </t>
  </si>
  <si>
    <t>Приемник беспроводной системы ОПС на 20 передатчиков RR-701R</t>
  </si>
  <si>
    <t>Аккумулятор 12B/7Ah</t>
  </si>
  <si>
    <t>Резервный источник РИП 12-5А</t>
  </si>
  <si>
    <t>Извещатель пожарный тепловой  ИП 114-5-А2</t>
  </si>
  <si>
    <t>Извещатель пожарный ручной ИР-1</t>
  </si>
  <si>
    <t>Кабель связи КСПВ 4х0,4</t>
  </si>
  <si>
    <t>Кабель связи КСПВ 8х0,4</t>
  </si>
  <si>
    <t>Кабель КСПВ 2х0,4</t>
  </si>
  <si>
    <t>Релейный блок УК-ВК</t>
  </si>
  <si>
    <t xml:space="preserve">Прибор приемно-контрольный Гранит- 3 </t>
  </si>
  <si>
    <t xml:space="preserve">Прибор приемно-контрольный Гранит- 5 </t>
  </si>
  <si>
    <t xml:space="preserve">Прибор приемно-контрольный Гранит -16 </t>
  </si>
  <si>
    <t xml:space="preserve">Прибор приемно-контрольный Гранит-8 </t>
  </si>
  <si>
    <t>Прибор приемно-контрольный Кварц вариант 1</t>
  </si>
  <si>
    <t>Пульт контроля и управления С2000</t>
  </si>
  <si>
    <t xml:space="preserve">Прибор приемно-контрольный Сигнал 20 </t>
  </si>
  <si>
    <t>Датчик движения  РRO 476 Pius</t>
  </si>
  <si>
    <t>Светозвуковой оповещатель Маяк-12КП (ОПОП124-7)</t>
  </si>
  <si>
    <t>Оповещатель световой "Шыгу" Кристалл-12</t>
  </si>
  <si>
    <t xml:space="preserve">Бур по бетону, хвостовик "SDS PLUS", 12x610 мм </t>
  </si>
  <si>
    <t xml:space="preserve">Бур по бетону, хвостовик "SDS PLUS", 6x110 мм </t>
  </si>
  <si>
    <t>Комплект насадок на шруповерт крестовые, прямые, звезда</t>
  </si>
  <si>
    <t xml:space="preserve">Бур по бетону, хвостовик "SDS PLUS", 10x600 мм </t>
  </si>
  <si>
    <t>Прибор приемно-контрольный охранно-пожарный "РРОП-М2".</t>
  </si>
  <si>
    <t xml:space="preserve">Пульт управления и программирования радиоканальный "ПУ-Р" </t>
  </si>
  <si>
    <t>Блок управления "БУ32-И"</t>
  </si>
  <si>
    <t>"Аврора–ДР" Извещатель пожарный дымовой оптико-электронный радиоканальный адресно-аналоговый ИП21210-3.</t>
  </si>
  <si>
    <t xml:space="preserve"> "Аврора–ТР" Извещатель пожарный тепловой максимально-дифференциальный радиоканальный адресно-аналоговый ИП10110-1-А1</t>
  </si>
  <si>
    <t xml:space="preserve"> "ИПР–Р" Извещатель Пожарный ручной радиоканальный ИПР 51310-1</t>
  </si>
  <si>
    <t>Световой оповещатель радиоканальный "ШЫFУ"</t>
  </si>
  <si>
    <t>Оповещатель звуковой радиканальный Сирена-Р исп.2</t>
  </si>
  <si>
    <t>Извещатель дымовой оптическо-линейный двух позиционный ИПДЛ-Д-11/4Р</t>
  </si>
  <si>
    <t xml:space="preserve">Прибор приемо-контрольный Гранит-24 </t>
  </si>
  <si>
    <t>«Рокот-3» предназначен для трансляции речевых сообщений в системах пожарной сигнализации на объектах различной степени сложности и представляет собой прибор, совмещённый с акустической системой.</t>
  </si>
  <si>
    <t>Инфракрасный датчик ИД-70</t>
  </si>
  <si>
    <t>Горелка, насадка газовая Kovica KS-1005</t>
  </si>
  <si>
    <t>Газ для горелки 220гр (пропан-бутан)</t>
  </si>
  <si>
    <t xml:space="preserve">Коробка соединительная телекоммуникационная 150х100х50 (ШхВхГ) </t>
  </si>
  <si>
    <t>Бур по бетону, хвостовик "SDS PLUS", 10x1000 мм</t>
  </si>
  <si>
    <t>Бокорезы 150 мм</t>
  </si>
  <si>
    <t>Плоскогубцы 150 мм</t>
  </si>
  <si>
    <t xml:space="preserve">Нож складной, монтерский  НМ-3 </t>
  </si>
  <si>
    <t>Отвертка звездочка размер Т4</t>
  </si>
  <si>
    <t xml:space="preserve">Din-рейка 60см </t>
  </si>
  <si>
    <t>Кабельный-канал  40х25</t>
  </si>
  <si>
    <t>Изолента х/б</t>
  </si>
  <si>
    <t>лампа ртутная ДРЛ-250вт</t>
  </si>
  <si>
    <t>Лампа ЛБ-36/40 G13</t>
  </si>
  <si>
    <t>Розетка скрытой уст. 1 мест.</t>
  </si>
  <si>
    <t>Розетка компьютерная RJ-45, однопортовая</t>
  </si>
  <si>
    <t>Стартер 80С-220-2 4-80Вт</t>
  </si>
  <si>
    <t>Стартер STR S2/4-22W</t>
  </si>
  <si>
    <t>Провод медный ПУНГП 3 х 2,5</t>
  </si>
  <si>
    <t>Вилка штепсельная В10-309евр,цвет белый 10А,25В</t>
  </si>
  <si>
    <t>Электропаяльник ЭПСН 220 Вольт ,25 вт.</t>
  </si>
  <si>
    <t>Хомут нейлоновый 3,5 х 200 мм цвет белый, упак. 100шт.</t>
  </si>
  <si>
    <t>Коробка монтажная К-207 ( подрозетник) корпус пластик.</t>
  </si>
  <si>
    <t>Канифоль светлая (ГОСТ 19113-84 марки "А")</t>
  </si>
  <si>
    <t>Аккумулятор 12В 7,2Ah</t>
  </si>
  <si>
    <t>Бокс междугородный БМ 1-1</t>
  </si>
  <si>
    <t>Бокс  междугородный БМ 2-2</t>
  </si>
  <si>
    <t>Бокс междугородний типа  БМ 2-3</t>
  </si>
  <si>
    <t>Инструмент обжимной для  коннекторов RJ11,12,45</t>
  </si>
  <si>
    <t>Кабель  UTP 5е cat 4*2*0,52</t>
  </si>
  <si>
    <t>Кабель оптический бронированный ИКБ-М4П-А8-8.0</t>
  </si>
  <si>
    <t>Кабель связи КСПП 1х4х1,2</t>
  </si>
  <si>
    <t>Кабель связи ТПП 10х2х0,5</t>
  </si>
  <si>
    <t>Кабель связи ТПП 30х2х0,5</t>
  </si>
  <si>
    <t>Кабель силовой ШВВП  2х0,75</t>
  </si>
  <si>
    <t>Модульный разъем- коннектор  RJ 11</t>
  </si>
  <si>
    <t xml:space="preserve">Муфта ХАGA 43/ 8-300(150) </t>
  </si>
  <si>
    <t>Провод ПКСВ 2х0,5</t>
  </si>
  <si>
    <t>Розетка компьютерная RJ-45, двухпортовая</t>
  </si>
  <si>
    <t>Розетка телефонная 1 портовая RJ11</t>
  </si>
  <si>
    <t>Коммутатор D-Link DЕS-3200-10  Switch 10 port</t>
  </si>
  <si>
    <t>Оптический модуль FG-FO-S1.1</t>
  </si>
  <si>
    <t>Оптческий мультиплексор FG-FOM4E-RM</t>
  </si>
  <si>
    <t>Отвертка звездочка размер- T5</t>
  </si>
  <si>
    <t>Отвертка звездочка размер- T6</t>
  </si>
  <si>
    <t>Отвертка звездочка размер T8</t>
  </si>
  <si>
    <t>Отвертка звездочка размер T10</t>
  </si>
  <si>
    <t>Отвертка крестовая  № 1 160мм</t>
  </si>
  <si>
    <t>Отвертка крестовая №2 160мм</t>
  </si>
  <si>
    <t>Отвертки плоские 2,5х75мм</t>
  </si>
  <si>
    <t>Отвертки плоские 4х80мм</t>
  </si>
  <si>
    <t>Отвертка фигурная крестовая  2x50</t>
  </si>
  <si>
    <t>Отвертки шлиц 0,3х3х80 мм</t>
  </si>
  <si>
    <t>Отвертка плоская   6 x 100</t>
  </si>
  <si>
    <t>Отвертки шлиц 0,4х4х160 мм</t>
  </si>
  <si>
    <t>Отвертка фигурная  крестовая 2x80</t>
  </si>
  <si>
    <t>Универсальный монтажный сенсорный  инструмент LSA-PLUS-S 6417 2 055-01</t>
  </si>
  <si>
    <t>Жидкость для удаления гидрофобного заполнителя</t>
  </si>
  <si>
    <t>Нитки для расшивки</t>
  </si>
  <si>
    <t>Телефонный аппарат SIP IP8850</t>
  </si>
  <si>
    <t xml:space="preserve">Патч-корд оптический SC-LC для одномодового кабеля, 1 м DUPLEX </t>
  </si>
  <si>
    <t xml:space="preserve">Патч-корд оптический SC-SC для одномодового кабеля, 1 м DUPLEX </t>
  </si>
  <si>
    <t xml:space="preserve">Оптический патч-корд для многомодового кабеля  IFiber LC/UPC–LC/UPC OS2 SM(9/125) 2,0 мм DUPLEX </t>
  </si>
  <si>
    <t>Патч-панель с органайзером на 24 порта</t>
  </si>
  <si>
    <t>Муфта FOSC 500AA S24-LT-GN</t>
  </si>
  <si>
    <t>Муфта МO - Г -16   KSC 20-702</t>
  </si>
  <si>
    <t>Муфта HTSC - F01</t>
  </si>
  <si>
    <t>Киперная лента 20х15х6</t>
  </si>
  <si>
    <t xml:space="preserve">Трубка термоусаживающаяся ТУТ HDT-A-38/12   ТЕ100037460 HDT-A-38/12, с клеевым слоем   </t>
  </si>
  <si>
    <t xml:space="preserve"> Трубка термоусаживающаяся ТУТ HDT-A-48/15ТЕ100039698 HDT-A-48/15, с клеевым слоем</t>
  </si>
  <si>
    <t>Трубка из полиэтилена РЕ 8х6 мм</t>
  </si>
  <si>
    <t>Кабель КСВППэт 5е cat 4x2x0,52 с троссом</t>
  </si>
  <si>
    <t>Коннектор RJ-45</t>
  </si>
  <si>
    <t>Телефонная гарнитура GD260 (Моно-наушник, металлическая дужка, разъем RJ-11, аналог телефонной гарнитуры KJ-93)</t>
  </si>
  <si>
    <t>Устройство для очистки оптических разъемов HUXCleaner-2.5</t>
  </si>
  <si>
    <t xml:space="preserve">Набор отверток прецизионных 8РК-509 </t>
  </si>
  <si>
    <t>Термоусаживающие трубки с клеевым слоем ТУТ МDT-A 50/18</t>
  </si>
  <si>
    <t>Термоусаживающие трубки с клеевым слоем ТУТ МDT-A 27/8</t>
  </si>
  <si>
    <t>Термоусаживающие трубки с клеевым слоем ТУТ МDT-A 38/12</t>
  </si>
  <si>
    <t>Термоусаживающие трубки с клеевым слоем ТУТ МDT-A 19/6</t>
  </si>
  <si>
    <t>Трубки термоусаживаемые толстостенные с клеевым слоем 3M серии HDT-A-30/8, с клеевым слоем</t>
  </si>
  <si>
    <t>Термоусаживаемые трубки HDT-A-48/15, с клеевым слоем</t>
  </si>
  <si>
    <t>Плоскогубцы 180мм Standart MATRIX 16970</t>
  </si>
  <si>
    <t>Набор отверток Зубр Эксперт 25283-H46</t>
  </si>
  <si>
    <t>Набор отверток Proskit 8PK-8100E</t>
  </si>
  <si>
    <t>Плата ТЭЗ G-04 АТС М-200 (интерфейсная плата для подключения 4хЕ1)</t>
  </si>
  <si>
    <t>ТЭЗ М-200 К88 (Плата управления с поддержкой SIP-интерфейса)</t>
  </si>
  <si>
    <t>ТЭЗ М-200 Р-02 (Плата контроллера ИКМ-потока - 1xЕ1)</t>
  </si>
  <si>
    <t>ТЭЗ М-200 С-08 (для подключения 8-ти цифровых системных  абонентских комплектов)</t>
  </si>
  <si>
    <t>ТЭЗ М-200 И-48 (Блок питания МАЛ от шины 48…60В постоянного тока)</t>
  </si>
  <si>
    <t>Медиаконвертер DMC-920Т (преобразование интерфейсов «витая пара - одномодовый оптический кабель по одному волокну» для сетей Ethernet 10/100BASE-TX и 100BASE-FX)</t>
  </si>
  <si>
    <t>Медиаконвертер DMC-920 R (преобразование интерфейсов «витая пара - одномодовый оптический кабель по одному волокну» для сетей Ethernet 10/100BASE-TX и 100BASE-FX)</t>
  </si>
  <si>
    <t>Трансивер  D-Link DEM-330R (гигабитный трансивер  для оптического кабеля, разработанный для установки в порты SFP сетевых устройств с целью приема и передачи данных по оптоволоконным кабелям).</t>
  </si>
  <si>
    <t xml:space="preserve"> Трансивер D-Link DEM-330T (гигабитный трансивер  для оптического кабеля, разработанный для установки в порты SFP сетевых устройств с целью приема и передачи данных по оптоволоконным кабелям)</t>
  </si>
  <si>
    <t>Коммутатор управляемый 2 уровня D-Link DGS-3200-28/C1</t>
  </si>
  <si>
    <t>Оптический кросс FDF 19"1U SPCS/VPC SM8 ALL SET</t>
  </si>
  <si>
    <t>Стремянка двухстороняя, 2х6 ступени, высота в рабочем состоянии 1,7м. Угол наклона 75°, расстояние ступенек 250-350мм</t>
  </si>
  <si>
    <t>Лестница трехсекционная, 3х7 ступени,  высота в рабочем состоянии 1.8/2,9/4,2м., расстояние ступенек 250-350мм</t>
  </si>
  <si>
    <t>Коммутатор 16-ти цифровых потоков  для АТС  М-200  МР-16 (ARM), имеющий унифицированное для всего спектра АТС М-200 ПО и поддерживающий весь спектр межстанционных стыков на сетях связи.</t>
  </si>
  <si>
    <t>Плата ВС-120 Плата  станционного стыка, для приема и передачи двух цифровых потоков 2 Мбит/с</t>
  </si>
  <si>
    <t>Коммутатор управляемый D-Link DES-3852/A1AEI  L3, 48х10/100Mbps, 2хSFP, 2xCombo 1000BaseT/SFP</t>
  </si>
  <si>
    <t>Коммутатор управляемый 2 уровня D-Link DES-3200-52 (с 48 портами PoE 10/100BASE-TХ + 2 10/100/1000BASE-T + 2 комбо-портами 10/100/1000BASE-T/ 100/1000 SFP)</t>
  </si>
  <si>
    <t xml:space="preserve"> Шлюз TDM MM-116M-24E1 2x10/100/1000Eth + 2SFP  (для объединения сетевой инфраструктуры разнесенных производственных или офисных площадок, включающей локальные сети и АТС через магистральную IP-сеть)</t>
  </si>
  <si>
    <t xml:space="preserve"> Шлюз TDM MM-101M-E1 позволяет организовать передачу потока G.703/E1 в любую точку сети IP/Ethernet</t>
  </si>
  <si>
    <t>Модуль SFP-G-S1310-1550/20D</t>
  </si>
  <si>
    <t>Модуль SFP-G-S1550-1310/20D</t>
  </si>
  <si>
    <t>Источник бесперебойного электропитания  ИБЭП 220В/60(48)В-60(40)А</t>
  </si>
  <si>
    <t>Источник бесперебойного электропитания  ИБЭП-220/60B(48В)-24A-3U LAN</t>
  </si>
  <si>
    <t>Агрегат бесперебойного питания Upstel-1500 60/220В (инвертор) c потребляемой мощностью 1500 ВА для преобразования постоянного напряжения -60В в переменное напряжение ~220В</t>
  </si>
  <si>
    <t>Аккумулятор GP-12400 тип:свинцово-кислотный  тип клемм:под винт М-5   емкость (Ah):40
напряжение (V):12  Актау</t>
  </si>
  <si>
    <t>Стабилизатор напряжения 220 Вольт, выходная мощность 10 КВА, выходное напряжение 220 + 5%, стабилизация при входных напряжениях 130-275 Вольт, ЖК дисплей, регулировка выходного напряжения 210-230 Вольт.</t>
  </si>
  <si>
    <t xml:space="preserve">Прибор для измерения параметров кабелей связи ПКМ - 105 - портативный кабельный мост </t>
  </si>
  <si>
    <t xml:space="preserve">Модуль оптического тестера EXFO FTB-7200-B,850/1330 нм. </t>
  </si>
  <si>
    <t>Измерительный прибор Sat Link WS-6908 для настройки оборудования спутникового телевидения и видеонаблюдения</t>
  </si>
  <si>
    <t>Устройство закладки кабеля УЗК</t>
  </si>
  <si>
    <t>Вакуумный инструмент для удаления припоя SС-7000Z</t>
  </si>
  <si>
    <t>Обогреватель электрический 2,5 КВт маслонаполненный четырех - пяти секционный</t>
  </si>
  <si>
    <t>Клейма металлические</t>
  </si>
  <si>
    <t>Пластиковые пломбы ПП10-2014</t>
  </si>
  <si>
    <t>Самоклеющиеся лейблы СЛ-18 ..</t>
  </si>
  <si>
    <t>Игла ЮД8.264.001</t>
  </si>
  <si>
    <t>Кольцо ЮД8.240.005</t>
  </si>
  <si>
    <t>Кольцо ЮД8.683.043</t>
  </si>
  <si>
    <t>Прокладка СНИЦ 754.110.003</t>
  </si>
  <si>
    <t>Шайба бронза оловянная ЮД8.941.016 (9х6,2х1)</t>
  </si>
  <si>
    <t>Поршень ЮД8.014.004</t>
  </si>
  <si>
    <t>Поршень в сборе СНИЦ303.736.018</t>
  </si>
  <si>
    <t>Мембрана на трансформатор ЗШ.7.010.090</t>
  </si>
  <si>
    <t>Шкала совмещенная  СНИЦ 754.223.021 для ГИВ-6 М2</t>
  </si>
  <si>
    <t>Поверочная газовая смесь Метан - воздух (СН4) 1%, (20% LEL). Объем 103л., Каталож. № 6D-CH4AD1.</t>
  </si>
  <si>
    <t xml:space="preserve"> Поверочная газовая смесь Метан - воздух (СН4) 2,5% (50% LEL). Объем 103л. 
Каталож. № 6D-CH4AD1.</t>
  </si>
  <si>
    <t>Прокладка ЮД8.680.017. (12х6,2х3)</t>
  </si>
  <si>
    <t>Тройник ЮД8.658ю008</t>
  </si>
  <si>
    <t>Механизм с пружиной Бурдона и основанием (верньерный указатель) ЮД6.060.003</t>
  </si>
  <si>
    <t>Механизм трибосекторный (основного указателя)  ЮД.060.006</t>
  </si>
  <si>
    <t>Механизм трибосекторный с пружиной Бурдона  (основного указателя)  ЮД.060.010</t>
  </si>
  <si>
    <t>Механизм трибосекторный совмещенный (с пружиной Бурдона)  СНИЦ 304.556.003</t>
  </si>
  <si>
    <t>Пресс-бачок ЗШ 5.887.116</t>
  </si>
  <si>
    <t>Бензин АИ 92  г. Актау</t>
  </si>
  <si>
    <t>Бензин АИ-92 Жетыбай, Каламкас</t>
  </si>
  <si>
    <t xml:space="preserve">Бензин Калоша </t>
  </si>
  <si>
    <t>Дизтопливо г. Актау зимнее</t>
  </si>
  <si>
    <t>Дизтопливо г. Актау летнее</t>
  </si>
  <si>
    <t>Масло авиационное ГОСТ 21743 марка МС-20</t>
  </si>
  <si>
    <t>Масло индустриальное И-20А</t>
  </si>
  <si>
    <t>Масло касторовое техническое, рафинированное отбеленное</t>
  </si>
  <si>
    <t xml:space="preserve">Масло моторное М-10 Г2К </t>
  </si>
  <si>
    <t>Масло ТМ-5-18</t>
  </si>
  <si>
    <t>Природный газ</t>
  </si>
  <si>
    <t>Растворитель ГОСТ 19121</t>
  </si>
  <si>
    <t>Сжиженный газ</t>
  </si>
  <si>
    <t>Смазка WD-40 растворитель ржавчины(200мл)</t>
  </si>
  <si>
    <t>Тосол-Т 40</t>
  </si>
  <si>
    <t>Адаптер с внутр. Резьбой,                     Ду 20мм, 1/2</t>
  </si>
  <si>
    <t>Адаптер с нар. Резьбой,                    Ду 20мм, 1/2</t>
  </si>
  <si>
    <t>Адаптер с наружной резьбой 25 х 3/4"</t>
  </si>
  <si>
    <t>Адаптер с наружной резьбой 40 х 1 1/4"</t>
  </si>
  <si>
    <t xml:space="preserve">Бутылированная вода </t>
  </si>
  <si>
    <t>Веник</t>
  </si>
  <si>
    <t>Вентиль бронзовый РУ16 Ду 15мм (1/2)</t>
  </si>
  <si>
    <t>Вентиль бронзовый РУ16 Ду 20мм (3/4)</t>
  </si>
  <si>
    <t>Вентиль бронзовый РУ16 Ду 32мм (11/4)</t>
  </si>
  <si>
    <t>Жалюзи</t>
  </si>
  <si>
    <t>Земля-грунт 5л</t>
  </si>
  <si>
    <t>Клапан руч.для радиаторов угловой 3/4 (20 мм)</t>
  </si>
  <si>
    <t>Комплектующие для радиаторов (с кронштейном) 20 (3/4)</t>
  </si>
  <si>
    <t>Кран водоразборный вн. нар. Ду15мм, Ру16</t>
  </si>
  <si>
    <t>Кран шар вн.-вн. 1 1/4" Рычаг</t>
  </si>
  <si>
    <t>Кран шар вн.-вн. Ру16 ДУ40(1 1/2)</t>
  </si>
  <si>
    <t xml:space="preserve">Лента тефлоновая 19х 0,25х15 м </t>
  </si>
  <si>
    <t xml:space="preserve">Льноволокно (пакля) подмотка для металл. Резьбы. </t>
  </si>
  <si>
    <t>Марля шир. - 0,8 м</t>
  </si>
  <si>
    <t>Мешки для мусора плотные</t>
  </si>
  <si>
    <t>Мешок для мусора</t>
  </si>
  <si>
    <t>Муфта ППР  серый, Ду 20мм, 1/2</t>
  </si>
  <si>
    <t>Муфта ППР Д=40</t>
  </si>
  <si>
    <t>Мыло туалетное жидкое</t>
  </si>
  <si>
    <t>Насос циркуляционный 8G ду 32мм, трехскоростной, 220В</t>
  </si>
  <si>
    <t>Отвод ППР 90 Д=40</t>
  </si>
  <si>
    <t>Отвод ППР 90° серый,                          Ду 20мм, 1/2</t>
  </si>
  <si>
    <t>Отвод стальной бесшовный 90 Ду 40мм</t>
  </si>
  <si>
    <t>Патрубок сварной 11/4 (32 мм)</t>
  </si>
  <si>
    <t>Полироль для  листьев</t>
  </si>
  <si>
    <t>Полотенца вафельное</t>
  </si>
  <si>
    <t>Полотно обтирочное    н.м</t>
  </si>
  <si>
    <t>Полуотвод ППР 45 40 серый</t>
  </si>
  <si>
    <t>Полуотвод ППР 45° серый,                     Ду 20мм, 1/2</t>
  </si>
  <si>
    <t>порошок стиральный    900 гр</t>
  </si>
  <si>
    <t>Порошок стиральный автомат</t>
  </si>
  <si>
    <t>Радиатор алюминевый 500/100(1секц)</t>
  </si>
  <si>
    <t>Радиатор чугунный М500/90 2КП шт (7 секционный)</t>
  </si>
  <si>
    <t>Скотч для канализации 30мм х48 м серый</t>
  </si>
  <si>
    <t>Спирт этил. 90%-50мл</t>
  </si>
  <si>
    <t>Теплоизоляция 42х10/2 м</t>
  </si>
  <si>
    <t>Тройник переходник ППР серый 40/25/40</t>
  </si>
  <si>
    <t>Тройник переходник ППР серый,  Ду 20мм, 1/2</t>
  </si>
  <si>
    <t>Труба ППР  стекловолокном серый Ду 20мм, 1/2</t>
  </si>
  <si>
    <t>Труба ППР серый Ду 20мм, 1/2</t>
  </si>
  <si>
    <t>Труба ППР стекловолокном серый 40мм</t>
  </si>
  <si>
    <t xml:space="preserve">Труба ППР стекловолокном серый ДЦ (PN20)25 </t>
  </si>
  <si>
    <t>Туалетная бумага</t>
  </si>
  <si>
    <t>Удобрение для газона</t>
  </si>
  <si>
    <t>Уличные растения</t>
  </si>
  <si>
    <t>Фланцы -заглушки стальные Ду 250мм, Ру16, стенка 17мм</t>
  </si>
  <si>
    <t>Фланцы ответные приварные Ду 250мм, Ру16, стенка 13,7мм ГОСТ12820-80</t>
  </si>
  <si>
    <t xml:space="preserve">Хомут металлический 11/4 (40-45 мм) оцинковый </t>
  </si>
  <si>
    <t>Цветы (питунья)</t>
  </si>
  <si>
    <t>Цветы (розы)</t>
  </si>
  <si>
    <t>Цветы Бюрючина</t>
  </si>
  <si>
    <t>Чистящее средство гель для унитазов</t>
  </si>
  <si>
    <t>Чистящее средство для стекол</t>
  </si>
  <si>
    <t>Чистящее средство для унитазов (порошковое)</t>
  </si>
  <si>
    <t>Шпилька -адаптер М8-80</t>
  </si>
  <si>
    <t>17.23.14.500.000.00.5111.000000000051</t>
  </si>
  <si>
    <t>для офисного оборудования, формат А3, плотность 90 г/м2, ГОСТ 6656-76</t>
  </si>
  <si>
    <t>5111</t>
  </si>
  <si>
    <t>Одна пачка</t>
  </si>
  <si>
    <t>839</t>
  </si>
  <si>
    <t>14.19.22.110.000.00.0796.000000000000</t>
  </si>
  <si>
    <t>мужская, спортивная, из хлопчатобумажной ткани, СТ РК 1964-2010</t>
  </si>
  <si>
    <t>14.19.43.990.008.00.0796.000000000000</t>
  </si>
  <si>
    <t>Кепка</t>
  </si>
  <si>
    <t>из хлопчатобумажной ткани, летняя</t>
  </si>
  <si>
    <t>715</t>
  </si>
  <si>
    <t>32.99.11.300.000.01.0715.000000000006</t>
  </si>
  <si>
    <t>Рукавицы</t>
  </si>
  <si>
    <t>для защиты от механических воздействий, брезентовые, тип В, ГОСТ 12.4.010-75</t>
  </si>
  <si>
    <t>26.40.42.700.005.00.0796.000000000003</t>
  </si>
  <si>
    <t>Наушники</t>
  </si>
  <si>
    <t>противошумный, уровень шума 75-85 дБ</t>
  </si>
  <si>
    <t>13.92.29.990.010.00.0796.000000000003</t>
  </si>
  <si>
    <t>Пояс</t>
  </si>
  <si>
    <t>предохранительный, страховочный, лямочный</t>
  </si>
  <si>
    <t>LA1KN02 БЛОК ДОПОЛНИТЕЛЬНЫХ КОНТАКТОВ 2НЗ ВИНТОВОЙ ЗАЖИМ</t>
  </si>
  <si>
    <t xml:space="preserve">Аккумуляторная батарея 12v 7,2 Ah </t>
  </si>
  <si>
    <t>Аккумуляторная батарея Ni - MH AA (R6) 1,2v 3000 mAh</t>
  </si>
  <si>
    <t>Аккумуляторная батарея МР 4512 12V 45 Ah</t>
  </si>
  <si>
    <t xml:space="preserve">Батарея типа "Крона" 9В </t>
  </si>
  <si>
    <t>Блок детекторный  взрывозащищенный БДВ газосигнализатора ГСМ-05  (ТУ 25-7310.0063-87)</t>
  </si>
  <si>
    <t>Блок питания Phoenix Contcat QUINT -PS 100-240AC/24DC/20 Order-No.:2938620 Input: 100-240 VAC/50-60Hz/5,7-2,5А</t>
  </si>
  <si>
    <t>Блок питания Phoenix Contcat QUINT -PS 100-240AC/24DC/5  Order-No.:2938581 Input: 100-240 VAC/50-60Hz/1,9-0,8A</t>
  </si>
  <si>
    <t>Буферная батарея 3,6В, 1,9А/час (Кат. №6ES7971-0BA00)</t>
  </si>
  <si>
    <t>Датчик давлени Метран-150CD3(0…100кПа)2 2 1 1 L3 A M5 S5 KO3</t>
  </si>
  <si>
    <t>Датчик давлени Метран-150TG2(0…0,4МПа)2G 2 1 A M52F 2 B1 KO3 PA</t>
  </si>
  <si>
    <t>Датчик давлени Метран-150TG3(0…4МПа)2G 2 1 A M5 2F2 B1 KO3 PA</t>
  </si>
  <si>
    <t>Датчик давлени Метран-150TG4(0...25МПа)2G 2 1 A M5 2F2 B1 KO3 PA</t>
  </si>
  <si>
    <t>Датчик давления  Метран 150TG1(0-0,16 Mpa) 2G 2 1 A M52F 2 B1 K14 PA LT</t>
  </si>
  <si>
    <t>Датчик давления  Метран 150TG1(0-10 кПа) 2G 2 1 A M5 2F2 B1 K01</t>
  </si>
  <si>
    <t>Датчик давления  Метран 150TG2(0-0,6 МПа) 2G 2 1 A M5IM 2F 2 B1 K14 PA</t>
  </si>
  <si>
    <t>Датчик давления Метран 150TG3(0…2 Mpa) 2G- 21AIM5-2F-2-B1 C1K04PC</t>
  </si>
  <si>
    <t>Датчик давления ЭЛЕМЕР-100Ex-ДИ/1150/-/11/МП/t10/050/630кПа/-/42/PGK/-/-/-/-/ГП/ТУ</t>
  </si>
  <si>
    <t>Датчик реле контроля пламени СЛ-90-1/220Е</t>
  </si>
  <si>
    <t>Датчик-реле контроля пламени оптический СЛ-90-1/24Е</t>
  </si>
  <si>
    <t>Измеритель-регулятор технологический ИРТ 5501---М1</t>
  </si>
  <si>
    <t xml:space="preserve"> Измеритель регулятор технологический ИРТ 5940---/М2</t>
  </si>
  <si>
    <t>Интерфейсный модуль IM 360     6ES7 360-3AA01-0AA0</t>
  </si>
  <si>
    <t>Клапанный блок 0104 M W 3 2 C 1 1 VC D0 2 L4</t>
  </si>
  <si>
    <t xml:space="preserve">Комплект пишущих перьевых узелов типа ZP410-ZP430 (РМТ-49) </t>
  </si>
  <si>
    <t>Контактор МС 1А301АТ D</t>
  </si>
  <si>
    <t>Контакторы LP1-K0610 BDKM12-15 LA1-KN02</t>
  </si>
  <si>
    <t>Контакторы TESYsD LC1-D50M7 LAD-8N11</t>
  </si>
  <si>
    <t>Контроллер Direct Logic 205 аналоговый вход от 4 до 20мА "Automation Direct Com Inc" USA</t>
  </si>
  <si>
    <t>Контроллер Siemens LDU11.323A27 (Заказной №BPZ:LDU11.323A27)</t>
  </si>
  <si>
    <t>Литиевая батарейка TSXPLP01</t>
  </si>
  <si>
    <t xml:space="preserve">Модуль коммутации ВРИЦ 758726.912-02 </t>
  </si>
  <si>
    <t xml:space="preserve">Модуль обработки БАРС341И </t>
  </si>
  <si>
    <t>Модуль питания  XGP-AC23  Кат. №4720006400</t>
  </si>
  <si>
    <t xml:space="preserve">Модуль преобразования ВРИЦ 758726.914-03  </t>
  </si>
  <si>
    <t xml:space="preserve">Модуль процессорный ВРИЦ 758726.911-03 </t>
  </si>
  <si>
    <t>Модуль СВЧ ППМ-03-01</t>
  </si>
  <si>
    <t>Мультиметр UNI-T UT- 33С</t>
  </si>
  <si>
    <t>Плата силовая НСАГ 468332-009</t>
  </si>
  <si>
    <t>Пускатель силового блока с реверсивным модулем LU 2MB0BL|LUCA X 6 BL 24 B</t>
  </si>
  <si>
    <t>Реле контроля напряжения цифровое SIRIUS Кат №3 UG4633-1AL30</t>
  </si>
  <si>
    <t>Счетчик импульсов СИ 206-М1</t>
  </si>
  <si>
    <t>Термометр многоканальный  ТМ 5103</t>
  </si>
  <si>
    <t>Термопреобразователи сопротивления медные ТСМ Метран-243-01-IP65-1000-C-4-1-Л-У1.1-ГП</t>
  </si>
  <si>
    <t>Термопреобразователис унифицированным выходным сигналом ТСМУ Метран-274-08Exd(100M)-80-0,5-H10-(-50+100)C-4-20mA-БК-Т5-У1.1-ГП</t>
  </si>
  <si>
    <t>Термопреобразователь с унифицированным выходным сигнало ТСМУ Метран -274-06 Exia(100M)-120-0,5-H10-(-50+50)C-4-20mA-Т5-У1.1-ГП</t>
  </si>
  <si>
    <t>Термопреобразователь с унифицированным выходным сигналом  ТХАУ Метран 271-03-Ех100М-320/120-0,5-Н10-(-0+800)С4-20мА-У1.1(-50…+85)С-ГП</t>
  </si>
  <si>
    <t>Термопреобразователь с унифицированным выходным сигналом ТХАУ Метран-274-03(100М)-120-0,5-Н10-(0+100)С-4-20мА-У1.1-ГП
Межповерочный интервал - не менее 4лет;</t>
  </si>
  <si>
    <t>Термопреобразователь сопративления ТСМУ Метран 274-03-Ех100М-120-0,5-Н10-(0-+100)С4-20мА-У1.1(-50…+85)С-ГП</t>
  </si>
  <si>
    <t>Термопреобразователь сопративления ТСМУ Метран 274-03-Ех100М-120-0,5-Н10-(-50+50)С4-20мА-У1.1(-50…+85)С-ГП</t>
  </si>
  <si>
    <t>Термопреоброзователь термоэлектрический ТХАУМетран 271-03-320/120-0,5-Н10-(0-+800)С-4-20мА-У1.1(-50…+85)С-ГП спецзаказ</t>
  </si>
  <si>
    <t>Электроконтактный манометр ЭКМ-1005/Exd/ДИ/ИK2,5М/2,5МПа/C/VI/t2570/42/КБ-17/-/М20/13V/Т1Ф/БР/-/ГП/ТУ</t>
  </si>
  <si>
    <t>Электроконтактный манометр ЭКМ-1005/Ехd/ДИ/ИМ1.6М/1.6МПа/С/V/t2570/42/КБ-17/-/M20/13V/Т1Ф/ГП/ТУ</t>
  </si>
  <si>
    <t>Вал КЭ.00.01</t>
  </si>
  <si>
    <t>Втулка Ха 8.227.130</t>
  </si>
  <si>
    <t>Датчик положения ПСМ 11.00.00.00-01</t>
  </si>
  <si>
    <t>Датчик положения ПСМ 11.00.00.00-02</t>
  </si>
  <si>
    <t>Заслонка КЭ 00.00.000</t>
  </si>
  <si>
    <t>Клапан  ХА8.890.040</t>
  </si>
  <si>
    <t xml:space="preserve">Кольцо КЭ-00-04 </t>
  </si>
  <si>
    <t>Кольцо  резиновое 058-065-070-30-2-2</t>
  </si>
  <si>
    <t>Кольцо  резиновое 065-070-30-2-2 (РР-1)</t>
  </si>
  <si>
    <t>Кольцо  резиновое 100-110-58-2-2</t>
  </si>
  <si>
    <t>Кольцо 040-048-46</t>
  </si>
  <si>
    <t>Кольцо резиновое 008-012-25-2-2</t>
  </si>
  <si>
    <t>Кольцо резиновое 009-013-25-2-2</t>
  </si>
  <si>
    <t>Кольцо резиновое 058-064-36</t>
  </si>
  <si>
    <t>Кольцо резиновое 080-086-36-2-4 (ТОР 1-50)</t>
  </si>
  <si>
    <t>Кольцо резиновое 085-095-58-2-2 (ПСМ)</t>
  </si>
  <si>
    <t>Кольцо резиновое 096-102-36-2-4 (ТОР 1-50)</t>
  </si>
  <si>
    <t>Крыльчатка ХА6.393.008 (ТОР1-50)</t>
  </si>
  <si>
    <t>Мембрана ХА7.010.022 (РР-1)</t>
  </si>
  <si>
    <t>Муфта магнитная ХА 5.125.000СБ</t>
  </si>
  <si>
    <t>Обтекатель ХА 6.430.029</t>
  </si>
  <si>
    <t>Пружина УРО 2.01.004</t>
  </si>
  <si>
    <t>Пружина Ха 8.383.082А</t>
  </si>
  <si>
    <t>Пружина ХА8.383.102</t>
  </si>
  <si>
    <t>Пружина Ха8.383.148 (каретка) УРО2.01.004</t>
  </si>
  <si>
    <t>Пружина Ха8.393.050А (привод хропового механизма ПСМ)</t>
  </si>
  <si>
    <t>Регулятор расхода ХА2.573.006</t>
  </si>
  <si>
    <t>Редуктор ХА6.332.000 сб</t>
  </si>
  <si>
    <t>Стекло Ха 8.640.002</t>
  </si>
  <si>
    <t>Счетчик жидкости турбинный ТОР-1-50</t>
  </si>
  <si>
    <t>Счетчик механический ХА 5,178,004СБ 1700</t>
  </si>
  <si>
    <t>Указатель (магнитный) ПСМ 11.01.00.00</t>
  </si>
  <si>
    <t>Уплотнение  УРО 2.03.003</t>
  </si>
  <si>
    <t>Шарик 7 938.16ГОСТ 3722-18</t>
  </si>
  <si>
    <t>Шкала ХА 7.021.001</t>
  </si>
  <si>
    <t>Шток Ха 8.352.100</t>
  </si>
  <si>
    <t>Шток ХА8.352.098</t>
  </si>
  <si>
    <t>ШтокХа8.352.099</t>
  </si>
  <si>
    <t>Втулка НОРД-М-100 БН 8.081.025-02</t>
  </si>
  <si>
    <t>Втулка НОРД-М-200 БН 8.081.025-04</t>
  </si>
  <si>
    <t>Датчик магнитоиндукционный НОРД-2у-04 ,ТУ39-01-16-007-89</t>
  </si>
  <si>
    <t>Ось НОРД-100 БН 7-083.002</t>
  </si>
  <si>
    <t>Ось НОРД-200 БН 7-082-083.002</t>
  </si>
  <si>
    <t>Подшипник НОРД-200 БН 8.061.004-04</t>
  </si>
  <si>
    <t>Турбинка НОРД-100 БН8.072.001-03</t>
  </si>
  <si>
    <t>Турбинка НОРД-200 БН8.072.001-05</t>
  </si>
  <si>
    <t>Бирка маркировочная У136 треу-к ф 55х52</t>
  </si>
  <si>
    <t>Выключатель 2кл. скрытой установки</t>
  </si>
  <si>
    <t>Выключатель автоматический ВА47-100 3Р 40А "D"</t>
  </si>
  <si>
    <t>Выключатель автоматический ВА47-100 3Р, 100А, "С"</t>
  </si>
  <si>
    <t>Выключатель автоматический ВА47-29 1Р 1,6А "С"</t>
  </si>
  <si>
    <t>Выключатель автоматический ВА47-29 1Р 10А "С"</t>
  </si>
  <si>
    <t>Выключатель автоматический ВА47-29 1Р 25А</t>
  </si>
  <si>
    <t>Выключатель автоматический ВА47-29 1Р 32А "С"</t>
  </si>
  <si>
    <t>Выключатель автоматический ВА47-29 1Р 6А "С"</t>
  </si>
  <si>
    <t>Выключатель автоматический ВА47-29 2P 10A "С"</t>
  </si>
  <si>
    <t>Выключатель автоматический ВА47-29 2P 2A "С"</t>
  </si>
  <si>
    <t>Выключатель автоматический ВА47-29 2P 6A "С"</t>
  </si>
  <si>
    <t>Выключатель автоматический ВА47-29 2Р 16А "С"</t>
  </si>
  <si>
    <t xml:space="preserve">Выключатель автоматический ВА47-29 3Р 16А </t>
  </si>
  <si>
    <t>Выключатель автоматический ВА47-29 3Р 25А</t>
  </si>
  <si>
    <t>Выключатель автоматический ВА47-29 3Р 3А "С"</t>
  </si>
  <si>
    <t>Выключатель автоматический ВА47-29 3Р 63А "D"</t>
  </si>
  <si>
    <t>Выключатель автоматический ВА47-29 3Р 6А "С"</t>
  </si>
  <si>
    <t>Выключатель автоматический ВА47-29 3Р, 10А, "С"</t>
  </si>
  <si>
    <t>Выключатель автоматический ВА47-29-1Р 3А "С"</t>
  </si>
  <si>
    <t>Выключатель автоматический ВА47-29М 1Р 16А "С"</t>
  </si>
  <si>
    <t>Выключатель скрытой установки 1 кл.</t>
  </si>
  <si>
    <t>Дроссель индуктивный балласт для ламп ЛБ-18/20</t>
  </si>
  <si>
    <t>Дроссель индуктивный балласт для ламп ЛБ-36/40</t>
  </si>
  <si>
    <t>Дроссель ПРА 1И (250)</t>
  </si>
  <si>
    <t>Замки с металлическим ключом хромированный ду 28мм,  L-44 мм, YZK21-00</t>
  </si>
  <si>
    <t>Замки с металлическим ключом хромированный ду 28мм,  L-46 мм, YZK20-00</t>
  </si>
  <si>
    <t>Замки с металлическим ключом хромированный ду 36мм,  L-48 мм, YZK11-20-22-45-50</t>
  </si>
  <si>
    <t>Изолента ПВХ</t>
  </si>
  <si>
    <t>Изоляционная лента 3M Scotch™ VM Tape винило-мастичная (38мм х 6м х 0,635мм) упак.10шт</t>
  </si>
  <si>
    <t>Кабель медный ПВС-3 х 2,5</t>
  </si>
  <si>
    <t>Кабель медный ПВС-3х 1,5</t>
  </si>
  <si>
    <t>Клеммная колодка ЗВИ-3 А (0,75-4 кв.мм кв.мм25А)12 пар (полиэтилен белый)</t>
  </si>
  <si>
    <t xml:space="preserve">Клеммный Блок КБ 10-10 клеммный 10пар винтовых клемм 4кв мм, 10А, </t>
  </si>
  <si>
    <t>Кнопка КМ2-1</t>
  </si>
  <si>
    <t>Коммутационные лампочки КМ-24-90</t>
  </si>
  <si>
    <t>Коробка КС-10 с наборными зажимами соед. У-614 на 10 клемм IP-65</t>
  </si>
  <si>
    <t>Коробка КС-20 с наборными зажимами соед. У-615 на 20 клемм IP65</t>
  </si>
  <si>
    <t>Коробка распределительная KSС-11-304(120*120*40)</t>
  </si>
  <si>
    <t>Корпус ЩРВ-24 ИЭК</t>
  </si>
  <si>
    <t>Корпус ЩРВ-54 ИЭК</t>
  </si>
  <si>
    <t>Корпус ЩРН-18 *** (265х310х120) ЭКТ</t>
  </si>
  <si>
    <t>Корпус ЩРН-24*** (410х320х125) ЭКТ</t>
  </si>
  <si>
    <t>Лампа ЛБ-18/20,,</t>
  </si>
  <si>
    <t>Лампа люменисцентная энергосберегающая KЭЛ-FS Е27 20вт 4000 К Т2 спираль белый свет</t>
  </si>
  <si>
    <t>Лампа люменисцентная энергосберегающая КЭЛ-FS Е27 15вт 4000 К Т2 спираль белый свет</t>
  </si>
  <si>
    <t>Лампа накаливания 230V 95W E27</t>
  </si>
  <si>
    <t>Маркеры кабельные МК 0-1,5мм символ "0",для маркировки кабеля,   цвет желтый,  1рул./1000шт</t>
  </si>
  <si>
    <t>Маркеры кабельные МК 0-1,5мм символ "1",для маркировки кабеля,   цвет желтый,  1рул./1000шт</t>
  </si>
  <si>
    <t>Маркеры кабельные МК 0-1,5мм символ "2",для маркировки кабеля,   цвет желтый,  1рул./1000шт</t>
  </si>
  <si>
    <t>Маркеры кабельные МК 0-1,5мм символ "3",для маркировки кабеля,   цвет желтый,  1рул./1000шт</t>
  </si>
  <si>
    <t>Маркеры кабельные МК 0-1,5мм символ "4",для маркировки кабеля,   цвет желтый,  1рул./1000шт</t>
  </si>
  <si>
    <t>Маркеры кабельные МК 0-1,5мм символ "5",для маркировки кабеля,   цвет желтый,  1рул./1000шт</t>
  </si>
  <si>
    <t>Маркеры кабельные МК 0-1,5мм символ "6",для маркировки кабеля,   цвет желтый,  1рул./1000шт</t>
  </si>
  <si>
    <t>Маркеры кабельные МК 0-1,5мм символ "7",для маркировки кабеля,   цвет желтый,  1рул./1000шт</t>
  </si>
  <si>
    <t>Маркеры кабельные МК 0-1,5мм символ "8",для маркировки кабеля,   цвет желтый,  1рул./1000шт</t>
  </si>
  <si>
    <t>Маркеры кабельные МК 0-1,5мм символ "9",для маркировки кабеля,   цвет желтый,  1рул./1000шт</t>
  </si>
  <si>
    <t>Маркеры кабельные МК 0-1,5мм символ "A",для маркировки кабеля,   цвет желтый,  1рул./1000шт</t>
  </si>
  <si>
    <t>Маркеры кабельные МК 0-1,5мм символ "N",для маркировки кабеля,   цвет желтый,  1рул./1000шт</t>
  </si>
  <si>
    <t>Металлорукав в ПВХ изоляции ДУ32мм</t>
  </si>
  <si>
    <t>Металлорукав в ПВХ изоляция ДУ15мм</t>
  </si>
  <si>
    <t>Металлорукав в ПВХ изоляция ДУ20мм</t>
  </si>
  <si>
    <t>Металлорукав оцинкованный Ду 32 мм</t>
  </si>
  <si>
    <t>Наконечник вилочный медные, луженные НВИ 1,25-4, UNL10-D15-4-4, кольцо 0,5-1,5мм 2, упаковка 100шт</t>
  </si>
  <si>
    <t>Наконечник вилочный медные, луженные НВИ 1,25-5, UNL10-D15-4-5, кольцо 0,5-1,5мм 2, упаковка 100шт</t>
  </si>
  <si>
    <t xml:space="preserve">Наконечник медный М-6 </t>
  </si>
  <si>
    <t>Наконечники гильзы медные луженные, Е0,5-0,8 UGN10-D05-02-08,</t>
  </si>
  <si>
    <t>Наконечники гильзы медные луженные, Е0,75-0,8 UGN10-C75-02-08,</t>
  </si>
  <si>
    <t>Наконечники гильзы медные луженные, Е1,0-0,8 UGN10-001-D14-08,</t>
  </si>
  <si>
    <t>Наконечники гильзы медные луженные, Е1,5-0,8 UGN10-D15-03-08,</t>
  </si>
  <si>
    <t>Наконечники гильзы НГ медные луженные, НГ0,5-6 UEN10-0506</t>
  </si>
  <si>
    <t>Наконечники гильзы НГ медные луженные, НГ0,75-6 UEN10-7506</t>
  </si>
  <si>
    <t>Наконечники гильзы НГ медные луженные, НГ1,0-6 UEN10-1006</t>
  </si>
  <si>
    <t>Наконечники гильзы НГ медные луженные, НГ1,5-7 UEN10-1507</t>
  </si>
  <si>
    <t>Наконечники кольцевые медные, луженные НКИ 1,25-6, UNL20-D15-4-6, 0,5-1,5мм 2, упаковка 100шт</t>
  </si>
  <si>
    <t>Наконечники медные DT-10, UNP22-010-05-08, по каталогу</t>
  </si>
  <si>
    <t>Наконечники медные DT-16, UNP22-016-06-08, по каталогу</t>
  </si>
  <si>
    <t>Наконечники медные луженные, JG-16, UNP40-016-06-08</t>
  </si>
  <si>
    <t>Наконечники медные луженные, JG-70, UNP40-070-11-12</t>
  </si>
  <si>
    <t>Наконечники НКИ 1,25-5, артикул UNL20-D15-4-5 упак. 20шт</t>
  </si>
  <si>
    <t>Ограничитель импульсных перенапряжений ОПС 1D 1Р</t>
  </si>
  <si>
    <t>Отвертка пробник ОП-2э</t>
  </si>
  <si>
    <t>Провод медный ПВ-3-4 (желто-зеленый)</t>
  </si>
  <si>
    <t>Провод медный ПУГНП 3х1,5</t>
  </si>
  <si>
    <t>Провод МКЭШ-3 х 0,75 медный гибкий</t>
  </si>
  <si>
    <t>Провод ПВЗ 1х1</t>
  </si>
  <si>
    <t>Пускатель магнитный ПМ 12-010100 УХЛ4В 10А</t>
  </si>
  <si>
    <t>Пускатель нереверсивный ПМЛ-11000 4Б управление 220 В</t>
  </si>
  <si>
    <t>Пускатель реверсивный ПМ12-010650УХЛ4 управление 220 В с приставкой тепловое реле Jном-7-10А</t>
  </si>
  <si>
    <t>Разъем РРМ 77/3 для промежуточного реле</t>
  </si>
  <si>
    <t>Раъемы плоские РпИп 1,25-5-0,8, URP10-D15-D17-4, 0,75-1,5 мм2</t>
  </si>
  <si>
    <t>Раъемы плоские РпИп 1,25-5-0,8, URМ10-D15-D17-5, 0,5-1,5 мм2</t>
  </si>
  <si>
    <t>Раъемы плоские РпИп 2-5-0,8, URP10-D25-D23-4, 1,5-2,5 мм2</t>
  </si>
  <si>
    <t>Раъемы плоские РпИп 2-5-0,8, URМ10-D25-D23-5, 1,5-2,5 мм2</t>
  </si>
  <si>
    <t>Раъемы плоские РшИм 1,25-4, URМ20-D15-D17-4, 0,5-1,5 мм2</t>
  </si>
  <si>
    <t>Раъемы плоские РшИм 2-5-4, URМ20-D25-D23-4, 1,5-2,5 мм2</t>
  </si>
  <si>
    <t>Раъемы плоские РшИп 1,25-4, URР20-D15-D17-4, 0,5-1,5 мм2</t>
  </si>
  <si>
    <t>Раъемы плоские РшИп 2-5-4, URР20-D25-D23-4, 0,5-2,5 мм2</t>
  </si>
  <si>
    <t>Реле промежут. РП 21 УХЛ 220 в.</t>
  </si>
  <si>
    <t>Реле промежут. РП 21м-004 УХЛ4Б 24 в.</t>
  </si>
  <si>
    <t>Реле промежуточное РЭК 77/3 10А 230В AC</t>
  </si>
  <si>
    <t>Реле промежуточное РЭК 77/3 10А 24В DC</t>
  </si>
  <si>
    <t>Розетка скрытой установки 2 местная с з/к</t>
  </si>
  <si>
    <t>Сальники для ввода проводов и кабелей PG11, артикул YSA20-10-11-54-K41</t>
  </si>
  <si>
    <t>Сальники для ввода проводов и кабелей PG13,5, артикул YSA20-12-13-54-K41</t>
  </si>
  <si>
    <t>Сальники для ввода проводов и кабелей PG7 ф3-6,5мм, пластик</t>
  </si>
  <si>
    <t>Сальники для ввода проводов и кабелей PG9 ф4-8мм, пластик</t>
  </si>
  <si>
    <t>Сальники для ввода проводов и кабелейPG16, артикул YSA20-14-16-54-K41</t>
  </si>
  <si>
    <t>Сальники для ввода проводов и кабелейPG21, артикул YSA20-18-21-54-K41</t>
  </si>
  <si>
    <t>Светильник ЛСП-44-001-2х36</t>
  </si>
  <si>
    <t>Светильник РКУ-06-250-003</t>
  </si>
  <si>
    <t>Светодиодная коммутаторная лампа СКЛ-17-(ф-8)-Л-24в</t>
  </si>
  <si>
    <t>Сетевой фильтр СФ-03К-вык (3-мест/1,5метра)</t>
  </si>
  <si>
    <t>Сетевой фильтр СФ-05К с вык. ( 5 мест)</t>
  </si>
  <si>
    <t>Термоусадочная трубка ТУТ-14/7</t>
  </si>
  <si>
    <t>Термоусадочная трубка ТУТ-16/8</t>
  </si>
  <si>
    <t>Термоусадочная трубка ТУТ-28/14</t>
  </si>
  <si>
    <t>Термоусадочная трубка ТУТ-30/15</t>
  </si>
  <si>
    <t>Трубка ТВ-40 ПВХ Ø2 мм</t>
  </si>
  <si>
    <t>Трубка ТВ-40 ПВХ Ø3 мм</t>
  </si>
  <si>
    <t>Трубка ТВ-40 ПВХ Ø4 мм</t>
  </si>
  <si>
    <t>Удлинитель кабель двойной изоляцией на три потребителя на катушке УК-50м</t>
  </si>
  <si>
    <t>Удлинитель У05К-выкл.(5 места3 метра)ИЭК</t>
  </si>
  <si>
    <t>Указатель напряжения ПИН-90-2М до 1000В</t>
  </si>
  <si>
    <t>Фонарь NPT-H03-3AAA налобн.3реж.фокус 1</t>
  </si>
  <si>
    <t>Электропаяльник 60 вт.</t>
  </si>
  <si>
    <t>Электропаяльник 80 вт.</t>
  </si>
  <si>
    <t>Электропаяльник ЭПСН 100Вт, темп.нагр400С, дерев.рукоятки</t>
  </si>
  <si>
    <t>Коронка кольцевая буровая SDS-плюс хвостовик d80мм</t>
  </si>
  <si>
    <t>НАБОР ИНСТРУМЕНТОВ PRO`SKIT 1PK-302NB</t>
  </si>
  <si>
    <t>НАБОР ИНСТРУМЕНТОВ PRO`SKIT 1PK-616B</t>
  </si>
  <si>
    <t>НАБОР ИНСТРУМЕНТОВ PRO`SKIT 1PK-618B</t>
  </si>
  <si>
    <t>НАБОР ИНСТРУМЕНТОВ PRO`SKIT 1PK-631B</t>
  </si>
  <si>
    <t>НАБОР ИНСТРУМЕНТОВ PRO`SKIT 1PK-813B</t>
  </si>
  <si>
    <t>НАБОР ИНСТРУМЕНТОВ PRO`SKIT PK-2013H</t>
  </si>
  <si>
    <t>НАБОР ИНСТРУМЕНТОВ PRO`SKIT PK-2087B</t>
  </si>
  <si>
    <t>Набор накидных ключей 6-32 мм</t>
  </si>
  <si>
    <t>Набор рожковых ключей, 11 шт, 6-32мм</t>
  </si>
  <si>
    <t xml:space="preserve">Набор сверл , HSS, 29шт, метал. бокс </t>
  </si>
  <si>
    <t>Набор сверл HSS-G, артикул 4932367056 (25 сверл диаметром от 1 до 13 мм)</t>
  </si>
  <si>
    <t xml:space="preserve">Набор стамесок плоских с деревянной ручкой 12,16,20,25мм </t>
  </si>
  <si>
    <t>Набор шестигранников модель 8РК-021NA</t>
  </si>
  <si>
    <t>Ножовочное полотно ручное по металу</t>
  </si>
  <si>
    <t>Отвертка-пробник ОП-1</t>
  </si>
  <si>
    <t>Пистолет для герметиков 310 мл</t>
  </si>
  <si>
    <t>ПОДСТАВКА ДЛЯ ПАЯЛЬНИКА PRO`SKIT 1PK-362D</t>
  </si>
  <si>
    <t>ПОДСТАВКА ДЛЯ ПАЯЛЬНИКА PROSKIT SN-002</t>
  </si>
  <si>
    <t>ПРИПОЙ PROSKIT 8PK-033J (63% 250G,DIA 0.8MM)</t>
  </si>
  <si>
    <t>РАЗВОДНОЙ КЛЮЧ - 4 PROSKIT 1PK-H024 (13 мм)</t>
  </si>
  <si>
    <t>РАЗВОДНОЙ КЛЮЧ - 6 PROSKIT 1PK-H026 (20 мм)</t>
  </si>
  <si>
    <t>РАЗВОДНОЙ КЛЮЧ - 8 PROSKIT 1PK-H028 (25 мм)</t>
  </si>
  <si>
    <t>Рулетка измерительная 3м</t>
  </si>
  <si>
    <t>Сверла по металлу d 1мм</t>
  </si>
  <si>
    <t>Сверла по металлу d 1,5 мм</t>
  </si>
  <si>
    <t>Сверла по металлу d 2 мм</t>
  </si>
  <si>
    <t>Сверла по металлу d 2,5 мм</t>
  </si>
  <si>
    <t>Сверла по металлу d 3,5 мм</t>
  </si>
  <si>
    <t xml:space="preserve">Сверла по металлу d 4,0 мм </t>
  </si>
  <si>
    <t>Сверла по металлу d 4,5 мм</t>
  </si>
  <si>
    <t>Сверла по металлу d 5 мм</t>
  </si>
  <si>
    <t>Сверла по металлу d 5,5 мм</t>
  </si>
  <si>
    <t>Сверла по металлу d 6,0 мм</t>
  </si>
  <si>
    <t>Сверла по металлу d 6,5 мм</t>
  </si>
  <si>
    <t>Сверла по металлу d 7,5 мм</t>
  </si>
  <si>
    <t>Сверла по металлу d 8,0 мм</t>
  </si>
  <si>
    <t xml:space="preserve">Сверла по металлу d 8,5 мм </t>
  </si>
  <si>
    <t>Сверла по металлу d 9 мм</t>
  </si>
  <si>
    <t>Сверла по металлу d 9,5 мм</t>
  </si>
  <si>
    <t xml:space="preserve">Сверла по металлу d 10 мм </t>
  </si>
  <si>
    <t>ТИСКИ PROSKIT PD-376</t>
  </si>
  <si>
    <t>ТРУБНЫЙ КЛЮЧ 12" (317MM) PROSKIT PN-P012</t>
  </si>
  <si>
    <t>ТРУБНЫЙ КЛЮЧ 8" (204MM) PROSKIT PN-P008</t>
  </si>
  <si>
    <t>ТРУБНЫЙ КЛЮЧ ПОПУГАЙ 254 мм PRO`SKIT PN-P010N</t>
  </si>
  <si>
    <t>ФЕН ТЕХНИЧЕСКИЙ С НАСАДКАМИ 1300W PROSKIT SS-611B</t>
  </si>
  <si>
    <t>Щетка по металлу проволочная, стальная</t>
  </si>
  <si>
    <t>Валик</t>
  </si>
  <si>
    <t>Ведро оцинкованное 12 л</t>
  </si>
  <si>
    <t>Ведро пластмассовое</t>
  </si>
  <si>
    <t>Кисти побелочные (макловица, маховая)</t>
  </si>
  <si>
    <t>Кисти флейцевые КФ 20</t>
  </si>
  <si>
    <t>Кисти флейцевые КФ 30</t>
  </si>
  <si>
    <t>Кисть флейцевая КФ-50</t>
  </si>
  <si>
    <t xml:space="preserve">Краска аэрозольная зелёная </t>
  </si>
  <si>
    <t>Краска аэрозольная серая</t>
  </si>
  <si>
    <t>Краска аэрозольная серебрянная</t>
  </si>
  <si>
    <t xml:space="preserve">Краска аэрозольная синяя </t>
  </si>
  <si>
    <t>Краска аэрозольная чёрная</t>
  </si>
  <si>
    <t>Краска "Серебрянка" ХВ-125, быстросохнущая</t>
  </si>
  <si>
    <t>Краска Водоимульсионная, белая для внуртенних работ</t>
  </si>
  <si>
    <t>Круг отрезной 180х2х22</t>
  </si>
  <si>
    <t>Лампа паяльная, стальная, 1,5 л., с регулятором пламени</t>
  </si>
  <si>
    <t>Лопата совковая</t>
  </si>
  <si>
    <t>Лопата штыковая</t>
  </si>
  <si>
    <t>Наждачная бумага шлифовальная "0" бумажная влагостойкая</t>
  </si>
  <si>
    <t>Наждачная бумага шлифовальная "1" бумажная влагостойкая</t>
  </si>
  <si>
    <t>Наждачная бумага шлифовальная "2" бумажная влагостойкая</t>
  </si>
  <si>
    <t>Олифа Оксоль</t>
  </si>
  <si>
    <t>Пистолет для герметика</t>
  </si>
  <si>
    <t>Силиконовый герметик Момент Т от-60 до +300 С</t>
  </si>
  <si>
    <t>Суперуничтожитель ЛКМ (лакокрасочных материалов)</t>
  </si>
  <si>
    <t>Фум - лента 17мм*49мм</t>
  </si>
  <si>
    <t>Эмаль НЦ-132 (моментально сохнущая) белая</t>
  </si>
  <si>
    <t>Эмаль НЦ-132 (моментально сохнущая) красная</t>
  </si>
  <si>
    <t xml:space="preserve">Эмаль НЦ-132 (моментально сохнущая) серая </t>
  </si>
  <si>
    <t>Эмаль НЦ-132 (моментально сохнущая) синяя</t>
  </si>
  <si>
    <t>Эмаль НЦ-132 (моментально сохнущая) черная</t>
  </si>
  <si>
    <t>Эмаль ПФ-115, белая</t>
  </si>
  <si>
    <t>Эмаль ПФ-115, голубая</t>
  </si>
  <si>
    <t>1 Р</t>
  </si>
  <si>
    <t>33.12.29.900.000.00.0999.000000000000</t>
  </si>
  <si>
    <t>Работы по ремонту/модернизации весов и аналогичного оборудования для взвешивания</t>
  </si>
  <si>
    <t>Поверка , ремонт СИ механических величин</t>
  </si>
  <si>
    <t>ОТ</t>
  </si>
  <si>
    <t>декабрь 2016 года</t>
  </si>
  <si>
    <t>Лаборотория потенциального поставщика</t>
  </si>
  <si>
    <t>январь-декабрь  2017 года</t>
  </si>
  <si>
    <t>Работа</t>
  </si>
  <si>
    <t>2 Р</t>
  </si>
  <si>
    <t>33.13.11.100.011.00.0999.000000000000</t>
  </si>
  <si>
    <t>Работы по ремонту/модернизации контрольно-измерительных приборов и автоматики и аналогичных измерительных средств и оборудования</t>
  </si>
  <si>
    <t>поверка установки КГР МИГ</t>
  </si>
  <si>
    <t>Лаборотория Заказчика</t>
  </si>
  <si>
    <t>3 Р</t>
  </si>
  <si>
    <t>33.13.11.100.008.00.0999.000000000000</t>
  </si>
  <si>
    <t>Работы по ремонту/модернизации дозиметрического оборудования</t>
  </si>
  <si>
    <t>Ремонт и поверка дозиметрического оборудования</t>
  </si>
  <si>
    <t>4 Р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</si>
  <si>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</si>
  <si>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</si>
  <si>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5 Р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</si>
  <si>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</si>
  <si>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</si>
  <si>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Ремонт, технический уход и обслуживание распределительных трансформаторов</t>
  </si>
  <si>
    <t>Мангистауская область,  г.Актау,  АТС-21, БПО ТОО "Мунайтелеком"</t>
  </si>
  <si>
    <t>6 Р</t>
  </si>
  <si>
    <t>43.22.12.335.003.00.0999.000000000000</t>
  </si>
  <si>
    <t>Работы по ремонту/реконструкции местных теплопроводных/отопительных сетей и оборудования</t>
  </si>
  <si>
    <t>Работы по ремонту и техническому обслуживанию тепловых сетей</t>
  </si>
  <si>
    <t>8 Р</t>
  </si>
  <si>
    <t>25.62.20.000.001.00.0999.000000000000</t>
  </si>
  <si>
    <t>Работы по механической обработке металлических изделий</t>
  </si>
  <si>
    <t>сентябрь 2017 года</t>
  </si>
  <si>
    <t>Мангистауская область, г.Актау</t>
  </si>
  <si>
    <t>сентябрь-декабрь  2017 года</t>
  </si>
  <si>
    <t>9 Р</t>
  </si>
  <si>
    <t>95.11.10.000.002.00.0999.000000000000</t>
  </si>
  <si>
    <t>Работы по ремонту/модернизации компьютерной/периферийной оргтехники/оборудования и их частей</t>
  </si>
  <si>
    <t>Ремонт и обслуживание оргтехники</t>
  </si>
  <si>
    <t>Ремонт бытовой техники (кондиционер, холодильник)</t>
  </si>
  <si>
    <t>15 Р</t>
  </si>
  <si>
    <t>Ремонт компьютерной техники</t>
  </si>
  <si>
    <t>май 2017 года</t>
  </si>
  <si>
    <t xml:space="preserve">  Мангистауская область, г. Актау</t>
  </si>
  <si>
    <t>май-декабрь 2017 года</t>
  </si>
  <si>
    <t>12 Р</t>
  </si>
  <si>
    <t>Ремонт кассового аппарата</t>
  </si>
  <si>
    <t>декабрь 2017 года</t>
  </si>
  <si>
    <t>10 Р</t>
  </si>
  <si>
    <t>82.99.19.000.000.00.0999.000000000000</t>
  </si>
  <si>
    <t>Работы по изготовлению стендов/табличек/надписей и аналогичных изделий информационного/предупредительного/эвакуционного и другого назначения</t>
  </si>
  <si>
    <t>изготовление журналов, стендов, табличек, удостоверении по ТБ и охране труда</t>
  </si>
  <si>
    <t>март 2017 года</t>
  </si>
  <si>
    <t>11 Р</t>
  </si>
  <si>
    <t>42.22.22.335.000.00.0999.000000000000</t>
  </si>
  <si>
    <t>Работы по ремонту/модернизации телекоммуникационного оборудования</t>
  </si>
  <si>
    <t>Ремонт плат связи</t>
  </si>
  <si>
    <t>13 Р</t>
  </si>
  <si>
    <t>июль 2017 года</t>
  </si>
  <si>
    <t>август 2017 года</t>
  </si>
  <si>
    <t>33.12.29.900.004.00.0999.000000000000</t>
  </si>
  <si>
    <t>Работы по ремонту/модернизации автоматизированных систем управления/контроля/мониторинга/учета/диспетчеризации и аналогичного оборудования</t>
  </si>
  <si>
    <t>Перенастройка и перепрограммирование бортовых терминалов  GPS/Глонасс, тарировка топливных баков</t>
  </si>
  <si>
    <t>до 30 июня 2017 года</t>
  </si>
  <si>
    <t>71.11.21.100.000.00.0999.000000000000</t>
  </si>
  <si>
    <t>Работы в области архитектуры, связанные с проектами жилых зданий/сооружений/помещений (в т.ч. дизайн, интерьер)</t>
  </si>
  <si>
    <t xml:space="preserve">ПСД разработка, согласование, строительство раздевалки на 60 мест </t>
  </si>
  <si>
    <t xml:space="preserve">  Мангистауская область, м/р.Жетыбай</t>
  </si>
  <si>
    <t>41.00.30.000.000.00.0999.000000000000</t>
  </si>
  <si>
    <t>Работы по возведению (строительству) жилых зданий/сооружений</t>
  </si>
  <si>
    <t>Строительство раздевалки</t>
  </si>
  <si>
    <t xml:space="preserve">Строительство раздевалки </t>
  </si>
  <si>
    <t xml:space="preserve">  Мангистауская область, м/р.Каламкас</t>
  </si>
  <si>
    <t>42.11.20.335.023.00.0999.000000000000</t>
  </si>
  <si>
    <t>Работы по обслуживанию зданий/сооружений/помещений и прилегающих территорий</t>
  </si>
  <si>
    <t>Техническое, профилактическое обслуживание, уборка, мелкий и срочный ремонт систем коммунального хозяйства зданий/сооружений/помещений и прилегающих территорий</t>
  </si>
  <si>
    <t>Содержание здания прилигающей территории</t>
  </si>
  <si>
    <t>Мангистауская область,  г.Актау</t>
  </si>
  <si>
    <t>1 У</t>
  </si>
  <si>
    <t>56.10.19.000.001.00.0777.000000000000</t>
  </si>
  <si>
    <t>Услуги по обеспечению питанием работников</t>
  </si>
  <si>
    <t>услуги по обеспечению питанием работников</t>
  </si>
  <si>
    <t xml:space="preserve">Жирность не менее 3,2%, упакованные в тетрапакеты, вместимостью 0,5 л. </t>
  </si>
  <si>
    <t>январь-декабрь 2017 года</t>
  </si>
  <si>
    <t>Услуга</t>
  </si>
  <si>
    <t>2017</t>
  </si>
  <si>
    <t>20</t>
  </si>
  <si>
    <t>2 У</t>
  </si>
  <si>
    <t>56.29.20.000.000.00.0777.000000000000</t>
  </si>
  <si>
    <t>Услуги столовых</t>
  </si>
  <si>
    <t>услуги столовых</t>
  </si>
  <si>
    <t xml:space="preserve">3-х, 4-х разовое питание и 3-х разовое сухой паек + бутилированная вода </t>
  </si>
  <si>
    <t xml:space="preserve">3-х разовое питание сухой паек, 3-х разовое питание, 2-х разовое питание , 1-но разовое питание,1-но разовый сухой паек+бутилированная вода </t>
  </si>
  <si>
    <t>Услуги питания KMG Ep Catering</t>
  </si>
  <si>
    <t>Услуги питания Бузачи оперейтинг</t>
  </si>
  <si>
    <t xml:space="preserve">  Мангистауская область, м/р.Қаражанбас</t>
  </si>
  <si>
    <t>1-но разовое питание</t>
  </si>
  <si>
    <t>Мангистауская область, Мунайлинский район, БПО</t>
  </si>
  <si>
    <t>55.10.10.335.000.00.0777.000000000000</t>
  </si>
  <si>
    <t>Услуги гостиниц и аналогичных мест для временного проживания</t>
  </si>
  <si>
    <t>м/р Қаражанбас</t>
  </si>
  <si>
    <t>м/р Жана-Өзен</t>
  </si>
  <si>
    <t>81.21.10.000.000.00.0777.000000000000</t>
  </si>
  <si>
    <t>Услуги по уборке зданий/помещений/территории/транспорта и аналогичных объектов</t>
  </si>
  <si>
    <t xml:space="preserve"> Административне  здание  </t>
  </si>
  <si>
    <t>Мангистауская область,г.Актау Административное здание ТОО "Мунайтелеком"</t>
  </si>
  <si>
    <t>Мунайлинский район, База произвобственного обеспечения</t>
  </si>
  <si>
    <t>Мангистауская область Мунайлинский район БПО ТОО "Мунайтелеком"</t>
  </si>
  <si>
    <t>на м/р Каламкас , ЦАП, Цех связи</t>
  </si>
  <si>
    <t>ЦАП м/р. Жетыбай</t>
  </si>
  <si>
    <t>Мангистауская область м/р Жетыбай здание</t>
  </si>
  <si>
    <t>81.29.13.000.001.00.0777.000000000000</t>
  </si>
  <si>
    <t>Услуги санитарные (дезинфекция, дезинсекция, дератизация и аналогичные)</t>
  </si>
  <si>
    <t xml:space="preserve">Административное здание, ЦСК, ЦАП, БПО </t>
  </si>
  <si>
    <t>Мангистауская область, г. Актау, м/р. Каламкас, м/р. Жетыбай, БПО ТОО "МТК"</t>
  </si>
  <si>
    <t>96.01.19.000.001.00.0777.000000000000</t>
  </si>
  <si>
    <t>Услуги прачечные</t>
  </si>
  <si>
    <t xml:space="preserve"> Стирка летней,зимней  спецодежды </t>
  </si>
  <si>
    <t xml:space="preserve">  Мангистауская область, м/р.Каламкас </t>
  </si>
  <si>
    <t>38.11.29.000.000.00.0777.000000000000</t>
  </si>
  <si>
    <t>Услуги по вывозу (сбору) неопасных отходов/имущества/материалов</t>
  </si>
  <si>
    <t xml:space="preserve">Захоронение ТБО с цехов </t>
  </si>
  <si>
    <t>Вывоз ТБО</t>
  </si>
  <si>
    <t>37.00.11.900.000.00.0777.000000000000</t>
  </si>
  <si>
    <t>Услуги по удалению сточных вод</t>
  </si>
  <si>
    <t>Услуги по удалению сточных вод (отведение)</t>
  </si>
  <si>
    <t>Вывоз жидких стоков с цехов</t>
  </si>
  <si>
    <t>38.12.30.000.000.00.0777.000000000000</t>
  </si>
  <si>
    <t>Услуги по вывозу (сбору) опасных отходов/имущества/материалов</t>
  </si>
  <si>
    <t>Прием жидких стоков ГКП "ТВСиВ"</t>
  </si>
  <si>
    <t xml:space="preserve">Вывоз и захоронение ТБО из Административного  здания "Мунайтелеком" 8-41, 1 кон-р 2 раза в неделю (понедельник, четверг) 2,8 м3 в месяц, БПО </t>
  </si>
  <si>
    <t xml:space="preserve">Производственные отходы янтарного и зеленого списка </t>
  </si>
  <si>
    <t>86.90.19.335.016.00.0777.000000000000</t>
  </si>
  <si>
    <t>Услуги медицинского освидетельствования водителей транспортных средств</t>
  </si>
  <si>
    <t xml:space="preserve">Услуги медицинского освидетельствования водителей транспортных средств </t>
  </si>
  <si>
    <t xml:space="preserve">Мед.освидетельствование </t>
  </si>
  <si>
    <t>Мангистауская область, м/р. Қаражанбас</t>
  </si>
  <si>
    <t>Мангистауская область, м/р.  Каламкас</t>
  </si>
  <si>
    <t>Мангистауская область, м/р.  Жана-Өзен</t>
  </si>
  <si>
    <t>31 У</t>
  </si>
  <si>
    <t>74.90.20.000.055.00.0777.000000000000</t>
  </si>
  <si>
    <t>Услуги по паспортизации/инвентаризации</t>
  </si>
  <si>
    <t>Услуги по паспортизации/инвентаризации (объектов/систем/путей, дорог/мест/ТМЦ/источников/отходов и т.п.)</t>
  </si>
  <si>
    <t>Услуги по выпуску отчета об ежегодной инвентаризации парниковых газов</t>
  </si>
  <si>
    <t>Мангистауская область, г. Актау, м/р. Каламкас, м/р. Жетыбай</t>
  </si>
  <si>
    <t>32 У</t>
  </si>
  <si>
    <t>74.90.13.000.004.00.0777.000000000000</t>
  </si>
  <si>
    <t>Услуги по проведению экологического контроля</t>
  </si>
  <si>
    <t>Ежеквартальные отчеты по программе ПЭК</t>
  </si>
  <si>
    <t>33.19.10.900.008.00.0777.000000000000</t>
  </si>
  <si>
    <t>Услуги по техническому обслуживанию противопожарного инвентаря</t>
  </si>
  <si>
    <t>Техническое перезарядка, ремонт и освидетельствование огнетушителей ОП10</t>
  </si>
  <si>
    <t>Техническое  перезарядка, ремонт и освидетельствование  огнетушителей ОП8</t>
  </si>
  <si>
    <t>Техническое  перезарядка, ремонт и освидетельствование  огнетушителей ОП5</t>
  </si>
  <si>
    <t>Техническое  перезарядка, ремонт и освидетельствование  огнетушителей ОП3</t>
  </si>
  <si>
    <t>86.90.19.335.005.00.0777.000000000000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</si>
  <si>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</si>
  <si>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  внеочередные (внеплановые) осмотры</t>
  </si>
  <si>
    <t>310 человек</t>
  </si>
  <si>
    <t>апрель 2017 года</t>
  </si>
  <si>
    <t>Мангистауская область, г.Актау,</t>
  </si>
  <si>
    <t>86.90.15.335.000.00.0777.000000000000</t>
  </si>
  <si>
    <t>Услуги клинических лабораторий</t>
  </si>
  <si>
    <t>Осуществление лабораторных исследований для получения объективных данных о состоянии функциональных систем организма человека</t>
  </si>
  <si>
    <t>Микробиологические исследования</t>
  </si>
  <si>
    <t>71.20.19.000.010.00.0777.000000000000</t>
  </si>
  <si>
    <t>Услуги по диагностированию/экспертизе/анализу/испытаниям/тестированию/осмотру</t>
  </si>
  <si>
    <t>Аэродинамическое испытания вентиляционных установок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</si>
  <si>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</si>
  <si>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</si>
  <si>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</si>
  <si>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Утилизация ртутьсодержащих ламп</t>
  </si>
  <si>
    <t>65.12.11.335.000.00.0777.000000000000</t>
  </si>
  <si>
    <t>Услуги по страхованию от несчастных случаев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</si>
  <si>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</si>
  <si>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</si>
  <si>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</si>
  <si>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обязательное страхование</t>
  </si>
  <si>
    <t>добровольное страхование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</si>
  <si>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</si>
  <si>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</si>
  <si>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абонетское обсл.Базы данных Закон включаюшие себя правовые акты РК</t>
  </si>
  <si>
    <t>53.10.19.920.000.00.0777.000000000000</t>
  </si>
  <si>
    <t>Услуги почтовой специальной связи</t>
  </si>
  <si>
    <t>отправка конфиденциальных и срочных документов по средствам почтовой связи</t>
  </si>
  <si>
    <t>предоплата</t>
  </si>
  <si>
    <t>53.10.12.200.000.00.0777.000000000000</t>
  </si>
  <si>
    <t>Услуги почтовые по пересылке почтовых отправлений</t>
  </si>
  <si>
    <t>отправка кореспонденции</t>
  </si>
  <si>
    <t>53.10.19.200.000.00.0777.000000000000</t>
  </si>
  <si>
    <t>Услуги почтовые по предоставлению в пользование абонентских ящиков</t>
  </si>
  <si>
    <t>аренда ящика, доверенность</t>
  </si>
  <si>
    <t>53.10.11.100.000.00.0777.000000000000</t>
  </si>
  <si>
    <t>Услуги по подписке на печатные периодические издания</t>
  </si>
  <si>
    <t>подписка на периодические печатные издания республиканского и местного значения 9газеты и журналы)</t>
  </si>
  <si>
    <t>123 У</t>
  </si>
  <si>
    <t>18.12.19.900.002.00.0777.000000000000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</si>
  <si>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</si>
  <si>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полиграфическая продукция (кроме книг, фото, периодических изданий)</t>
  </si>
  <si>
    <t>61.10.11.200.000.00.0777.000000000000</t>
  </si>
  <si>
    <t>Услуги телефонной связи</t>
  </si>
  <si>
    <t>Услуги фиксированной местной, междугородней, международной телефонной связи  - доступ и пользование</t>
  </si>
  <si>
    <t>Абонентская плата за 3 телефонных номера, соединительная линия 3 км</t>
  </si>
  <si>
    <t>Мангистауская область</t>
  </si>
  <si>
    <t>Абонентская плата за 3 телефонных номера</t>
  </si>
  <si>
    <t>61.10.11.100.000.00.0777.000000000000</t>
  </si>
  <si>
    <t>Услуги местной телефонной связи</t>
  </si>
  <si>
    <t>2 телефона, 4 сетевых линии, 2 вертушки, м/г разговоры по факту</t>
  </si>
  <si>
    <t>61.10.42.100.000.00.0777.000000000000</t>
  </si>
  <si>
    <t>Услуги по доступу к Интернету</t>
  </si>
  <si>
    <t>Услуги, направленные на предоставление доступа к Интернету узкополосному по сетям проводным</t>
  </si>
  <si>
    <t xml:space="preserve">Предоставление доступа к сети интернет на скорости 485Мбит/с (350+60+50+40) + поддержка блоков 76 IP адресов из 1*32+3*4+5*8+1*16)+ регистрация IP адресов </t>
  </si>
  <si>
    <t>Предоставление 2 ID Phone, Интернет 12 Мбит/сек, поддержка блока из 8 IP адресов</t>
  </si>
  <si>
    <t>61.90.10.900.001.00.0777.000000000000</t>
  </si>
  <si>
    <t>Услуги телекоммуникационные</t>
  </si>
  <si>
    <t>Предоставление услуг видеоконференц связи, доступа к сети Интернет, каналам передачи данных, международной и междугородней связи и SIP телефонии</t>
  </si>
  <si>
    <t>Ежемесячная абоненская оплата за резервный IP VPN канал с пропускной способностью 256 Кбит/сек на участке АТС-43 г. Актау, АТС-32 г. Атырау</t>
  </si>
  <si>
    <t>61.10.13.900.000.00.0777.000000000000</t>
  </si>
  <si>
    <t>Услуги частных сетей по предоставлению линий телекоммуникационных проводных</t>
  </si>
  <si>
    <t xml:space="preserve">Сопровождение НСИ на сервере SCADA , обслуживание физических пар кабельной линии связи или образуемым посредством аппаратуры уплотнения  </t>
  </si>
  <si>
    <t>январь 2017 года</t>
  </si>
  <si>
    <t>68.20.12.960.000.00.0777.000000000000</t>
  </si>
  <si>
    <t>Услуги по аренде административных/производственных помещений</t>
  </si>
  <si>
    <t>Площадь помещении, занимаемая под статив+электроэнергия</t>
  </si>
  <si>
    <t>Площадь арендуемого помещения 10 кв.м.</t>
  </si>
  <si>
    <t>61.20.11.100.000.00.0777.000000000000</t>
  </si>
  <si>
    <t>Услуги сотовой связи</t>
  </si>
  <si>
    <t xml:space="preserve">Предоставление услуг корпоративной сотовой связи и сотовой связи по тарифу "Уникальный" </t>
  </si>
  <si>
    <t>Предоставление услуг корпоративной  сотовой связи  KCELL</t>
  </si>
  <si>
    <t>Предоставление услуг междугородней связи  KCELL</t>
  </si>
  <si>
    <t>Междугородняя связь (ТОО МТК)</t>
  </si>
  <si>
    <t>60.10.11.000.001.00.0777.000000000000</t>
  </si>
  <si>
    <t>Услуги по радиовещанию</t>
  </si>
  <si>
    <t>Услуга, связанная с использованием космических объектов для обеспечения связи, вещания и ретрансляции</t>
  </si>
  <si>
    <t>Кабельное телевидение в вахтовых поселках</t>
  </si>
  <si>
    <t>Мангистауская область, г. Актау, м/р.Каламкас, Жетыбай, Кияхты, Каражанбас, Асар</t>
  </si>
  <si>
    <t>58.29.50.000.001.00.0777.000000000000</t>
  </si>
  <si>
    <t>Услуги по предоставлению лицензий на право использования программного обеспечения</t>
  </si>
  <si>
    <t>Carbon Billing 4 Soft Router 100 абонентов</t>
  </si>
  <si>
    <t>с марта 2017 года по март 2018 года</t>
  </si>
  <si>
    <t>Carbon Billing 4 Soft Router 250 абонентов</t>
  </si>
  <si>
    <t xml:space="preserve">с января 2017 года по январь 2018 года </t>
  </si>
  <si>
    <t>35.13.10.100.000.00.0777.000000000000</t>
  </si>
  <si>
    <t>Услуги по передаче/распределению электроэнергии</t>
  </si>
  <si>
    <t>129000 квт/ч</t>
  </si>
  <si>
    <t>Мангистауская область, г.Актау, 8мкр. АТС-21</t>
  </si>
  <si>
    <t>118000 квт/ч</t>
  </si>
  <si>
    <t xml:space="preserve">  6300 квт/ч</t>
  </si>
  <si>
    <t>Мангистауская область, ПРС Емдукурган</t>
  </si>
  <si>
    <t xml:space="preserve"> 6300 квт/ч</t>
  </si>
  <si>
    <t>140000 квт/ч</t>
  </si>
  <si>
    <t>Мангистауская область, м/р Каламкас, м/р Жетыбай Объекты: цех связи и ЦАП</t>
  </si>
  <si>
    <t xml:space="preserve"> 8600 квт/ч</t>
  </si>
  <si>
    <t>36.00.20.400.003.00.0777.000000000000</t>
  </si>
  <si>
    <t>Услуги по подаче питьевой воды</t>
  </si>
  <si>
    <t>1200 м3</t>
  </si>
  <si>
    <t>Мангистауская область, г.Актау, 8 мкр., АТС-21</t>
  </si>
  <si>
    <t>49.50.19.000.001.00.0777.000000000000</t>
  </si>
  <si>
    <t>Услуги транспортирования по трубопроводам воды</t>
  </si>
  <si>
    <t>36.00.20.400.002.00.0777.000000000000</t>
  </si>
  <si>
    <t>Услуги по обеспечению технической водой</t>
  </si>
  <si>
    <t>670 м3</t>
  </si>
  <si>
    <t xml:space="preserve"> 120 м3 (Кияхты)</t>
  </si>
  <si>
    <t>Мангистауская область, м/р Каламкас</t>
  </si>
  <si>
    <t xml:space="preserve">600 м3 </t>
  </si>
  <si>
    <t xml:space="preserve"> 600 м3 </t>
  </si>
  <si>
    <t>Мангистауская область, м/р Жетыбай</t>
  </si>
  <si>
    <t>300 м3  Волжская)</t>
  </si>
  <si>
    <t xml:space="preserve">  250 м3 (Волжская)</t>
  </si>
  <si>
    <t>35.30.12.200.000.00.0777.000000000000</t>
  </si>
  <si>
    <t>Услуги по горячему водоснабжению с использованием систем централизованного горячего водоснабжения</t>
  </si>
  <si>
    <t>Услуги по передаче, распределению и горячему водоснабжению с использованием систем централизованного горячего водоснабжения</t>
  </si>
  <si>
    <t>235 м3</t>
  </si>
  <si>
    <t>Мангистауская область, г.Актау, 8 мкр., АТС-21, АУП</t>
  </si>
  <si>
    <t>2015м3</t>
  </si>
  <si>
    <t>35.30.12.200.005.00.0777.000000000000</t>
  </si>
  <si>
    <t>Услуги по распределению пара на прочие коммунально-бытовые нужды</t>
  </si>
  <si>
    <t>230 Гкал</t>
  </si>
  <si>
    <t>35.30.12.200.003.00.0777.000000000000</t>
  </si>
  <si>
    <t>Услуги по передаче пара по коммунальным тепловым сетям</t>
  </si>
  <si>
    <t>684 Гкал</t>
  </si>
  <si>
    <t>74.90.20.000.031.00.0777.000000000000</t>
  </si>
  <si>
    <t>Услуги по считыванию показаний приборов учета</t>
  </si>
  <si>
    <t>Сервисное обслуживание программного обеспечения ТВС -1</t>
  </si>
  <si>
    <t>77.11.10.100.000.00.0777.000000000000</t>
  </si>
  <si>
    <t>Услуги по аренде легковых автомобилей без водителя</t>
  </si>
  <si>
    <t>без экипажа</t>
  </si>
  <si>
    <t xml:space="preserve">Аренда автомобиля </t>
  </si>
  <si>
    <t>77.39.19.900.000.00.0777.000000000000</t>
  </si>
  <si>
    <t>Услуги по аренде специальной техники</t>
  </si>
  <si>
    <t>Аренда специальной техники</t>
  </si>
  <si>
    <t>Услуги по аренде ассенизаторской машины с водителем</t>
  </si>
  <si>
    <t>49.39.31.000.000.00.0777.000000000000</t>
  </si>
  <si>
    <t>Услуги по аренде автобуса с водителем</t>
  </si>
  <si>
    <t xml:space="preserve">Перевозки пригородные специальные пассажирские автобусы </t>
  </si>
  <si>
    <t>Мангистауская область,  г.Актау,   м/р Каламкас,  м/р Жетыбай, м/р Қаражанбас, м/р. Жана-Өзен</t>
  </si>
  <si>
    <t>52.21.21.300.000.00.0777.000000000000</t>
  </si>
  <si>
    <t>Услуги автовокзалов и автостанций по предоставлению информации справочными бюро</t>
  </si>
  <si>
    <t>Перевозимый персонал ЦАП на м/р. Каламкас, ЦП Жетыбай</t>
  </si>
  <si>
    <t>Мангистауская область,  г.Актау,   м/р Каламкас,  м/р Жетыбай</t>
  </si>
  <si>
    <t>74.90.20.000.061.00.0777.000000000000</t>
  </si>
  <si>
    <t>Услуги мониторинга за автотранспортными средствами посредством системы GPS-мониторинга</t>
  </si>
  <si>
    <t xml:space="preserve">Абонентская плата с арендной GPS трекера </t>
  </si>
  <si>
    <t>62.09.20.000.012.00.0777.000000000000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</si>
  <si>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</si>
  <si>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</si>
  <si>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пользования Единым номенклатурным справочником товаров, работ и услуг</t>
  </si>
  <si>
    <t>ежеквартально предоплата</t>
  </si>
  <si>
    <t>получения права пользования Информационной системой электронных закупок АО ФНБ "Самрук - Казына"</t>
  </si>
  <si>
    <t>74.90.20.000.040.00.0777.000000000000</t>
  </si>
  <si>
    <t>Услуги по мониторингу местного содержания в закупках товаров, работ, услуг</t>
  </si>
  <si>
    <t>техническое сопровождение Инфомационной  системы "Карта мониторинга казахстанского содержания</t>
  </si>
  <si>
    <t>93.19.19.900.001.00.0777.000000000000</t>
  </si>
  <si>
    <t>Услуги по размещению информационных материалов в средствах массовой информации</t>
  </si>
  <si>
    <t>объявление в специализированном сми с периодичностью выхода 3 раза в неделью</t>
  </si>
  <si>
    <t>66.29.11.000.000.00.0777.000000000000</t>
  </si>
  <si>
    <t>Услуги актуариев</t>
  </si>
  <si>
    <t>проведение расчетов по обязательствам заказчика  по итогам года</t>
  </si>
  <si>
    <t>предоставления доступа на информационную базу портала учет.kz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</si>
  <si>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</si>
  <si>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</si>
  <si>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</si>
  <si>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Внесение поверителей в реестр ГСИ РК</t>
  </si>
  <si>
    <t>г. Астана</t>
  </si>
  <si>
    <t>71.20.19.000.000.00.0777.000000000000</t>
  </si>
  <si>
    <t>Услуги по поверке средств измерений</t>
  </si>
  <si>
    <t>Поверка СИ геометрических величин</t>
  </si>
  <si>
    <t>Поверка  СИ расхода, уровня и количества вещества</t>
  </si>
  <si>
    <t>Поверка СИ давления</t>
  </si>
  <si>
    <t>Поверка СИ температурных теплофизических величин</t>
  </si>
  <si>
    <t>Поверка СИ электрических величин</t>
  </si>
  <si>
    <t>Поверка СИ радиотехнических величин,времени и частоты</t>
  </si>
  <si>
    <t>Поверка и определение работоспособности  газосигнализаторов на метан</t>
  </si>
  <si>
    <t>Калибровка и поверка газоанализаторов многокомпонентных газов</t>
  </si>
  <si>
    <t>Поверка СИ плотности, влажности и состава вещества</t>
  </si>
  <si>
    <t>Поверка СИ КУУН СИКН</t>
  </si>
  <si>
    <t>Метрологическое обеспечение СИ ГТЭС ПУ КМГ</t>
  </si>
  <si>
    <t>Поверка критических сопел к установке УПСГ-2500</t>
  </si>
  <si>
    <t>поверка СИ</t>
  </si>
  <si>
    <t>поверка теплосчетчиков</t>
  </si>
  <si>
    <t xml:space="preserve">Метрологическое обеспечение </t>
  </si>
  <si>
    <t>Поверка измерения напряженности  полей</t>
  </si>
  <si>
    <t>Поверка медицинского оборудования</t>
  </si>
  <si>
    <t>109 У</t>
  </si>
  <si>
    <t>актуализация НТД (ГОСТ, СТ РК)</t>
  </si>
  <si>
    <t>январь-февраль 2017 года</t>
  </si>
  <si>
    <t>74.90.20.000.054.00.0777.000000000000</t>
  </si>
  <si>
    <t>Услуги по аккредитации/постаккредитации лаборатории</t>
  </si>
  <si>
    <t>110 У</t>
  </si>
  <si>
    <t>приобретение нормативно-технической документации через интернет-магазин с сайта memst.kz</t>
  </si>
  <si>
    <t>33.12.29.900.009.00.0777.000000000000</t>
  </si>
  <si>
    <t>Услуги по техническому обслуживанию автоматизированных систем управления/контроля/мониторинга/учета/диспетчеризации и аналогичного оборудования</t>
  </si>
  <si>
    <t>Комплекс услуг по техническому обслуживанию коммерческого узла учета нефти (КУУН)</t>
  </si>
  <si>
    <t xml:space="preserve">Аттестация адм.тех персонала,      Экспертное обследование электро-теплоустановок потребителей </t>
  </si>
  <si>
    <t>ноябрь 2017 года</t>
  </si>
  <si>
    <t>71.20.14.000.000.00.0777.000000000000</t>
  </si>
  <si>
    <t>Услуги по техническому контролю (осмотру) дорожных транспортных средств</t>
  </si>
  <si>
    <t>Техосмотр автотранспорта</t>
  </si>
  <si>
    <t>93.11.10.900.006.00.0777.000000000000</t>
  </si>
  <si>
    <t>Услуги по аренде (эксплуатации) спортивно-тренировочных объектов</t>
  </si>
  <si>
    <t>Аренда спорткомплекса</t>
  </si>
  <si>
    <t>33 У</t>
  </si>
  <si>
    <t>62.02.30.000.002.00.0777.000000000000</t>
  </si>
  <si>
    <t>Услуги по техническому обслуживанию серверного оборудования</t>
  </si>
  <si>
    <t>Услуги по сопровождению программного обеспечения 1С, 8.2</t>
  </si>
  <si>
    <t>34 У</t>
  </si>
  <si>
    <t>62.02.30.000.003.00.0777.000000000000</t>
  </si>
  <si>
    <t>Услуги по технической поддержке сайтов</t>
  </si>
  <si>
    <t xml:space="preserve">Техническая поддержка Корпоративного Веб Сайта ТОО "Мунайтелеком"  www.munaitelecom.kz </t>
  </si>
  <si>
    <t>118 У</t>
  </si>
  <si>
    <t>62.09.20.000.007.00.0777.000000000000</t>
  </si>
  <si>
    <t>Услуги по представлению доменного имени</t>
  </si>
  <si>
    <t>Услуги по представлению и продлению пользования доменным именем</t>
  </si>
  <si>
    <t>Услуги хостинга корпоративной веб-почты ТОО "МТК"(доменного имени)</t>
  </si>
  <si>
    <t>июнь 2017 года</t>
  </si>
  <si>
    <t>июль 2017 года-июль 2018 года</t>
  </si>
  <si>
    <t>62.02.20.000.000.00.0777.000000000000</t>
  </si>
  <si>
    <t>Услуги консультационные в области информационных технологий</t>
  </si>
  <si>
    <t>Консултационные услуги</t>
  </si>
  <si>
    <t>62.09.20.000.015.00.0777.000000000000</t>
  </si>
  <si>
    <t>Услуги по предоставлению вычислительных мощностей для физического размещения информации на сервере, постоянно находящемся в сети Интернет</t>
  </si>
  <si>
    <t>Предоставление вычислительных мощностей для физического размещения информации на сервере, постоянно находящемся в сети Интернет (хостинг)</t>
  </si>
  <si>
    <t>Услуги по хостингу ( Хостинг Wialon)</t>
  </si>
  <si>
    <t>61.90.10.433.000.00.0777.000000000001</t>
  </si>
  <si>
    <t>Услуги операторов сотовой связи</t>
  </si>
  <si>
    <t>Услуги по аренде точки-места</t>
  </si>
  <si>
    <t>Услуги мобильного оператора по передачи телеметрии</t>
  </si>
  <si>
    <t>91.01.12.000.003.00.0777.000000000000</t>
  </si>
  <si>
    <t>Услуги по ведению архивных документов</t>
  </si>
  <si>
    <t>Услуги по приему и хранению документов ТОО "МТК" в областной архив</t>
  </si>
  <si>
    <t>Аренда автомобиля г.Актау                       (Пикап) 8 часов 5 дневка</t>
  </si>
  <si>
    <t>49.32.12.000.000.00.0777.000000000000</t>
  </si>
  <si>
    <t>Услуги по аренде легковых автомобилей с водителем</t>
  </si>
  <si>
    <t>Аренда автомобиля г.Актау                       (микроавтобус) 10 часовой 5 дневка</t>
  </si>
  <si>
    <t>Аренда автомобиля г.Актау                       (легковая 5 мест) 10 часовой 5 дневка</t>
  </si>
  <si>
    <t>Аренда автомобиля г.Актау                       (грузопасажирский) 8 часовой 5 дневка</t>
  </si>
  <si>
    <t>Аренда автомобиля г.Актау, доставка приборов на м/р Каламкас (2 раза в месяц) и м/р Жетыбай (1 раз в месяц), (грузопасажирский - фермер) 8 часовой 5 дневка</t>
  </si>
  <si>
    <t>Аренда автомобиля м/р Жетыбай             (грузопасажирский) 11 часовой 30 дней</t>
  </si>
  <si>
    <t>Мангистауская область, м/р. Жетыбай</t>
  </si>
  <si>
    <t>Аренда автомобиля м/р Жетыбай             (грузопасажирский) 8 часовой 5 дневка</t>
  </si>
  <si>
    <t>Аренда автомобиля м/р Жетыбай             (грузопасажирский) 22-х часовой 15 дней</t>
  </si>
  <si>
    <t>Аренда автомобиля м/р Жетыбай (Пикап) 8 часов 5 дневка</t>
  </si>
  <si>
    <t>Аренда автомобиля м/р Жетыбай             (грузопасажирский-фермер) 8 часовой 5 дневка</t>
  </si>
  <si>
    <t>Аренда автомобиля м/р Узень                  (грузопасажирский) 8 часовой 5 дневка</t>
  </si>
  <si>
    <t>Мангистауская область, м/р. Жана-Өзен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</si>
  <si>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</si>
  <si>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</si>
  <si>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</si>
  <si>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45.31.12.000.000.00.0777.000000000000</t>
  </si>
  <si>
    <t>Услуги по торговле оптовой деталями и принадлежностями для автомобилей прочими</t>
  </si>
  <si>
    <t>Оптовая торговля деталями и принадлежностями для автомобилей прочими</t>
  </si>
  <si>
    <t>Автозапчасти</t>
  </si>
  <si>
    <t>69.20.10.000.002.00.0777.000000000000</t>
  </si>
  <si>
    <t>Услуги по проведению аудита финансовой отчетности</t>
  </si>
  <si>
    <t>Аудит Финансовой отчетности</t>
  </si>
  <si>
    <t>Ведущий инженер по связи</t>
  </si>
  <si>
    <t>Инженер по связи</t>
  </si>
  <si>
    <t>Электромонтер РС 4 разд</t>
  </si>
  <si>
    <t>Электромонтер РС 3 разд</t>
  </si>
  <si>
    <t>Ведущий инженер АиТ</t>
  </si>
  <si>
    <t>Инженер АиТ</t>
  </si>
  <si>
    <t>Аутстафинг секретарь</t>
  </si>
  <si>
    <t>Аутстафинг экономист</t>
  </si>
  <si>
    <t>132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</si>
  <si>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</si>
  <si>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</si>
  <si>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</si>
  <si>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 xml:space="preserve">Промышленная безопасность </t>
  </si>
  <si>
    <t>134 У</t>
  </si>
  <si>
    <t>Безопасность и охрана труда РК</t>
  </si>
  <si>
    <t>135 У</t>
  </si>
  <si>
    <t xml:space="preserve">Пожарно-технический минимум </t>
  </si>
  <si>
    <t>136 У</t>
  </si>
  <si>
    <t xml:space="preserve">Требование промышленной безопасности методов и приемов выполнения верхолазных работ </t>
  </si>
  <si>
    <t>137 У</t>
  </si>
  <si>
    <t>Конфигурирование вычислительных контроллеров Floboss S600/S600+ c помощью программного обеспечения Config 600 Pro.   Курс RA 901.</t>
  </si>
  <si>
    <t>138 У</t>
  </si>
  <si>
    <t>диэлектрические перчатки и СИЗ</t>
  </si>
  <si>
    <t>апрель-май 2017 года</t>
  </si>
  <si>
    <t>июнь-декабрь 2017 года</t>
  </si>
  <si>
    <t>Риски работодателя с учетом изменений в Трудовом Кодексе РК</t>
  </si>
  <si>
    <t>Корпоративная культура как инструмент внутренних коммуникаций в организации</t>
  </si>
  <si>
    <t>139 У</t>
  </si>
  <si>
    <t>Изменение и дополнение в налоговом Законодательстве РК и МСФО</t>
  </si>
  <si>
    <t>140 У</t>
  </si>
  <si>
    <t xml:space="preserve">Бухгалтерский учет в соответствии с МСФО </t>
  </si>
  <si>
    <t>141 У</t>
  </si>
  <si>
    <t>Гражданское право</t>
  </si>
  <si>
    <t>142 У</t>
  </si>
  <si>
    <t xml:space="preserve">Налоги и налогооблажение </t>
  </si>
  <si>
    <t>143 У</t>
  </si>
  <si>
    <t xml:space="preserve">Экзамены по дисциплинам сертификаций </t>
  </si>
  <si>
    <t>144 У</t>
  </si>
  <si>
    <t>Основы бухгалтерского учета и анализ финансовой отчетности</t>
  </si>
  <si>
    <t>100% - предоплата</t>
  </si>
  <si>
    <t>"Методологические основы с элементами МСФО" в разрезе инструментария информационной базы"1С"</t>
  </si>
  <si>
    <t>"Суммированный учет рабочего времени".</t>
  </si>
  <si>
    <t>Учет затрат и себестоимости продукции</t>
  </si>
  <si>
    <t>ДипИФР</t>
  </si>
  <si>
    <t>146 У</t>
  </si>
  <si>
    <t xml:space="preserve">Семинар - "Регулирование трудовых отношений на основе Трудового Кодекса РК, с учетом последних изменений </t>
  </si>
  <si>
    <t>Семинар - "Организация и проведение закупок в группе ФНБ "Самрук-Казына"</t>
  </si>
  <si>
    <t>150 У</t>
  </si>
  <si>
    <t>Поверка (калибровка) средств измерений с прохождением стажтровки.</t>
  </si>
  <si>
    <t>Особенности аккредитаций лабораторий по СТ РК ИСО/МЭК 17025-2007 Оценка неопределенности измерений</t>
  </si>
  <si>
    <t>183 У</t>
  </si>
  <si>
    <t>152 У</t>
  </si>
  <si>
    <t>Обучение (сдача экзаменов на сертификат) по Wialon</t>
  </si>
  <si>
    <t>153 У</t>
  </si>
  <si>
    <t>154 У</t>
  </si>
  <si>
    <t>Профессиональный ремонт персональных компьютеров, принтеров и МФУ</t>
  </si>
  <si>
    <t>155 У</t>
  </si>
  <si>
    <t>Обучение по ремонту и обслуживанию принтеров и МФУ НР</t>
  </si>
  <si>
    <t xml:space="preserve"> г. Алматы</t>
  </si>
  <si>
    <t>156 У</t>
  </si>
  <si>
    <t>Обучение по ремонту и обслуживанию принтеров и МФУ Xerox</t>
  </si>
  <si>
    <t>158 У</t>
  </si>
  <si>
    <t>Автоматизация технологических процессов, желающих получить базовые знания по системе управления процессом PCS7. Курс PCS7 PoT.</t>
  </si>
  <si>
    <t>161 У</t>
  </si>
  <si>
    <t>"Расследование происшествий и ключевые факторы его успешного проведения в соотвествии с международными требованиями" СОТ и ТБ</t>
  </si>
  <si>
    <t>Конфликтология (для обуцменов)</t>
  </si>
  <si>
    <t>Медиация (для обуцменов)</t>
  </si>
  <si>
    <t>Кризисные переговоры для Обуцменов</t>
  </si>
  <si>
    <t>28.92.61.500.087.00.0796.000000000000</t>
  </si>
  <si>
    <t>для специальной и специализированной грузоподъемной техники</t>
  </si>
  <si>
    <t>20.59.12.000.008.00.0166.000000000000</t>
  </si>
  <si>
    <t>порошок, черный</t>
  </si>
  <si>
    <t>В течение 30 дней после подписания договора</t>
  </si>
  <si>
    <t>килограмм</t>
  </si>
  <si>
    <t>73</t>
  </si>
  <si>
    <t>50</t>
  </si>
  <si>
    <t>65</t>
  </si>
  <si>
    <t>0</t>
  </si>
  <si>
    <t>январь, февраль 2017 года.</t>
  </si>
  <si>
    <t>в течение 2017 года по заявке</t>
  </si>
  <si>
    <t>25.99.12.400.003.00.0796.000000000006</t>
  </si>
  <si>
    <t>Ведро</t>
  </si>
  <si>
    <t>оцинкованное, эмалированное, объем 12 л, ГОСТ 20558-82</t>
  </si>
  <si>
    <t>22.29.23.700.001.00.0796.000000000025</t>
  </si>
  <si>
    <t>пластиковое, круглое, объем 10 л</t>
  </si>
  <si>
    <t>32.91.19.300.000.00.0796.000000000003</t>
  </si>
  <si>
    <t>Кисть малярная</t>
  </si>
  <si>
    <t>макловица</t>
  </si>
  <si>
    <t>32.91.19.300.000.00.0796.000000000004</t>
  </si>
  <si>
    <t>флейцевая</t>
  </si>
  <si>
    <t>20.30.12.700.000.00.0166.000000000062</t>
  </si>
  <si>
    <t>Эмаль</t>
  </si>
  <si>
    <t>ПФ-115, ГОСТ 6465-76</t>
  </si>
  <si>
    <t>20.30.12.700.000.00.0166.000000000060</t>
  </si>
  <si>
    <t>НЦ-132, ГОСТ 6631-74</t>
  </si>
  <si>
    <t>20.30.11.900.000.00.0166.000000000005</t>
  </si>
  <si>
    <t>Краска</t>
  </si>
  <si>
    <t>марка ВД-АК-111, ГОСТ 28196-89</t>
  </si>
  <si>
    <t>23.91.11.600.007.00.0796.000000000007</t>
  </si>
  <si>
    <t>Круг</t>
  </si>
  <si>
    <t>шлифовальный, отрезной</t>
  </si>
  <si>
    <t>25.73.10.100.000.00.0796.000000000003</t>
  </si>
  <si>
    <t>Лопата</t>
  </si>
  <si>
    <t>совковая</t>
  </si>
  <si>
    <t>Олифа</t>
  </si>
  <si>
    <t>20.30.22.700.000.00.0112.000000000001</t>
  </si>
  <si>
    <t>Растворитель</t>
  </si>
  <si>
    <t>для лакокрасочных материалов, марка 646, ГОСТ 18188-72</t>
  </si>
  <si>
    <t>22.21.29.700.034.00.0796.000000000001</t>
  </si>
  <si>
    <t>Адаптер</t>
  </si>
  <si>
    <t>из полипропилена, с наружной резьбой</t>
  </si>
  <si>
    <t>22.21.29.700.034.00.0796.000000000000</t>
  </si>
  <si>
    <t>из полипропилена, с внутренней резьбой</t>
  </si>
  <si>
    <t>28.14.13.590.000.00.0796.000000000048</t>
  </si>
  <si>
    <t>Вентиль</t>
  </si>
  <si>
    <t>бронзовый, проходной муфтовый, условный диаметр 15 мм, условное давление 1,6 МПа, для воды, температура 200°С</t>
  </si>
  <si>
    <t>28.14.13.590.000.00.0796.000000000050</t>
  </si>
  <si>
    <t>бронзовый, проходной муфтовый, условный диаметр 32 мм, условное давление 1,6 МПа, для воды, температура 200°С</t>
  </si>
  <si>
    <t>28.14.13.590.000.00.0796.000000000051</t>
  </si>
  <si>
    <t>бронзовый, проходной муфтовый, условный диаметр 20 мм, условное давление 1,6 МПа, для воды, температура 200°С</t>
  </si>
  <si>
    <t>25.30.13.300.002.01.0796.000000000000</t>
  </si>
  <si>
    <t>Клапан</t>
  </si>
  <si>
    <t>поворотный, для парогенераторной установки</t>
  </si>
  <si>
    <t>25.99.29.190.063.00.0796.000000000001</t>
  </si>
  <si>
    <t>Кронштейн</t>
  </si>
  <si>
    <t>настенный, металлический, для крепления отопительного радиатора</t>
  </si>
  <si>
    <t>24.20.40.100.009.00.0796.000000000000</t>
  </si>
  <si>
    <t>Кран</t>
  </si>
  <si>
    <t>шаровой, из cтали, ГОСТ 24950-81</t>
  </si>
  <si>
    <t>24.20.40.500.000.00.0796.000000000000</t>
  </si>
  <si>
    <t>Отвод</t>
  </si>
  <si>
    <t>оцинкованная сталь, для труб</t>
  </si>
  <si>
    <t>25.21.11.900.000.00.0796.000000000115</t>
  </si>
  <si>
    <t>Радиатор отопления</t>
  </si>
  <si>
    <t>алюминиевый, межосевое расстояние 300 мм, теплоотдача 135-140 Вт, ГОСТ 31311-2005</t>
  </si>
  <si>
    <t>32.99.59.900.084.00.0796.000000000010</t>
  </si>
  <si>
    <t>Скотч</t>
  </si>
  <si>
    <t>полиэтиленовый, ширина до 3 см</t>
  </si>
  <si>
    <t>22.21.29.700.002.00.0796.000000000058</t>
  </si>
  <si>
    <t>полипропиленовый, угол поворота 90 градусов, диаметр 20 мм</t>
  </si>
  <si>
    <t>13.20.13.550.000.00.0166.000000000004</t>
  </si>
  <si>
    <t>Пакля</t>
  </si>
  <si>
    <t>строительная, льняная</t>
  </si>
  <si>
    <t>22.21.29.700.000.03.0796.000000000001</t>
  </si>
  <si>
    <t>Тройник</t>
  </si>
  <si>
    <t>из полипропилена, переходной</t>
  </si>
  <si>
    <t>25.73.30.830.000.00.0796.000000000000</t>
  </si>
  <si>
    <t>Лампа паяльная</t>
  </si>
  <si>
    <t>форсуночная</t>
  </si>
  <si>
    <t>25.73.10.100.000.00.0796.000000000000</t>
  </si>
  <si>
    <t>копальная, остроконечная</t>
  </si>
  <si>
    <t>Шкурка шлифовальная</t>
  </si>
  <si>
    <t>бумажная, водостойкая</t>
  </si>
  <si>
    <t>23.91.11.800.001.00.0018.000000000000</t>
  </si>
  <si>
    <t>25.73.30.900.001.00.0796.000000000001</t>
  </si>
  <si>
    <t>Пистолет</t>
  </si>
  <si>
    <t>для герметика, механический</t>
  </si>
  <si>
    <t>Герметик силиконовый</t>
  </si>
  <si>
    <t>Лента ФУМ</t>
  </si>
  <si>
    <t>22.21.30.100.003.00.0796.000000000002</t>
  </si>
  <si>
    <t>уплотнительная, размер 19 мм</t>
  </si>
  <si>
    <t>22.21.29.700.005.00.0796.000000000093</t>
  </si>
  <si>
    <t>Муфта</t>
  </si>
  <si>
    <t>для пластиковых труб, полипропиленовая, соединительная, диаметр 20*20 мм</t>
  </si>
  <si>
    <t>22.21.29.700.005.00.0796.000000000006</t>
  </si>
  <si>
    <t>полипропиленовая, переходная, разборная с НР</t>
  </si>
  <si>
    <t>25.21.11.900.000.00.0840.000000000006</t>
  </si>
  <si>
    <t>чугунный, межосевое расстояние 500 мм, глубина секции до 100 мм, ГОСТ 31311-2005</t>
  </si>
  <si>
    <t>22.19.73.100.017.00.0055.000000000005</t>
  </si>
  <si>
    <t>Рулонная теплоизоляция</t>
  </si>
  <si>
    <t>ширина 1000 мм, толщина 40 мм</t>
  </si>
  <si>
    <t>Метр квадратный</t>
  </si>
  <si>
    <t>11.07.11.300.000.02.0868.000000000000</t>
  </si>
  <si>
    <t>Вода</t>
  </si>
  <si>
    <t>негазированная, питьевая, объем 19 л, СТ РК 1432-2005</t>
  </si>
  <si>
    <t>32.91.11.900.005.00.0796.000000000001</t>
  </si>
  <si>
    <t>Из материалов растительного происхождения</t>
  </si>
  <si>
    <t>13.92.15.500.003.00.0055.000000000008</t>
  </si>
  <si>
    <t>из смешанной ткани, вертикальные</t>
  </si>
  <si>
    <t>055</t>
  </si>
  <si>
    <t>08.92.10.000.000.00.0778.000000000000</t>
  </si>
  <si>
    <t>Торф</t>
  </si>
  <si>
    <t>земляной, почвенная смесь, для растений</t>
  </si>
  <si>
    <t>21.20.24.900.001.00.0006.000000000000</t>
  </si>
  <si>
    <t>Марля</t>
  </si>
  <si>
    <t>медицинская, хлопчатобумажная, нестерильная, отбеленная, расфасованная</t>
  </si>
  <si>
    <t>006</t>
  </si>
  <si>
    <t>Метр</t>
  </si>
  <si>
    <t>Мешок</t>
  </si>
  <si>
    <t>13.92.21.700.000.00.0796.000000000003</t>
  </si>
  <si>
    <t>упаковочный, для мусора, из полиэтилена, повышенной прочности, без ручек и завязок</t>
  </si>
  <si>
    <t>20.41.31.900.000.00.0796.000000000001</t>
  </si>
  <si>
    <t>туалетное, жидкое, гелеобразное</t>
  </si>
  <si>
    <t>28.30.60.900.000.00.0796.000000000000</t>
  </si>
  <si>
    <t>Распылитель</t>
  </si>
  <si>
    <t>для опрыскивания растений, объем 0,5 литра</t>
  </si>
  <si>
    <t>13.92.13.500.001.01.0796.000000000001</t>
  </si>
  <si>
    <t>Полотенце</t>
  </si>
  <si>
    <t>столовое, из хлопка, вафельное, размер 70*40 см, ГОСТ 11027-80</t>
  </si>
  <si>
    <t>13.92.29.990.007.01.0006.000000000000</t>
  </si>
  <si>
    <t>Полотно</t>
  </si>
  <si>
    <t>обтирочное, хлопоковое, ГОСТ 14253-83</t>
  </si>
  <si>
    <t>20.41.31.530.000.01.5111.000000000000</t>
  </si>
  <si>
    <t>Порошок</t>
  </si>
  <si>
    <t>стиральный, для изделий из различных тканей, ГОСТ 25644-96</t>
  </si>
  <si>
    <t>17.22.11.200.000.00.0796.000000000001</t>
  </si>
  <si>
    <t>туалетная, двухслойная</t>
  </si>
  <si>
    <t>20.14.75.500.000.01.0872.000000000000</t>
  </si>
  <si>
    <t>Спирт</t>
  </si>
  <si>
    <t>этиловый, легковоспламеняющийся, ГОСТ 18300-87</t>
  </si>
  <si>
    <t>872</t>
  </si>
  <si>
    <t>Флакон</t>
  </si>
  <si>
    <t>20.15.79.300.000.00.0796.000000000000</t>
  </si>
  <si>
    <t>Удобрение</t>
  </si>
  <si>
    <t>для газона, гранулированное, миниральное, СТ РК ГОСТ Р 51520-2010</t>
  </si>
  <si>
    <t>01.30.10.210.000.00.0796.000000000000</t>
  </si>
  <si>
    <t>Рассада</t>
  </si>
  <si>
    <t>цветов, однолетняя</t>
  </si>
  <si>
    <t>20.41.32.770.000.01.0796.000000000000</t>
  </si>
  <si>
    <t>Средство моющее</t>
  </si>
  <si>
    <t>для туалетов, гель, СТ РК ГОСТ Р 51696-2003</t>
  </si>
  <si>
    <t>20.41.32.750.000.01.0868.000000000000</t>
  </si>
  <si>
    <t>для мытья стекол и зеркальных поверхностей, жидкость, СТ РК ГОСТ Р 51696-2003</t>
  </si>
  <si>
    <t>20.41.32.590.000.11.0796.000000000000</t>
  </si>
  <si>
    <t>для любых видов поверхностей, порошок, СТ РК ГОСТ Р 51696-2003</t>
  </si>
  <si>
    <t>13.92.21.700.000.00.0778.000000000000</t>
  </si>
  <si>
    <t>упаковочный, для мусора, из полиэтилена, обычной прочности, с ручками</t>
  </si>
  <si>
    <t>778</t>
  </si>
  <si>
    <t>868</t>
  </si>
  <si>
    <t>Бутылка</t>
  </si>
  <si>
    <t>27.90.31.230.000.00.0796.000000000002</t>
  </si>
  <si>
    <t>Электропаяльник</t>
  </si>
  <si>
    <t>бытовой, тип ЭПЦН, мощность 60 Вт, напряжение 220 В, ГОСТ 7219-83</t>
  </si>
  <si>
    <t>27.90.31.230.000.00.0796.000000000000</t>
  </si>
  <si>
    <t>бытовой, тип ЭПСНТ, мощность 80 Вт, напряжение 220 В, ГОСТ 7219-83</t>
  </si>
  <si>
    <t>27.90.31.230.000.00.0796.000000000001</t>
  </si>
  <si>
    <t>бытовой, тип ЭПЦН, мощность 100 Вт, напряжение 220 В, ГОСТ 7219-83</t>
  </si>
  <si>
    <t>27.40.21.000.001.00.0796.000000000001</t>
  </si>
  <si>
    <t>Фонарь</t>
  </si>
  <si>
    <t>светодиодный, переносной</t>
  </si>
  <si>
    <t>Указатель</t>
  </si>
  <si>
    <t>27.33.13.900.006.00.0796.000000000011</t>
  </si>
  <si>
    <t>Удлинитель</t>
  </si>
  <si>
    <t>электрический, бытовой, длина 3 метра, ГОСТ 31223-2012</t>
  </si>
  <si>
    <t>Трубка</t>
  </si>
  <si>
    <t>Метр погонный</t>
  </si>
  <si>
    <t>018</t>
  </si>
  <si>
    <t>796</t>
  </si>
  <si>
    <t>22.21.21.530.001.00.0006.000000000002</t>
  </si>
  <si>
    <t>термоусаживающаяся, самозатухающий материал, из полиэтилена, тонкостенная, с подклеивающим слоем</t>
  </si>
  <si>
    <t>Фильтр</t>
  </si>
  <si>
    <t>26.11.12.000.005.00.0796.000000000000</t>
  </si>
  <si>
    <t>Лампа светодиодная</t>
  </si>
  <si>
    <t>коммутаторная</t>
  </si>
  <si>
    <t>27.40.22.900.000.01.0796.000000000000</t>
  </si>
  <si>
    <t>Светильник</t>
  </si>
  <si>
    <t>люминесцентный, пылевлагозащищенный</t>
  </si>
  <si>
    <t>27.33.13.520.000.00.0796.000000000001</t>
  </si>
  <si>
    <t>Вилка-розетка</t>
  </si>
  <si>
    <t>однофазная, штепсельная</t>
  </si>
  <si>
    <t>Ввод кабельный</t>
  </si>
  <si>
    <t>27.12.24.500.000.05.0796.000000000000</t>
  </si>
  <si>
    <t>Реле</t>
  </si>
  <si>
    <t>промежуточное, тип РЕК 78/3, для оборудования</t>
  </si>
  <si>
    <t>25.99.29.490.005.00.0796.000000000000</t>
  </si>
  <si>
    <t>Штекер</t>
  </si>
  <si>
    <t>соединительный</t>
  </si>
  <si>
    <t>Бирка</t>
  </si>
  <si>
    <t>27.33.11.100.002.00.0796.000000000004</t>
  </si>
  <si>
    <t>Выключатель</t>
  </si>
  <si>
    <t>двухклавишный, внутренней установки</t>
  </si>
  <si>
    <t>27.12.22.900.001.00.0796.000000000038</t>
  </si>
  <si>
    <t>автоматический, тип С, трехполюсный, с тепловым размыкателем</t>
  </si>
  <si>
    <t>27.33.11.100.002.00.0796.000000000005</t>
  </si>
  <si>
    <t>одноклавишный, внутренней установки</t>
  </si>
  <si>
    <t>27.12.40.300.003.00.0796.000000000001</t>
  </si>
  <si>
    <t>Дроссель</t>
  </si>
  <si>
    <t>для люминисцентных ламп</t>
  </si>
  <si>
    <t>22.29.22.300.000.00.0166.000000000000</t>
  </si>
  <si>
    <t>Лента</t>
  </si>
  <si>
    <t>изоляционная, поливинилхлоридная</t>
  </si>
  <si>
    <t>26.30.60.000.014.01.0006.000000000000</t>
  </si>
  <si>
    <t>Кабель</t>
  </si>
  <si>
    <t>монтажный</t>
  </si>
  <si>
    <t>Колодка клеммная</t>
  </si>
  <si>
    <t>Кнопка</t>
  </si>
  <si>
    <t>22.22.13.000.013.00.0796.000000000000</t>
  </si>
  <si>
    <t>Коробка</t>
  </si>
  <si>
    <t>распределительная, электрическая</t>
  </si>
  <si>
    <t>27.12.40.900.003.00.0796.000000000000</t>
  </si>
  <si>
    <t>Корпус</t>
  </si>
  <si>
    <t>для автомата защиты электросети</t>
  </si>
  <si>
    <t>27.40.15.990.001.00.0796.000000000143</t>
  </si>
  <si>
    <t>Лампа люминесцентная</t>
  </si>
  <si>
    <t>тип цоколя G13, мощность 20 Вт</t>
  </si>
  <si>
    <t>27.40.15.990.001.00.0796.000000000169</t>
  </si>
  <si>
    <t>тип цоколя Е-27, мощность 15 Вт</t>
  </si>
  <si>
    <t>27.40.15.990.001.00.0796.000000000170</t>
  </si>
  <si>
    <t>тип цоколя Е-27, мощность 20 Вт</t>
  </si>
  <si>
    <t>27.40.12.900.001.00.0796.000000000387</t>
  </si>
  <si>
    <t>Лампа накаливания</t>
  </si>
  <si>
    <t>тип цоколя Е-27, мощность 60 Вт, вакуумная</t>
  </si>
  <si>
    <t>Маркер</t>
  </si>
  <si>
    <t>24.20.13.900.001.01.0006.000000000001</t>
  </si>
  <si>
    <t>Рукав</t>
  </si>
  <si>
    <t>металлический, оцинкованный, негерметичный, диаметр 15 мм</t>
  </si>
  <si>
    <t>24.20.13.900.001.01.0006.000000000000</t>
  </si>
  <si>
    <t>металлический, оцинкованный, негерметичный, диаметр 20 мм</t>
  </si>
  <si>
    <t>24.20.13.900.001.01.0006.000000000003</t>
  </si>
  <si>
    <t>металлический, оцинкованный, негерметичный, диаметр 32 мм</t>
  </si>
  <si>
    <t>25.73.60.900.000.00.0778.000000000000</t>
  </si>
  <si>
    <t>Наконечник</t>
  </si>
  <si>
    <t>вилочный, изолированный</t>
  </si>
  <si>
    <t>25.73.60.900.000.00.0796.000000000001</t>
  </si>
  <si>
    <t>кабельный, медный</t>
  </si>
  <si>
    <t>26.30.30.900.056.00.0796.000000000000</t>
  </si>
  <si>
    <t>Разрядник</t>
  </si>
  <si>
    <t>для защиты линий и аппаратуры связи от перенапряжений</t>
  </si>
  <si>
    <t>27.32.13.700.002.00.0006.000000000205</t>
  </si>
  <si>
    <t>Провод</t>
  </si>
  <si>
    <t>марка ПВ-3, 4 мм2</t>
  </si>
  <si>
    <t>27.32.13.700.002.00.0006.000000000307</t>
  </si>
  <si>
    <t>марка ПУГНП, 3*2,5 мм2</t>
  </si>
  <si>
    <t>27.32.13.700.002.00.0006.000000000306</t>
  </si>
  <si>
    <t>марка ПУГНП, 3*1,5 мм2</t>
  </si>
  <si>
    <t>27.32.13.700.002.00.0006.000000000134</t>
  </si>
  <si>
    <t>марка МКЭШ, 3*0,75 мм2</t>
  </si>
  <si>
    <t>27.12.31.900.000.00.0796.000000000004</t>
  </si>
  <si>
    <t>Пускатель магнитный</t>
  </si>
  <si>
    <t>серия ПМ 12, нереверсивный, с реле, величина пускателя в зависимости от номинального тока 10 А</t>
  </si>
  <si>
    <t>Набор</t>
  </si>
  <si>
    <t>704</t>
  </si>
  <si>
    <t>26.30.30.900.094.00.0796.000000000002</t>
  </si>
  <si>
    <t>Сплиттер</t>
  </si>
  <si>
    <t>абонентский, кабельный</t>
  </si>
  <si>
    <t>26.40.20.300.000.00.0796.000000000002</t>
  </si>
  <si>
    <t>Приемник телевизионный</t>
  </si>
  <si>
    <t>цифровой, формат вещания DTS</t>
  </si>
  <si>
    <t>26.30.40.350.000.00.0796.000000000000</t>
  </si>
  <si>
    <t>Антенна</t>
  </si>
  <si>
    <t>для приема через спутниковую связь, наружная</t>
  </si>
  <si>
    <t>22.23.14.500.003.00.0006.000000000000</t>
  </si>
  <si>
    <t>Кабель-канал</t>
  </si>
  <si>
    <t>пластиковый</t>
  </si>
  <si>
    <t>26.30.60.000.020.00.0796.000000000005</t>
  </si>
  <si>
    <t>дымовой, оптический</t>
  </si>
  <si>
    <t>26.40.12.900.001.00.0796.000000000000</t>
  </si>
  <si>
    <t>Радиоканальный передатчик</t>
  </si>
  <si>
    <t>для беспроводной передачи тревожных сигналов, информационная емкость 4 зоны, дальность действия до 1500 м</t>
  </si>
  <si>
    <t>26.40.12.900.000.00.0796.000000000000</t>
  </si>
  <si>
    <t>Радиоканальный приемник</t>
  </si>
  <si>
    <t>для приема сигналов по радиоканалу, информационная емкость 8 передатчиков</t>
  </si>
  <si>
    <t>27.20.22.900.000.00.0796.000000000006</t>
  </si>
  <si>
    <t>Аккумулятор</t>
  </si>
  <si>
    <t>напряжение 12 В, емкость 1,2-50 А/ч</t>
  </si>
  <si>
    <t>26.30.60.000.020.00.0796.000000000003</t>
  </si>
  <si>
    <t>тепловой, максимально-дифференциальный</t>
  </si>
  <si>
    <t>26.30.60.000.020.00.0797.000000000000</t>
  </si>
  <si>
    <t>ручной</t>
  </si>
  <si>
    <t>27.32.13.700.000.00.0006.000000000672</t>
  </si>
  <si>
    <t>марка КСПВ, 4*0,5 мм2</t>
  </si>
  <si>
    <t>27.32.13.700.000.00.0006.000000000670</t>
  </si>
  <si>
    <t>марка КСПВ, 2*0,5 мм2</t>
  </si>
  <si>
    <t>27.90.70.300.006.01.0796.000000000000</t>
  </si>
  <si>
    <t>для электросигнализации</t>
  </si>
  <si>
    <t>26.20.40.000.033.00.0796.000000000001</t>
  </si>
  <si>
    <t>Пульт управления</t>
  </si>
  <si>
    <t>для подключения к модулям ввода/вывода и контроллера</t>
  </si>
  <si>
    <t>26.30.50.900.020.00.0796.000000000000</t>
  </si>
  <si>
    <t>Датчик движения</t>
  </si>
  <si>
    <t>для охранной сигнализации</t>
  </si>
  <si>
    <t>26.30.60.000.016.00.0796.000000000000</t>
  </si>
  <si>
    <t>Оповещатель световой</t>
  </si>
  <si>
    <t>25.73.40.300.000.00.0796.000000000002</t>
  </si>
  <si>
    <t>Бур</t>
  </si>
  <si>
    <t>для перфоратора, диаметр 12</t>
  </si>
  <si>
    <t>25.73.40.300.000.00.0796.000000000000</t>
  </si>
  <si>
    <t>для перфоратора, диаметр 6</t>
  </si>
  <si>
    <t>25.73.40.300.000.00.0796.000000000003</t>
  </si>
  <si>
    <t>для перфоратора, диаметр 10</t>
  </si>
  <si>
    <t>25.73.30.370.008.00.0796.000000000000</t>
  </si>
  <si>
    <t>Насадка</t>
  </si>
  <si>
    <t>для шуруповерта, сменная</t>
  </si>
  <si>
    <t>26.30.50.900.003.00.0796.000000000000</t>
  </si>
  <si>
    <t>Прибор приемно-контрольный</t>
  </si>
  <si>
    <t>для управления автоматическими средствами пожаротушения и оповещателями</t>
  </si>
  <si>
    <t>26.30.50.900.014.00.0796.000000000000</t>
  </si>
  <si>
    <t>Пульт</t>
  </si>
  <si>
    <t>контроля и управления, охранно-пожарный</t>
  </si>
  <si>
    <t>26.30.60.000.020.00.0796.000000000001</t>
  </si>
  <si>
    <t>Нож</t>
  </si>
  <si>
    <t>25.71.11.390.000.00.0796.000000000011</t>
  </si>
  <si>
    <t>монтерский</t>
  </si>
  <si>
    <t>Плоскогубцы</t>
  </si>
  <si>
    <t>30.20.40.300.966.00.0796.000000000000</t>
  </si>
  <si>
    <t>Клеймо</t>
  </si>
  <si>
    <t>металлическое, ГОСТ 25726-83</t>
  </si>
  <si>
    <t>22.29.29.900.016.00.0796.000000000002</t>
  </si>
  <si>
    <t>Пломба контрольная</t>
  </si>
  <si>
    <t>одноразовая</t>
  </si>
  <si>
    <t>22.29.22.900.002.00.0796.000000000000</t>
  </si>
  <si>
    <t>самоклеющаяся</t>
  </si>
  <si>
    <t>28.13.31.000.111.00.0839.000000000000</t>
  </si>
  <si>
    <t>Комплект ЗИП</t>
  </si>
  <si>
    <t>запасные части к трехплунжерным кривошипным насосам и агрегатам</t>
  </si>
  <si>
    <t>Комплект</t>
  </si>
  <si>
    <t>22.19.73.900.007.00.0796.000000000000</t>
  </si>
  <si>
    <t>Кольцо</t>
  </si>
  <si>
    <t>резиновое, уплотнительное, ГОСТ 9833-73</t>
  </si>
  <si>
    <t>28.49.21.500.004.00.0796.000000000000</t>
  </si>
  <si>
    <t>Рейка</t>
  </si>
  <si>
    <t>для крепления автоматических выключателей</t>
  </si>
  <si>
    <t>13.99.19.900.007.00.0166.000000000000</t>
  </si>
  <si>
    <t>Изолента</t>
  </si>
  <si>
    <t>хлопчатобумажная, односторонняя, ГОСТ 2162-97</t>
  </si>
  <si>
    <t>27.40.15.700.001.00.0796.000000000002</t>
  </si>
  <si>
    <t>Лампа дуговая</t>
  </si>
  <si>
    <t>ДРЛ-250, ртутная</t>
  </si>
  <si>
    <t>26.30.30.900.093.00.0796.000000000006</t>
  </si>
  <si>
    <t>Розетка</t>
  </si>
  <si>
    <t>RJ 45, 1 порт</t>
  </si>
  <si>
    <t>26.11.22.900.002.01.0796.000000000006</t>
  </si>
  <si>
    <t>Стартер</t>
  </si>
  <si>
    <t>для трубчатых люминесцентных ламп, тип 80С-220-2, ГОСТ 8799-90</t>
  </si>
  <si>
    <t>27.40.42.500.007.01.0796.000000000004</t>
  </si>
  <si>
    <t>люминесцентной лампы , мощность 22 Вт</t>
  </si>
  <si>
    <t>27.33.13.520.001.00.0796.000000000000</t>
  </si>
  <si>
    <t>Вилка</t>
  </si>
  <si>
    <t>штепсельная, в разборном корпусе, с заземлением</t>
  </si>
  <si>
    <t>Хомут</t>
  </si>
  <si>
    <t>20.14.71.500.000.00.0166.000000000001</t>
  </si>
  <si>
    <t>Канифоль</t>
  </si>
  <si>
    <t>сосновая, 1 сорт, ГОСТ 19113-84</t>
  </si>
  <si>
    <t>26.30.30.900.010.00.0796.000000000000</t>
  </si>
  <si>
    <t>Бокс кабельный</t>
  </si>
  <si>
    <t>емкость 10 пар</t>
  </si>
  <si>
    <t>26.30.30.900.010.00.0796.000000000001</t>
  </si>
  <si>
    <t>емкость 20 пар</t>
  </si>
  <si>
    <t>25.73.30.650.003.00.0796.000000000002</t>
  </si>
  <si>
    <t>Инструмент</t>
  </si>
  <si>
    <t>для обжима коннекторов</t>
  </si>
  <si>
    <t>27.32.13.500.001.01.0006.000000000002</t>
  </si>
  <si>
    <t>коммутационный (патч-корд), UTP</t>
  </si>
  <si>
    <t>марка КСПП, 1*4*1,2 мм2</t>
  </si>
  <si>
    <t>27.32.14.000.000.00.0006.000000000123</t>
  </si>
  <si>
    <t>марка ТПП, 10*2*0,5 мм2</t>
  </si>
  <si>
    <t>27.32.14.000.000.00.0006.000000000126</t>
  </si>
  <si>
    <t>марка ТПП, 30*2*0,5 мм2</t>
  </si>
  <si>
    <t>27.32.12.000.000.01.0006.000000000000</t>
  </si>
  <si>
    <t>для систем видеонаблюдения, медный, коаксиальный+силовой, мульти-функциональный</t>
  </si>
  <si>
    <t>26.30.30.900.068.01.0796.000000000001</t>
  </si>
  <si>
    <t>Разъем</t>
  </si>
  <si>
    <t>телефонный, коннектор модульный RJ11</t>
  </si>
  <si>
    <t>22.21.29.700.005.00.0796.000000000080</t>
  </si>
  <si>
    <t>компрессионная тип ССК, прямая</t>
  </si>
  <si>
    <t>27.32.13.700.002.00.0006.000000000264</t>
  </si>
  <si>
    <t>марка ПКСВ, 2*0,5 мм2</t>
  </si>
  <si>
    <t>26.30.30.900.093.00.0796.000000000007</t>
  </si>
  <si>
    <t>RJ 45, 2 порта</t>
  </si>
  <si>
    <t>26.30.30.900.093.00.0796.000000000000</t>
  </si>
  <si>
    <t>RJ 11, 1 порт</t>
  </si>
  <si>
    <t>26.30.21.200.002.00.0796.000000000010</t>
  </si>
  <si>
    <t>способ коммутации бесфрагментный (fragment-free) или гибридный, асиметричный, управляемый (сложный)</t>
  </si>
  <si>
    <t>25.73.30.630.000.01.0796.000000000001</t>
  </si>
  <si>
    <t>Отвертка</t>
  </si>
  <si>
    <t>плоская, длина стержня 75 мм, ширина лезвия 5 мм</t>
  </si>
  <si>
    <t>25.73.30.630.000.00.0796.000000000011</t>
  </si>
  <si>
    <t>крестообразная, номер 1, ГОСТ 21010-75</t>
  </si>
  <si>
    <t>25.73.30.630.000.00.0796.000000000012</t>
  </si>
  <si>
    <t>крестообразная, номер 2, ГОСТ 21010-75</t>
  </si>
  <si>
    <t>20.59.55.900.001.00.0796.000000000000</t>
  </si>
  <si>
    <t>Жидкость для удаления гидрофобизирующих веществ</t>
  </si>
  <si>
    <t>жидкий растворитель, объем тары 1 литр</t>
  </si>
  <si>
    <t>13.10.85.100.001.00.0796.000000000000</t>
  </si>
  <si>
    <t>Нитки</t>
  </si>
  <si>
    <t>суровые, 100% лавсан, толщина 0,8 мм, длина намотки 1000 м</t>
  </si>
  <si>
    <t>26.30.23.900.029.00.0796.000000000002</t>
  </si>
  <si>
    <t>Аппарат телефонный</t>
  </si>
  <si>
    <t>IP-телефония</t>
  </si>
  <si>
    <t>27.31.12.900.000.00.0796.000000000001</t>
  </si>
  <si>
    <t>Шнур оптический (патчкорд)</t>
  </si>
  <si>
    <t>переходной, оконцован с двух сторон коннекторами типа LC-SC одномодовое или многомодовое волокно, кабель 3 миллиметра</t>
  </si>
  <si>
    <t>27.31.12.900.000.00.0796.000000000004</t>
  </si>
  <si>
    <t>соединительный, оконцован с двух сторон коннекторами типа SC- SC одномодовое или многомодовое волокно, кабель 3 миллиметра</t>
  </si>
  <si>
    <t>27.31.12.900.000.00.0796.000000000002</t>
  </si>
  <si>
    <t>соединительный, оконцован с двух сторон коннекторами типа LC - LC одномодовое или многомодовое волокно, кабель 2-3 миллиметра</t>
  </si>
  <si>
    <t>26.30.21.200.001.00.0796.000000000003</t>
  </si>
  <si>
    <t>Коммутационная панель (кросс-панель, патч-панель)</t>
  </si>
  <si>
    <t>количество портов 24, тип разъема RJ45, одной или нескольких  3,5,5e,6,6А,7</t>
  </si>
  <si>
    <t>22.21.29.700.005.00.0796.000000000046</t>
  </si>
  <si>
    <t>оптическая, распределительная</t>
  </si>
  <si>
    <t>22.21.29.700.005.00.0796.000000000027</t>
  </si>
  <si>
    <t>для сращивания оптических кабелей, оптическая, на 12 волокон</t>
  </si>
  <si>
    <t>13.99.19.900.006.00.0006.000000000000</t>
  </si>
  <si>
    <t>из хлопчатобумажной пряжи, киперная</t>
  </si>
  <si>
    <t>25.99.29.490.022.00.0796.000000000000</t>
  </si>
  <si>
    <t>Стремянка</t>
  </si>
  <si>
    <t>алюминиевая, 3-секционная</t>
  </si>
  <si>
    <t>22.29.29.900.055.00.0796.000000000000</t>
  </si>
  <si>
    <t>диэлектрическая, стеклопластиковая</t>
  </si>
  <si>
    <t>19.20.29.500.000.01.0112.000000000029</t>
  </si>
  <si>
    <t>Масло</t>
  </si>
  <si>
    <t>моторное, для бензиновых двигателей, обозначение по SAE 10W</t>
  </si>
  <si>
    <t>19.20.29.500.000.01.0112.000000000028</t>
  </si>
  <si>
    <t>моторное, для бензиновых двигателей, обозначение по SAE 15W</t>
  </si>
  <si>
    <t>20.59.43.960.001.00.0112.000000000000</t>
  </si>
  <si>
    <t>Жидкость охлаждающая</t>
  </si>
  <si>
    <t>температура начала замерзания не ниже -35°С, ГОСТ 28084-89</t>
  </si>
  <si>
    <t>Газ</t>
  </si>
  <si>
    <t>природный, сжиженный</t>
  </si>
  <si>
    <t>20.59.43.300.000.00.0868.000000000002</t>
  </si>
  <si>
    <t>Жидкость тормозная</t>
  </si>
  <si>
    <t>гидравлическая, температура кипения не менее 230°С, вязкость 1800</t>
  </si>
  <si>
    <t>19.20.29.530.000.00.0112.000000000005</t>
  </si>
  <si>
    <t>индустриальное, марка И-20А, ГОСТ 20799-88</t>
  </si>
  <si>
    <t>19.20.29.560.000.00.0166.000000000000</t>
  </si>
  <si>
    <t>компрессорное, марка КС-19, ГОСТ 9243-75</t>
  </si>
  <si>
    <t>моторное, марка М-10Г2, ГОСТ 12337-84</t>
  </si>
  <si>
    <t>19.20.29.590.000.04.0796.000000000000</t>
  </si>
  <si>
    <t>приборное, марка МВП, ГОСТ 1805-76</t>
  </si>
  <si>
    <t>19.20.29.550.000.00.0166.000000000000</t>
  </si>
  <si>
    <t>трансмиссионное, марка ТМ-5-18, ГОСТ 23652-79</t>
  </si>
  <si>
    <t>19.20.21.530.000.00.0112.000000000001</t>
  </si>
  <si>
    <t>Бензин</t>
  </si>
  <si>
    <t>для двигателей с искровым зажиганием, марка АИ-92, неэтилированный и этилированный</t>
  </si>
  <si>
    <t>20.14.23.600.000.00.0112.000000000001</t>
  </si>
  <si>
    <t>Глицерин</t>
  </si>
  <si>
    <t>чистый, ГОСТ 6259-75</t>
  </si>
  <si>
    <t>19.20.26.520.000.01.0112.000000000000</t>
  </si>
  <si>
    <t>Топливо</t>
  </si>
  <si>
    <t>дизельное, температура застывания не выше -35-- 45°С, плотность при 20 °С не более 840 кг/м3, зимнее, ГОСТ 305-82</t>
  </si>
  <si>
    <t>19.20.26.510.000.01.0112.000000000000</t>
  </si>
  <si>
    <t>дизельное, температура застывания не выше -10°С, плотность при 20 °С не более 860 кг/м3, летнее, ГОСТ 305-82</t>
  </si>
  <si>
    <t>Смазка</t>
  </si>
  <si>
    <t>20.59.41.990.002.04.0166.000000000000</t>
  </si>
  <si>
    <t>термостойкая, марка Циатим-221, ГОСТ 9433-80</t>
  </si>
  <si>
    <t>19.20.23.500.000.00.0112.000000000000</t>
  </si>
  <si>
    <t>Нефрас</t>
  </si>
  <si>
    <t>марка С2 80/120, плотность при 20°С не более 700 кг/м3, массовая доля общей серы не более 0,018%, высшая категория</t>
  </si>
  <si>
    <t>Литр (куб. дм.)</t>
  </si>
  <si>
    <t>112</t>
  </si>
  <si>
    <t>19.20.29.540.000.01.0112.000000000000</t>
  </si>
  <si>
    <t>трансформаторное, марка Т-1500, ГОСТ 982-80</t>
  </si>
  <si>
    <t>19.20.29.590.000.02.0166.000000000001</t>
  </si>
  <si>
    <t>авиационное, марка МС-20, ГОСТ 21743-76</t>
  </si>
  <si>
    <t>26.51.84.300.007.00.0796.000000000000</t>
  </si>
  <si>
    <t>Крыльчатка</t>
  </si>
  <si>
    <t>для счетчиков производства, потребления газа, жидкости, электроэнергии</t>
  </si>
  <si>
    <t>26.51.84.300.013.00.0796.000000000000</t>
  </si>
  <si>
    <t>Подшипник счетчиков производства</t>
  </si>
  <si>
    <t>потребления газа, жидкости, электроэнергии</t>
  </si>
  <si>
    <t>26.51.52.300.011.00.0796.000000000000</t>
  </si>
  <si>
    <t>Ось</t>
  </si>
  <si>
    <t>для турбинного расходомера</t>
  </si>
  <si>
    <t>26.51.84.300.000.00.0839.000000000000</t>
  </si>
  <si>
    <t>для счетчика объемного расхода жидкости</t>
  </si>
  <si>
    <t>26.51.52.300.007.00.0796.000000000000</t>
  </si>
  <si>
    <t>Датчик магнитный</t>
  </si>
  <si>
    <t>26.51.84.300.017.00.0796.000000000000</t>
  </si>
  <si>
    <t>Вал</t>
  </si>
  <si>
    <t>для счетчика производства или потребления газа, жидкости или электроэнергии</t>
  </si>
  <si>
    <t>28.49.21.330.001.00.0796.000000000001</t>
  </si>
  <si>
    <t>Втулка</t>
  </si>
  <si>
    <t>для станка, цилиндрическая</t>
  </si>
  <si>
    <t>26.51.85.300.003.00.0796.000000000000</t>
  </si>
  <si>
    <t>Заслонка</t>
  </si>
  <si>
    <t>для автоматизированной групповой замерной установки</t>
  </si>
  <si>
    <t>28.14.13.900.004.00.0796.000000000001</t>
  </si>
  <si>
    <t>Клапан отсечной</t>
  </si>
  <si>
    <t>стальной, тип соединения - муфтовый</t>
  </si>
  <si>
    <t>25.93.16.900.000.02.0796.000000000000</t>
  </si>
  <si>
    <t>Пружина</t>
  </si>
  <si>
    <t>из стальной проволоки, спиральная</t>
  </si>
  <si>
    <t>26.51.85.300.001.00.0796.000000000000</t>
  </si>
  <si>
    <t>Регулятор расхода</t>
  </si>
  <si>
    <t>для обеспечения заданного расхода жидкости через турбинные счетчики</t>
  </si>
  <si>
    <t>28.15.24.350.000.00.0796.000000000000</t>
  </si>
  <si>
    <t>Редуктор</t>
  </si>
  <si>
    <t>зубчатый, планетарный, делительный диаметр центрального колеса 100 мм, ГОСТ 26543-94</t>
  </si>
  <si>
    <t>28.24.22.000.088.00.0796.000000000000</t>
  </si>
  <si>
    <t>Шток</t>
  </si>
  <si>
    <t>шток поршня к приспособлению для захвата насосно-компрессорных или бурильных труб и удержания их на весу в устье скважин</t>
  </si>
  <si>
    <t>28.15.31.300.001.00.0796.000000000038</t>
  </si>
  <si>
    <t>Шарик</t>
  </si>
  <si>
    <t>стальной, диаметр до 12 мм, номинальный диаметр 8,000 мм, ГОСТ 3722-2014</t>
  </si>
  <si>
    <t>26.51.64.300.005.00.0796.000000000000</t>
  </si>
  <si>
    <t>Счетчик</t>
  </si>
  <si>
    <t>ходов, для подсчёта поступающих на его привод механических импульсов</t>
  </si>
  <si>
    <t>27.12.23.700.010.00.0796.000000000000</t>
  </si>
  <si>
    <t>Блок-контакт</t>
  </si>
  <si>
    <t>для винтового крепления</t>
  </si>
  <si>
    <t>В течение 60 дней после подписания договора</t>
  </si>
  <si>
    <t>февраль 2017 года</t>
  </si>
  <si>
    <t>26.30.60.000.015.00.0796.000000000000</t>
  </si>
  <si>
    <t>Батарея</t>
  </si>
  <si>
    <t>резервная</t>
  </si>
  <si>
    <t>20.59.52.100.011.00.5108.000000000002</t>
  </si>
  <si>
    <t>Смесь</t>
  </si>
  <si>
    <t>поверочная газовая, метан-воздух концентрация 2,09%</t>
  </si>
  <si>
    <t>Баллон газовой смеси  Метан - воздух (СН4) 2%, Объем 103л.  REAL GAZ</t>
  </si>
  <si>
    <t>Один баллон</t>
  </si>
  <si>
    <t>27.20.11.900.002.00.0796.000000000000</t>
  </si>
  <si>
    <t>Батарейка Крона</t>
  </si>
  <si>
    <t>26.51.53.930.000.00.0796.000000000000</t>
  </si>
  <si>
    <t>Детектор обнаружения частиц взрывчатых веществ</t>
  </si>
  <si>
    <t>портативный</t>
  </si>
  <si>
    <t>27.12.40.900.007.00.0796.000000000001</t>
  </si>
  <si>
    <t>Блок питания</t>
  </si>
  <si>
    <t>для котрольно-измерительного прибора, под стандартную DIN-рейку</t>
  </si>
  <si>
    <t>28.13.32.000.167.00.0796.000000000000</t>
  </si>
  <si>
    <t>Блок управления</t>
  </si>
  <si>
    <t>взрывозащищенный, для газомотокомпрессоров</t>
  </si>
  <si>
    <t xml:space="preserve">БЛОК УПРАВЛЕНИЯ LUCAX6BL  (0,15-0,6А 24VCD CL 10 3P) </t>
  </si>
  <si>
    <t>26.51.51.700.023.00.0796.000000000003</t>
  </si>
  <si>
    <t>Датчик избыточного давления</t>
  </si>
  <si>
    <t>класс точности 0,5</t>
  </si>
  <si>
    <t>28.21.14.700.015.00.0796.000000000002</t>
  </si>
  <si>
    <t>Датчик контроля пламени</t>
  </si>
  <si>
    <t>для котельной установки, фоторезистивный</t>
  </si>
  <si>
    <t>LAD8N11 ДОПОЛНИТЕЛЬНЫЙ КОНТАКТНЫЙ БЛОК МГНОВЕННОГО ДЕЙСТВИЯ НО+НЗ, МОНТИРУЕТСЯ СБОКУ</t>
  </si>
  <si>
    <t>27.90.33.700.001.00.0796.000000000000</t>
  </si>
  <si>
    <t>Зарядное устройство</t>
  </si>
  <si>
    <t>для аккумуляторных батарей типа АА/ААА</t>
  </si>
  <si>
    <t>Зарядное устроиство Ni-Cd для АА/ААА пальчиковых аккумуляторов</t>
  </si>
  <si>
    <t>26.51.51.700.031.00.0796.000000000002</t>
  </si>
  <si>
    <t>Измеритель-регулятор технологический</t>
  </si>
  <si>
    <t>измеряемый диапазон 0…600°С</t>
  </si>
  <si>
    <t>26.30.30.900.007.02.0796.000000000000</t>
  </si>
  <si>
    <t>Модуль</t>
  </si>
  <si>
    <t>интерфейсный, промышленного контроллера</t>
  </si>
  <si>
    <t>26.51.82.500.074.00.0796.000000000000</t>
  </si>
  <si>
    <t>Блок клапанный</t>
  </si>
  <si>
    <t>для датчика давления</t>
  </si>
  <si>
    <t>28.23.24.000.000.00.0796.000000000000</t>
  </si>
  <si>
    <t>Узел</t>
  </si>
  <si>
    <t>для пишущих и вычислительных машин, пишущий</t>
  </si>
  <si>
    <t>27.12.22.300.001.00.0796.000000000000</t>
  </si>
  <si>
    <t>Миниконтактор</t>
  </si>
  <si>
    <t>для использования в схемах управления различных нагрузок, номинальное напряжение 400 В, номинальная мощность 5.5 кВт</t>
  </si>
  <si>
    <t>28.25.12.500.000.00.0796.000000000001</t>
  </si>
  <si>
    <t>для построения систем автоматического управления и регулирования</t>
  </si>
  <si>
    <t>26.51.52.700.002.00.0796.000000000055</t>
  </si>
  <si>
    <t>Манометр</t>
  </si>
  <si>
    <t>технический, для измерения избыточного и вакуумметрического постоянного и переменного давления некристаллизующихся жидкостей, газа и пара, диаметр  корпуса 100 мм, класс точности 1,5, диапазон показаний 0-1,6, ГОСТ 2405-88</t>
  </si>
  <si>
    <t>Манометр технический типа МПЗ-УФ  0-1,6МПА кгс/см2</t>
  </si>
  <si>
    <t>26.51.45.200.025.00.0796.000000000000</t>
  </si>
  <si>
    <t>Модуль коммуникационный</t>
  </si>
  <si>
    <t>для контроллера системы автоматизации</t>
  </si>
  <si>
    <t>26.51.82.100.010.00.0796.000000000000</t>
  </si>
  <si>
    <t>электронный, для радарного уровнемера</t>
  </si>
  <si>
    <t>26.51.43.590.007.00.0796.000000000000</t>
  </si>
  <si>
    <t>Преобразователь измерительный</t>
  </si>
  <si>
    <t>для сбора измеряемых сигналов в энергетических системах любого типа</t>
  </si>
  <si>
    <t>26.30.30.900.019.00.0796.000000000000</t>
  </si>
  <si>
    <t>Модуль процессорный</t>
  </si>
  <si>
    <t>промышленного контроллера</t>
  </si>
  <si>
    <t>27.90.70.300.012.00.0796.000000000000</t>
  </si>
  <si>
    <t>26.51.43.590.015.00.0796.000000000000</t>
  </si>
  <si>
    <t>Мультиметр</t>
  </si>
  <si>
    <t>цифровой, 3,5 цифровых разряда, точность около 1,0 %</t>
  </si>
  <si>
    <t>20.59.52.100.011.00.5108.000000000031</t>
  </si>
  <si>
    <t>поверочная газовая, метан-воздух концентрация 2,5%</t>
  </si>
  <si>
    <t xml:space="preserve"> Поверочная газовая смесь  О2-СН4-H2S-CO-N2, объемная доля компонентов: О2 - 17,7%, СН4 - 2,5%, Н2S - 0,025%, CO - 0,0104%</t>
  </si>
  <si>
    <t>26.20.40.000.017.00.0796.000000000002</t>
  </si>
  <si>
    <t>Блок</t>
  </si>
  <si>
    <t>для программируемого контроллера, питания</t>
  </si>
  <si>
    <t>27.90.70.300.020.00.0796.000000000000</t>
  </si>
  <si>
    <t>27.12.24.500.000.04.0796.000000000007</t>
  </si>
  <si>
    <t>контроля фаз, для использования в схемах автоматического управления для контроля наличия и симметрии напряжения, напряжение 200 - 500 В, трехфазный</t>
  </si>
  <si>
    <t>26.51.51.300.000.00.0796.000000000103</t>
  </si>
  <si>
    <t>Термометр</t>
  </si>
  <si>
    <t>цифровой, многофункциональный</t>
  </si>
  <si>
    <t>26.51.51.100.000.00.0796.000000000000</t>
  </si>
  <si>
    <t>Термопреобразователь сопротивления</t>
  </si>
  <si>
    <t>для измерения температуры в жидких и газообразных средах с низким давлением, диапазон измерения от -50 до +150 С, выходной сигнал 4-20 мА</t>
  </si>
  <si>
    <t>26.51.51.700.009.00.0796.000000000000</t>
  </si>
  <si>
    <t>Преобразователь</t>
  </si>
  <si>
    <t>термоэлектрический</t>
  </si>
  <si>
    <t>26.51.52.750.000.00.0796.000000000014</t>
  </si>
  <si>
    <t>электроконтактный, диаметр корпуса 160 мм, класс точности 1,5</t>
  </si>
  <si>
    <t>26.40.51.800.004.00.0796.000000000000</t>
  </si>
  <si>
    <t>для видеокамеры</t>
  </si>
  <si>
    <t>26.40.51.700.003.00.0796.000000000000</t>
  </si>
  <si>
    <t>Видеоусилитель-разветвитель</t>
  </si>
  <si>
    <t>для усиления видеосигнала и передачи по коаксиальному кабелю</t>
  </si>
  <si>
    <t>26.30.30.300.005.00.0796.000000000003</t>
  </si>
  <si>
    <t>Переходник</t>
  </si>
  <si>
    <t>высокочастотный, тип вилки - BNC, тип розетки - UTP</t>
  </si>
  <si>
    <t>26.30.30.300.005.01.0796.000000000001</t>
  </si>
  <si>
    <t>линейный, 2TF на DC</t>
  </si>
  <si>
    <t>27.12.23.700.008.00.0796.000000000001</t>
  </si>
  <si>
    <t>Датчик положения</t>
  </si>
  <si>
    <t>герконовый</t>
  </si>
  <si>
    <t>22.21.29.700.050.00.0796.000000000000</t>
  </si>
  <si>
    <t>Мембрана разделителя</t>
  </si>
  <si>
    <t>из резины, для бурового насоса</t>
  </si>
  <si>
    <t>28.49.22.300.000.00.0796.000000000000</t>
  </si>
  <si>
    <t>Муфта электромагнитная</t>
  </si>
  <si>
    <t>к токарному станку</t>
  </si>
  <si>
    <t>26.51.84.300.010.00.0796.000000000000</t>
  </si>
  <si>
    <t>Обтекатель</t>
  </si>
  <si>
    <t>23.19.24.000.000.00.0796.000000000000</t>
  </si>
  <si>
    <t>Стекло  </t>
  </si>
  <si>
    <t>органическое, светотехническое, макрка СБС IV, толщина 2,0 мм, длина 500-1300 мм, ширина 400-1150 мм, ГОСТ 9784-75</t>
  </si>
  <si>
    <t>26.51.63.500.000.02.0796.000000000000</t>
  </si>
  <si>
    <t>жидкости, с механическим отсчетным устройством, для измерения объемного количества нефтепродуктов, диаметр условного прохода 40 мм, рабочее давление 0,6 МПа</t>
  </si>
  <si>
    <t>26.51.64.300.002.00.0796.000000000000</t>
  </si>
  <si>
    <t>Счетчик оборотов</t>
  </si>
  <si>
    <t>для получения визуальной информации о количестве оборотов</t>
  </si>
  <si>
    <t>26.51.65.000.002.00.0796.000000000000</t>
  </si>
  <si>
    <t>положения, дистанционный</t>
  </si>
  <si>
    <t>28.29.82.500.015.00.0796.000000000000</t>
  </si>
  <si>
    <t>Кольцевое уплотнение</t>
  </si>
  <si>
    <t>поршня</t>
  </si>
  <si>
    <t>26.51.82.500.097.00.0796.000000000000</t>
  </si>
  <si>
    <t>Шкала</t>
  </si>
  <si>
    <t>измерительная</t>
  </si>
  <si>
    <t xml:space="preserve">Кольцо резиновое 018-22-25-2-2 </t>
  </si>
  <si>
    <t>Комплект обтекателей НОРД-М-100 БН 6.056.001/БН 6.056.002  (передний/задний)</t>
  </si>
  <si>
    <t xml:space="preserve">Комплект обтекателей НОРД-М-200 БН 6.056.001.02/БН 6.056.002.02  (передний /задний) </t>
  </si>
  <si>
    <t>20.59.52.100.011.00.5108.000000000029</t>
  </si>
  <si>
    <t>поверочная газовая, метан-воздух концентрация 1,0%</t>
  </si>
  <si>
    <t>25.73.60.190.002.00.0796.000000000002</t>
  </si>
  <si>
    <t>Коронка</t>
  </si>
  <si>
    <t>буровая, PDC, диаметр 95,6 мм, длина коронки 106 мм</t>
  </si>
  <si>
    <t>25.94.13.900.001.00.0796.000000000002</t>
  </si>
  <si>
    <t>Набор инструментов</t>
  </si>
  <si>
    <t>для обслуживания компьютерных сетей, в наборе 19 предметов</t>
  </si>
  <si>
    <t>25.94.13.900.001.00.0704.000000000007</t>
  </si>
  <si>
    <t>для различных электромонтажных работ, в наборе не более 25 предметов</t>
  </si>
  <si>
    <t>25.94.13.900.001.00.0704.000000000015</t>
  </si>
  <si>
    <t>для различных электромонтажных работ, в наборе 13-25 предметов</t>
  </si>
  <si>
    <t>25.94.13.900.001.00.0704.000000000005</t>
  </si>
  <si>
    <t>для различных электромонтажных работ, в наборе 13 предметов</t>
  </si>
  <si>
    <t>25.73.30.300.002.00.0704.000000000044</t>
  </si>
  <si>
    <t>Набор ключей</t>
  </si>
  <si>
    <t>накидные, в наборе 12 предметов, 8-36 мм</t>
  </si>
  <si>
    <t>25.73.30.300.002.00.0704.000000000024</t>
  </si>
  <si>
    <t>гаечные, комбинированные, в наборе 12 предметов 6-32 мм</t>
  </si>
  <si>
    <t>25.73.40.390.001.00.0796.000000000000</t>
  </si>
  <si>
    <t>Набор сверл</t>
  </si>
  <si>
    <t>с цилиндрическим хвостовиком</t>
  </si>
  <si>
    <t>25.73.30.500.001.00.0839.000000000000</t>
  </si>
  <si>
    <t>Стамеска</t>
  </si>
  <si>
    <t>плоская</t>
  </si>
  <si>
    <t>25.73.30.300.002.00.0704.000000000003</t>
  </si>
  <si>
    <t>шестигранники, в наборе 11 предметов 2-22 мм, Г-образной формы</t>
  </si>
  <si>
    <t>25.73.20.900.001.00.0796.000000000002</t>
  </si>
  <si>
    <t>ножовочное, ручное, размер 300*13*0,65 мм, ГОСТ 6645-86</t>
  </si>
  <si>
    <t>25.73.30.630.000.00.0796.000000000028</t>
  </si>
  <si>
    <t>индикатор, размер 220 мм, ГОСТ 11516-94</t>
  </si>
  <si>
    <t>25.99.29.190.052.00.0796.000000000001</t>
  </si>
  <si>
    <t>Подставка</t>
  </si>
  <si>
    <t>для паяльника, металлическая</t>
  </si>
  <si>
    <t>27.90.32.000.049.00.0796.000000000000</t>
  </si>
  <si>
    <t>Припой</t>
  </si>
  <si>
    <t>для пайки металлов</t>
  </si>
  <si>
    <t>25.73.30.300.000.03.0796.000000000099</t>
  </si>
  <si>
    <t>Ключ</t>
  </si>
  <si>
    <t>гаечный, разводной, размер зева 12 мм, ГОСТ 7275-75</t>
  </si>
  <si>
    <t>25.73.30.300.000.03.0796.000000000100</t>
  </si>
  <si>
    <t>гаечный, разводной, размер зева 19 мм, ГОСТ 7275-75</t>
  </si>
  <si>
    <t>25.73.30.300.000.03.0796.000000000101</t>
  </si>
  <si>
    <t>гаечный, разводной, размер зева 24 мм, ГОСТ 7275-75</t>
  </si>
  <si>
    <t>26.51.33.900.005.02.0796.000000000002</t>
  </si>
  <si>
    <t>Рулетка</t>
  </si>
  <si>
    <t>из углеродистой стали, шкала номинальной длины 3 м, ГОСТ 7502-98</t>
  </si>
  <si>
    <t>25.73.40.390.000.01.0796.000000000004</t>
  </si>
  <si>
    <t>Сверло</t>
  </si>
  <si>
    <t>спиральное, с цилиндрическим хвостовиком, диаметр 1 мм</t>
  </si>
  <si>
    <t>25.73.40.390.000.01.0796.000000000009</t>
  </si>
  <si>
    <t>спиральное, с цилиндрическим хвостовиком, диаметр 1,5 мм</t>
  </si>
  <si>
    <t>25.73.40.390.000.01.0796.000000000015</t>
  </si>
  <si>
    <t>спиральное, с цилиндрическим хвостовиком, диаметр 2 мм</t>
  </si>
  <si>
    <t>25.73.40.390.000.01.0796.000000000025</t>
  </si>
  <si>
    <t>спиральное, с цилиндрическим хвостовиком, диаметр 2,5 мм</t>
  </si>
  <si>
    <t>25.73.40.390.000.01.0796.000000000042</t>
  </si>
  <si>
    <t>спиральное, с цилиндрическим хвостовиком, диаметр 3,5 мм</t>
  </si>
  <si>
    <t>25.73.40.390.000.01.0796.000000000047</t>
  </si>
  <si>
    <t>спиральное, с цилиндрическим хвостовиком, диаметр 4,0 мм</t>
  </si>
  <si>
    <t>25.73.40.390.000.01.0796.000000000053</t>
  </si>
  <si>
    <t>спиральное, с цилиндрическим хвостовиком, диаметр 4,5 мм</t>
  </si>
  <si>
    <t>25.73.40.390.000.01.0796.000000000058</t>
  </si>
  <si>
    <t>спиральное, с цилиндрическим хвостовиком, диаметр 5,0 мм</t>
  </si>
  <si>
    <t>25.73.40.390.000.01.0796.000000000063</t>
  </si>
  <si>
    <t>спиральное, с цилиндрическим хвостовиком, диаметр 5,5мм</t>
  </si>
  <si>
    <t>25.73.40.390.000.01.0796.000000000068</t>
  </si>
  <si>
    <t>спиральное, с цилиндрическим хвостовиком, диаметр 6,0 мм</t>
  </si>
  <si>
    <t>25.73.40.390.000.01.0796.000000000073</t>
  </si>
  <si>
    <t>спиральное, с цилиндрическим хвостовиком, диаметр 6,5 мм</t>
  </si>
  <si>
    <t>25.73.40.390.000.01.0796.000000000083</t>
  </si>
  <si>
    <t>спиральное, с цилиндрическим хвостовиком, диаметр 7,5мм</t>
  </si>
  <si>
    <t>25.73.40.390.000.01.0796.000000000088</t>
  </si>
  <si>
    <t>спиральное, с цилиндрическим хвостовиком, диаметр 8,0 мм</t>
  </si>
  <si>
    <t>25.73.40.390.000.01.0796.000000000093</t>
  </si>
  <si>
    <t>спиральное, с цилиндрическим хвостовиком, диаметр 8,5мм</t>
  </si>
  <si>
    <t>25.73.40.390.000.01.0796.000000000098</t>
  </si>
  <si>
    <t>спиральное, с цилиндрическим хвостовиком, диаметр 9,0 мм</t>
  </si>
  <si>
    <t>25.73.40.390.000.01.0796.000000000103</t>
  </si>
  <si>
    <t>спиральное, с цилиндрическим хвостовиком, диаметр 9,5мм</t>
  </si>
  <si>
    <t>25.73.40.390.000.01.0796.000000000108</t>
  </si>
  <si>
    <t>спиральное, с цилиндрическим хвостовиком, диаметр 10,0 мм</t>
  </si>
  <si>
    <t>25.73.30.850.001.00.0796.000000000000</t>
  </si>
  <si>
    <t>Тиски</t>
  </si>
  <si>
    <t>слесарные</t>
  </si>
  <si>
    <t>25.73.30.300.000.06.0796.000000000001</t>
  </si>
  <si>
    <t>трубный, универсальный</t>
  </si>
  <si>
    <t>28.24.11.900.001.00.0796.000000000000</t>
  </si>
  <si>
    <t>Фен</t>
  </si>
  <si>
    <t>для отогревания трубопроводов, нагревания деталей, промышленный, электрический</t>
  </si>
  <si>
    <t>25.73.30.930.003.00.0796.000000000000</t>
  </si>
  <si>
    <t>Щетка</t>
  </si>
  <si>
    <t>металлическая</t>
  </si>
  <si>
    <t>32.91.19.500.002.00.0796.000000000004</t>
  </si>
  <si>
    <t>для лакокрасочных работ, малярный, тип ВМ 240, ГОСТ 10831-87</t>
  </si>
  <si>
    <t>20.30.12.200.000.01.0796.000000000000</t>
  </si>
  <si>
    <t>аэрозольная, в балончике, емкость 400 мл</t>
  </si>
  <si>
    <t>24.42.21.000.002.01.0166.000000000000</t>
  </si>
  <si>
    <t>Пудра</t>
  </si>
  <si>
    <t>алюминиевая</t>
  </si>
  <si>
    <t>20.30.22.200.000.00.0112.000000000001</t>
  </si>
  <si>
    <t>оксоль, марка ПВ, ГОСТ 190-78</t>
  </si>
  <si>
    <t>Растворитель марка 646</t>
  </si>
  <si>
    <t>20.52.10.900.011.00.0796.000000000000</t>
  </si>
  <si>
    <t>кремнийорганический</t>
  </si>
  <si>
    <t>20.59.59.690.001.00.0166.000000000000</t>
  </si>
  <si>
    <t>Очиститель</t>
  </si>
  <si>
    <t>спиртовой раствор на основе бутилгликоля (бутилэфира), для очистки полиграфической краски от металла</t>
  </si>
  <si>
    <t>19.20.29.590.001.00.0166.000000000000</t>
  </si>
  <si>
    <t>Арматурная смазка (касторовое масло)</t>
  </si>
  <si>
    <t>загущенное гидратированным кальциевым мылом кислот касторового масла, с добавлением присадок</t>
  </si>
  <si>
    <t>26.20.21.300.002.00.0796.000000000408</t>
  </si>
  <si>
    <t>размер 3,5", интерфейс SATA 3 ГГц/с, объем буфера 16 Мб, количество оборотов шпинделя 7200 об/м, емкость 4 Тб</t>
  </si>
  <si>
    <t>январь, октябрь 2017 года</t>
  </si>
  <si>
    <t>октябрь 2017 года</t>
  </si>
  <si>
    <t>28.13.14.900.002.09.0796.000000000000</t>
  </si>
  <si>
    <t>циркуляционный, для системы отопления, диаметр 32 мм, фланцевое соединение</t>
  </si>
  <si>
    <t>22.21.29.700.002.00.0796.000000000061</t>
  </si>
  <si>
    <t>полипропиленовый, угол поворота 90 градусов, диаметр 40 мм</t>
  </si>
  <si>
    <t>25.99.29.400.000.00.0796.000000000002</t>
  </si>
  <si>
    <t>Штуцер</t>
  </si>
  <si>
    <t>соединительный, металлический, переходной</t>
  </si>
  <si>
    <t>22.21.29.700.002.00.0796.000000000042</t>
  </si>
  <si>
    <t>полипропиленовый, угол поворота 45 градусов, диаметр 40 мм</t>
  </si>
  <si>
    <t>22.21.29.700.002.00.0796.000000000039</t>
  </si>
  <si>
    <t>полипропиленовый, угол поворота 45 градусов, диаметр 20 мм</t>
  </si>
  <si>
    <t>Труба</t>
  </si>
  <si>
    <t>для водоснабжения, полипропиленовая, диаметр 20 мм, толщина 1,9 мм, PN10</t>
  </si>
  <si>
    <t>22.21.21.530.000.00.0796.000000000256</t>
  </si>
  <si>
    <t>22.21.21.530.000.00.0796.000000000259</t>
  </si>
  <si>
    <t>для водоснабжения, полипропиленовая, диаметр 40 мм, толщина 3,7 мм, PN10</t>
  </si>
  <si>
    <t>22.21.21.530.000.00.0796.000000000275</t>
  </si>
  <si>
    <t>для водоснабжения, полипропиленовая,  диаметр 25 мм, толщина 4,2 мм, PN20</t>
  </si>
  <si>
    <t>24.20.40.100.010.05.0796.000000000010</t>
  </si>
  <si>
    <t>Фланец</t>
  </si>
  <si>
    <t>стальной, плоский, приварной, условное давление 1,6 МПа, условный диаметр 250 мм, ГОСТ 12820-80</t>
  </si>
  <si>
    <t>25.99.29.490.011.00.0796.000000000055</t>
  </si>
  <si>
    <t>стальной</t>
  </si>
  <si>
    <t>28.14.12.350.000.00.0796.000000000017</t>
  </si>
  <si>
    <t>для раковин и моек, водоразборный, из цветных металлов</t>
  </si>
  <si>
    <t>22.29.29.900.040.00.0796.000000000000</t>
  </si>
  <si>
    <t>информационная, пластиковая</t>
  </si>
  <si>
    <t>27.12.22.900.001.00.0796.000000000002</t>
  </si>
  <si>
    <t>автоматический, тип С, однополюсный, с тепловым размыкателем</t>
  </si>
  <si>
    <t>27.12.22.900.001.00.0796.000000000026</t>
  </si>
  <si>
    <t>автоматический, тип С, двухполюсный, с тепловым размыкателем</t>
  </si>
  <si>
    <t>27.11.50.150.000.00.0796.000000000000</t>
  </si>
  <si>
    <t>для газоразрядной лампы</t>
  </si>
  <si>
    <t>25.72.12.300.000.00.0796.000000000000</t>
  </si>
  <si>
    <t>Замок</t>
  </si>
  <si>
    <t>цилиндровый</t>
  </si>
  <si>
    <t>27.32.13.700.000.00.0006.000000000083</t>
  </si>
  <si>
    <t>марка TTR, 3*1,5 мм2</t>
  </si>
  <si>
    <t>27.33.13.700.000.00.0796.000000000005</t>
  </si>
  <si>
    <t>материал изготовления полиэтилен, номинальный ток 15 А, напряжение не более 1000 В</t>
  </si>
  <si>
    <t>27.12.40.300.002.00.0796.000000000000</t>
  </si>
  <si>
    <t>Клеммный блок</t>
  </si>
  <si>
    <t>10-позиционный, с концевыми планками на din-рейке</t>
  </si>
  <si>
    <t>27.90.33.300.001.00.0796.000000000000</t>
  </si>
  <si>
    <t>22.29.25.500.000.00.0704.000000000001</t>
  </si>
  <si>
    <t>пластиковый, круглый, ширина линии 1,5 мм</t>
  </si>
  <si>
    <t>25.73.60.900.000.00.0778.000000000002</t>
  </si>
  <si>
    <t>разъемный, круглого сечения</t>
  </si>
  <si>
    <t>27.32.13.700.002.00.0006.000000000203</t>
  </si>
  <si>
    <t>марка ПВ-3, 1,5 мм2</t>
  </si>
  <si>
    <t>27.12.31.900.000.00.0796.000000000007</t>
  </si>
  <si>
    <t>ПМЛ, нереверсивный, с реле, величина пускателя в зависимости от номинального тока 10 А</t>
  </si>
  <si>
    <t>27.33.13.900.009.03.0796.000000000000</t>
  </si>
  <si>
    <t>розеточный, модульный, марка РРМ 77/4</t>
  </si>
  <si>
    <t>27.12.24.500.000.05.0796.000000000004</t>
  </si>
  <si>
    <t>промежуточное, тип АВВ, для оборудования</t>
  </si>
  <si>
    <t>27.33.11.100.004.00.0796.000000000003</t>
  </si>
  <si>
    <t>двухместная, двухполюсная, боковые заземляющие контакты, тип открытый, номинальный ток 16А, напряжение 250В, ГОСТ 7396.1-89</t>
  </si>
  <si>
    <t>22.29.29.900.068.00.0796.000000000005</t>
  </si>
  <si>
    <t>герметичный, пластиковый, диаметр 7-9 мм, резьба метрическая PG 11 мм</t>
  </si>
  <si>
    <t>22.29.29.900.068.00.0796.000000000006</t>
  </si>
  <si>
    <t>герметичный, пластиковый, диаметр 7-11 мм, резьба метрическая PG 13,5 мм</t>
  </si>
  <si>
    <t>22.29.29.900.068.00.0796.000000000004</t>
  </si>
  <si>
    <t>герметичный, пластиковый, диаметр 6-7 мм, резьба метрическая PG 9 мм</t>
  </si>
  <si>
    <t>22.29.29.900.068.00.0796.000000000007</t>
  </si>
  <si>
    <t>герметичный, пластиковый, диаметр 9-13 мм, резьба метрическая PG 16 мм</t>
  </si>
  <si>
    <t>22.29.29.900.068.00.0796.000000000008</t>
  </si>
  <si>
    <t>герметичный, пластиковый, диаметр 15-18 мм, резьба метрическая PG 21 мм</t>
  </si>
  <si>
    <t>27.40.25.300.001.06.0796.000000000000</t>
  </si>
  <si>
    <t>промышленного освещения, для ламп накаливания, консольный</t>
  </si>
  <si>
    <t>27.12.23.300.000.00.0796.000000000000</t>
  </si>
  <si>
    <t>сетевой, для защиты установок промышленной автоматики, номинальное напряжение 220 В</t>
  </si>
  <si>
    <t>22.21.21.530.001.00.0796.000000000001</t>
  </si>
  <si>
    <t>термоусаживающаяся, несамозатухающий материал, из полиэтилена, толстостенная, без подклеивающего слоя</t>
  </si>
  <si>
    <t>27.90.12.300.001.00.0018.000000000033</t>
  </si>
  <si>
    <t>электроизоляционная гибкая, марка ТВ-40, внутренний диаметр 2 мм, ГОСТ 17675-87</t>
  </si>
  <si>
    <t>27.90.12.300.001.00.0018.000000000035</t>
  </si>
  <si>
    <t>электроизоляционная гибкая, марка ТВ-40, внутренний диаметр 3 мм, ГОСТ 17675-87</t>
  </si>
  <si>
    <t>27.90.12.300.001.00.0018.000000000037</t>
  </si>
  <si>
    <t>электроизоляционная гибкая, марка ТВ-40, внутренний диаметр 4 мм, ГОСТ 17675-87</t>
  </si>
  <si>
    <t>27.33.13.900.006.00.0796.000000000007</t>
  </si>
  <si>
    <t>электрический, бытовой, длина 50 метров</t>
  </si>
  <si>
    <t>26.51.45.200.029.00.0796.000000000000</t>
  </si>
  <si>
    <t>Индикатор напряжения</t>
  </si>
  <si>
    <t>для проверки наличия или отсутствия напряжения между неизолированными токоведущими частями, а также между ними и заземленными частями в электроустановках переменного и постоянного тока</t>
  </si>
  <si>
    <t>26.30.30.300.006.00.0796.000000000000</t>
  </si>
  <si>
    <t>Вставка в разъём</t>
  </si>
  <si>
    <t>под кабель RG58U</t>
  </si>
  <si>
    <t>27.32.13.700.000.00.0006.000000000674</t>
  </si>
  <si>
    <t>марка КСПВ, 8*0,50 мм2</t>
  </si>
  <si>
    <t>25.73.30.230.000.00.0796.000000000000</t>
  </si>
  <si>
    <t>Кусачки</t>
  </si>
  <si>
    <t>тип боковые, с изолирующей рукояткой</t>
  </si>
  <si>
    <t>25.73.30.100.007.00.0796.000000000000</t>
  </si>
  <si>
    <t>комбинированные</t>
  </si>
  <si>
    <t>25.73.30.630.000.00.0796.000000000010</t>
  </si>
  <si>
    <t>крестообразная, номер 0, ГОСТ 21010-75</t>
  </si>
  <si>
    <t>28.21.11.500.002.00.0796.000000000046</t>
  </si>
  <si>
    <t>Горелка</t>
  </si>
  <si>
    <t>для бытовых отопительных котлов, бойлеров, водонагревателей с естественной вентиляцией, газовая, топочная</t>
  </si>
  <si>
    <t>27.20.22.900.000.00.0796.000000000003</t>
  </si>
  <si>
    <t>напряжение 12 В, емкость 1,2 А/ч, свинцово-кислотный</t>
  </si>
  <si>
    <t>26.30.23.900.019.00.0796.000000000000</t>
  </si>
  <si>
    <t>Мультиплексор</t>
  </si>
  <si>
    <t>для оптики</t>
  </si>
  <si>
    <t>26.30.23.900.014.01.0796.000000000000</t>
  </si>
  <si>
    <t>оптический, SFP, одноволоконный</t>
  </si>
  <si>
    <t>прямая, размер 80*4 мм, ГОСТ 21010-75</t>
  </si>
  <si>
    <t>25.73.30.630.000.00.0796.000000000024</t>
  </si>
  <si>
    <t>25.73.30.630.000.00.0796.000000000025</t>
  </si>
  <si>
    <t>прямая, размер 160*7 мм, ГОСТ 21010-75</t>
  </si>
  <si>
    <t>25.99.29.290.005.00.0796.000000000000</t>
  </si>
  <si>
    <t>Соединитель кабельный</t>
  </si>
  <si>
    <t>для сварки, разъемный , с фиксирующим устройством</t>
  </si>
  <si>
    <t>26.30.30.900.068.01.0796.000000000005</t>
  </si>
  <si>
    <t>телефонный, коннектор модульный RJ45</t>
  </si>
  <si>
    <t>25.94.13.900.010.00.0704.000000000001</t>
  </si>
  <si>
    <t>Набор отверток</t>
  </si>
  <si>
    <t>крестовая, плоская (стандартные размеры) 6 предметов</t>
  </si>
  <si>
    <t>25.73.30.630.001.00.0704.000000000000</t>
  </si>
  <si>
    <t>универсальный</t>
  </si>
  <si>
    <t>26.30.30.900.021.00.0796.000000000005</t>
  </si>
  <si>
    <t>Плата</t>
  </si>
  <si>
    <t>телекоммуникационная</t>
  </si>
  <si>
    <t>26.30.21.900.000.00.0796.000000000000</t>
  </si>
  <si>
    <t>Медиаконвертер</t>
  </si>
  <si>
    <t>управляемый</t>
  </si>
  <si>
    <t>26.30.40.900.011.00.0796.000000000001</t>
  </si>
  <si>
    <t>Приемопередатчик</t>
  </si>
  <si>
    <t>оптический трансивер</t>
  </si>
  <si>
    <t>26.30.21.200.002.00.0796.000000000003</t>
  </si>
  <si>
    <t>способ коммутации с промежуточным хранением (Store and Forward), асиметричный, неуправляемый (простой)</t>
  </si>
  <si>
    <t>26.30.23.900.011.00.0796.000000000000</t>
  </si>
  <si>
    <t>Модуль шлюза</t>
  </si>
  <si>
    <t>данные из Ethernet</t>
  </si>
  <si>
    <t>470000000</t>
  </si>
  <si>
    <t>до 20 декабря 2017 года</t>
  </si>
  <si>
    <t>50% - предоплата</t>
  </si>
  <si>
    <t>Калибратор измеритель унифицированных сигналов ИКСУ-260/Ех/</t>
  </si>
  <si>
    <t>68.20.12.989.001.00.0796.000000000002</t>
  </si>
  <si>
    <t>Станция автозаправочная</t>
  </si>
  <si>
    <t>многофункциональная, для реализации нефтепродуктов и заправки автотранспорта</t>
  </si>
  <si>
    <t>26.20.13.000.008.01.0796.000000000001</t>
  </si>
  <si>
    <t>персональный, специализированный (предназначен для решения конкретных задач), Высокопроизводительный, в комплекте системный блок, монитор, клавиатура, мышь, СТ РК 1996-2010</t>
  </si>
  <si>
    <t>26.20.17.100.000.00.0796.000000000022</t>
  </si>
  <si>
    <t>жидкокристаллический, диагональ 24 дюйм, разрешение 1920*1200</t>
  </si>
  <si>
    <t>31.09.11.000.008.00.0796.000000000003</t>
  </si>
  <si>
    <t>Стол</t>
  </si>
  <si>
    <t>для сборочных/ремонтных/радиомонтажных работ, металлический, антистатический</t>
  </si>
  <si>
    <t>26.20.13.000.008.00.0796.000000000001</t>
  </si>
  <si>
    <t>персональный универсальный</t>
  </si>
  <si>
    <t>26.20.18.900.001.01.0796.000000000011</t>
  </si>
  <si>
    <t>Устройство</t>
  </si>
  <si>
    <t>многофункциональное, печать лазерная, разрешение 1200*1200 dpi</t>
  </si>
  <si>
    <t>МФУ</t>
  </si>
  <si>
    <t>26.20.16.300.006.00.0796.000000000001</t>
  </si>
  <si>
    <t>Принтер лазерный</t>
  </si>
  <si>
    <t>монохромный, формат А4, скорость печати менее 20 стр/м, разрешение 600*600 dpi</t>
  </si>
  <si>
    <t xml:space="preserve">Microsoft Office 2013 — Офисный пакет приложений, в составе которого входит программное обеспечение для работы с различными типами документов: текстами, электронными таблицами, базами данных и др. </t>
  </si>
  <si>
    <t>1С:Предприятие 8. Управление производственным предприятием для Казахстана</t>
  </si>
  <si>
    <t>ИТСКаз_на_12мес,  ИТС Standard (Информационно-технологическое сопровождение "1С:Предприятия") (Казахстан)на 12 м)</t>
  </si>
  <si>
    <t>Windows Server Standard 2012 R2</t>
  </si>
  <si>
    <t>62.01.11.900.008.00.0777.000000000000</t>
  </si>
  <si>
    <t>Услуги по интегрированию программного обеспечения</t>
  </si>
  <si>
    <t>Услуги по интегрированию программного обеспечения и аналогичных систем</t>
  </si>
  <si>
    <t>Разработка и внедрение модуля "Раздельный учет" в конфигурации "1С: Управление производственным предприятием 8.2"</t>
  </si>
  <si>
    <t>Документооборот</t>
  </si>
  <si>
    <t xml:space="preserve">Сервер для Документооборота </t>
  </si>
  <si>
    <t>1</t>
  </si>
  <si>
    <t xml:space="preserve"> до 31 декабря 2017 года</t>
  </si>
  <si>
    <t>14 Р</t>
  </si>
  <si>
    <t>16 Р</t>
  </si>
  <si>
    <t>17 Р</t>
  </si>
  <si>
    <t>3 У</t>
  </si>
  <si>
    <t>4 У</t>
  </si>
  <si>
    <t>5 У</t>
  </si>
  <si>
    <t>6 У</t>
  </si>
  <si>
    <t>7 У</t>
  </si>
  <si>
    <t>3-х разовое питание, вода, спецмолоко</t>
  </si>
  <si>
    <t>8 У</t>
  </si>
  <si>
    <t>3-х разовое питание, 1-но разовое питание, вода, спецмолоко</t>
  </si>
  <si>
    <t>9 У</t>
  </si>
  <si>
    <t>10 У</t>
  </si>
  <si>
    <t>11 У</t>
  </si>
  <si>
    <t>12 У</t>
  </si>
  <si>
    <t>13 У</t>
  </si>
  <si>
    <t>14 У</t>
  </si>
  <si>
    <t>15 У</t>
  </si>
  <si>
    <t>16 У</t>
  </si>
  <si>
    <t>17 У</t>
  </si>
  <si>
    <t>18 У</t>
  </si>
  <si>
    <t>19 У</t>
  </si>
  <si>
    <t>20 У</t>
  </si>
  <si>
    <t>21 У</t>
  </si>
  <si>
    <t>22 У</t>
  </si>
  <si>
    <t>23 У</t>
  </si>
  <si>
    <t>24 У</t>
  </si>
  <si>
    <t>25 У</t>
  </si>
  <si>
    <t>26 У</t>
  </si>
  <si>
    <t>27 У</t>
  </si>
  <si>
    <t>28 У</t>
  </si>
  <si>
    <t>29 У</t>
  </si>
  <si>
    <t>30 У</t>
  </si>
  <si>
    <t>Мангистауская область, г. Актау, БПО</t>
  </si>
  <si>
    <t>35 У</t>
  </si>
  <si>
    <t>36 У</t>
  </si>
  <si>
    <t>апрель-июнь 2017 года</t>
  </si>
  <si>
    <t>37 У</t>
  </si>
  <si>
    <t>38 У</t>
  </si>
  <si>
    <t>39 У</t>
  </si>
  <si>
    <t>40 У</t>
  </si>
  <si>
    <t>41 У</t>
  </si>
  <si>
    <t>42 У</t>
  </si>
  <si>
    <t>октябрь-ноябрь  2017 года</t>
  </si>
  <si>
    <t>43 У</t>
  </si>
  <si>
    <t>44 У</t>
  </si>
  <si>
    <t>45 У</t>
  </si>
  <si>
    <t>июль-декабрь 2017 года</t>
  </si>
  <si>
    <t>46 У</t>
  </si>
  <si>
    <t>47 У</t>
  </si>
  <si>
    <t>48 У</t>
  </si>
  <si>
    <t>49 У</t>
  </si>
  <si>
    <t>50 У</t>
  </si>
  <si>
    <t>51 У</t>
  </si>
  <si>
    <t>52 У</t>
  </si>
  <si>
    <t>март-декабрь 2017 года</t>
  </si>
  <si>
    <t>53 У</t>
  </si>
  <si>
    <t>54 У</t>
  </si>
  <si>
    <t>55 У</t>
  </si>
  <si>
    <t>56 У</t>
  </si>
  <si>
    <t>57 У</t>
  </si>
  <si>
    <t>58 У</t>
  </si>
  <si>
    <t>59 У</t>
  </si>
  <si>
    <t>60 У</t>
  </si>
  <si>
    <t>61 У</t>
  </si>
  <si>
    <t>62 У</t>
  </si>
  <si>
    <t>63 У</t>
  </si>
  <si>
    <t>64 У</t>
  </si>
  <si>
    <t>65 У</t>
  </si>
  <si>
    <t>66 У</t>
  </si>
  <si>
    <t>67 У</t>
  </si>
  <si>
    <t>68 У</t>
  </si>
  <si>
    <t>69 У</t>
  </si>
  <si>
    <t>70 У</t>
  </si>
  <si>
    <t>71 У</t>
  </si>
  <si>
    <t>72 У</t>
  </si>
  <si>
    <t>73 У</t>
  </si>
  <si>
    <t>74 У</t>
  </si>
  <si>
    <t>75 У</t>
  </si>
  <si>
    <t>76 У</t>
  </si>
  <si>
    <t>77 У</t>
  </si>
  <si>
    <t>78 У</t>
  </si>
  <si>
    <t>79 У</t>
  </si>
  <si>
    <t>80 У</t>
  </si>
  <si>
    <t>81 У</t>
  </si>
  <si>
    <t>82 У</t>
  </si>
  <si>
    <t>83 У</t>
  </si>
  <si>
    <t>84 У</t>
  </si>
  <si>
    <t>85 У</t>
  </si>
  <si>
    <t>86 У</t>
  </si>
  <si>
    <t>87 У</t>
  </si>
  <si>
    <t>88 У</t>
  </si>
  <si>
    <t>89 У</t>
  </si>
  <si>
    <t>90 У</t>
  </si>
  <si>
    <t>91 У</t>
  </si>
  <si>
    <t>92 У</t>
  </si>
  <si>
    <t>93 У</t>
  </si>
  <si>
    <t>94 У</t>
  </si>
  <si>
    <t>95 У</t>
  </si>
  <si>
    <t>96 У</t>
  </si>
  <si>
    <t>97 У</t>
  </si>
  <si>
    <t>99 У</t>
  </si>
  <si>
    <t>100 У</t>
  </si>
  <si>
    <t>101 У</t>
  </si>
  <si>
    <t>102 У</t>
  </si>
  <si>
    <t>103 У</t>
  </si>
  <si>
    <t>104 У</t>
  </si>
  <si>
    <t>105 У</t>
  </si>
  <si>
    <t>106 У</t>
  </si>
  <si>
    <t>107 У</t>
  </si>
  <si>
    <t>108 У</t>
  </si>
  <si>
    <t>111 У</t>
  </si>
  <si>
    <t>112 У</t>
  </si>
  <si>
    <t>113 У</t>
  </si>
  <si>
    <t>114 У</t>
  </si>
  <si>
    <t>115 У</t>
  </si>
  <si>
    <t>116 У</t>
  </si>
  <si>
    <t>117 У</t>
  </si>
  <si>
    <t>119 У</t>
  </si>
  <si>
    <t>120 У</t>
  </si>
  <si>
    <t>121 У</t>
  </si>
  <si>
    <t>122 У</t>
  </si>
  <si>
    <t>124 У</t>
  </si>
  <si>
    <t>125 У</t>
  </si>
  <si>
    <t>126 У</t>
  </si>
  <si>
    <t>127 У</t>
  </si>
  <si>
    <t>128 У</t>
  </si>
  <si>
    <t>129 У</t>
  </si>
  <si>
    <t>февраль-декабрь 2017 года</t>
  </si>
  <si>
    <t>130 У</t>
  </si>
  <si>
    <t>131 У</t>
  </si>
  <si>
    <t>133 У</t>
  </si>
  <si>
    <t>63.99.10.000.005.00.0777.000000000000</t>
  </si>
  <si>
    <t>Услуги по обработке информации</t>
  </si>
  <si>
    <t>Услуги по обработке информации/данных/материалов и аналогичное</t>
  </si>
  <si>
    <t>33.12.29.900.022.00.0777.000000000000</t>
  </si>
  <si>
    <t>Услуги по техническому обслуживанию навигационного и аналогичного оборудования</t>
  </si>
  <si>
    <t xml:space="preserve"> Предоставление вычислительных мощностей для физического размещения информации на сервере, постоянно находящемся в сети Интернет</t>
  </si>
  <si>
    <t>62.02.30.000.001.00.0777.000000000000</t>
  </si>
  <si>
    <t>Услуги по сопровождению и технической поддержке информационной системы</t>
  </si>
  <si>
    <t xml:space="preserve">Сопровождение и техническая поддержка информационной системы </t>
  </si>
  <si>
    <t>145 У</t>
  </si>
  <si>
    <t>147 У</t>
  </si>
  <si>
    <t>148 У</t>
  </si>
  <si>
    <t>149 У</t>
  </si>
  <si>
    <t>151 У</t>
  </si>
  <si>
    <t>157 У</t>
  </si>
  <si>
    <t xml:space="preserve">Охрана объекта на территорий </t>
  </si>
  <si>
    <t>159 У</t>
  </si>
  <si>
    <t>160 У</t>
  </si>
  <si>
    <t>162 У</t>
  </si>
  <si>
    <t>78.10.11.000.004.00.0777.000000000000</t>
  </si>
  <si>
    <t>Услуги по аутстаффингу персонала</t>
  </si>
  <si>
    <t>апрель-декабрь 2017 года</t>
  </si>
  <si>
    <t>163 У</t>
  </si>
  <si>
    <t>164 У</t>
  </si>
  <si>
    <t>165 У</t>
  </si>
  <si>
    <t>166 У</t>
  </si>
  <si>
    <t>167 У</t>
  </si>
  <si>
    <t>168 У</t>
  </si>
  <si>
    <t>169 У</t>
  </si>
  <si>
    <t>170 У</t>
  </si>
  <si>
    <t>171 У</t>
  </si>
  <si>
    <t>172 У</t>
  </si>
  <si>
    <t>173 У</t>
  </si>
  <si>
    <t xml:space="preserve"> июль 2017 года</t>
  </si>
  <si>
    <t>174 У</t>
  </si>
  <si>
    <t>175 У</t>
  </si>
  <si>
    <t>176 У</t>
  </si>
  <si>
    <t>177 У</t>
  </si>
  <si>
    <t>178 У</t>
  </si>
  <si>
    <t>179 У</t>
  </si>
  <si>
    <t>180 У</t>
  </si>
  <si>
    <t>181 У</t>
  </si>
  <si>
    <t>октябрь-декабрь 2017 года</t>
  </si>
  <si>
    <t>182 У</t>
  </si>
  <si>
    <t>184 У</t>
  </si>
  <si>
    <t>185 У</t>
  </si>
  <si>
    <t>186 У</t>
  </si>
  <si>
    <t>187 У</t>
  </si>
  <si>
    <t>188 У</t>
  </si>
  <si>
    <t>189 У</t>
  </si>
  <si>
    <t>190 У</t>
  </si>
  <si>
    <t>191 У</t>
  </si>
  <si>
    <t>192 У</t>
  </si>
  <si>
    <t>193 У</t>
  </si>
  <si>
    <t>194 У</t>
  </si>
  <si>
    <t>195 У</t>
  </si>
  <si>
    <t>196 У</t>
  </si>
  <si>
    <t>июль-сентябрь 2017 года</t>
  </si>
  <si>
    <t>197 У</t>
  </si>
  <si>
    <t>198 У</t>
  </si>
  <si>
    <t>199 У</t>
  </si>
  <si>
    <t>200 У</t>
  </si>
  <si>
    <t>201 У</t>
  </si>
  <si>
    <t>Регистратор многоканальный технологический РМТ 59М</t>
  </si>
  <si>
    <t>Регистратор многоканальный технологический РМТ 49 (2013г видеографический)</t>
  </si>
  <si>
    <t>450</t>
  </si>
  <si>
    <t>200</t>
  </si>
  <si>
    <t>45</t>
  </si>
  <si>
    <t>15</t>
  </si>
  <si>
    <t>10</t>
  </si>
  <si>
    <t>26.51.70.990.022.00.0796.000000000003</t>
  </si>
  <si>
    <t>Регистратор</t>
  </si>
  <si>
    <t>для измерения, визуального контроля, регистрации и сигнализации параметров техпроцессов, бумажный, 24 канала</t>
  </si>
  <si>
    <t>Заслонка газовая ЗГ</t>
  </si>
  <si>
    <t>Canon 712 для Canon Laser Shot LBP - 3010</t>
  </si>
  <si>
    <t>80</t>
  </si>
  <si>
    <t>Canon 728 для Canon i-SENSYS MF - 4410</t>
  </si>
  <si>
    <t>CE400A Чёрный для HP LJ Enterprise 500 Color</t>
  </si>
  <si>
    <t>6</t>
  </si>
  <si>
    <t>CE401A Голубой для HP LJ Enterprise 500 Color</t>
  </si>
  <si>
    <t>4</t>
  </si>
  <si>
    <t>CE402A Желтый для HP LJ Enterprise 500 Color</t>
  </si>
  <si>
    <t>CE403A Пурпурный для HP LJ Enterprise 500 Color</t>
  </si>
  <si>
    <t>CE255X  для HP 521dw</t>
  </si>
  <si>
    <t>75</t>
  </si>
  <si>
    <t>HP C4092A для HP LJ - 1100С</t>
  </si>
  <si>
    <t>HP CB436A для HP LaserJet P - 1120</t>
  </si>
  <si>
    <t>30</t>
  </si>
  <si>
    <t>HP Q2612A для HP LaserJet - 1018, HP LJ - 3050</t>
  </si>
  <si>
    <t>MLT-D101S для Samsung ML - 2160/XEV, ML - 2165/XEV</t>
  </si>
  <si>
    <t>130</t>
  </si>
  <si>
    <t>MLT-D104S для Samsung SCX - 3200/XEV, SCX - 3205, ML - 1665</t>
  </si>
  <si>
    <t>MLT-D105S для Samsung ML - 1910/XEV</t>
  </si>
  <si>
    <t>MLT-D106S для Samsung ML - 2245</t>
  </si>
  <si>
    <t>8</t>
  </si>
  <si>
    <t>MLT-D108S для Samsung ML - 1640</t>
  </si>
  <si>
    <t>MLT-D109S для Samsung SCX - 4300</t>
  </si>
  <si>
    <t>60</t>
  </si>
  <si>
    <t>SCX-D4200A для Samsung SCX - 4200</t>
  </si>
  <si>
    <t>Xerox 006R01278 для Xerox WC - 4118р</t>
  </si>
  <si>
    <t>Xerox 106R01378 для Xerox 3100MFP/S</t>
  </si>
  <si>
    <t>(CE411A) Голубой для HP Color LaserJet Pro - 400</t>
  </si>
  <si>
    <t>16</t>
  </si>
  <si>
    <t xml:space="preserve"> (CE412A) Желтый для HP Color LaserJet Pro - 400</t>
  </si>
  <si>
    <t>(CE413A) Пурпурный для HP Color LaserJet Pro - 400</t>
  </si>
  <si>
    <t>(CE410A) Черный для HP Color LaserJet Pro - 400</t>
  </si>
  <si>
    <t>Panasonic  KX-FAD412A для Panasonic KX-MB2020</t>
  </si>
  <si>
    <t>Драм-картридж NPG-28D для CANON IR 2016/2020/2318/2420 7Q</t>
  </si>
  <si>
    <t>Картридж CF226 для HP M402D</t>
  </si>
  <si>
    <t>HP 17A LaserJet</t>
  </si>
  <si>
    <t>26.20.40.000.135.00.0796.000000000001</t>
  </si>
  <si>
    <t>Фотобарабан</t>
  </si>
  <si>
    <t>HP 19A, фотобарабан LaserJet</t>
  </si>
  <si>
    <t>26.20.40.000.100.00.0796.000000000019</t>
  </si>
  <si>
    <t>Плата материнская</t>
  </si>
  <si>
    <t>форм-фактор ATX</t>
  </si>
  <si>
    <t>Плата материнская, форм-фактора ATX, Сокет - Socket LGA 1155</t>
  </si>
  <si>
    <t>26.51.82.500.091.00.0796.000000000000</t>
  </si>
  <si>
    <t>Центральный процессор</t>
  </si>
  <si>
    <t>для контроллера, рабочая память 5,6 мб</t>
  </si>
  <si>
    <t>Процессор Центральный, Многоядерный. Сокет - Socket LGA 1155, тактовая частота - 3000 МГц</t>
  </si>
  <si>
    <t>26.11.30.200.000.00.0796.000000000042</t>
  </si>
  <si>
    <t>Оперативная память</t>
  </si>
  <si>
    <t>техническое исполнение DIMM, вид памяти DDR3, PC10600, емкость 4 Гб</t>
  </si>
  <si>
    <t>Оперативная память Техническое исполнение - DIMM, вид памяти - DDR3, PC10600, емкость - 4 Гб</t>
  </si>
  <si>
    <t>26.20.40.000.112.00.0796.000000000000</t>
  </si>
  <si>
    <t>стандарт АTХ, мощность 450-600 Вт</t>
  </si>
  <si>
    <t>Блок питания стандарт АTХ 450-600 Вт</t>
  </si>
  <si>
    <t>26.20.21.300.002.00.0796.000000000270</t>
  </si>
  <si>
    <t>размер 3,5", интерфейс SATA 3 ГГц/с, объем буфера 32 Мб, количество оборотов шпинделя 7200 об/м, емкость 1 Тб</t>
  </si>
  <si>
    <t>Жесткий диск Размер 3,5'', интерфейс SATA 3 ГГц/с, объем буфера - 32 Мб, количество оборотов шпинделя 7200 об/м, емкость - 1 Тб</t>
  </si>
  <si>
    <t>26.20.40.000.110.00.0796.000000000000</t>
  </si>
  <si>
    <t>Кулер</t>
  </si>
  <si>
    <t>для центрального процессора</t>
  </si>
  <si>
    <t>Кулер универсальный для процессора</t>
  </si>
  <si>
    <t>3</t>
  </si>
  <si>
    <t>26.20.15.000.000.00.0796.000000000006</t>
  </si>
  <si>
    <t>Клавиатура</t>
  </si>
  <si>
    <t>игровая, универсальная</t>
  </si>
  <si>
    <t>Клавиатура стандартная PS/2</t>
  </si>
  <si>
    <t>26.20.16.930.001.00.0796.000000000001</t>
  </si>
  <si>
    <t>Манипулятор "мышь"</t>
  </si>
  <si>
    <t>оптическая, тип подключения проводной, интерфейс подключения PS/2</t>
  </si>
  <si>
    <t>Мышь Оптическая, тип подключения - проводной, интерфейс подключения - PS/2</t>
  </si>
  <si>
    <t>Клавиатура стандартная USB</t>
  </si>
  <si>
    <t>26.20.16.930.001.00.0796.000000000002</t>
  </si>
  <si>
    <t>оптическая, тип подключения проводной, интерфейс подключения USB</t>
  </si>
  <si>
    <t>Мышь Оптическая, тип подключения - проводной, интерфейс подключения - USB</t>
  </si>
  <si>
    <t>26.30.40.900.020.00.0796.000000000000</t>
  </si>
  <si>
    <t>Точка доступа</t>
  </si>
  <si>
    <t>промышленная, для безпроводной передачи сигналов</t>
  </si>
  <si>
    <t xml:space="preserve">Беспроводная точка доступа, наружняя </t>
  </si>
  <si>
    <t>26.20.21.300.002.00.0796.000000000070</t>
  </si>
  <si>
    <t>размер 2,5'', интерфейс SATA 3 ГГц/с, объем буфера 32 Мб, количество оборотов шпинделя 7200 об/м, емкость 1 Тб</t>
  </si>
  <si>
    <t>Жесткий диск Размер 2,5'', интерфейс SATA,  6 Гбит/с, объем буфера - 128 Мб, количество оборотов шпинделя 5400 об/м, емкость - 2 Тб</t>
  </si>
  <si>
    <t>26.20.21.300.000.00.0796.000000000025</t>
  </si>
  <si>
    <t>размер 2,5'', интерфейс USB 2.0, емкость 2 Тб</t>
  </si>
  <si>
    <t>Внешний жесткий диск 2.5", 2 TB</t>
  </si>
  <si>
    <t>27.11.50.400.001.00.0796.000000000003</t>
  </si>
  <si>
    <t>Источник питания</t>
  </si>
  <si>
    <t>для стабилизации напряжения оборудования противоаварийной автоматики и высокочастотной аппаратуры, мощность 30Вт</t>
  </si>
  <si>
    <t>Источник питания БП-М 24-4,5</t>
  </si>
  <si>
    <t>Rocket M5 Ubiquiti</t>
  </si>
  <si>
    <t>NanoStation Loco M5 Ubiquiti</t>
  </si>
  <si>
    <t>26.20.21.300.002.00.0796.000000000095</t>
  </si>
  <si>
    <t>размер 2,5'', интерфейс SAS 3 ГГц/с, объем буфера 16 Мб, количество оборотов шпинделя 15000 об/м, емкость 1 Тб</t>
  </si>
  <si>
    <t>Жесткий диск 1Tb/6Gbit/WD10JFCX</t>
  </si>
  <si>
    <t>26.20.21.300.000.00.0796.000000000026</t>
  </si>
  <si>
    <t>размер 2,5'', интерфейс USB 3.0, емкость 1 Тб</t>
  </si>
  <si>
    <t>Внешний жесткий диск WDBDDE0010BBK-EEUE 1TB/2.5" USB 3.0</t>
  </si>
  <si>
    <t>Блок питания для ПК X31</t>
  </si>
  <si>
    <t>27.12.23.700.001.00.0796.000000000001</t>
  </si>
  <si>
    <t>Стабилизатор напряжения</t>
  </si>
  <si>
    <t>электромеханический</t>
  </si>
  <si>
    <t xml:space="preserve">Стабилизатор напряжения AVR-1000-W SVC </t>
  </si>
  <si>
    <t>26.20.40.000.108.00.0796.000000000001</t>
  </si>
  <si>
    <t>интерактивный</t>
  </si>
  <si>
    <t>Источник бесперебойного питания 650 ВА</t>
  </si>
  <si>
    <t>27.40.15.990.001.00.0796.000000000154</t>
  </si>
  <si>
    <t>тип цоколя G13, мощность 40 Вт</t>
  </si>
  <si>
    <t>22.19.73.900.005.00.0778.000000000000</t>
  </si>
  <si>
    <t>из перфорированной резиновой ленты, для крепления кабеля</t>
  </si>
  <si>
    <t>27.31.11.300.000.03.0006.000000000003</t>
  </si>
  <si>
    <t>распределительный, оптико-волоконный, 8 волокон</t>
  </si>
  <si>
    <t>27.32.13.700.000.00.0006.000000000700</t>
  </si>
  <si>
    <t>23.99.11.990.004.03.0796.000000000001</t>
  </si>
  <si>
    <t>герметизирующая, безосновная серая мастика, ширина 38 мм, длина 1,5 м</t>
  </si>
  <si>
    <t>25.73.30.630.000.00.0796.000000000030</t>
  </si>
  <si>
    <t>слесарно-монтажная, с изолируещей ручкой, длина 180 мм, ГОСТ 17199-88</t>
  </si>
  <si>
    <t>25.73.30.630.000.00.0796.000000000000</t>
  </si>
  <si>
    <t>прямая, размер 0,3*2,0 мм, ГОСТ 21010-75</t>
  </si>
  <si>
    <t>25.73.30.630.000.00.0796.000000000029</t>
  </si>
  <si>
    <t>прямая, размер 105*7 мм, ГОСТ 21010-75</t>
  </si>
  <si>
    <t>25.73.30.650.003.01.0796.000000000000</t>
  </si>
  <si>
    <t>сенсорный, для устройства сигнализации, централизации и блокировки</t>
  </si>
  <si>
    <t>22.21.29.900.009.01.0006.000000000000</t>
  </si>
  <si>
    <t>пневматическая, полиэтиленовая, внутренний диаметр 6 мм</t>
  </si>
  <si>
    <t>26.40.42.700.006.01.0796.000000000000</t>
  </si>
  <si>
    <t>Гарнитура</t>
  </si>
  <si>
    <t>головная, для телефонного аппарата</t>
  </si>
  <si>
    <t>20.41.44.000.004.00.0796.000000000000</t>
  </si>
  <si>
    <t>для оптических поверхностей, СТ РК ГОСТ Р 51696-2003</t>
  </si>
  <si>
    <t>25.73.30.600.000.00.0704.000000000002</t>
  </si>
  <si>
    <t>для различных электромонтажных работ, в наборе 37 предметов</t>
  </si>
  <si>
    <t>26.51.66.900.004.00.0839.000000000000</t>
  </si>
  <si>
    <t>Тестер</t>
  </si>
  <si>
    <t>кабельный, для проверки состояния оптических кабелей и линий</t>
  </si>
  <si>
    <t>25.99.29.530.001.00.0796.000000000000</t>
  </si>
  <si>
    <t>Лестница</t>
  </si>
  <si>
    <t>техническая, из алюминиевого сплава</t>
  </si>
  <si>
    <t>26.30.21.200.002.00.0796.000000000002</t>
  </si>
  <si>
    <t>способ коммутации с промежуточным хранением (Store and Forward), асиметричный, управляемый (сложный)</t>
  </si>
  <si>
    <t>27.12.31.500.001.00.0796.000000000000</t>
  </si>
  <si>
    <t>системы контроля и управления доступом, для управления исполнительными устройствами по командам контроллера</t>
  </si>
  <si>
    <t>27.20.22.900.000.00.0796.000000000005</t>
  </si>
  <si>
    <t>напряжение 12 В, емкость 50-100 А/ч</t>
  </si>
  <si>
    <t>27.20.22.900.000.00.0796.000000000004</t>
  </si>
  <si>
    <t>напряжение 12 В, емкость 100-200 А/ч</t>
  </si>
  <si>
    <t>27.20.22.900.000.00.0796.000000000011</t>
  </si>
  <si>
    <t>напряжение 12 В, емкость 72 А/ч, свинцово-кислотный, герметичный, необслуживаемый, гелевый аккумулятор</t>
  </si>
  <si>
    <t>26.11.22.900.005.00.0796.000000000000</t>
  </si>
  <si>
    <t>Стабилизатор</t>
  </si>
  <si>
    <t>пьезоэлектрический, кварцевый</t>
  </si>
  <si>
    <t>26.51.43.100.003.00.0796.000000000000</t>
  </si>
  <si>
    <t>Прибор кабельный</t>
  </si>
  <si>
    <t>для проведения основных измерений электрических параметров кабельных линий связи</t>
  </si>
  <si>
    <t>26.30.40.900.006.00.0796.000000000000</t>
  </si>
  <si>
    <t>Прибор для настройки антенн</t>
  </si>
  <si>
    <t>для спутникового приема</t>
  </si>
  <si>
    <t>28.99.39.850.000.00.0796.000000000000</t>
  </si>
  <si>
    <t>Устройство затяжки кабеля</t>
  </si>
  <si>
    <t>для закладки каблея, длина до 150 м, толщина до 11 мм</t>
  </si>
  <si>
    <t>28.24.11.900.010.00.0796.000000000000</t>
  </si>
  <si>
    <t>Перфоратор</t>
  </si>
  <si>
    <t>электрический, сетевой</t>
  </si>
  <si>
    <t>28.24.11.900.007.00.0796.000000000004</t>
  </si>
  <si>
    <t>Машина шлифовальная</t>
  </si>
  <si>
    <t>угловая, с резьбовым креплением, мощность 810-2600 Вт, частота вращения 2000-11000 об/мин</t>
  </si>
  <si>
    <t>25.73.30.650.001.01.0796.000000000000</t>
  </si>
  <si>
    <t>Шуруповерт</t>
  </si>
  <si>
    <t>электрический, ручной, аккумуляторный</t>
  </si>
  <si>
    <t>26.51.12.190.001.00.0796.000000000002</t>
  </si>
  <si>
    <t>Нивелир</t>
  </si>
  <si>
    <t>оптико-механический, технический, допустимая средняя квадратическая погрешность измерения превышения на 1 км двойного хода: для нивелиров с компенсатором 5 мм; для нивелиров с уровнем 5 мм, увеличение зрительной трубы не менее 20 крат, диаметр входного зрачка зрительной трубы не менее 24 мм, ГОСТ 10528-90</t>
  </si>
  <si>
    <t>28.24.11.900.004.00.0796.000000000007</t>
  </si>
  <si>
    <t>Молоток отбойный</t>
  </si>
  <si>
    <t>электрический, мощность 1700 Вт</t>
  </si>
  <si>
    <t>27.90.31.900.028.00.0796.000000000000</t>
  </si>
  <si>
    <t>Паяльная станция</t>
  </si>
  <si>
    <t>потреляемая мощность 300 Вт, диапазон температур 100-420°С</t>
  </si>
  <si>
    <t>27.40.22.900.000.03.0796.000000000000</t>
  </si>
  <si>
    <t>местного освещения, настольный</t>
  </si>
  <si>
    <t>27.51.26.900.001.00.0796.000000000004</t>
  </si>
  <si>
    <t>Обогреватель</t>
  </si>
  <si>
    <t>электрический, мощность 2,5 кВт</t>
  </si>
  <si>
    <t>19.20.31.300.001.00.5108.000000000000</t>
  </si>
  <si>
    <t>Пропан-бутан</t>
  </si>
  <si>
    <t>технический, массовая доля сероводорода и меркаптановой серы не более 0,013%, интенсивность запаха не менее 3 баллов</t>
  </si>
  <si>
    <t>5108</t>
  </si>
  <si>
    <t>18 Р</t>
  </si>
  <si>
    <t>19 Р</t>
  </si>
  <si>
    <t>19.20.24.000.000.00.0112.000000000001</t>
  </si>
  <si>
    <t>Керосин</t>
  </si>
  <si>
    <t>марка КО-20, плотность не менее 830 кг/м3 при 20℃, массовая доля общей серы не более 0,1 %</t>
  </si>
  <si>
    <t>06.20.10.100.000.00.0112.000000000000</t>
  </si>
  <si>
    <t>06.20.10.200.000.00.0113.000000000001</t>
  </si>
  <si>
    <t>природный, газообразный, теплота сгорания 31,82 МДж/м3, ГОСТ 5542-87</t>
  </si>
  <si>
    <t>Метр кубический</t>
  </si>
  <si>
    <t>25.99.29.490.063.01.0796.000000000035</t>
  </si>
  <si>
    <t>Шпилька</t>
  </si>
  <si>
    <t>металлическая, диаметр 8 мм, длина 170 мм</t>
  </si>
  <si>
    <t>В течение 90 дней после подписания договора</t>
  </si>
  <si>
    <t>20.59.41.950.000.00.0796.000000000000</t>
  </si>
  <si>
    <t>универсальная, на основе 50 % -растворителя, уайт-спирита, 25 % - вытеснителя, двуокись углерода, 15 % -минерального масло,10 % - инертного ингредиента</t>
  </si>
  <si>
    <t>Обучающий центр поставщика услуг</t>
  </si>
  <si>
    <t xml:space="preserve">м/р Каламкас  </t>
  </si>
  <si>
    <t xml:space="preserve">м/р Асар   </t>
  </si>
  <si>
    <t>август 2017 года - июль 2018 года</t>
  </si>
  <si>
    <t>март-ноябрь 2017 года</t>
  </si>
  <si>
    <t>Измерительный шнур 2-х полюсный</t>
  </si>
  <si>
    <t>Измер шнур 4-х полюсный с крокодилами</t>
  </si>
  <si>
    <t>Набор инструментов для обслуживания сетей</t>
  </si>
  <si>
    <t>Телефонный тестер</t>
  </si>
  <si>
    <t>Универсальная лестница с перекладинами, трехсекционная</t>
  </si>
  <si>
    <t>Двухсторонняя лестница-стремянка с  перекладинами</t>
  </si>
  <si>
    <t>Устройство контроля и управления</t>
  </si>
  <si>
    <t xml:space="preserve">Аккумулятор A512/55A 12V </t>
  </si>
  <si>
    <t>Аккумулятор A512/115A 12V</t>
  </si>
  <si>
    <t>90</t>
  </si>
  <si>
    <t xml:space="preserve">Инспекционный контроль за деятельностью Метрологического обеспечения </t>
  </si>
  <si>
    <t>июль-август 2017 года</t>
  </si>
  <si>
    <t>Отбойный молоток</t>
  </si>
  <si>
    <t>Профессиональный электроинструмент "Болгарка"</t>
  </si>
  <si>
    <t>Рефлектометр для решения задач обнаружения, идентификации и определения расстояния до мест дефектов в кабельных линиях</t>
  </si>
  <si>
    <t>Прибор для определения повреждения волокна</t>
  </si>
  <si>
    <t>Шуруповёрт аккумуляторный в к-те с 2-мя аккумуляторами  и зарядным устройством 12V 30N.m.+ кейс с набором бит
 (Makita)</t>
  </si>
  <si>
    <t>Линейный лазерный нивелир</t>
  </si>
  <si>
    <t>Перфоратор 3-х позиционный 780W d= до 20мм</t>
  </si>
  <si>
    <t xml:space="preserve">Кабельный тестер для RJ45 для проверки кабелей локальной сети </t>
  </si>
  <si>
    <t>2xЦПУ: 8x, 2666 MHz; ОЗУ: Не менее 32 Гб; HDD: Системный раздел не менее 150 Гб;</t>
  </si>
  <si>
    <t>Светильник бестеневой с линзой</t>
  </si>
  <si>
    <t>Аккумуляторная батарея 12V 100Ah, размер 240*330*175мм (клеммы под винт)</t>
  </si>
  <si>
    <t>Аккумулятор герметичный AGM-аккумулятор емкость аккумулятора 80А  напряжение 12В</t>
  </si>
  <si>
    <t>Лента предназначенная для влагозащиты, ремонта и герматизации повреждений соединений кабелей и проводов</t>
  </si>
  <si>
    <t xml:space="preserve">Антифриз 40 красный </t>
  </si>
  <si>
    <t>Масло трансформаторное ГК</t>
  </si>
  <si>
    <t>Жесткий диск</t>
  </si>
  <si>
    <t>Штекер BNC - гнездо RCA тюльпан</t>
  </si>
  <si>
    <t>с момента подписания договора до 31 декабря 2017 года по заявкам в течение 30 дней</t>
  </si>
  <si>
    <t>январь-март 2017 года</t>
  </si>
  <si>
    <t>до 31 декабря 2017 года</t>
  </si>
  <si>
    <t>Пара</t>
  </si>
  <si>
    <t xml:space="preserve"> Российская Федерация, г. Москва</t>
  </si>
  <si>
    <t>Восточно-Казахстанская область, г.Семей</t>
  </si>
  <si>
    <t xml:space="preserve">  Мангистауская область, м/р. Узень</t>
  </si>
  <si>
    <t>Мангистауская область, г.Актау, 8мкр., 41 здание ТОО "Мунайтелеком"</t>
  </si>
  <si>
    <t>Лаборатория Заказчика, м/р Жетыбай</t>
  </si>
  <si>
    <t xml:space="preserve">  Мангистауская область, м/р Жетыбай</t>
  </si>
  <si>
    <t xml:space="preserve">Мангистауская область, г. Актау, мкр 8 дом 41 </t>
  </si>
  <si>
    <t>Мангистауская область, г. Актау, мкр 8 дом 41 (удаленно по сети Интернет)</t>
  </si>
  <si>
    <t xml:space="preserve"> Российская Федерация, г. Пенза</t>
  </si>
  <si>
    <t>Обучение терминалом (сдача экзаменов на сертификат ) GalileoSky</t>
  </si>
  <si>
    <t>Поставка почтовых конвертов</t>
  </si>
  <si>
    <t>202 У</t>
  </si>
  <si>
    <t>53.10.14.300.000.00.0777.000000000000</t>
  </si>
  <si>
    <t>Услуги почтовых отделений по продаже почтовых марок, почтовых маркированных карточек, конвертов, открыток и т.п., филателистических предметов</t>
  </si>
  <si>
    <t xml:space="preserve"> январь 2017 года - январь 2018 года</t>
  </si>
  <si>
    <t xml:space="preserve">  Лаборатория заказчика, м/р Каламкас</t>
  </si>
  <si>
    <t>Мангистауская область, г.Актау, м/р Жетыбай</t>
  </si>
  <si>
    <t>Мангистауская область, г.Актау, м/р. Жетыбай, м/р Каламкас</t>
  </si>
  <si>
    <t>Мангистауская область, г. Актау</t>
  </si>
  <si>
    <t>10W-40 5K</t>
  </si>
  <si>
    <t>15W-40 5K</t>
  </si>
  <si>
    <t>Мангистауская область, м/р Жетыбай, м/р Каламкас</t>
  </si>
  <si>
    <t>Мангистауская область, АЗС города Актау</t>
  </si>
  <si>
    <t>Мангистауская область, АЗС</t>
  </si>
  <si>
    <t>Тормозная жидкость ДОТ (Бутылка - 900 мл)</t>
  </si>
  <si>
    <t>19.20.29.510.000.00.0112.000000000034</t>
  </si>
  <si>
    <t>7 Р</t>
  </si>
  <si>
    <t>Расточка блока цилиндров</t>
  </si>
  <si>
    <t>Расточка коленвала УАЗ</t>
  </si>
  <si>
    <t>участие в межлабораторных сличениях</t>
  </si>
  <si>
    <t>Трубка ПВД Ø 6мм</t>
  </si>
  <si>
    <t>Масло индустриальное И-20</t>
  </si>
  <si>
    <t xml:space="preserve">Масло компрессорное ГОСТ 9243 марка КС-19 </t>
  </si>
  <si>
    <t>Масло приборное ГОСТ 1805 на (1 ёмкость - 10 л)</t>
  </si>
  <si>
    <t>19.20.29.560.000.00.0112.000000000002</t>
  </si>
  <si>
    <t>Масло Компрессорное</t>
  </si>
  <si>
    <t>Смазка  ЦИАТИМ-221</t>
  </si>
  <si>
    <t xml:space="preserve"> ИСМ в соответствии с требованиями ИСО 9001, 14001 OHSAS 18001</t>
  </si>
  <si>
    <t>май-июнь 2017 года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</si>
  <si>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</si>
  <si>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</si>
  <si>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</si>
  <si>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</si>
  <si>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</si>
  <si>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</si>
  <si>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</si>
  <si>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</si>
  <si>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</si>
  <si>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</si>
  <si>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</si>
  <si>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</si>
  <si>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</si>
  <si>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</si>
  <si>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</si>
  <si>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</si>
  <si>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</si>
  <si>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</si>
  <si>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</si>
  <si>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</si>
  <si>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</si>
  <si>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</si>
  <si>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</si>
  <si>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</si>
  <si>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</si>
  <si>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</si>
  <si>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</si>
  <si>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</si>
  <si>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</si>
  <si>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</si>
  <si>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</si>
  <si>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</si>
  <si>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</si>
  <si>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</si>
  <si>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</si>
  <si>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</si>
  <si>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</si>
  <si>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</si>
  <si>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</si>
  <si>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</si>
  <si>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</si>
  <si>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</si>
  <si>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</si>
  <si>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</si>
  <si>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</si>
  <si>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</si>
  <si>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</si>
  <si>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</si>
  <si>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</si>
  <si>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</si>
  <si>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</si>
  <si>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</si>
  <si>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</si>
  <si>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</si>
  <si>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</si>
  <si>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</si>
  <si>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</si>
  <si>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</si>
  <si>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</si>
  <si>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</si>
  <si>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</si>
  <si>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</si>
  <si>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</si>
  <si>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</si>
  <si>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</si>
  <si>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</si>
  <si>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</si>
  <si>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</si>
  <si>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</si>
  <si>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</si>
  <si>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</si>
  <si>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</si>
  <si>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</si>
  <si>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</si>
  <si>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</si>
  <si>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</si>
  <si>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</si>
  <si>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</si>
  <si>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</si>
  <si>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</si>
  <si>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</si>
  <si>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</si>
  <si>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</si>
  <si>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</si>
  <si>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</si>
  <si>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</si>
  <si>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</si>
  <si>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</si>
  <si>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</si>
  <si>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</si>
  <si>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</si>
  <si>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</si>
  <si>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</si>
  <si>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</si>
  <si>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</si>
  <si>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</si>
  <si>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</si>
  <si>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</si>
  <si>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</si>
  <si>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</si>
  <si>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</si>
  <si>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</si>
  <si>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</si>
  <si>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</si>
  <si>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</si>
  <si>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</si>
  <si>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</si>
  <si>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</si>
  <si>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</si>
  <si>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</si>
  <si>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</si>
  <si>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</si>
  <si>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</si>
  <si>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</si>
  <si>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</si>
  <si>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</si>
  <si>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</si>
  <si>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</si>
  <si>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</si>
  <si>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</si>
  <si>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</si>
  <si>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</si>
  <si>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</si>
  <si>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</si>
  <si>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</si>
  <si>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</si>
  <si>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</si>
  <si>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</si>
  <si>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</si>
  <si>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</si>
  <si>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</si>
  <si>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</si>
  <si>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</si>
  <si>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</si>
  <si>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</si>
  <si>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</si>
  <si>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</si>
  <si>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</si>
  <si>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</si>
  <si>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</si>
  <si>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</si>
  <si>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</si>
  <si>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</si>
  <si>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</si>
  <si>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</si>
  <si>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</si>
  <si>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</si>
  <si>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</si>
  <si>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</si>
  <si>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</si>
  <si>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</si>
  <si>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</si>
  <si>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</si>
  <si>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</si>
  <si>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</si>
  <si>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</si>
  <si>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</si>
  <si>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</si>
  <si>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</si>
  <si>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</si>
  <si>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</si>
  <si>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</si>
  <si>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</si>
  <si>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</si>
  <si>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</si>
  <si>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</si>
  <si>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</si>
  <si>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</si>
  <si>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</si>
  <si>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</si>
  <si>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</si>
  <si>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</si>
  <si>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</si>
  <si>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</si>
  <si>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</si>
  <si>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</si>
  <si>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</si>
  <si>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</si>
  <si>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</si>
  <si>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</si>
  <si>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</si>
  <si>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</si>
  <si>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</si>
  <si>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</si>
  <si>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</si>
  <si>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</si>
  <si>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</si>
  <si>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</si>
  <si>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</si>
  <si>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</si>
  <si>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</si>
  <si>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</si>
  <si>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</si>
  <si>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</si>
  <si>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</si>
  <si>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</si>
  <si>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</si>
  <si>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</si>
  <si>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</si>
  <si>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</si>
  <si>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</si>
  <si>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</si>
  <si>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</si>
  <si>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</si>
  <si>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</si>
  <si>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</si>
  <si>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</si>
  <si>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</si>
  <si>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</si>
  <si>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</si>
  <si>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</si>
  <si>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</si>
  <si>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</si>
  <si>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</si>
  <si>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</si>
  <si>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</si>
  <si>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</si>
  <si>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</si>
  <si>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</si>
  <si>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</si>
  <si>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</si>
  <si>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</si>
  <si>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</si>
  <si>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</si>
  <si>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</si>
  <si>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</si>
  <si>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</si>
  <si>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</si>
  <si>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</si>
  <si>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</si>
  <si>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</si>
  <si>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</si>
  <si>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</si>
  <si>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</si>
  <si>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</si>
  <si>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</si>
  <si>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</si>
  <si>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</si>
  <si>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</si>
  <si>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</si>
  <si>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</si>
  <si>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</si>
  <si>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</si>
  <si>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</si>
  <si>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</si>
  <si>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</si>
  <si>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</si>
  <si>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</si>
  <si>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</si>
  <si>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</si>
  <si>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</si>
  <si>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</si>
  <si>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</si>
  <si>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</si>
  <si>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</si>
  <si>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</si>
  <si>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</si>
  <si>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</si>
  <si>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</si>
  <si>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</si>
  <si>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</si>
  <si>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</si>
  <si>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</si>
  <si>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</si>
  <si>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</si>
  <si>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</si>
  <si>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</si>
  <si>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</si>
  <si>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</si>
  <si>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</si>
  <si>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</si>
  <si>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</si>
  <si>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</si>
  <si>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</si>
  <si>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</si>
  <si>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</si>
  <si>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</si>
  <si>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</si>
  <si>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</si>
  <si>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</si>
  <si>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</si>
  <si>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</si>
  <si>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</si>
  <si>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</si>
  <si>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</si>
  <si>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</si>
  <si>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</si>
  <si>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</si>
  <si>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</si>
  <si>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</si>
  <si>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</si>
  <si>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</si>
  <si>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</si>
  <si>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</si>
  <si>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</si>
  <si>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</si>
  <si>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</si>
  <si>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</si>
  <si>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</si>
  <si>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</si>
  <si>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</si>
  <si>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</si>
  <si>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</si>
  <si>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</si>
  <si>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</si>
  <si>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</si>
  <si>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</si>
  <si>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</si>
  <si>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</si>
  <si>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</si>
  <si>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</si>
  <si>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</si>
  <si>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</si>
  <si>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</si>
  <si>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</si>
  <si>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</si>
  <si>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</si>
  <si>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</si>
  <si>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</si>
  <si>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</si>
  <si>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</si>
  <si>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</si>
  <si>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</si>
  <si>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</si>
  <si>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</si>
  <si>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</si>
  <si>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</si>
  <si>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</si>
  <si>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</si>
  <si>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</si>
  <si>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</si>
  <si>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</si>
  <si>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</si>
  <si>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</si>
  <si>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</si>
  <si>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</si>
  <si>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</si>
  <si>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</si>
  <si>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</si>
  <si>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</si>
  <si>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</si>
  <si>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</si>
  <si>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</si>
  <si>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</si>
  <si>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</si>
  <si>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</si>
  <si>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</si>
  <si>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</si>
  <si>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</si>
  <si>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</si>
  <si>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</si>
  <si>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</si>
  <si>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</si>
  <si>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</si>
  <si>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</si>
  <si>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</si>
  <si>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</si>
  <si>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</si>
  <si>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</si>
  <si>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</si>
  <si>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</si>
  <si>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</si>
  <si>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</si>
  <si>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</si>
  <si>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</si>
  <si>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</si>
  <si>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</si>
  <si>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</si>
  <si>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</si>
  <si>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</si>
  <si>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</si>
  <si>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</si>
  <si>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</si>
  <si>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</si>
  <si>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</si>
  <si>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</si>
  <si>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</si>
  <si>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</si>
  <si>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</si>
  <si>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</si>
  <si>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</si>
  <si>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</si>
  <si>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</si>
  <si>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</si>
  <si>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</si>
  <si>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</si>
  <si>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</si>
  <si>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</si>
  <si>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</si>
  <si>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</si>
  <si>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</si>
  <si>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</si>
  <si>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</si>
  <si>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</si>
  <si>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</si>
  <si>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</si>
  <si>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</si>
  <si>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</si>
  <si>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</si>
  <si>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</si>
  <si>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</si>
  <si>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</si>
  <si>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</si>
  <si>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</si>
  <si>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</si>
  <si>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</si>
  <si>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</si>
  <si>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</si>
  <si>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</si>
  <si>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</si>
  <si>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</si>
  <si>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</si>
  <si>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</si>
  <si>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</si>
  <si>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</si>
  <si>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</si>
  <si>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</si>
  <si>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</si>
  <si>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</si>
  <si>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</si>
  <si>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</si>
  <si>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</si>
  <si>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</si>
  <si>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</si>
  <si>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</si>
  <si>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</si>
  <si>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</si>
  <si>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</si>
  <si>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</si>
  <si>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</si>
  <si>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</si>
  <si>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</si>
  <si>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</si>
  <si>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</si>
  <si>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</si>
  <si>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</si>
  <si>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</si>
  <si>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</si>
  <si>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</si>
  <si>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</si>
  <si>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</si>
  <si>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</si>
  <si>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</si>
  <si>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</si>
  <si>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</si>
  <si>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</si>
  <si>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</si>
  <si>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</si>
  <si>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</si>
  <si>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</si>
  <si>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</si>
  <si>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</si>
  <si>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</si>
  <si>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</si>
  <si>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</si>
  <si>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</si>
  <si>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</si>
  <si>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</si>
  <si>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</si>
  <si>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</si>
  <si>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</si>
  <si>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</si>
  <si>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</si>
  <si>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</si>
  <si>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</si>
  <si>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</si>
  <si>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</si>
  <si>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</si>
  <si>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</si>
  <si>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</si>
  <si>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</si>
  <si>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</si>
  <si>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</si>
  <si>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</si>
  <si>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</si>
  <si>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</si>
  <si>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</si>
  <si>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</si>
  <si>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</si>
  <si>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</si>
  <si>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</si>
  <si>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</si>
  <si>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</si>
  <si>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</si>
  <si>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</si>
  <si>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</si>
  <si>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</si>
  <si>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</si>
  <si>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</si>
  <si>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</si>
  <si>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</si>
  <si>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</si>
  <si>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</si>
  <si>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</si>
  <si>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</si>
  <si>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</si>
  <si>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</si>
  <si>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</si>
  <si>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</si>
  <si>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</si>
  <si>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</si>
  <si>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</si>
  <si>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</si>
  <si>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</si>
  <si>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</si>
  <si>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</si>
  <si>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</si>
  <si>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</si>
  <si>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</si>
  <si>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</si>
  <si>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</si>
  <si>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</si>
  <si>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</si>
  <si>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</si>
  <si>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</si>
  <si>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</si>
  <si>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</si>
  <si>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</si>
  <si>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</si>
  <si>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</si>
  <si>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</si>
  <si>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</si>
  <si>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</si>
  <si>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</si>
  <si>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</si>
  <si>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</si>
  <si>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</si>
  <si>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</si>
  <si>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</si>
  <si>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</si>
  <si>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</si>
  <si>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</si>
  <si>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</si>
  <si>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</si>
  <si>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</si>
  <si>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</si>
  <si>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</si>
  <si>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</si>
  <si>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</si>
  <si>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</si>
  <si>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</si>
  <si>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</si>
  <si>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</si>
  <si>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</si>
  <si>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</si>
  <si>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</si>
  <si>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</si>
  <si>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</si>
  <si>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</si>
  <si>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</si>
  <si>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</si>
  <si>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</si>
  <si>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</si>
  <si>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</si>
  <si>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</si>
  <si>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</si>
  <si>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</si>
  <si>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</si>
  <si>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</si>
  <si>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</si>
  <si>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</si>
  <si>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</si>
  <si>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</si>
  <si>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</si>
  <si>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</si>
  <si>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</si>
  <si>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</si>
  <si>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</si>
  <si>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</si>
  <si>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</si>
  <si>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</si>
  <si>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</si>
  <si>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</si>
  <si>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</si>
  <si>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</si>
  <si>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</si>
  <si>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</si>
  <si>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</si>
  <si>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</si>
  <si>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</si>
  <si>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</si>
  <si>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</si>
  <si>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</si>
  <si>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</si>
  <si>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</si>
  <si>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</si>
  <si>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</si>
  <si>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</si>
  <si>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</si>
  <si>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</si>
  <si>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</si>
  <si>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</si>
  <si>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</si>
  <si>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</si>
  <si>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</si>
  <si>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</si>
  <si>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</si>
  <si>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</si>
  <si>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</si>
  <si>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</si>
  <si>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</si>
  <si>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</si>
  <si>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</si>
  <si>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</si>
  <si>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</si>
  <si>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</si>
  <si>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</si>
  <si>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</si>
  <si>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</si>
  <si>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</si>
  <si>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</si>
  <si>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</si>
  <si>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</si>
  <si>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</si>
  <si>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</si>
  <si>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</si>
  <si>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</si>
  <si>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</si>
  <si>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</si>
  <si>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</si>
  <si>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</si>
  <si>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</si>
  <si>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</si>
  <si>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627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</si>
  <si>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</si>
  <si>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</si>
  <si>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</si>
  <si>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</si>
  <si>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</si>
  <si>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</si>
  <si>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</si>
  <si>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</si>
  <si>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</si>
  <si>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</si>
  <si>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</si>
  <si>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</si>
  <si>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</si>
  <si>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</si>
  <si>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</si>
  <si>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</si>
  <si>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</si>
  <si>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</si>
  <si>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</si>
  <si>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</si>
  <si>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</si>
  <si>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</si>
  <si>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</si>
  <si>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</si>
  <si>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</si>
  <si>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</si>
  <si>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</si>
  <si>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</si>
  <si>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</si>
  <si>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</si>
  <si>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</si>
  <si>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</si>
  <si>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</si>
  <si>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</si>
  <si>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</si>
  <si>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</si>
  <si>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</si>
  <si>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</si>
  <si>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</si>
  <si>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</si>
  <si>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</si>
  <si>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</si>
  <si>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</si>
  <si>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</si>
  <si>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</si>
  <si>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</si>
  <si>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</si>
  <si>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</si>
  <si>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</si>
  <si>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</si>
  <si>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</si>
  <si>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</si>
  <si>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</si>
  <si>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</si>
  <si>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</si>
  <si>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</si>
  <si>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</si>
  <si>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</si>
  <si>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</si>
  <si>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</si>
  <si>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</si>
  <si>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</si>
  <si>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</si>
  <si>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</si>
  <si>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</si>
  <si>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</si>
  <si>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</si>
  <si>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</si>
  <si>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</si>
  <si>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</si>
  <si>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</si>
  <si>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</si>
  <si>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</si>
  <si>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</si>
  <si>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</si>
  <si>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</si>
  <si>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</si>
  <si>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</si>
  <si>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</si>
  <si>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</si>
  <si>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</si>
  <si>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</si>
  <si>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</si>
  <si>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</si>
  <si>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</si>
  <si>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</si>
  <si>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</si>
  <si>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</si>
  <si>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</si>
  <si>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</si>
  <si>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</si>
  <si>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</si>
  <si>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</si>
  <si>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</si>
  <si>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</si>
  <si>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</si>
  <si>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</si>
  <si>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</si>
  <si>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</si>
  <si>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</si>
  <si>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</si>
  <si>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</si>
  <si>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</si>
  <si>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</si>
  <si>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</si>
  <si>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</si>
  <si>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</si>
  <si>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</si>
  <si>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</si>
  <si>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</si>
  <si>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</si>
  <si>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</si>
  <si>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</si>
  <si>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</si>
  <si>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</si>
  <si>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</si>
  <si>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</si>
  <si>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</si>
  <si>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</si>
  <si>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1. Товары</t>
  </si>
  <si>
    <t>2. Работы</t>
  </si>
  <si>
    <t>щелочного типа</t>
  </si>
  <si>
    <t>Тонер</t>
  </si>
  <si>
    <t>26.30.30.900.069.00.0796.000000000000</t>
  </si>
  <si>
    <t>на плату прямая, закрытая</t>
  </si>
  <si>
    <t>Вилка кабельная ШР20П4НГ8</t>
  </si>
  <si>
    <t>Вилка блочная 2РТТ20Б4Ш6В1В</t>
  </si>
  <si>
    <t>25.99.29.490.027.00.0796.000000000001</t>
  </si>
  <si>
    <t>для кабеля</t>
  </si>
  <si>
    <t>Розетка кабельная 2РТТ20КПН4Г6В</t>
  </si>
  <si>
    <t>26.51.82.600.008.00.0796.000000000000</t>
  </si>
  <si>
    <t>Плата процессора</t>
  </si>
  <si>
    <t>для контроллера</t>
  </si>
  <si>
    <t>Плата микроконтроллера ДЭЛ-140, ver.4,3 (Артикул ПЛА140.104.008.100)</t>
  </si>
  <si>
    <t>26.20.40.000.104.00.0796.000000000000</t>
  </si>
  <si>
    <t>Плата звуковая</t>
  </si>
  <si>
    <t>PCI</t>
  </si>
  <si>
    <t>Плата модуля блокировки и серены MLA_140_SLOT_REV.2 (Артикул ПЛА140.102.012.200)</t>
  </si>
  <si>
    <t>26.51.12.590.011.00.0796.000000000000</t>
  </si>
  <si>
    <t>Модуль индикации нагрузки</t>
  </si>
  <si>
    <t>стрелочно-цифровой</t>
  </si>
  <si>
    <t>Плата модуля индикации МИ-140С+вернер (Артикул ПЛА140.504.010.100)</t>
  </si>
  <si>
    <t>26.20.40.000.008.00.0796.000000000000</t>
  </si>
  <si>
    <t>Плата питания</t>
  </si>
  <si>
    <t>для динамометра</t>
  </si>
  <si>
    <t>Плата модуля питания МУ-140 ДП (Артикул ПЛА140.104.011.100)</t>
  </si>
  <si>
    <t>27.90.31.900.006.00.0796.000000000000</t>
  </si>
  <si>
    <t>Печатная плата</t>
  </si>
  <si>
    <t>для монтажа и пайки, из текстолита</t>
  </si>
  <si>
    <t>Плата датчика нагрузки ДН 130 (Артикул ПЛА140.201.042.100)</t>
  </si>
  <si>
    <t>Плата модуля индикации MИ-140-4LEVELREV.2 (Артикул ПЛА140.504.040.100)</t>
  </si>
  <si>
    <t>26.20.16.970.002.00.0796.000000000004</t>
  </si>
  <si>
    <t>Конвертор интерфейса</t>
  </si>
  <si>
    <t>USB в RS485</t>
  </si>
  <si>
    <t>Конвертор USB-RS485 DEL-140R (комплект сервисный)</t>
  </si>
  <si>
    <t>USB интерфейс ДЭЛ-ISOSD</t>
  </si>
  <si>
    <t>26.51.12.590.008.00.0796.000000000000</t>
  </si>
  <si>
    <t>Модуль регистрации</t>
  </si>
  <si>
    <t>Модуль памяти (Артикул ПЛА140.405.055.000)</t>
  </si>
  <si>
    <t>26.20.15.000.000.00.0796.000000000002</t>
  </si>
  <si>
    <t>промышленная</t>
  </si>
  <si>
    <t>Клавиатура TFM-R-2851</t>
  </si>
  <si>
    <t>Клавиатура СК-06</t>
  </si>
  <si>
    <t>27.11.50.700.000.00.0796.000000000008</t>
  </si>
  <si>
    <t>Преобразователь напряжения</t>
  </si>
  <si>
    <t>напряжение на выходе 24 В, рабочий ток 4,2 А, мощность 100 Вт</t>
  </si>
  <si>
    <t xml:space="preserve"> Конвертер АМ15Е-2405SZ однополярный DC/DC преобразователь питания </t>
  </si>
  <si>
    <t xml:space="preserve">Конвертер АМ15Е-2415SZ однополярный DC/DC преобразователь питания </t>
  </si>
  <si>
    <t>Плата преобразователя давления ТП-140Д(М) (Артикул ПЛА140.202.043.100)</t>
  </si>
  <si>
    <t>26.20.40.000.009.00.0796.000000000000</t>
  </si>
  <si>
    <t>Плата GSM-модуля</t>
  </si>
  <si>
    <t>для приема сигнала сотовой связи</t>
  </si>
  <si>
    <t>Плата GSM модема (Артикул ПЛА140.102.017.100)</t>
  </si>
  <si>
    <t>Плата GSM модема Cinterion BGS2 (Артикул ПЛА140.405.030.100)</t>
  </si>
  <si>
    <t>Плата преобразователя давления ТП-140Д (Артикул ПЛА140.202.043.100)</t>
  </si>
  <si>
    <t>Плата конвертора RS485_4_20 REV5 (Артикул ПЛА140.104.011.350)</t>
  </si>
  <si>
    <t>Плата УЗП ПЛА 140.301.060.100 (Артикул ПЛА140.301.060.100)</t>
  </si>
  <si>
    <t>26.51.82.500.075.00.0796.000000000000</t>
  </si>
  <si>
    <t>Переключатель</t>
  </si>
  <si>
    <t>для точек измерений</t>
  </si>
  <si>
    <t>Переключатель В100G SWR41</t>
  </si>
  <si>
    <t>26.51.45.200.017.00.0796.000000000000</t>
  </si>
  <si>
    <t>Индикатор сетевого тока</t>
  </si>
  <si>
    <t>цифровой, панельный</t>
  </si>
  <si>
    <t>GNS-4011DG-21 индикатор зеленый</t>
  </si>
  <si>
    <t>Плата контроллера управления К-150 (Артикул ПЛА140.104.035.100)</t>
  </si>
  <si>
    <t>26.20.40.000.202.00.0796.000000000000</t>
  </si>
  <si>
    <t>Модуль ввода</t>
  </si>
  <si>
    <t>к промышленному контроллеру для нефтехимической промышленности, 16 канальный</t>
  </si>
  <si>
    <t>Контроллер ввода дискретных данных (Артикул ПЛА140.104.020.400-01)</t>
  </si>
  <si>
    <t>26.20.40.000.098.01.0796.000000000000</t>
  </si>
  <si>
    <t>Программатор</t>
  </si>
  <si>
    <t>Программатор Debug</t>
  </si>
  <si>
    <t>28.99.39.200.000.00.0796.000000000000</t>
  </si>
  <si>
    <t>Имитатор</t>
  </si>
  <si>
    <t>нагрузки</t>
  </si>
  <si>
    <t>Имитатор датчиков  (Артикул ПЛА140.803.070.000)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</si>
  <si>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</si>
  <si>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</si>
  <si>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</si>
  <si>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</si>
  <si>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</si>
  <si>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</si>
  <si>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</si>
  <si>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</si>
  <si>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</si>
  <si>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</si>
  <si>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</si>
  <si>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</si>
  <si>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</si>
  <si>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</si>
  <si>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</si>
  <si>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</si>
  <si>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</si>
  <si>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</si>
  <si>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</si>
  <si>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</si>
  <si>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</si>
  <si>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</si>
  <si>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</si>
  <si>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</si>
  <si>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</si>
  <si>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</si>
  <si>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</si>
  <si>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</si>
  <si>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План закупок товаров, работ и услуг на 2017 год ТОО "Мунайтелеком"</t>
  </si>
  <si>
    <t xml:space="preserve">Утверждён приказом №_______________ от _________________________ </t>
  </si>
  <si>
    <t>директора ТОО "Мунайтелеком" А. Е. Бекжанова</t>
  </si>
  <si>
    <t>_______________________________________________</t>
  </si>
  <si>
    <t>3. Услуги</t>
  </si>
  <si>
    <t>203 У</t>
  </si>
  <si>
    <t>33.12.29.900.021.00.0777.000000000000</t>
  </si>
  <si>
    <t>Услуги по техническому обслуживанию газовых установок/оборудования/систем/аппаратов/газопроводов</t>
  </si>
  <si>
    <t>Пуск газа на объект котельной производственной базы</t>
  </si>
  <si>
    <t>288-1 Т</t>
  </si>
  <si>
    <t>19,20</t>
  </si>
  <si>
    <t>289-1 Т</t>
  </si>
  <si>
    <t>291-1 Т</t>
  </si>
  <si>
    <t>372-1 Т</t>
  </si>
  <si>
    <t>18,19,20</t>
  </si>
  <si>
    <t>373-1 Т</t>
  </si>
  <si>
    <t>386-1 Т</t>
  </si>
  <si>
    <t>424-1 Т</t>
  </si>
  <si>
    <t>425-1 Т</t>
  </si>
  <si>
    <t>626-1 Т</t>
  </si>
  <si>
    <t>18,20</t>
  </si>
  <si>
    <t>627-1 Т</t>
  </si>
  <si>
    <t>11</t>
  </si>
  <si>
    <t>628-1 Т</t>
  </si>
  <si>
    <t>638-1 Т</t>
  </si>
  <si>
    <t>647-1 Т</t>
  </si>
  <si>
    <t>653-1 Т</t>
  </si>
  <si>
    <t>678-1 Т</t>
  </si>
  <si>
    <t>776 Т</t>
  </si>
  <si>
    <t>20.59.11.700.000.00.5111.000000000000</t>
  </si>
  <si>
    <t>Фотобумага</t>
  </si>
  <si>
    <t>глянцевая</t>
  </si>
  <si>
    <t>Фотобумага, матовая, двухсторонняя, 100 л, А4</t>
  </si>
  <si>
    <t>одна пачка</t>
  </si>
  <si>
    <t>777 Т</t>
  </si>
  <si>
    <t>20.41.44.000.000.00.0796.000000000001</t>
  </si>
  <si>
    <t>Средство чистящее</t>
  </si>
  <si>
    <t>для офисной техники, раствор, СТ РК ГОСТ Р 51696-2003</t>
  </si>
  <si>
    <t>778 Т</t>
  </si>
  <si>
    <t>779 Т</t>
  </si>
  <si>
    <t>22.29.29.900.016.00.0796.000000000001</t>
  </si>
  <si>
    <t>роторная</t>
  </si>
  <si>
    <t>780 Т</t>
  </si>
  <si>
    <t>27.33.13.900.000.00.0796.000000000000</t>
  </si>
  <si>
    <t>Ответвитель</t>
  </si>
  <si>
    <t>кабельный, металлический</t>
  </si>
  <si>
    <t>781 Т</t>
  </si>
  <si>
    <t>27.33.13.600.001.00.0796.000000000004</t>
  </si>
  <si>
    <t>Клемма</t>
  </si>
  <si>
    <t>типа "U"</t>
  </si>
  <si>
    <t>782 Т</t>
  </si>
  <si>
    <t>783 Т</t>
  </si>
  <si>
    <t>25.73.30.650.007.00.0796.000000000000</t>
  </si>
  <si>
    <t>Станция паяльная</t>
  </si>
  <si>
    <t>потреляемая мощность 60 Вт, диапазон температур 200-480°С</t>
  </si>
  <si>
    <t>Многофункциональная паяльная станция</t>
  </si>
  <si>
    <t>784 Т</t>
  </si>
  <si>
    <t>26.20.40.000.181.00.0796.000000000000</t>
  </si>
  <si>
    <t>Термопаста</t>
  </si>
  <si>
    <t>силиконовая</t>
  </si>
  <si>
    <t>785 Т</t>
  </si>
  <si>
    <t>26.20.40.000.062.00.0796.000000000000</t>
  </si>
  <si>
    <t>Шестерня</t>
  </si>
  <si>
    <t>для печатно-копировального аппарата</t>
  </si>
  <si>
    <t>Шестерня муфты BASF (JC72-00980AB)</t>
  </si>
  <si>
    <t>786 Т</t>
  </si>
  <si>
    <t>26.20.16.300.015.00.0796.000000000000</t>
  </si>
  <si>
    <t>Ролик</t>
  </si>
  <si>
    <t>подачи бумаги, для принтера</t>
  </si>
  <si>
    <t>Ролик захвата бумаги BASF (WWMID-74635)</t>
  </si>
  <si>
    <t>787 Т</t>
  </si>
  <si>
    <t>26.20.40.000.016.00.0796.000000000000</t>
  </si>
  <si>
    <t>для копировально-множительного аппарата, финишера</t>
  </si>
  <si>
    <t>Втулка тефлонового вала Foshan (JC61-00589A/JC61-00590A-Foshan)</t>
  </si>
  <si>
    <t>788 Т</t>
  </si>
  <si>
    <t>26.20.40.000.014.00.0796.000000000000</t>
  </si>
  <si>
    <t>для печатно-копировальной техники, тефлоновый, для фьюзера</t>
  </si>
  <si>
    <t>Тефлоновый Вал Нагревательный Foshan (JC66-00601A-Foshan)</t>
  </si>
  <si>
    <t>789 Т</t>
  </si>
  <si>
    <t>Ролик захвата бумаги Foshan (WWMID-82662) для Samsung ML-1665</t>
  </si>
  <si>
    <t>790 Т</t>
  </si>
  <si>
    <t>Ролик захвата бумаги Graphos (RL1-1497-GR) для HP LaserJet M1120</t>
  </si>
  <si>
    <t>791 Т</t>
  </si>
  <si>
    <t>Шестерня резинового вала АНК (21406)</t>
  </si>
  <si>
    <t>792 Т</t>
  </si>
  <si>
    <t>Втулка резинового вала (21411) комплект</t>
  </si>
  <si>
    <t>793 Т</t>
  </si>
  <si>
    <t>Ролик захвата бумаги BASF (WWMID-82819) для Xerox Phaser 3117</t>
  </si>
  <si>
    <t>794 Т</t>
  </si>
  <si>
    <t>Кабельный тестер Ship G268</t>
  </si>
  <si>
    <t>795 Т</t>
  </si>
  <si>
    <t>Инструмент, Noname SK-315 Для обжима коннекторов RJ-45, RJ-11, RJ-12, RJ-9</t>
  </si>
  <si>
    <t>796 Т</t>
  </si>
  <si>
    <t>26.51.43.590.015.00.0796.000000000001</t>
  </si>
  <si>
    <t>цифровой, 4,5 цифровых разряда, точность обычно около 0,1 %</t>
  </si>
  <si>
    <t xml:space="preserve">Мультиметр </t>
  </si>
  <si>
    <t>797 Т</t>
  </si>
  <si>
    <t>62.01.29.000.001.00.0796.000000000000</t>
  </si>
  <si>
    <t>Лицензия</t>
  </si>
  <si>
    <t>на программный продукт (кроме услуг по предоставлению лицензии)</t>
  </si>
  <si>
    <t xml:space="preserve">Обновление программного обеспечения АВС-4 </t>
  </si>
  <si>
    <t>798 Т</t>
  </si>
  <si>
    <t>26.30.13.000.001.00.0796.000000000000</t>
  </si>
  <si>
    <t>Веб-камера</t>
  </si>
  <si>
    <t>камера свыше 2 Мпикс, USB 2.0</t>
  </si>
  <si>
    <t>Веб-камера С270, с встроенным микрофоном</t>
  </si>
  <si>
    <t>799 Т</t>
  </si>
  <si>
    <t>26.40.31.900.000.00.0839.000000000000</t>
  </si>
  <si>
    <t>Колонка</t>
  </si>
  <si>
    <t>звуковая</t>
  </si>
  <si>
    <t>Колонки Defender SPK-33</t>
  </si>
  <si>
    <t>800 Т</t>
  </si>
  <si>
    <t>26.40.41.000.003.00.0796.000000000000</t>
  </si>
  <si>
    <t>Микрофон</t>
  </si>
  <si>
    <t>вокальный/речевой, проводной</t>
  </si>
  <si>
    <t>Микрофон VPM 220 для системы ВКС Huawei TE 30</t>
  </si>
  <si>
    <t>801 Т</t>
  </si>
  <si>
    <t>27.32.13.500.001.02.0796.000000000002</t>
  </si>
  <si>
    <t>разъем HDMI, длина 5 м</t>
  </si>
  <si>
    <t>Кабель HDMI 5 метров</t>
  </si>
  <si>
    <t>802 Т</t>
  </si>
  <si>
    <t>Плата ТЭЗ М-200 Р-32 (Плата прцессора к универсальной плате управления ТЭЗ К88)</t>
  </si>
  <si>
    <t>803 Т</t>
  </si>
  <si>
    <t>26.51.51.700.022.00.0796.000000000000</t>
  </si>
  <si>
    <t>Датчик избыточного давления-разрежения</t>
  </si>
  <si>
    <t>измерительный</t>
  </si>
  <si>
    <t>Датчик давления-разряжения -40кПа (400…+400)</t>
  </si>
  <si>
    <t>804 Т</t>
  </si>
  <si>
    <t xml:space="preserve">Бензин АИ-92  </t>
  </si>
  <si>
    <t>Мангистауская область, м/р.Каражанбас</t>
  </si>
  <si>
    <t>805 Т</t>
  </si>
  <si>
    <t>32.99.59.900.035.00.0839.000000000000</t>
  </si>
  <si>
    <t>Система контроля и управления доступом</t>
  </si>
  <si>
    <t>1 класс, малой емкости, работающая в автономном режиме</t>
  </si>
  <si>
    <t>806 Т</t>
  </si>
  <si>
    <t>32.99.59.900.036.00.0839.000000000000</t>
  </si>
  <si>
    <t>Шлагбаум</t>
  </si>
  <si>
    <t>устройство для быстрого преграждения и освобождения пути в виде поворачивающейся вокруг горизонтальной или вертикальной оси стрелы</t>
  </si>
  <si>
    <t>исключена</t>
  </si>
  <si>
    <t>19-1 Р</t>
  </si>
  <si>
    <t>8-1 У</t>
  </si>
  <si>
    <t>7</t>
  </si>
  <si>
    <t>13-1 У</t>
  </si>
  <si>
    <t>14-1 У</t>
  </si>
  <si>
    <t>15-1 У</t>
  </si>
  <si>
    <t>16-1 У</t>
  </si>
  <si>
    <t>17-1 У</t>
  </si>
  <si>
    <t>22-1 У</t>
  </si>
  <si>
    <t>23-1 У</t>
  </si>
  <si>
    <t>40-1 У</t>
  </si>
  <si>
    <t>50-1 У</t>
  </si>
  <si>
    <t>51-1 У</t>
  </si>
  <si>
    <t>97-1 У</t>
  </si>
  <si>
    <t>204 У</t>
  </si>
  <si>
    <t>62.09.20.000.013.00.0777.000000000000</t>
  </si>
  <si>
    <t>Услуги по пользованию программными продуктами, находящимся в удаленном доступе</t>
  </si>
  <si>
    <t>Право использования Базы данных в составе и в формате иных програмных комплексов на одно рабочее место</t>
  </si>
  <si>
    <t>февраль  2016 года</t>
  </si>
  <si>
    <t xml:space="preserve">  Мангистауская область, г.Актау</t>
  </si>
  <si>
    <t>62.01.29.000.000.00.0839.000000000001</t>
  </si>
  <si>
    <t>сервисный пакет обновлений</t>
  </si>
  <si>
    <t>Услуги по сопровождению и технической поддержке програмного продукта АВС "ПИР"</t>
  </si>
  <si>
    <t>Комплет</t>
  </si>
  <si>
    <t>20 Р</t>
  </si>
  <si>
    <t>33.20.39.900.001.00.0999.000000000000</t>
  </si>
  <si>
    <t>Пуско-наладочные работы</t>
  </si>
  <si>
    <t>Работы по пуско-наладке оборудования</t>
  </si>
  <si>
    <t>Услуги по подключению к своим действующим сетям газопровода</t>
  </si>
  <si>
    <t>429-1 Т</t>
  </si>
  <si>
    <r>
      <t>Чистящее средство</t>
    </r>
    <r>
      <rPr>
        <sz val="16"/>
        <color theme="1"/>
        <rFont val="Times New Roman"/>
        <family val="1"/>
        <charset val="204"/>
      </rPr>
      <t xml:space="preserve"> для очистки и восстановления резиновых поверхностей, 100мл.</t>
    </r>
  </si>
  <si>
    <r>
      <t xml:space="preserve">Пломбы наклейки: </t>
    </r>
    <r>
      <rPr>
        <sz val="16"/>
        <color theme="1"/>
        <rFont val="Times New Roman"/>
        <family val="1"/>
        <charset val="204"/>
      </rPr>
      <t>размер 25х60мм, в рулоне 1000шт.</t>
    </r>
  </si>
  <si>
    <r>
      <t>Одноразовая роторная индикаторнгая пломба</t>
    </r>
    <r>
      <rPr>
        <sz val="16"/>
        <color theme="1"/>
        <rFont val="Times New Roman"/>
        <family val="1"/>
        <charset val="204"/>
      </rPr>
      <t xml:space="preserve"> с 7 стиепенями защиты, 1000шт.</t>
    </r>
  </si>
  <si>
    <r>
      <t>Ответвитель ОВ 2</t>
    </r>
    <r>
      <rPr>
        <sz val="16"/>
        <color theme="1"/>
        <rFont val="Times New Roman"/>
        <family val="1"/>
        <charset val="204"/>
      </rPr>
      <t xml:space="preserve"> L-19мм; B-16,6мм; H-11мм), 500 шт.</t>
    </r>
  </si>
  <si>
    <r>
      <t xml:space="preserve">Наконечники кольцевые изолированные </t>
    </r>
    <r>
      <rPr>
        <sz val="16"/>
        <color theme="1"/>
        <rFont val="Times New Roman"/>
        <family val="1"/>
        <charset val="204"/>
      </rPr>
      <t>клемма типа О НКИ 2,5-8, 1,5-2,5 мм</t>
    </r>
  </si>
  <si>
    <r>
      <t>Универсальный набор электрика</t>
    </r>
    <r>
      <rPr>
        <sz val="16"/>
        <color theme="1"/>
        <rFont val="Times New Roman"/>
        <family val="1"/>
        <charset val="204"/>
      </rPr>
      <t xml:space="preserve"> из 25 предметов, до 1000В</t>
    </r>
  </si>
  <si>
    <t xml:space="preserve">Аккумулятор PS-12-1,2 12В, 1,2А/ч  </t>
  </si>
  <si>
    <t>9-1 У</t>
  </si>
  <si>
    <t>32.99.11.500.002.00.0796.000000000003</t>
  </si>
  <si>
    <t>пластмассовая, с широкими полями</t>
  </si>
  <si>
    <t>35</t>
  </si>
  <si>
    <t>100</t>
  </si>
  <si>
    <t>13</t>
  </si>
  <si>
    <t>14</t>
  </si>
  <si>
    <t>500</t>
  </si>
  <si>
    <t>700</t>
  </si>
  <si>
    <t>18</t>
  </si>
  <si>
    <t>21</t>
  </si>
  <si>
    <t>24</t>
  </si>
  <si>
    <t>33</t>
  </si>
  <si>
    <t>70</t>
  </si>
  <si>
    <t>9</t>
  </si>
  <si>
    <t>1000</t>
  </si>
  <si>
    <t>3000</t>
  </si>
  <si>
    <t>5000</t>
  </si>
  <si>
    <t xml:space="preserve">Картридж для Xerox 3210/3220  </t>
  </si>
  <si>
    <t>807 Т</t>
  </si>
  <si>
    <t>16-1 Т</t>
  </si>
  <si>
    <t>19-1 Т</t>
  </si>
  <si>
    <t>265-1 Т</t>
  </si>
  <si>
    <t>287-1 Т</t>
  </si>
  <si>
    <t>288-2 Т</t>
  </si>
  <si>
    <t>290-1 Т</t>
  </si>
  <si>
    <t>291-2 Т</t>
  </si>
  <si>
    <t>18,19</t>
  </si>
  <si>
    <t>292-1 Т</t>
  </si>
  <si>
    <t>295-1 Т</t>
  </si>
  <si>
    <t>296-1 Т</t>
  </si>
  <si>
    <t>299-1 Т</t>
  </si>
  <si>
    <t>300-1 Т</t>
  </si>
  <si>
    <t>301-1 Т</t>
  </si>
  <si>
    <t>302-1 Т</t>
  </si>
  <si>
    <t>303-1 Т</t>
  </si>
  <si>
    <t>304-1 Т</t>
  </si>
  <si>
    <t>305-1 Т</t>
  </si>
  <si>
    <t>306-1 Т</t>
  </si>
  <si>
    <t>308-1 Т</t>
  </si>
  <si>
    <t>309-1 Т</t>
  </si>
  <si>
    <t>323-1 Т</t>
  </si>
  <si>
    <t>339-1 Т</t>
  </si>
  <si>
    <t>1100</t>
  </si>
  <si>
    <t>341-1 Т</t>
  </si>
  <si>
    <t>март-апрель 2017 года</t>
  </si>
  <si>
    <t>11,18,19</t>
  </si>
  <si>
    <t>324-1 Т</t>
  </si>
  <si>
    <t>376-1 Т</t>
  </si>
  <si>
    <t>377-1 Т</t>
  </si>
  <si>
    <t>389-1 Т</t>
  </si>
  <si>
    <t>425-2 Т</t>
  </si>
  <si>
    <t>442-1 Т</t>
  </si>
  <si>
    <t>448-1 Т</t>
  </si>
  <si>
    <t>476-1 Т</t>
  </si>
  <si>
    <t>478-1 Т</t>
  </si>
  <si>
    <t>617-1 Т</t>
  </si>
  <si>
    <t>с момента подписания договора до 31 декабря 2017 года  в течение 15 дней со дня подачи заявки</t>
  </si>
  <si>
    <t>11,14</t>
  </si>
  <si>
    <t>618-1 Т</t>
  </si>
  <si>
    <t>619-1 Т</t>
  </si>
  <si>
    <t>620-1 Т</t>
  </si>
  <si>
    <t>622-1 Т</t>
  </si>
  <si>
    <t>624-1 Т</t>
  </si>
  <si>
    <t>625-1 Т</t>
  </si>
  <si>
    <t>626-2 Т</t>
  </si>
  <si>
    <t>627-2 Т</t>
  </si>
  <si>
    <t>630-1 Т</t>
  </si>
  <si>
    <t>631-1 Т</t>
  </si>
  <si>
    <t>632-1 Т</t>
  </si>
  <si>
    <t>633-1 Т</t>
  </si>
  <si>
    <t>634-1 Т</t>
  </si>
  <si>
    <t>635-1 Т</t>
  </si>
  <si>
    <t>636-1 Т</t>
  </si>
  <si>
    <t>637-1 Т</t>
  </si>
  <si>
    <t>639-1 Т</t>
  </si>
  <si>
    <t>640-1 Т</t>
  </si>
  <si>
    <t>641-1 Т</t>
  </si>
  <si>
    <t>642-1 Т</t>
  </si>
  <si>
    <t>643-1 Т</t>
  </si>
  <si>
    <t>644-1 Т</t>
  </si>
  <si>
    <t>647-2 Т</t>
  </si>
  <si>
    <t>648-1 Т</t>
  </si>
  <si>
    <t>650-1 Т</t>
  </si>
  <si>
    <t>651-1 Т</t>
  </si>
  <si>
    <t>656-1 Т</t>
  </si>
  <si>
    <t>657-1 Т</t>
  </si>
  <si>
    <t>662-1 Т</t>
  </si>
  <si>
    <t>663-1 Т</t>
  </si>
  <si>
    <t>664-1 Т</t>
  </si>
  <si>
    <t>665-1 Т</t>
  </si>
  <si>
    <t>666-1 Т</t>
  </si>
  <si>
    <t>667-1 Т</t>
  </si>
  <si>
    <t>668-1 Т</t>
  </si>
  <si>
    <t>669-1 Т</t>
  </si>
  <si>
    <t>670-1 Т</t>
  </si>
  <si>
    <t>671-1 Т</t>
  </si>
  <si>
    <t>672-1 Т</t>
  </si>
  <si>
    <t>673-1 Т</t>
  </si>
  <si>
    <t>674-1 Т</t>
  </si>
  <si>
    <t>675-1 Т</t>
  </si>
  <si>
    <t>676-1 Т</t>
  </si>
  <si>
    <t>677-1 Т</t>
  </si>
  <si>
    <t>678-2 Т</t>
  </si>
  <si>
    <t>679-1 Т</t>
  </si>
  <si>
    <t>11,18,19,20,21</t>
  </si>
  <si>
    <t>680-1 Т</t>
  </si>
  <si>
    <t>681-1 Т</t>
  </si>
  <si>
    <t>11,19,20,21</t>
  </si>
  <si>
    <t>682-1 Т</t>
  </si>
  <si>
    <t>683-1 Т</t>
  </si>
  <si>
    <t>694-1 Т</t>
  </si>
  <si>
    <t>2770</t>
  </si>
  <si>
    <t>18,20,21</t>
  </si>
  <si>
    <t>721-1 Т</t>
  </si>
  <si>
    <t>11,18</t>
  </si>
  <si>
    <t>723-1 Т</t>
  </si>
  <si>
    <t>778-1 Т</t>
  </si>
  <si>
    <t>779-1 Т</t>
  </si>
  <si>
    <t>785-1 Т</t>
  </si>
  <si>
    <t>786-1 Т</t>
  </si>
  <si>
    <t>787-1 Т</t>
  </si>
  <si>
    <t>788-1 Т</t>
  </si>
  <si>
    <t>789-1 Т</t>
  </si>
  <si>
    <t>790-1 Т</t>
  </si>
  <si>
    <t>791-1 Т</t>
  </si>
  <si>
    <t>792-1 Т</t>
  </si>
  <si>
    <t>793-1 Т</t>
  </si>
  <si>
    <t>807-1 Т</t>
  </si>
  <si>
    <t>Программное обеспечение АВС "ПИР"</t>
  </si>
  <si>
    <t>февраль  2017 года</t>
  </si>
  <si>
    <t>3,4,5,6,19</t>
  </si>
  <si>
    <t>808 Т</t>
  </si>
  <si>
    <t>26.51.51.700.030.00.0796.000000000000</t>
  </si>
  <si>
    <t>Измеритель-регулятор универсальный</t>
  </si>
  <si>
    <t>для температуры, давления</t>
  </si>
  <si>
    <t>Регулятор температуры</t>
  </si>
  <si>
    <t>дополнено</t>
  </si>
  <si>
    <t>809 Т</t>
  </si>
  <si>
    <t>22.29.29.900.116.00.0796.000000000004</t>
  </si>
  <si>
    <t>Решетка вентиляционная</t>
  </si>
  <si>
    <t>пластиковая, накладная, тип РПВ2, ГОСТ 13448-82</t>
  </si>
  <si>
    <t xml:space="preserve">Выходная фильтрующая </t>
  </si>
  <si>
    <t>810 Т</t>
  </si>
  <si>
    <t>27.12.40.900.014.00.0796.000000000000</t>
  </si>
  <si>
    <t>Вентилятор</t>
  </si>
  <si>
    <t>для шкафов системы линейной телемеханики</t>
  </si>
  <si>
    <t>Фильтрующий, 180 м3/ч</t>
  </si>
  <si>
    <t>811 Т</t>
  </si>
  <si>
    <t>27.90.70.300.013.00.0796.000000000000</t>
  </si>
  <si>
    <t>Микросхема</t>
  </si>
  <si>
    <t>Коммутатор ULN2004AN DIP-16 аналог (К1109 КТ23)</t>
  </si>
  <si>
    <t>812 Т</t>
  </si>
  <si>
    <t>Микросхема CD 4013 BE DIP-14 (HEF 4013BP) (КР1561ТМ2)</t>
  </si>
  <si>
    <t>813 Т</t>
  </si>
  <si>
    <t>Микросхема HEF 4081 BE DIP-14(CD4081BE)(КР1561ЛИ2)</t>
  </si>
  <si>
    <t>814 Т</t>
  </si>
  <si>
    <t>Микросхема HEF 40106 BE DIP-14(CD40106BP)(КР1561ТЛ2)</t>
  </si>
  <si>
    <t>815 Т</t>
  </si>
  <si>
    <t>Микросхема MC 14520 BCP DIP-16(К561 ИЕ10)</t>
  </si>
  <si>
    <t>816 Т</t>
  </si>
  <si>
    <t>Микросхема CD 40102 BE DIP-16(</t>
  </si>
  <si>
    <t>817 Т</t>
  </si>
  <si>
    <t>Микросхема CD 4518 BE DIP-16(HEF4518BP)</t>
  </si>
  <si>
    <t>818 Т</t>
  </si>
  <si>
    <t>Микросхема CD 4071 BE DIP-14(HEF4071BP)</t>
  </si>
  <si>
    <t>819 Т</t>
  </si>
  <si>
    <t>Источник бесперебойного питания UPS-1200VA</t>
  </si>
  <si>
    <t>821 Т</t>
  </si>
  <si>
    <t>Кабель сетевой UTP уличный</t>
  </si>
  <si>
    <t>822 Т</t>
  </si>
  <si>
    <t>27.12.31.900.004.01.0796.000000000000</t>
  </si>
  <si>
    <t>Щит</t>
  </si>
  <si>
    <t>питания, распределительный модульный</t>
  </si>
  <si>
    <t>TDM Щит ЩМП-3.2.1-0 IP66 (ящик герметичный 300х210х150)</t>
  </si>
  <si>
    <t>823 Т</t>
  </si>
  <si>
    <t>26.40.33.900.004.00.0796.000000000001</t>
  </si>
  <si>
    <t>8-канальный</t>
  </si>
  <si>
    <t>Видеорегистратор 8-ми канальный</t>
  </si>
  <si>
    <t>824 Т</t>
  </si>
  <si>
    <t>26.20.22.000.000.00.0796.000000000001</t>
  </si>
  <si>
    <t>количество оборотов шпинделя 5900 об/м, размер 3,5", интерфейс SATA-II, объем буфера 64 Мб, емкость 1000 Гб</t>
  </si>
  <si>
    <t>Жесткий диск WD10PURX (HDD 1Tb)</t>
  </si>
  <si>
    <t>825 Т</t>
  </si>
  <si>
    <t>26.20.17.100.000.00.0796.000000000010</t>
  </si>
  <si>
    <t>жидкокристаллический, диагональ 19 дюйм, разрешение 1680*1050</t>
  </si>
  <si>
    <t>Монитор 19"</t>
  </si>
  <si>
    <t>826 Т</t>
  </si>
  <si>
    <t>Видеокамера Z141P</t>
  </si>
  <si>
    <t>827 Т</t>
  </si>
  <si>
    <t>Точка доступа Power Beam M5-400</t>
  </si>
  <si>
    <t>828 Т</t>
  </si>
  <si>
    <t>Коммутатор PoE 4-х портовый CF 100 6P-E</t>
  </si>
  <si>
    <t>831 Т</t>
  </si>
  <si>
    <t>27.32.13.700.000.00.0006.000000000202</t>
  </si>
  <si>
    <t>марка ВВГ, 3*1,5 мм2</t>
  </si>
  <si>
    <t>Кабель электрический ВВГ 3х1,5</t>
  </si>
  <si>
    <t>832 Т</t>
  </si>
  <si>
    <t>Фильтр сетевой (блок розеток)</t>
  </si>
  <si>
    <t>833 Т</t>
  </si>
  <si>
    <t>24.20.13.900.001.01.0006.000000000012</t>
  </si>
  <si>
    <t>металлический, оцинкованный, негерметичный, диаметр 18 мм</t>
  </si>
  <si>
    <t>Металлорукав ф 20</t>
  </si>
  <si>
    <t>834 Т</t>
  </si>
  <si>
    <t>Коммутатор 8-ми портовый неуправляемый TP-Link TL-SF1008</t>
  </si>
  <si>
    <t>835 Т</t>
  </si>
  <si>
    <t>Видеорегистратор 16-и канальный UMBRELLA DS316</t>
  </si>
  <si>
    <t>836 Т</t>
  </si>
  <si>
    <t>Уличная камера DS-Т100</t>
  </si>
  <si>
    <t>837 Т</t>
  </si>
  <si>
    <t>26.30.30.900.068.02.0796.000000000000</t>
  </si>
  <si>
    <t>для радиостанции</t>
  </si>
  <si>
    <t>Разъем BNC</t>
  </si>
  <si>
    <t>838 Т</t>
  </si>
  <si>
    <t>26.20.15.000.000.00.0796.000000000000</t>
  </si>
  <si>
    <t>алфавитно-цифровая</t>
  </si>
  <si>
    <t>USB Клавиатура Defender Element HB-520</t>
  </si>
  <si>
    <t>839 Т</t>
  </si>
  <si>
    <t>Блок питания 12В 10А</t>
  </si>
  <si>
    <t>840 Т</t>
  </si>
  <si>
    <t>Блок питания 12В 1,5А</t>
  </si>
  <si>
    <t>841 Т</t>
  </si>
  <si>
    <t xml:space="preserve"> UTP cat.5e</t>
  </si>
  <si>
    <t>842 Т</t>
  </si>
  <si>
    <t>USB клавиатура проводная MRM-POWER 3D Moptical Mouse G 612</t>
  </si>
  <si>
    <t>843 Т</t>
  </si>
  <si>
    <t>26.20.21.300.002.00.0796.000000000011</t>
  </si>
  <si>
    <t>размер 2,5'', интерфейс SATA 1,5 ГГц/с, объем буфера 8 Мб, количество оборотов шпинделя 5400 об/м, емкость 2 Тб</t>
  </si>
  <si>
    <t>844 Т</t>
  </si>
  <si>
    <t>845 Т</t>
  </si>
  <si>
    <t>26.40.51.800.002.00.0796.000000000000</t>
  </si>
  <si>
    <t>принимающая</t>
  </si>
  <si>
    <t>Антенна АК-433</t>
  </si>
  <si>
    <t>846 Т</t>
  </si>
  <si>
    <t>25.11.23.900.003.00.0796.000000000000</t>
  </si>
  <si>
    <t>Планка прижимная</t>
  </si>
  <si>
    <t>Прижим короба ПК</t>
  </si>
  <si>
    <t>847 Т</t>
  </si>
  <si>
    <t>22.21.21.500.001.02.0006.000000000003</t>
  </si>
  <si>
    <t>гофрированная, жесткая, из полиэтилена низкого давления, электромонтажная</t>
  </si>
  <si>
    <t>Труба гофрированная полиэтиленовая</t>
  </si>
  <si>
    <t>848 Т</t>
  </si>
  <si>
    <t>22.21.29.700.005.00.0796.000000000044</t>
  </si>
  <si>
    <t>для шлангов, соединительная</t>
  </si>
  <si>
    <t xml:space="preserve">Муфта стыковочная </t>
  </si>
  <si>
    <t>849 Т</t>
  </si>
  <si>
    <t>26.30.60.000.000.00.0796.000000000001</t>
  </si>
  <si>
    <t>Извещатель охранный</t>
  </si>
  <si>
    <t>радиолучевой</t>
  </si>
  <si>
    <t>Извещатель охранный радиоволновый линейный FMW-3Т</t>
  </si>
  <si>
    <t>850 Т</t>
  </si>
  <si>
    <t>22.19.20.300.000.00.0796.000000000053</t>
  </si>
  <si>
    <t>уплотнительное, малое, к пневмоимпульсной установке</t>
  </si>
  <si>
    <t>851 Т</t>
  </si>
  <si>
    <t>22.21.29.700.023.00.0796.000000000003</t>
  </si>
  <si>
    <t>Заглушка</t>
  </si>
  <si>
    <t>из полиэтилена</t>
  </si>
  <si>
    <t>852 Т</t>
  </si>
  <si>
    <t>24.20.13.900.000.00.0006.000000000022</t>
  </si>
  <si>
    <t>водогазопроводная, сварная, наружный диаметр 33,5 мм, толщина стенки 3,2 мм, обыкновенная, условный проход 25 мм, ГОСТ 3262-75</t>
  </si>
  <si>
    <t>Труба водогазопроводная обыкновенная ГОСТ 3262-75, размер 32x3,2</t>
  </si>
  <si>
    <t>853 Т</t>
  </si>
  <si>
    <t>20.59.59.670.001.00.0796.000000000000</t>
  </si>
  <si>
    <t>Спрей</t>
  </si>
  <si>
    <t>аэрозольный, для проверки оптических и ионизационных дымовых датчиков пожарной сигнализации</t>
  </si>
  <si>
    <t>854 Т</t>
  </si>
  <si>
    <t>855 Т</t>
  </si>
  <si>
    <t>25.11.23.690.004.00.0796.000000000000</t>
  </si>
  <si>
    <t>Крышка угловои секции</t>
  </si>
  <si>
    <t>для кабельной эстакады, из оцинкованной стали</t>
  </si>
  <si>
    <t>856 Т</t>
  </si>
  <si>
    <t>25.99.29.200.000.00.0796.000000000000</t>
  </si>
  <si>
    <t>Скоба</t>
  </si>
  <si>
    <t>для проволочных кабельных лотков, соединительная, из стали с бихроматным покрытием</t>
  </si>
  <si>
    <t>857 Т</t>
  </si>
  <si>
    <t>27.11.50.700.007.00.0796.000000000003</t>
  </si>
  <si>
    <t>напряжение 12 В, мощность 60 Вт, сила тока 2-3 А</t>
  </si>
  <si>
    <t>858 Т</t>
  </si>
  <si>
    <t>26.40.51.800.005.00.0796.000000000000</t>
  </si>
  <si>
    <t>Приемопередатчик видеосигнала</t>
  </si>
  <si>
    <t>для системы видеонаблюдения</t>
  </si>
  <si>
    <t>АПВС-11К (ПРД)</t>
  </si>
  <si>
    <t>859 Т</t>
  </si>
  <si>
    <t>АПВС-11К (ПРМ) АПСВ-11К (ПРМ)</t>
  </si>
  <si>
    <t>860 Т</t>
  </si>
  <si>
    <t>26.20.17.100.000.00.0796.000000000017</t>
  </si>
  <si>
    <t>жидкокристаллический, диагональ 22 дюйм, разрешение 1680*1050</t>
  </si>
  <si>
    <t>861 Т</t>
  </si>
  <si>
    <t>862 Т</t>
  </si>
  <si>
    <t>Извещатель пожарный тепловой взрывозащ. ИП101-07е,к2,клас С,    (темп. сраб. 85С)</t>
  </si>
  <si>
    <t>863 Т</t>
  </si>
  <si>
    <t>Видеорегистратор на 32 канала DS-7332HG HI-SH</t>
  </si>
  <si>
    <t>864 Т</t>
  </si>
  <si>
    <t>26.20.40.000.096.00.0796.000000000000</t>
  </si>
  <si>
    <t>Блок силовых розеток</t>
  </si>
  <si>
    <t>для серверного оборудования</t>
  </si>
  <si>
    <t>865 Т</t>
  </si>
  <si>
    <t>Извещатель пожарный ручной ИП 535-07е</t>
  </si>
  <si>
    <t>866 Т</t>
  </si>
  <si>
    <t>27.33.13.900.004.00.0796.000000000000</t>
  </si>
  <si>
    <t>Короб</t>
  </si>
  <si>
    <t>для прокладки кабельно-проводниковой продукции, перфорированный</t>
  </si>
  <si>
    <t>УК-100</t>
  </si>
  <si>
    <t>867 Т</t>
  </si>
  <si>
    <t>КП-100</t>
  </si>
  <si>
    <t>868 Т</t>
  </si>
  <si>
    <t>26.40.51.800.003.00.0796.000000000000</t>
  </si>
  <si>
    <t>Блок бесперебойного питания</t>
  </si>
  <si>
    <t>для систем видеонаблюдения</t>
  </si>
  <si>
    <t>Блок резервного питания ИВЭПР 12/3,5 2х7</t>
  </si>
  <si>
    <t>869 Т</t>
  </si>
  <si>
    <t>Квант 12В 7А/Н</t>
  </si>
  <si>
    <t>870 Т</t>
  </si>
  <si>
    <t xml:space="preserve">Прибор приемно-контрольный Гранит -2 </t>
  </si>
  <si>
    <t>871 Т</t>
  </si>
  <si>
    <t xml:space="preserve">Прибор приемно-контрольный Гранит -4 </t>
  </si>
  <si>
    <t>872 Т</t>
  </si>
  <si>
    <t>27.32.13.700.002.00.0006.000000000366</t>
  </si>
  <si>
    <t>марка ТРП, 2*0,5 мм2</t>
  </si>
  <si>
    <t>873 Т</t>
  </si>
  <si>
    <t>Сигнал 10</t>
  </si>
  <si>
    <t>874 Т</t>
  </si>
  <si>
    <t>875 Т</t>
  </si>
  <si>
    <t>СМА 10-16-100</t>
  </si>
  <si>
    <t>876 Т</t>
  </si>
  <si>
    <t>27.90.12.300.001.00.0018.000000000126</t>
  </si>
  <si>
    <t>электроизоляционная гибкая, ТУТ 24/10, из кабельных композиций полиэтилена низкой плотностмарка 153-10К, 102-10К, кратность усадки 2,5, рабочая температура- 60 ℃+ 80 ℃</t>
  </si>
  <si>
    <t xml:space="preserve"> ТТК(4:1)-24/6</t>
  </si>
  <si>
    <t>877 Т</t>
  </si>
  <si>
    <t>26.30.30.900.011.00.0796.000000000000</t>
  </si>
  <si>
    <t>Кросс-шкаф оптический</t>
  </si>
  <si>
    <t>плотность высокая, диаметр 10 мм, ввод и кросс-коммутация до 40 оптических кабелей</t>
  </si>
  <si>
    <t>Оптический кросс КРС-8 19 1U 8 портов</t>
  </si>
  <si>
    <t>878 Т</t>
  </si>
  <si>
    <t>26.30.60.000.020.00.0796.000000000006</t>
  </si>
  <si>
    <t>пламени</t>
  </si>
  <si>
    <t xml:space="preserve"> ИП 332-1/1 Набат 1 </t>
  </si>
  <si>
    <t>879 Т</t>
  </si>
  <si>
    <t>13.99.19.900.004.00.0006.000000000000</t>
  </si>
  <si>
    <t>Веревка</t>
  </si>
  <si>
    <t>капроновая</t>
  </si>
  <si>
    <t>диаметр 10 мм.  Удлинение при нагрузке 100даН(кгс), %</t>
  </si>
  <si>
    <t>880 Т</t>
  </si>
  <si>
    <t xml:space="preserve">ВЭРС-ПК 8 </t>
  </si>
  <si>
    <t>881 Т</t>
  </si>
  <si>
    <t>C2000-КДЛ</t>
  </si>
  <si>
    <t>882 Т</t>
  </si>
  <si>
    <t>26.30.60.000.022.00.0796.000000000000</t>
  </si>
  <si>
    <t>Ретранслятор адресный</t>
  </si>
  <si>
    <t>для системы автоматического пожаротушения</t>
  </si>
  <si>
    <t>C2000-АР2</t>
  </si>
  <si>
    <t>883 Т</t>
  </si>
  <si>
    <t>C2000-СП1</t>
  </si>
  <si>
    <t>884 Т</t>
  </si>
  <si>
    <t>ИП 329 "ИОЛИТ-Ex"</t>
  </si>
  <si>
    <t>885 Т</t>
  </si>
  <si>
    <t>22.21.21.500.001.04.0006.000000000081</t>
  </si>
  <si>
    <t>для внутренней канализации, полиэтиленовая, диаметр 50 мм, длина 4000 мм</t>
  </si>
  <si>
    <t>ПВХ Ду-50</t>
  </si>
  <si>
    <t>886 Т</t>
  </si>
  <si>
    <t>27.20.11.900.001.00.0796.000000000001</t>
  </si>
  <si>
    <t>свинцово-кислотная, аккумуляторная, напряжение 12 В, емкость 80 А/ч</t>
  </si>
  <si>
    <t xml:space="preserve"> «Delta DTM L 1265»</t>
  </si>
  <si>
    <t>887 Т</t>
  </si>
  <si>
    <t>888 Т</t>
  </si>
  <si>
    <t>22.21.21.500.001.02.0006.000000000002</t>
  </si>
  <si>
    <t>гофрированная, гибкая двойная, с протяжкой стального троса, из полиэтилена низкого давления, электромонтажная</t>
  </si>
  <si>
    <t>d-16</t>
  </si>
  <si>
    <t>889 Т</t>
  </si>
  <si>
    <t>d-50</t>
  </si>
  <si>
    <t>890 Т</t>
  </si>
  <si>
    <t>25.94.13.900.007.00.0166.000000000017</t>
  </si>
  <si>
    <t>Шуруп</t>
  </si>
  <si>
    <t>с крестовым шлицем, стальной, размер 4*25 мм</t>
  </si>
  <si>
    <t>891 Т</t>
  </si>
  <si>
    <t>ИП 535 Гарант</t>
  </si>
  <si>
    <t>892 Т</t>
  </si>
  <si>
    <t>893 Т</t>
  </si>
  <si>
    <t>894 Т</t>
  </si>
  <si>
    <t>27.90.52.790.001.00.0796.000000000069</t>
  </si>
  <si>
    <t>Конденсатор</t>
  </si>
  <si>
    <t>К50-35-50В-470 мкФ, электрический, номинальная емкость 470 мкФ</t>
  </si>
  <si>
    <t>895 Т</t>
  </si>
  <si>
    <t>27.90.52.790.001.00.0796.000000000231</t>
  </si>
  <si>
    <t>К50-24-35В-1000 мкф, электрический, номинальная емкость 1000 мкФ</t>
  </si>
  <si>
    <t>896 Т</t>
  </si>
  <si>
    <t>Коммутатор 8-ми РоЕ портовый</t>
  </si>
  <si>
    <t>897 Т</t>
  </si>
  <si>
    <t>26.70.12.300.001.00.0839.000000000000</t>
  </si>
  <si>
    <t>Камера</t>
  </si>
  <si>
    <t>обзорная, в комплект входит:  IP камера поворотная, программное обеспечение, пульт управления, мачта для крепления камеры</t>
  </si>
  <si>
    <t>IP камера 2 мегапиксельная фирмы Hikvision</t>
  </si>
  <si>
    <t>898 Т</t>
  </si>
  <si>
    <t>27.12.10.100.000.00.0796.000000000000</t>
  </si>
  <si>
    <t>Ограничитель перенапряжения</t>
  </si>
  <si>
    <t>нелинейный, допустимое рабочее напряжение 3 кВ</t>
  </si>
  <si>
    <t>Блок защиты от скачков напряжения</t>
  </si>
  <si>
    <t>899 Т</t>
  </si>
  <si>
    <t>27.32.13.700.002.00.0008.000000000167</t>
  </si>
  <si>
    <t>марка ПВС, 2*1,5 мм2</t>
  </si>
  <si>
    <t>Километр (тысяча метров)</t>
  </si>
  <si>
    <t>900 Т</t>
  </si>
  <si>
    <t>Сплиттер РоЕ TP-Link TL-PoE10R</t>
  </si>
  <si>
    <t>901 Т</t>
  </si>
  <si>
    <t>23.61.20.900.018.00.0796.000000000000</t>
  </si>
  <si>
    <t>Столб</t>
  </si>
  <si>
    <t>железобетонный</t>
  </si>
  <si>
    <t>902 Т</t>
  </si>
  <si>
    <t>26.40.34.000.000.00.0796.000000000001</t>
  </si>
  <si>
    <t>ЭЛТ, диагональ 11 дюймов</t>
  </si>
  <si>
    <t>903 Т</t>
  </si>
  <si>
    <t>904 Т</t>
  </si>
  <si>
    <t>23.61.20.900.019.00.0796.000000000000</t>
  </si>
  <si>
    <t>Колодец</t>
  </si>
  <si>
    <t>железобетонный, кабельной связи, марка ККС</t>
  </si>
  <si>
    <t>905 Т</t>
  </si>
  <si>
    <t>двустенная ПНД/ПВД 110 красная (50м) ИЭК</t>
  </si>
  <si>
    <t>906 Т</t>
  </si>
  <si>
    <t>22.23.19.990.013.00.0796.000000000003</t>
  </si>
  <si>
    <t>Люк кабельного колодца</t>
  </si>
  <si>
    <t>тяжелый, из полимерных материалов, с крышкой</t>
  </si>
  <si>
    <t>композитный</t>
  </si>
  <si>
    <t>907 Т</t>
  </si>
  <si>
    <t>26.20.16.970.003.00.0796.000000000006</t>
  </si>
  <si>
    <t>Преобразователь интерфейса</t>
  </si>
  <si>
    <t>USB в CAN/RS485/RS232</t>
  </si>
  <si>
    <t>Устройство настройки УНУ</t>
  </si>
  <si>
    <t>908 Т</t>
  </si>
  <si>
    <t>удалено</t>
  </si>
  <si>
    <t>19-2 Р</t>
  </si>
  <si>
    <t>7-1 У</t>
  </si>
  <si>
    <t>3-х разовое питание, вода</t>
  </si>
  <si>
    <t>6,20,21</t>
  </si>
  <si>
    <t>12-1 У</t>
  </si>
  <si>
    <t>20,21</t>
  </si>
  <si>
    <t>146-1 У</t>
  </si>
  <si>
    <t>147-1 У</t>
  </si>
  <si>
    <t>148-1 У</t>
  </si>
  <si>
    <t>149-1 У</t>
  </si>
  <si>
    <t>150-1 У</t>
  </si>
  <si>
    <t>151-1 У</t>
  </si>
  <si>
    <t>152-1 У</t>
  </si>
  <si>
    <t>153-1 У</t>
  </si>
  <si>
    <t>154-1 У</t>
  </si>
  <si>
    <t>155-1 У</t>
  </si>
  <si>
    <t>7,11,14</t>
  </si>
  <si>
    <t>162-1 У</t>
  </si>
  <si>
    <t>Мангистауская область, г. Актау м/р. Жанаозен</t>
  </si>
  <si>
    <t>163-1 У</t>
  </si>
  <si>
    <t>164-1 У</t>
  </si>
  <si>
    <t>12,20,21</t>
  </si>
  <si>
    <t>165-1 У</t>
  </si>
  <si>
    <t>166-1 У</t>
  </si>
  <si>
    <t>Специалисты по СВН</t>
  </si>
  <si>
    <t>Мангистауская область, г. Жанаозен</t>
  </si>
  <si>
    <t>6,12</t>
  </si>
  <si>
    <t>167-1 У</t>
  </si>
  <si>
    <t>Системные администраторы</t>
  </si>
  <si>
    <t>Мангистауская область, г. Актау, м/р. Жетыбай, м/р. Каламкас</t>
  </si>
  <si>
    <t>171-1 У</t>
  </si>
  <si>
    <t>172-1 У</t>
  </si>
  <si>
    <t>198-1 У</t>
  </si>
  <si>
    <t>204-1 У</t>
  </si>
  <si>
    <t>Свидетельство пользования Базы данных</t>
  </si>
  <si>
    <t>205 У</t>
  </si>
  <si>
    <t>206 У</t>
  </si>
  <si>
    <t>Аренда производственного помещения</t>
  </si>
  <si>
    <t>207 У</t>
  </si>
  <si>
    <t>86.90.19.335.008.00.0777.000000000000</t>
  </si>
  <si>
    <t>Услуги по внеочередному (внеплановому) медицинскому осмотру персонала</t>
  </si>
  <si>
    <t>Визит к врачу</t>
  </si>
  <si>
    <t>208 У</t>
  </si>
  <si>
    <t>209 У</t>
  </si>
  <si>
    <t>медицинское обслуживание работников  и членов их семей</t>
  </si>
  <si>
    <t>210 У</t>
  </si>
  <si>
    <t>Лабораторная газовая хромография. Техническое обслуживание и устранение неисправностей.</t>
  </si>
  <si>
    <t>Россия, г. Йошкар-Ола</t>
  </si>
  <si>
    <t>211 У</t>
  </si>
  <si>
    <t>Закон РК "О гражданской защите"</t>
  </si>
  <si>
    <t>212 У</t>
  </si>
  <si>
    <t>Услуги технического обслуживания газопотребляющих систем и газового оборудования котельной</t>
  </si>
  <si>
    <t>213 У</t>
  </si>
  <si>
    <t>68.31.16.200.000.00.0777.000000000000</t>
  </si>
  <si>
    <t>Услуги по оценке имущества</t>
  </si>
  <si>
    <t>Комплекс услуг по оценке имущества</t>
  </si>
  <si>
    <t>Оценка имущества</t>
  </si>
  <si>
    <t>апрель, май 2017 года</t>
  </si>
  <si>
    <t xml:space="preserve">до конца 2017 года </t>
  </si>
  <si>
    <t>214 У</t>
  </si>
  <si>
    <t xml:space="preserve">Инженер по связи </t>
  </si>
  <si>
    <t>215 У</t>
  </si>
  <si>
    <t xml:space="preserve">Старший мастер </t>
  </si>
  <si>
    <t>216 У</t>
  </si>
  <si>
    <t>Услуги по предоставлению хостинга HelpDesk</t>
  </si>
  <si>
    <t>217 У</t>
  </si>
  <si>
    <t>74.90.20.000.007.00.0777.000000000000</t>
  </si>
  <si>
    <t>Проведение инспекционного контроля по СМК</t>
  </si>
  <si>
    <t>218 У</t>
  </si>
  <si>
    <t>Изготовление рабочего проекта, технического надзора, авторского надзора и акта ввода в эксплуатацию</t>
  </si>
  <si>
    <t>219 У</t>
  </si>
  <si>
    <t>март 2017 года- февраль 2018 года</t>
  </si>
  <si>
    <t>322-1 Т</t>
  </si>
  <si>
    <t xml:space="preserve">Извещатель дымовой оптическо-линейный двух позиционный ИПДЛ-Д-11/4Р </t>
  </si>
  <si>
    <t>711-1 Т</t>
  </si>
  <si>
    <t xml:space="preserve">Тип - трёхфазный
Управление - электромеханическое
Напряжение выходное - 380 В
Индикация - стрелочная
Номинальная мощность - 15 кВт
Диапазон входных напряжений - 240 В---450 В
Ток выходной максимальный - 75,8 A
КПД - 98 %
Погрешность - 1,5 %
Автоматическое отключение при выходе напряжения за границы диапазона - верх и низ
Диапазон температур - от 0 до +40 °С
Относительная влажность не более - 80%
Класс защиты - IP20
Вес - 59 кг
Габариты ДxШxВ - 320x320x780 мм
</t>
  </si>
  <si>
    <t>26.51.44.000.002.00.0796.000000000001</t>
  </si>
  <si>
    <t>Преобразователь систем</t>
  </si>
  <si>
    <t>передача информации дистанционная, унифицированный сигнал</t>
  </si>
  <si>
    <t>58.29.31.100.000.00.0777.000000000000</t>
  </si>
  <si>
    <t>Услуги по лицензированию готового программного обеспечения системного</t>
  </si>
  <si>
    <t>Услуги по получению лицензий на готовое программное обеспечение системное, без получения авторских и имущественных прав</t>
  </si>
  <si>
    <t xml:space="preserve">  Мангистауская область</t>
  </si>
  <si>
    <t xml:space="preserve"> </t>
  </si>
  <si>
    <t>433-1 Т</t>
  </si>
  <si>
    <t>10.41.59.800.000.00.0112.000000000000</t>
  </si>
  <si>
    <t>техническое, касторовое, рафинированное</t>
  </si>
  <si>
    <t xml:space="preserve">март 2017 года </t>
  </si>
  <si>
    <t>444-1 Т</t>
  </si>
  <si>
    <t xml:space="preserve">444 Т </t>
  </si>
  <si>
    <t>19.20.29.590.000.04.0166.000000000000</t>
  </si>
  <si>
    <t>98-1 У</t>
  </si>
  <si>
    <t>Аренда автомобиля с экипажем</t>
  </si>
  <si>
    <t xml:space="preserve">98 У </t>
  </si>
  <si>
    <t>97-2 У</t>
  </si>
  <si>
    <t>220 У</t>
  </si>
  <si>
    <t>221 У</t>
  </si>
  <si>
    <t>100-1 У</t>
  </si>
  <si>
    <t>222 У</t>
  </si>
  <si>
    <t>Аренда автомобиля м/рКаламкас             (грузопасажирский) 11 часовой 30 дней</t>
  </si>
  <si>
    <t>21 Р</t>
  </si>
  <si>
    <t>41.00.40.000.000.00.0999.000000000000</t>
  </si>
  <si>
    <t>Комплексные работы по строительству «под ключ»</t>
  </si>
  <si>
    <t>Комплексные работы по строительству, включающие выполнение проектных и изыскательских работ, строительство «под ключ», управление проектными и изыскательскими работами, строительством «под ключ» (при необходимости), и сопутствующая(ие) указанным работам поставка товаров, оказание услуг</t>
  </si>
  <si>
    <t>ПСД разработка, согласование, строительство раздевалки</t>
  </si>
  <si>
    <t>Мангистауская область, м/р. Каламка и Жетыбай</t>
  </si>
  <si>
    <t xml:space="preserve">71 Т </t>
  </si>
  <si>
    <t>70-1 Т</t>
  </si>
  <si>
    <t>805-1 Т</t>
  </si>
  <si>
    <t>806-1 Т</t>
  </si>
  <si>
    <t>400</t>
  </si>
  <si>
    <t>22000</t>
  </si>
  <si>
    <t>27.32.13.500.001.01.0796.000000000009</t>
  </si>
  <si>
    <t>коммутационный (патч-корд), UTP, бухта 300 м</t>
  </si>
  <si>
    <t>коммутационный, с тросом FTP</t>
  </si>
  <si>
    <t>435-1 Т</t>
  </si>
  <si>
    <t>223 У</t>
  </si>
  <si>
    <t>114-1 Т</t>
  </si>
  <si>
    <t>436 -1 Т</t>
  </si>
  <si>
    <t>33-1 Т</t>
  </si>
  <si>
    <t>34-1 Т</t>
  </si>
  <si>
    <t>287-2 Т</t>
  </si>
  <si>
    <t>292-2 Т</t>
  </si>
  <si>
    <t>296-2 Т</t>
  </si>
  <si>
    <t>2800</t>
  </si>
  <si>
    <t>626-3 Т</t>
  </si>
  <si>
    <t>635-2 Т</t>
  </si>
  <si>
    <t>639-2 Т</t>
  </si>
  <si>
    <t>640-2 Т</t>
  </si>
  <si>
    <t>641-2 Т</t>
  </si>
  <si>
    <t>642-2 Т</t>
  </si>
  <si>
    <t>645-1 Т</t>
  </si>
  <si>
    <t>74</t>
  </si>
  <si>
    <t>890-1 Т</t>
  </si>
  <si>
    <t>741-1 Т</t>
  </si>
  <si>
    <t>742-1 Т</t>
  </si>
  <si>
    <t>743-1 Т</t>
  </si>
  <si>
    <t>909 Т</t>
  </si>
  <si>
    <t>20.59.12.000.007.00.0796.000000000000</t>
  </si>
  <si>
    <t>Тонер-туба</t>
  </si>
  <si>
    <t>для лазерных принтеров и копиров</t>
  </si>
  <si>
    <t>Тонер СЕ310А</t>
  </si>
  <si>
    <t>910 Т</t>
  </si>
  <si>
    <t>Тонер СЕ311А</t>
  </si>
  <si>
    <t>911 Т</t>
  </si>
  <si>
    <t>Тонер СЕ312А</t>
  </si>
  <si>
    <t>912 Т</t>
  </si>
  <si>
    <t>Тонер СЕ313А</t>
  </si>
  <si>
    <t>913 Т</t>
  </si>
  <si>
    <t xml:space="preserve">  Рубеж 4а</t>
  </si>
  <si>
    <t>914 Т</t>
  </si>
  <si>
    <t xml:space="preserve">Аккумулятор DTM6045 </t>
  </si>
  <si>
    <t>915 Т</t>
  </si>
  <si>
    <t>Аккумулятор DTM1207</t>
  </si>
  <si>
    <t>916 Т</t>
  </si>
  <si>
    <t>26.30.50.900.022.00.0796.000000000000</t>
  </si>
  <si>
    <t>Блок индикации</t>
  </si>
  <si>
    <t>для систем охранно-пожарной сигнализации</t>
  </si>
  <si>
    <t>Блок индикации Рубеж-БИ</t>
  </si>
  <si>
    <t>917 Т</t>
  </si>
  <si>
    <t>Извещатель пожарный тепловой адресно-аналоговый ИП101-29-PR</t>
  </si>
  <si>
    <t>918 Т</t>
  </si>
  <si>
    <t>Извещатель пожарный дымовой адресно-аналоговый ИП 212-64</t>
  </si>
  <si>
    <t>919 Т</t>
  </si>
  <si>
    <t>Извещатель пожарный ручной адресный ИПР 513-11</t>
  </si>
  <si>
    <t>920 Т</t>
  </si>
  <si>
    <t>32.99.59.900.107.00.0796.000000000000</t>
  </si>
  <si>
    <t>Барьер искрозащиты</t>
  </si>
  <si>
    <t>между искробезопасными и искроопасными электрическими цепями, для подключения датчиков</t>
  </si>
  <si>
    <t>Искрозащита шлейфа БИСШ-АТФЕ</t>
  </si>
  <si>
    <t>921 Т</t>
  </si>
  <si>
    <t>Бокс резервированного питания ИВЭПР-12/3,5 (К1)</t>
  </si>
  <si>
    <t>922 Т</t>
  </si>
  <si>
    <t>Бокс резервированного питания ИВЭПР-12/5</t>
  </si>
  <si>
    <t>923 Т</t>
  </si>
  <si>
    <t>26.30.60.000.023.00.0796.000000000000</t>
  </si>
  <si>
    <t>Устройство пуска адресное</t>
  </si>
  <si>
    <t>Адресная метка на 4 линии АМ-4</t>
  </si>
  <si>
    <t>924 Т</t>
  </si>
  <si>
    <t>Адресная метка на 1 линию АМ-1</t>
  </si>
  <si>
    <t>925 Т</t>
  </si>
  <si>
    <t>Адресная метка на 1 линию АМ-2</t>
  </si>
  <si>
    <t>926 Т</t>
  </si>
  <si>
    <t>Адресная метка пожарная АМП-4</t>
  </si>
  <si>
    <t>927 Т</t>
  </si>
  <si>
    <t>Оповещатель световой «Выход» ОПОП 1-8м</t>
  </si>
  <si>
    <t>928 Т</t>
  </si>
  <si>
    <t>Оповещатель охранно-пожарный звуковой Рубеж (Красный-белый) ОПОП 2-35</t>
  </si>
  <si>
    <t>929 Т</t>
  </si>
  <si>
    <t>26.30.60.000.004.01.0796.000000000000</t>
  </si>
  <si>
    <t>для адресных пожарных извещателей, 3 канала входной/выходной</t>
  </si>
  <si>
    <t>Релейный модуль РМ-2К</t>
  </si>
  <si>
    <t>930 Т</t>
  </si>
  <si>
    <t>Адресный релейный модуль с контролем целостности цепи РМ-5К</t>
  </si>
  <si>
    <t>931 Т</t>
  </si>
  <si>
    <t>Адресный модуль для управления с устройством РМ-1К</t>
  </si>
  <si>
    <t>932 Т</t>
  </si>
  <si>
    <t>27.32.13.700.000.00.0006.000000001064</t>
  </si>
  <si>
    <t>марка КПСнг(А), 1*2-0,35 мм²</t>
  </si>
  <si>
    <t xml:space="preserve"> КПСнг-1х2х0,35</t>
  </si>
  <si>
    <t>850</t>
  </si>
  <si>
    <t>933 Т</t>
  </si>
  <si>
    <t>27.32.13.700.000.00.0006.000000001060</t>
  </si>
  <si>
    <t>марка КПСнг(А), 1*2-0,75 мм²</t>
  </si>
  <si>
    <t xml:space="preserve"> КПСнг-1х2х0,75</t>
  </si>
  <si>
    <t>250</t>
  </si>
  <si>
    <t>934 Т</t>
  </si>
  <si>
    <t>27.32.13.700.000.00.0006.000000001065</t>
  </si>
  <si>
    <t>марка КПСнг(А), 1*2-1 мм²</t>
  </si>
  <si>
    <t>Кабель огнестойкий КПСнг-1х2х1.00</t>
  </si>
  <si>
    <t>935 Т</t>
  </si>
  <si>
    <t>Кабель огнестойкий интерфейсный КСПБнг-2х2х0,64</t>
  </si>
  <si>
    <t>300</t>
  </si>
  <si>
    <t>936 Т</t>
  </si>
  <si>
    <t>22.21.21.500.001.02.0006.000000000028</t>
  </si>
  <si>
    <t>гофрированная, диаметр 25 мм, электромонтажная, из поливинилхлорида</t>
  </si>
  <si>
    <t>Труба гофрированная ПВХ d 25мм</t>
  </si>
  <si>
    <t>937 Т</t>
  </si>
  <si>
    <t>22.21.21.500.001.02.0006.000000000001</t>
  </si>
  <si>
    <t>гофрированная, гибкая двойная, из полиэтилена низкого давления, электромонтажная</t>
  </si>
  <si>
    <t>Труба гофрированная d 110</t>
  </si>
  <si>
    <t>938 Т</t>
  </si>
  <si>
    <t>22.21.21.500.001.02.0006.000000000005</t>
  </si>
  <si>
    <t>гофрированная, жесткая, двойная, из полиэтилена низкого давления, электромонтажная</t>
  </si>
  <si>
    <t>Жесткая гладкая труба ПВХ d50</t>
  </si>
  <si>
    <t>55</t>
  </si>
  <si>
    <t>939 Т</t>
  </si>
  <si>
    <t>22.23.14.700.002.00.0006.000000000040</t>
  </si>
  <si>
    <t>с одним замком, размер 20*10 мм</t>
  </si>
  <si>
    <t>940 Т</t>
  </si>
  <si>
    <t xml:space="preserve">  С 2000 АСПТ</t>
  </si>
  <si>
    <t>941 Т</t>
  </si>
  <si>
    <t>26.30.60.000.025.00.0796.000000000000</t>
  </si>
  <si>
    <t>Контрольно-пусковой блок</t>
  </si>
  <si>
    <t xml:space="preserve">  С 2000 КПБ</t>
  </si>
  <si>
    <t>942 Т</t>
  </si>
  <si>
    <t xml:space="preserve"> 12 В/4,5 А/ч</t>
  </si>
  <si>
    <t>943 Т</t>
  </si>
  <si>
    <t>26.20.40.000.112.00.0796.000000000005</t>
  </si>
  <si>
    <t>для обеспечения напряжения постоянного тока</t>
  </si>
  <si>
    <t>Бокс резервированного питания Квант-20</t>
  </si>
  <si>
    <t>944 Т</t>
  </si>
  <si>
    <t>28.29.22.200.007.00.0839.000000000000</t>
  </si>
  <si>
    <t>Система автоматического пожаротушения</t>
  </si>
  <si>
    <t>тип газовое</t>
  </si>
  <si>
    <t>Модуль порошкового пожаротушения МПП «Ураган – 5М»</t>
  </si>
  <si>
    <t>58</t>
  </si>
  <si>
    <t>946 Т</t>
  </si>
  <si>
    <t>Световое табло "Автоматика отключена" Янтарь</t>
  </si>
  <si>
    <t>947 Т</t>
  </si>
  <si>
    <t>Световое табло "Порошок уходи" Янтарь</t>
  </si>
  <si>
    <t>948 Т</t>
  </si>
  <si>
    <t>Световое табло "Порошок не входи" Янтарь</t>
  </si>
  <si>
    <t>949 Т</t>
  </si>
  <si>
    <t>красный строб, оповещатель свето звуковой со стробом красный ОПОП124-7</t>
  </si>
  <si>
    <t>950 Т</t>
  </si>
  <si>
    <t xml:space="preserve"> ИПР513-10</t>
  </si>
  <si>
    <t>951 Т</t>
  </si>
  <si>
    <t>32.99.23.300.000.00.0796.000000000000</t>
  </si>
  <si>
    <t>обычная (части кнопок)</t>
  </si>
  <si>
    <t>Бесконтактная кнопка выхода Contactless Push Release Button</t>
  </si>
  <si>
    <t>952 Т</t>
  </si>
  <si>
    <t>27.12.31.500.000.01.0796.000000000001</t>
  </si>
  <si>
    <t>турникета, двухзамковый</t>
  </si>
  <si>
    <t>Универсальный контроллер PERCo-CT/L04</t>
  </si>
  <si>
    <t>953 Т</t>
  </si>
  <si>
    <t>27.12.40.900.104.00.0796.000000000000</t>
  </si>
  <si>
    <t>Считыватель</t>
  </si>
  <si>
    <t>для системы контроля и управления доступом, для брелков</t>
  </si>
  <si>
    <t>Считыватель бесконтактный с интерфейсом PERCo-IR04</t>
  </si>
  <si>
    <t>954 Т</t>
  </si>
  <si>
    <t>Источник бесперебойного питания ББП-20 BOK, 2А 12В.</t>
  </si>
  <si>
    <t>955 Т</t>
  </si>
  <si>
    <t>32.99.59.900.037.00.0839.000000000000</t>
  </si>
  <si>
    <t>Турникет</t>
  </si>
  <si>
    <t>поясной</t>
  </si>
  <si>
    <t>Тумбовый турникет perco-ttr-08a</t>
  </si>
  <si>
    <t>956 Т</t>
  </si>
  <si>
    <t>25.72.12.990.000.00.0796.000000000001</t>
  </si>
  <si>
    <t>накладной</t>
  </si>
  <si>
    <t>Электромагнитный замок ST-280 (HOLDING FORCE:600LBS)</t>
  </si>
  <si>
    <t>957 Т</t>
  </si>
  <si>
    <t>25.72.14.690.006.00.0796.000000000002</t>
  </si>
  <si>
    <t>Доводчик дверной</t>
  </si>
  <si>
    <t>до 120 кг</t>
  </si>
  <si>
    <t>Доводчик двери до 120 кг двухскоростной NSK-645 King доводчик</t>
  </si>
  <si>
    <t>958 Т</t>
  </si>
  <si>
    <t>Труба гофрированная ПВХ d 25, 1722</t>
  </si>
  <si>
    <t>959 Т</t>
  </si>
  <si>
    <t>27.32.13.700.000.00.0006.000000001138</t>
  </si>
  <si>
    <t>марка F/UTP, 4*2*0,51 мм2</t>
  </si>
  <si>
    <t>DE010024318 Кабель UTP 4х2х0,5 (бухта 305 метр)</t>
  </si>
  <si>
    <t>960 Т</t>
  </si>
  <si>
    <t>27.32.13.700.000.00.0008.000000000919</t>
  </si>
  <si>
    <t>марка МКЭШВнг, 2*2*1,0 мм2</t>
  </si>
  <si>
    <t>Кабель контрольный с медными жилами универсальный МКЭШвнг 2х2х1,0</t>
  </si>
  <si>
    <t>008</t>
  </si>
  <si>
    <t>961 Т</t>
  </si>
  <si>
    <t>25.11.23.500.000.00.0796.000000000002</t>
  </si>
  <si>
    <t>Стойка ограждения</t>
  </si>
  <si>
    <t>для устройства временного ограждения, без вытяжной лентой, из нержавеющей стали</t>
  </si>
  <si>
    <t>Односторонняя стойка perco-bh02 2-00</t>
  </si>
  <si>
    <t>962 Т</t>
  </si>
  <si>
    <t>Поручень длиной 915 мм (нержавеющая сталь) PERCO-BH01 1-00</t>
  </si>
  <si>
    <t>963 Т</t>
  </si>
  <si>
    <t>Створка поворотная с шарнирами длиной 1м (нержавеющая сталь) PERCO-BH02 1-14</t>
  </si>
  <si>
    <t>964 Т</t>
  </si>
  <si>
    <t>Двухсторонняя стойка PERCO-BH02 2-01</t>
  </si>
  <si>
    <t>965 Т</t>
  </si>
  <si>
    <t>22.21.29.200.000.00.0796.000000000000</t>
  </si>
  <si>
    <t>пластиковый, для крепления труб</t>
  </si>
  <si>
    <t>Патрубок прямой для крепления поручней (пластик,черный) PERCO-BH01 0-00</t>
  </si>
  <si>
    <t>966 Т</t>
  </si>
  <si>
    <t>27.12.40.900.027.00.0796.000000000001</t>
  </si>
  <si>
    <t>Полка</t>
  </si>
  <si>
    <t>кроссовая, оптическая, высота 1U, тип волокна многомодовое</t>
  </si>
  <si>
    <t>Полка оптическая 24 порта LC/UPC-SM</t>
  </si>
  <si>
    <t>967 Т</t>
  </si>
  <si>
    <t>26.30.21.200.000.00.0796.000000000000</t>
  </si>
  <si>
    <t>Коммутационная панель</t>
  </si>
  <si>
    <t>кросс-панель, патч-панель 19 дюймов, 1U</t>
  </si>
  <si>
    <t>3М FQ100024733 Коммутационная панель наборная, 24 порта, 1U, экономичная, черная, без органайзера + DE010022734 модуль кат. 6А</t>
  </si>
  <si>
    <t>968 Т</t>
  </si>
  <si>
    <t>25.11.23.690.005.00.0796.000000000001</t>
  </si>
  <si>
    <t>Органайзер</t>
  </si>
  <si>
    <t>кабельный, размер 1U, 19'', горизонтальный, металлический</t>
  </si>
  <si>
    <t>3M™ Кабельный горизонтальный органайзер 1U, 19" (5 пластиковых колец)</t>
  </si>
  <si>
    <t>969 Т</t>
  </si>
  <si>
    <t>27.32.13.700.000.00.0006.000000001093</t>
  </si>
  <si>
    <t>марка S/FTP, 4*2*0,52 мм2</t>
  </si>
  <si>
    <t>3М FQ100003299 Кабель витая пара кат. 7, экранированный, S/FTP, 4 пары, LSZH (500 м), зеленый</t>
  </si>
  <si>
    <t>970 Т</t>
  </si>
  <si>
    <t>27.32.13.500.001.01.0796.000000000005</t>
  </si>
  <si>
    <t>коммутационный (патч-корд), FTP, 1 метр</t>
  </si>
  <si>
    <t>3M FQ100071015 Коммутационный кабель кат. 6, экранированный, S/FTP, RJ45-RJ45, бирюзовый, LSZH, 1 м</t>
  </si>
  <si>
    <t>971 Т</t>
  </si>
  <si>
    <t>27.32.13.500.001.01.0796.000000000010</t>
  </si>
  <si>
    <t>коммутационный (патч-корд), UTP, 2 метра</t>
  </si>
  <si>
    <t>3M FQ100071023 Коммутационный кабель кат. 6, экранированный, S/FTP, RJ45-RJ45, бирюзовый, LSZH, 2 м</t>
  </si>
  <si>
    <t>972 Т</t>
  </si>
  <si>
    <t>3M FQ100078648 Лицевая панель под модуль Volition®, 1-порт, 22,5 х 45, белая</t>
  </si>
  <si>
    <t>973 Т</t>
  </si>
  <si>
    <t>27.33.13.700.007.00.0796.000000000000</t>
  </si>
  <si>
    <t>Модуль коммутации</t>
  </si>
  <si>
    <t>для подключения источника сигнала к измерительному модулю</t>
  </si>
  <si>
    <t>3M DE010022734 Розеточный модуль кат. 6А, экранированный, монтаж без инструмента, белый, STP</t>
  </si>
  <si>
    <t>974 Т</t>
  </si>
  <si>
    <t>27.31.12.900.004.01.0008.000000000007</t>
  </si>
  <si>
    <t>оптический, тип ОКЛ, 24 волокон, одномодовый</t>
  </si>
  <si>
    <t>Кабель волоконнооптический 9/125 одномодовый, 24 волокна, плотное буферноепокрытие ,усиленный, бронированный, влагостойкий,-40°C-+50°C</t>
  </si>
  <si>
    <t>975 Т</t>
  </si>
  <si>
    <t>Estap EU42U81 Коммутационный шкаф Estap, 19", 42U 800x1000 мм, серии Euroline</t>
  </si>
  <si>
    <t>976 Т</t>
  </si>
  <si>
    <t>26.30.30.900.115.00.0796.000000000000</t>
  </si>
  <si>
    <t>Каркас</t>
  </si>
  <si>
    <t>кросса</t>
  </si>
  <si>
    <t>Estap EUBP81 Основание для шкафов Euroline 800*1000</t>
  </si>
  <si>
    <t>977 Т</t>
  </si>
  <si>
    <t>26.20.40.000.097.00.0796.000000000000</t>
  </si>
  <si>
    <t>Блок вентиляторный</t>
  </si>
  <si>
    <t>модуль для серверного оборудования</t>
  </si>
  <si>
    <t>Estap M35HV4F Вентиляционный блок Estap с 4 вентиляторами, предназначен для шкафов серии Ecoline и Euroline</t>
  </si>
  <si>
    <t>978 Т</t>
  </si>
  <si>
    <t>26.51.70.150.000.00.0796.000000000000</t>
  </si>
  <si>
    <t>Термостат</t>
  </si>
  <si>
    <t>электронный</t>
  </si>
  <si>
    <t>Estap TH630C1 Термостат</t>
  </si>
  <si>
    <t>979 Т</t>
  </si>
  <si>
    <t>25.11.23.600.036.00.0796.000000000000</t>
  </si>
  <si>
    <t>силовая, для размещения нестандартного оборудования в телекоммуникационных напольных шкафах и 4-х профильных стойках, из низкоуглеродистой стали, порошково-полимерное покрытие</t>
  </si>
  <si>
    <t>Estap M44SBR100 Фиксированная полка Estap, перфорированная, глубина 1000mm.</t>
  </si>
  <si>
    <t>980 Т</t>
  </si>
  <si>
    <t>Estap M449ALC Панель электропитания Estap, 9 розеток,19”, 2U, аллюминиевый корпус,1x16A защитный выключатель,кабель 2.5м.</t>
  </si>
  <si>
    <t>981 Т</t>
  </si>
  <si>
    <t>22.23.14.700.002.00.0006.000000000010</t>
  </si>
  <si>
    <t>с одним замком, размер 100*40 мм</t>
  </si>
  <si>
    <t>LEGRAND 10429 Кабель-канал 105х50, белый</t>
  </si>
  <si>
    <t>982 Т</t>
  </si>
  <si>
    <t>22.23.14.700.024.01.0796.000000000000</t>
  </si>
  <si>
    <t>Соединитель секций</t>
  </si>
  <si>
    <t>для кабель-канала, пластиковый</t>
  </si>
  <si>
    <t>LEGRAND 10582 Перегородка распределительная 50 мм</t>
  </si>
  <si>
    <t>983 Т</t>
  </si>
  <si>
    <t>22.23.14.700.023.01.0796.000000000001</t>
  </si>
  <si>
    <t>Секция</t>
  </si>
  <si>
    <t>для кабель-канала, угловая, пластиковая, угол 90°</t>
  </si>
  <si>
    <t>LEGRAND 10605 Угол внутренний для кабель-канала 105х50</t>
  </si>
  <si>
    <t>984 Т</t>
  </si>
  <si>
    <t>LEGRAND 10696 Накладка на стык профиля для кабель-канала 105х50</t>
  </si>
  <si>
    <t>985 Т</t>
  </si>
  <si>
    <t>LEGRAND 10700 Заглушка торцевая для кабель-канала 105х50</t>
  </si>
  <si>
    <t>986 Т</t>
  </si>
  <si>
    <t>LEGRAND 10740 Плоский отвод с переходом на кабель-канал шириной 105 мм</t>
  </si>
  <si>
    <t>987 Т</t>
  </si>
  <si>
    <t>LEGRAND 10739 Плоский отвод с переходом на кабель-канал шириной 80 мм</t>
  </si>
  <si>
    <t>988 Т</t>
  </si>
  <si>
    <t>LEGRAND 10801 Накладка на стык крышек</t>
  </si>
  <si>
    <t>989 Т</t>
  </si>
  <si>
    <t>LEGRAND 10958 Суппорт/Рамка 8 Модулей DLP Крышка 65мм</t>
  </si>
  <si>
    <t>990 Т</t>
  </si>
  <si>
    <t>LEGRAND 77070 Заглушка (1 Модуль)</t>
  </si>
  <si>
    <t>991 Т</t>
  </si>
  <si>
    <t>25.99.29.490.078.00.0796.000000000020</t>
  </si>
  <si>
    <t>Лоток</t>
  </si>
  <si>
    <t>кабельный, для прокладки проводов и кабелей, перфорированного типа, стальной, оцинкованный, длина 2500 мм, ширина 100 мм, высота 50 мм, толщина 1 мм</t>
  </si>
  <si>
    <t>DKC FC5010 Проволочный лоток 50х100 L3000 /</t>
  </si>
  <si>
    <t>992 Т</t>
  </si>
  <si>
    <t>25.99.29.490.078.00.0796.000000000023</t>
  </si>
  <si>
    <t>кабельный, для прокладки проводов и кабелей, перфорированного типа, стальной, оцинкованный, длина 2500 мм, ширина 400 мм, высота 50 мм, толщина 1,5 мм</t>
  </si>
  <si>
    <t>DKC FC5040 Проволочный лоток 50х400 L3000 /</t>
  </si>
  <si>
    <t>993 Т</t>
  </si>
  <si>
    <t>25.99.29.490.049.01.0796.000000000000</t>
  </si>
  <si>
    <t>крепежный, стальной, для подвеса зажима анкерного</t>
  </si>
  <si>
    <t>DKC CM350001 Крепежный комплект №1 для монтажа пров.лотка</t>
  </si>
  <si>
    <t>994 Т</t>
  </si>
  <si>
    <t>25.99.29.490.063.01.0796.000000000059</t>
  </si>
  <si>
    <t>металлическая, диаметр 8 мм, длина 1000 мм</t>
  </si>
  <si>
    <t>Шпилька 1000 мм под резьбу 8 мм</t>
  </si>
  <si>
    <t>995 Т</t>
  </si>
  <si>
    <t>25.94.13.900.008.00.0796.000000000000</t>
  </si>
  <si>
    <t>Анкер</t>
  </si>
  <si>
    <t>усиленный, с болтом</t>
  </si>
  <si>
    <t>DKC CM440850 Анкер под шпильку 8 мм</t>
  </si>
  <si>
    <t>996 Т</t>
  </si>
  <si>
    <t>25.73.40.900.031.00.0796.000000000000</t>
  </si>
  <si>
    <t>Гайка</t>
  </si>
  <si>
    <t>для трубного ключа</t>
  </si>
  <si>
    <t>DKC CM210825 Соединительная гайка М8х25</t>
  </si>
  <si>
    <t>997 Т</t>
  </si>
  <si>
    <t>DKC CM100800 Гайка резьба 8 мм</t>
  </si>
  <si>
    <t>998 Т</t>
  </si>
  <si>
    <t>25.11.23.600.011.01.0796.000000000000</t>
  </si>
  <si>
    <t>Профиль</t>
  </si>
  <si>
    <t>оцинкованный</t>
  </si>
  <si>
    <t>DKC BPL2907 П-образный профиль PSL, L700, толщ.1,5 мм</t>
  </si>
  <si>
    <t>999 Т</t>
  </si>
  <si>
    <t>Коммутатор Cisco WS-C2960X-48FPD-L</t>
  </si>
  <si>
    <t>1000 Т</t>
  </si>
  <si>
    <t>Сервисный контракт CISCO CON-SNT-WSC296XL</t>
  </si>
  <si>
    <t>1001 Т</t>
  </si>
  <si>
    <t>26.20.40.000.091.00.0796.000000000000</t>
  </si>
  <si>
    <t>Модуль связи</t>
  </si>
  <si>
    <t>для технологических сетей</t>
  </si>
  <si>
    <t>Модуль CISCO C2960X-STACK</t>
  </si>
  <si>
    <t>1002 Т</t>
  </si>
  <si>
    <t>Модуль CISCO SFP-10G-LRM=</t>
  </si>
  <si>
    <t>1003 Т</t>
  </si>
  <si>
    <t>Источник бесперебойного питания APC SRT5KXLI</t>
  </si>
  <si>
    <t>1004 Т</t>
  </si>
  <si>
    <t>IP-камера HikVision DS-2CD2622F-IS</t>
  </si>
  <si>
    <t>1005 Т</t>
  </si>
  <si>
    <t>IP-камера HIKVISION
DS-2CD2722F-I</t>
  </si>
  <si>
    <t>1006 Т</t>
  </si>
  <si>
    <t>IP-камера HIKVISION
DS-2DF5284-AE3 (внутренней установки, Hi-PoE&amp;24VAC)</t>
  </si>
  <si>
    <t>1007 Т</t>
  </si>
  <si>
    <t>64-канальный сетевой видеорегистратор HIKVISION
DS-9664NI-16</t>
  </si>
  <si>
    <t>1008 Т</t>
  </si>
  <si>
    <t>26.20.22.000.000.00.0796.000000000000</t>
  </si>
  <si>
    <t>внутренний, HDD, объем 2000 Гб, дюйм 3,5, количество оборотов шпинделя об/мин 7200</t>
  </si>
  <si>
    <t>Жесткий диск WD
WD2000FYYZ, HDD 2Tb</t>
  </si>
  <si>
    <t>1009 Т</t>
  </si>
  <si>
    <t>26.30.21.200.002.00.0796.000000000000</t>
  </si>
  <si>
    <t>способ коммутации с промежуточным хранением (Store and Forward), симметричный, управляемый (сложный)</t>
  </si>
  <si>
    <t>Коммутатор CISCO
SF300-24PP-K9-EU</t>
  </si>
  <si>
    <t>1010 Т</t>
  </si>
  <si>
    <t>Коммутатор CISCO
SF100D-08P-EU</t>
  </si>
  <si>
    <t>1011 Т</t>
  </si>
  <si>
    <t>Коммутатор CISCO
SG300-10SFP-K9-EU</t>
  </si>
  <si>
    <t>1012 Т</t>
  </si>
  <si>
    <t>26.30.40.900.004.00.0796.000000000000</t>
  </si>
  <si>
    <t>Приемопередатчик трансивер SFP</t>
  </si>
  <si>
    <t>скорость 1,25 Гбит/с, длина волны 1310 нм, протяженность линии 10 км, 2 волокна, тип среды передачи LC, DDM</t>
  </si>
  <si>
    <t>Трансивер CISCO
MGBSX1</t>
  </si>
  <si>
    <t>1013 Т</t>
  </si>
  <si>
    <t>Источники бесперебойного питания APC SURT1000RMXLI</t>
  </si>
  <si>
    <t>1014 Т</t>
  </si>
  <si>
    <t>Источники бесперебойного питания APC SC620I</t>
  </si>
  <si>
    <t>1015 Т</t>
  </si>
  <si>
    <t>Системный блок - HP Workstation HP/Z220/CMT/Core i7/3770/3,4 GHz/8 Gb/500 Gb/DVD+/-RW/GMA/HD/384 Mb/Windows 7/Pro/64/Русская Клавиатура и мышь в комплекте</t>
  </si>
  <si>
    <t>1016 Т</t>
  </si>
  <si>
    <t>26.20.17.100.000.00.0796.000000000018</t>
  </si>
  <si>
    <t>жидкокристаллический, диагональ 23 дюйм, разрешение 1920*1080</t>
  </si>
  <si>
    <t>Монитор Evidence
WideScreen-42</t>
  </si>
  <si>
    <t>1017 Т</t>
  </si>
  <si>
    <t>26.12.20.000.000.00.0796.000000000002</t>
  </si>
  <si>
    <t>Видеокарта</t>
  </si>
  <si>
    <t>разрядность шины памяти 32 бит, объем памяти 128 Мб</t>
  </si>
  <si>
    <t>Видеокарта - HP J3G86AA Videocard/Quadro/К420/1 Gb/128bit/780 MHz/DDR 3/PCI-Ex</t>
  </si>
  <si>
    <t>1018 Т</t>
  </si>
  <si>
    <t>27.32.13.500.001.02.0796.000000000008</t>
  </si>
  <si>
    <t>разъем HDMI, длина 2 м</t>
  </si>
  <si>
    <t xml:space="preserve">Кабель HDMI High speed 19M-19M, 1.8M / 1 ferrite </t>
  </si>
  <si>
    <t>1019 Т</t>
  </si>
  <si>
    <t>Настенный односекционный шкаф, 19" 600 x 600 мм, 20U, серии Ecoline</t>
  </si>
  <si>
    <t>1020 Т</t>
  </si>
  <si>
    <t>3М FQ100024733 Коммутационная панель наборная, 24 порта, 1U, экономичная, черная, без органайзера</t>
  </si>
  <si>
    <t>1021 Т</t>
  </si>
  <si>
    <t>3М FQ100031241 Розеточный модуль кат. 6, неэкранированный, монтаж без инструмента, белый, UTP</t>
  </si>
  <si>
    <t>1022 Т</t>
  </si>
  <si>
    <t>27.32.13.500.001.01.0796.000000000001</t>
  </si>
  <si>
    <t>коммутационный (патч-корд), UTP, 1 метр</t>
  </si>
  <si>
    <t>3М FQ100071569 Коммутационный кабель кат. 5e, неэкранированный, RJ45-RJ45, UTP, серый, LSZH, 1 м</t>
  </si>
  <si>
    <t>1023 Т</t>
  </si>
  <si>
    <t>3М DE010024318 Кабель витая пара кат. 5е, неэкранированный, U/UTP, 4 пары, PVC (305 м), зеленый (старый артикул XD005800037</t>
  </si>
  <si>
    <t>1024 Т</t>
  </si>
  <si>
    <t>FosTech Бокс оптический настенный укомплектованный 8 портов</t>
  </si>
  <si>
    <t>1025 Т</t>
  </si>
  <si>
    <t>26.30.30.900.103.00.0796.000000000001</t>
  </si>
  <si>
    <t>оптическая высота 3U, тип волокна многомодовое</t>
  </si>
  <si>
    <t>FosTech, Оптическая полка 24 SC одномодовая укомплектованная</t>
  </si>
  <si>
    <t>1026 Т</t>
  </si>
  <si>
    <t>FosTech, Патч-корд волоконно-оптический (шнур) MM 50/125, LC-LC, 2.0 мм, duplex, LSZH, 2 м</t>
  </si>
  <si>
    <t>1027 Т</t>
  </si>
  <si>
    <t>27.31.12.900.004.01.0008.000000000001</t>
  </si>
  <si>
    <t>оптический, тип ОКЛ, 4 волокна, одномодовый</t>
  </si>
  <si>
    <t>FosTech, Кабель волоконно-оптический 50/125(OM2) многомодовый, 4 волокна, плотное буферное покрытие (tight buffer), для внутренней прокладки, LSZH IEC 60332-1, -40°C - +75°C, оранжевый</t>
  </si>
  <si>
    <t>1028 Т</t>
  </si>
  <si>
    <t>Программируемый контроллер для КВОУ MBL30GH005 DDN-T1392-010</t>
  </si>
  <si>
    <t>1029 Т</t>
  </si>
  <si>
    <t>Wialon для  GPS</t>
  </si>
  <si>
    <t>1030 Т</t>
  </si>
  <si>
    <t>для GPS</t>
  </si>
  <si>
    <t>1031 Т</t>
  </si>
  <si>
    <t>26.20.13.000.009.01.0796.000000000001</t>
  </si>
  <si>
    <t>общего назначения, сверхплотный с горизонтальным масштабированием ресурсов</t>
  </si>
  <si>
    <t>22 Р</t>
  </si>
  <si>
    <t>ПСД разработка, согласование, строительство бытового здания (раздевалки)</t>
  </si>
  <si>
    <t>В течение 120 дней после подписания договора</t>
  </si>
  <si>
    <t>20% - авансовый платеж, оставшиеся сумма после подписания акта выполненных работ согласно графика выполнения работ</t>
  </si>
  <si>
    <t>23 Р</t>
  </si>
  <si>
    <t xml:space="preserve">Мангистауская область, м/р. Каламкас </t>
  </si>
  <si>
    <t>224 У</t>
  </si>
  <si>
    <t>Оценка инвестиционных проектов</t>
  </si>
  <si>
    <t>г.Астана</t>
  </si>
  <si>
    <t>март  2017 года</t>
  </si>
  <si>
    <t>100% -предопалата</t>
  </si>
  <si>
    <t>225 У</t>
  </si>
  <si>
    <t>ИБ 300 Система управления информационной безопасностью</t>
  </si>
  <si>
    <t xml:space="preserve"> г.Астана</t>
  </si>
  <si>
    <t>апрель  2017 года</t>
  </si>
  <si>
    <t>226 У</t>
  </si>
  <si>
    <t>227 У</t>
  </si>
  <si>
    <t>г.Жанаозен</t>
  </si>
  <si>
    <t>Мангистауская область, г.Жанаозен</t>
  </si>
  <si>
    <t>с момента заключения договора до конца  2017 года</t>
  </si>
  <si>
    <t>228 У</t>
  </si>
  <si>
    <t>до 20 мгб/с</t>
  </si>
  <si>
    <t>33-1 У</t>
  </si>
  <si>
    <t>97-3 У</t>
  </si>
  <si>
    <t>202-1 У</t>
  </si>
  <si>
    <t>220-1 У</t>
  </si>
  <si>
    <t>160-1 У</t>
  </si>
  <si>
    <t>160-2 У</t>
  </si>
  <si>
    <t>крепеж</t>
  </si>
  <si>
    <t>Услуги по проведению аудита/сертификации систем менеджмента</t>
  </si>
  <si>
    <t>4-1 Т</t>
  </si>
  <si>
    <t>104-1 Т</t>
  </si>
  <si>
    <t>19</t>
  </si>
  <si>
    <t>424-2 Т</t>
  </si>
  <si>
    <t>Бензин АИ-92  г.Актау</t>
  </si>
  <si>
    <t>425-3 Т</t>
  </si>
  <si>
    <t>516-1 Т</t>
  </si>
  <si>
    <t>518-1 Т</t>
  </si>
  <si>
    <t>527-1 Т</t>
  </si>
  <si>
    <t>273</t>
  </si>
  <si>
    <t>531-1 Т</t>
  </si>
  <si>
    <t>532-1 Т</t>
  </si>
  <si>
    <t>547-1 Т</t>
  </si>
  <si>
    <t>61</t>
  </si>
  <si>
    <t>587-1 Т</t>
  </si>
  <si>
    <t>671-2 Т</t>
  </si>
  <si>
    <t xml:space="preserve">100% - предоплата </t>
  </si>
  <si>
    <t>677-2 Т</t>
  </si>
  <si>
    <t>907-1 Т</t>
  </si>
  <si>
    <t>1032 Т</t>
  </si>
  <si>
    <t>Коробка соединительная F2-JBSC-8.CG</t>
  </si>
  <si>
    <t>1033 Т</t>
  </si>
  <si>
    <t>25.72.12.990.000.00.0796.000000000002</t>
  </si>
  <si>
    <t>врезной</t>
  </si>
  <si>
    <t>Внутренний замок</t>
  </si>
  <si>
    <t>1034 Т</t>
  </si>
  <si>
    <t>Контрольный замок</t>
  </si>
  <si>
    <t>1035 Т</t>
  </si>
  <si>
    <t>25.72.11.300.000.00.0796.000000000000</t>
  </si>
  <si>
    <t>навесной</t>
  </si>
  <si>
    <t>Замок навесной</t>
  </si>
  <si>
    <t>1036 Т</t>
  </si>
  <si>
    <t>Мультиметр цифровой карандашного типа UT 118B</t>
  </si>
  <si>
    <t>1037 Т</t>
  </si>
  <si>
    <t xml:space="preserve">Термопреобразователь сопротивления ТС-1088/-/1/Pt500/-/-50…+100/50/8/-/-/B/-/№3/ГП/ТУ (резьба М12х1,5) </t>
  </si>
  <si>
    <t>1038 Т</t>
  </si>
  <si>
    <t>20.59.59.730.000.00.0796.000000000000</t>
  </si>
  <si>
    <t>Монтажная пена</t>
  </si>
  <si>
    <t>всесезонная, бытовая (с трубкой-адаптером), в аэрозольной упаковке, однокомпонентная</t>
  </si>
  <si>
    <t xml:space="preserve"> 1000/750 мл всесезонная</t>
  </si>
  <si>
    <t>1039 Т</t>
  </si>
  <si>
    <t xml:space="preserve"> 30 мм</t>
  </si>
  <si>
    <t>1040 Т</t>
  </si>
  <si>
    <t xml:space="preserve"> 50 мм</t>
  </si>
  <si>
    <t>1041 Т</t>
  </si>
  <si>
    <t>75 мм</t>
  </si>
  <si>
    <t>1042 Т</t>
  </si>
  <si>
    <t>Краска ПФ 115 зеленая</t>
  </si>
  <si>
    <t>1043 Т</t>
  </si>
  <si>
    <t>Краска  ПФ-115 синяя</t>
  </si>
  <si>
    <t>1044 Т</t>
  </si>
  <si>
    <t>Краска ПФ-115 красная</t>
  </si>
  <si>
    <t>1045 Т</t>
  </si>
  <si>
    <t>Краска ПФ 115 желтая</t>
  </si>
  <si>
    <t>1046 Т</t>
  </si>
  <si>
    <t>Краска ПФ-115  черная</t>
  </si>
  <si>
    <t>1047 Т</t>
  </si>
  <si>
    <t>Эмаль ПФ-115 серая</t>
  </si>
  <si>
    <t>1048 Т</t>
  </si>
  <si>
    <t>20.30.22.700.000.01.0112.000000000000</t>
  </si>
  <si>
    <t>для лакокрасочных материалов, марка Р-4</t>
  </si>
  <si>
    <t>1049 Т</t>
  </si>
  <si>
    <t>25.73.10.300.002.00.0796.000000000003</t>
  </si>
  <si>
    <t>Грабли</t>
  </si>
  <si>
    <t>садово-огородные, металлические, 8-зубовые с П-образным сечением зуба, деревянный черенок</t>
  </si>
  <si>
    <t>1050 Т</t>
  </si>
  <si>
    <t>Мешок полипропиленовый</t>
  </si>
  <si>
    <t>1051 Т</t>
  </si>
  <si>
    <t>32.91.11.530.000.00.0796.000000000001</t>
  </si>
  <si>
    <t>Метла</t>
  </si>
  <si>
    <t>из материалов растительного происхождения</t>
  </si>
  <si>
    <t>1052 Т</t>
  </si>
  <si>
    <t>23.20.13.900.001.01.0166.000000000000</t>
  </si>
  <si>
    <t>Пол</t>
  </si>
  <si>
    <t>наливной, толщина больше 5 мм</t>
  </si>
  <si>
    <t>Универсальный быстротвердеющий наливной пол "Эконевелир" 20кг "Магма"</t>
  </si>
  <si>
    <t>1053 Т</t>
  </si>
  <si>
    <t>22.19.73.100.015.00.0055.000000000000</t>
  </si>
  <si>
    <t>Рулонное покрытие</t>
  </si>
  <si>
    <t>из полипропилена, алюминевой фольги и пленки из полиэтилентерефталата</t>
  </si>
  <si>
    <t>Подложка фольгированная 3мм/ рулонная (шир1)</t>
  </si>
  <si>
    <t>1054 Т</t>
  </si>
  <si>
    <t>25.11.23.677.000.00.0796.000000000000</t>
  </si>
  <si>
    <t>Порог</t>
  </si>
  <si>
    <t>металлический, для напольных покрытий</t>
  </si>
  <si>
    <t>Стык 38мм 1,8</t>
  </si>
  <si>
    <t>1055 Т</t>
  </si>
  <si>
    <t>22.23.14.700.017.00.0006.000000000050</t>
  </si>
  <si>
    <t>Плинтус</t>
  </si>
  <si>
    <t>пластиковый, глухой, ГОСТ 19111-2001</t>
  </si>
  <si>
    <t>Плинтус ПВХ ДКК 8534 Дуб натуральный (2,5м/15)</t>
  </si>
  <si>
    <t xml:space="preserve">Метр </t>
  </si>
  <si>
    <t>1056 Т</t>
  </si>
  <si>
    <t>22.23.14.700.005.00.0796.000000000007</t>
  </si>
  <si>
    <t>Угол</t>
  </si>
  <si>
    <t>для пластикового плинтуса, внутренний, с кабель-каналом, с резиновым уплотнителем</t>
  </si>
  <si>
    <t>Угол внутренний 8534 дуб натуральный</t>
  </si>
  <si>
    <t>1057 Т</t>
  </si>
  <si>
    <t>22.23.14.700.005.00.0796.000000000000</t>
  </si>
  <si>
    <t>для пластикового плинтуса, наружный</t>
  </si>
  <si>
    <t>Угол наружный 8534 дуб натуральный</t>
  </si>
  <si>
    <t>1058 Т</t>
  </si>
  <si>
    <t>22.23.14.700.016.01.0796.000000000001</t>
  </si>
  <si>
    <t>Соединитель</t>
  </si>
  <si>
    <t>для пластикового плинтуса, с резиновым уплотнителем</t>
  </si>
  <si>
    <t>Соединение 8534 дуб натуральный</t>
  </si>
  <si>
    <t>1059 Т</t>
  </si>
  <si>
    <t>22.23.14.700.006.00.0796.000000000001</t>
  </si>
  <si>
    <t>Заглушка 8534 левая дуб натуральный</t>
  </si>
  <si>
    <t>1060 Т</t>
  </si>
  <si>
    <t>Заглушка 8534 правая дуб натуральный</t>
  </si>
  <si>
    <t>1061 Т</t>
  </si>
  <si>
    <t>32.99.59.900.051.00.0055.000000000000</t>
  </si>
  <si>
    <t>Потолок подвесной</t>
  </si>
  <si>
    <t>из тонких сетчатых металлических плиток</t>
  </si>
  <si>
    <t xml:space="preserve">Подвесной потолок "Армстронг" 0,595х0,595 (с комплектующими) </t>
  </si>
  <si>
    <t>1062 Т</t>
  </si>
  <si>
    <t>16.23.11.500.003.00.0839.000000000000</t>
  </si>
  <si>
    <t>Дверь</t>
  </si>
  <si>
    <t>деревянная, внутренняя  , ГОСТ 6629-88</t>
  </si>
  <si>
    <t>Дверь белый с патиной CPL № 6323 глухая левая/ правая 70 см с коробкой / наличником</t>
  </si>
  <si>
    <t>1063 Т</t>
  </si>
  <si>
    <t>16.23.11.500.005.00.0839.000000000000</t>
  </si>
  <si>
    <t>Наличник</t>
  </si>
  <si>
    <t>для оконных и дверных блоков, деревянный, ГОСТ 30972-2002</t>
  </si>
  <si>
    <t>Монтажный комплект Белый с патиной CPL №6000(коробка, наличник) левая/правая 170см, с фурнитурой</t>
  </si>
  <si>
    <t>1064 Т</t>
  </si>
  <si>
    <t>25.99.29.490.087.00.0796.000000000000</t>
  </si>
  <si>
    <t>Ручка</t>
  </si>
  <si>
    <t>металлическая, дверная</t>
  </si>
  <si>
    <t>Ручки раздельные Apecs Premier H-0599-A-CRM/CR</t>
  </si>
  <si>
    <t>1065 Т</t>
  </si>
  <si>
    <t>23.62.10.510.000.00.0625.000000000948</t>
  </si>
  <si>
    <t>Лист гипсокартонный</t>
  </si>
  <si>
    <t>марка ГКЛВ, влагостойкий, размер 2550*1200*12,5 мм, ГОСТ 6266-97</t>
  </si>
  <si>
    <t>Гипсокартон  1,2х2,5 12,5мм</t>
  </si>
  <si>
    <t>625</t>
  </si>
  <si>
    <t xml:space="preserve"> Лист</t>
  </si>
  <si>
    <t>1066 Т</t>
  </si>
  <si>
    <t>25.11.10.300.007.01.0006.000000000003</t>
  </si>
  <si>
    <t>металлический, направляющий, 40 см, коробчатый</t>
  </si>
  <si>
    <t>Профиль под гкл 50*40 3м</t>
  </si>
  <si>
    <t>1067 Т</t>
  </si>
  <si>
    <t>25.11.10.300.007.01.0006.000000000005</t>
  </si>
  <si>
    <t>металлический, стоечный, размер 50*50*0,6 мм, марка ПС-2</t>
  </si>
  <si>
    <t>Профиль под гкл 50*50 3м</t>
  </si>
  <si>
    <t>1068 Т</t>
  </si>
  <si>
    <t>22.29.21.900.000.00.0796.000000000000</t>
  </si>
  <si>
    <t>сетчатая (серпянка), самоклеющаяся</t>
  </si>
  <si>
    <t>Серпянка мега плюс 5*90</t>
  </si>
  <si>
    <t>1069 Т</t>
  </si>
  <si>
    <t>25.94.11.900.000.01.0778.000000000000</t>
  </si>
  <si>
    <t>Саморез</t>
  </si>
  <si>
    <t>оцинкованный, с потайной головкой</t>
  </si>
  <si>
    <t>Саморез 3,5*35 потай, частая резьба,оксид</t>
  </si>
  <si>
    <t>1070 Т</t>
  </si>
  <si>
    <t>25.94.11.900.000.01.0778.000000000002</t>
  </si>
  <si>
    <t>оцинкованный, с полукруглой головкой</t>
  </si>
  <si>
    <t>Саморез 4,2*13 полусфера - прессшайба,цинк</t>
  </si>
  <si>
    <t>1071 Т</t>
  </si>
  <si>
    <t>Эмульсия моющаяся Arctic 25</t>
  </si>
  <si>
    <t>1072 Т</t>
  </si>
  <si>
    <t>20.30.12.700.003.00.0778.000000000002</t>
  </si>
  <si>
    <t>Колер</t>
  </si>
  <si>
    <t>паста</t>
  </si>
  <si>
    <t xml:space="preserve"> 20мг №1</t>
  </si>
  <si>
    <t>1073 Т</t>
  </si>
  <si>
    <t>20.30.22.550.000.00.0778.000000000002</t>
  </si>
  <si>
    <t>Шпатлевка</t>
  </si>
  <si>
    <t>для выравнивания стен и потолков в помещениях, на гипсовой основе</t>
  </si>
  <si>
    <t>Шпатлёвка AlinEX глатт 25кг</t>
  </si>
  <si>
    <t>1074 Т</t>
  </si>
  <si>
    <t>Шпатлёвка AlinEX финиш 25кг</t>
  </si>
  <si>
    <t>1075 Т</t>
  </si>
  <si>
    <t>Гипсовая штукатурка "Ecolayer" 30кг "Магма"</t>
  </si>
  <si>
    <t>1076 Т</t>
  </si>
  <si>
    <t>24.20.13.900.000.00.0006.000000000006</t>
  </si>
  <si>
    <t>водогазопроводная, сварная, наружный диаметр 26,8 мм, толщина стенки 2,5 мм, легкая, условный проход 20 мм, ГОСТ 3262-75</t>
  </si>
  <si>
    <t>Труба стальная диаметр 20х2,5 ГОСТ 3262-75</t>
  </si>
  <si>
    <t>1077 Т</t>
  </si>
  <si>
    <t>Светильник люм. Classic /R -418-23 с ЭПРА (встр) 595*595 IP20 Ардатов</t>
  </si>
  <si>
    <t>1078 Т</t>
  </si>
  <si>
    <t>27.40.15.990.001.00.0796.000000000142</t>
  </si>
  <si>
    <t>тип цоколя G13, мощность 18 Вт</t>
  </si>
  <si>
    <t>Люм.лампа L 18/W 765 T8 Basic OSRAM рос 36/54 бел (25)</t>
  </si>
  <si>
    <t>1079 Т</t>
  </si>
  <si>
    <t>27.40.15.990.001.00.0796.000000000153</t>
  </si>
  <si>
    <t>тип цоколя G13, мощность 36 Вт</t>
  </si>
  <si>
    <t>Люм.лампа L 36/W 765 T8 Basic OSRAM рос 36/54 бел (25)</t>
  </si>
  <si>
    <t>1080 Т</t>
  </si>
  <si>
    <t>25.73.30.930.007.00.0796.000000000012</t>
  </si>
  <si>
    <t>Шпатель</t>
  </si>
  <si>
    <t>металлический, ширина 300 мм</t>
  </si>
  <si>
    <t>Шпатель нерж. с пластиковой ручкой 300мм</t>
  </si>
  <si>
    <t>1081 Т</t>
  </si>
  <si>
    <t>25.73.30.930.007.00.0796.000000000007</t>
  </si>
  <si>
    <t>металлический, ширина 100 мм</t>
  </si>
  <si>
    <t>Шпатель нерж. с пластиковой ручкой 100мм</t>
  </si>
  <si>
    <t>1082 Т</t>
  </si>
  <si>
    <t>25.73.30.930.014.00.0796.000000000000</t>
  </si>
  <si>
    <t>Терка</t>
  </si>
  <si>
    <t>для затирки и шлифования оштукатуренных поверхностей, полиуретановая</t>
  </si>
  <si>
    <t>Сеткодержатель 230х 120мм пластиковый с зажимами MATRIX</t>
  </si>
  <si>
    <t>1083 Т</t>
  </si>
  <si>
    <t>25.73.30.930.036.00.0796.000000000000</t>
  </si>
  <si>
    <t>Кельма</t>
  </si>
  <si>
    <t xml:space="preserve"> с деревянной ручкой </t>
  </si>
  <si>
    <t>1084 Т</t>
  </si>
  <si>
    <t>25.73.30.500.003.00.0796.000000000000</t>
  </si>
  <si>
    <t>Зубило</t>
  </si>
  <si>
    <t xml:space="preserve"> тип 1, плоскоовального сечения, ГОСТ 7211-86</t>
  </si>
  <si>
    <t>Зубило 14х40х250 SDS PLUS MATRIX</t>
  </si>
  <si>
    <t>1085 Т</t>
  </si>
  <si>
    <t>32.91.19.500.002.00.0796.000000000000</t>
  </si>
  <si>
    <t>для лакокрасочных работ, малярный, тип ВМП, ГОСТ 10831-87</t>
  </si>
  <si>
    <t>Валик "Нейлон ЛЮКС" 250мм вос 18мм, D 48мм</t>
  </si>
  <si>
    <t>1086 Т</t>
  </si>
  <si>
    <t>13.10.29.100.001.00.0796.000000000000</t>
  </si>
  <si>
    <t>сантехническая, льняная</t>
  </si>
  <si>
    <t>Подмотка льняная</t>
  </si>
  <si>
    <t>1087 Т</t>
  </si>
  <si>
    <t>Перчатки х/б плотные</t>
  </si>
  <si>
    <t>1088 Т</t>
  </si>
  <si>
    <t>19-3 Р</t>
  </si>
  <si>
    <t>ОТП</t>
  </si>
  <si>
    <t>49-1 У</t>
  </si>
  <si>
    <t>98-2 У</t>
  </si>
  <si>
    <t>229 У</t>
  </si>
  <si>
    <t xml:space="preserve">Услуги по перемещению базы данных системы GPS-мониторинга на сервер </t>
  </si>
  <si>
    <t>до 31 декабря 2017года</t>
  </si>
  <si>
    <t>230 У</t>
  </si>
  <si>
    <t>231 У</t>
  </si>
  <si>
    <t>232 У</t>
  </si>
  <si>
    <t>Подшивка  документации</t>
  </si>
  <si>
    <t>233 У</t>
  </si>
  <si>
    <t>234 У</t>
  </si>
  <si>
    <t>235 У</t>
  </si>
  <si>
    <t>443-1 Т</t>
  </si>
  <si>
    <t>Аренда автомобиля   (грузопасажирский) 11 часовой 30 дней</t>
  </si>
  <si>
    <t>Аренда автомобиля            (грузопасажирский-фермер) 8 часовой 5 дневка</t>
  </si>
  <si>
    <t>Аренда автомобиля                  (грузопасажирский) 8 часовой 5 дневка</t>
  </si>
  <si>
    <t>609-1 Т</t>
  </si>
  <si>
    <t>613-1 Т</t>
  </si>
  <si>
    <t>427-1 Т</t>
  </si>
  <si>
    <t>7,11</t>
  </si>
  <si>
    <t>444-2 Т</t>
  </si>
  <si>
    <t>Смазка TON TC-535</t>
  </si>
  <si>
    <t>123-1 У</t>
  </si>
  <si>
    <t>62.01.11.900.007.00.0777.000000000000</t>
  </si>
  <si>
    <t>Услуги по миграции программного обеспечения</t>
  </si>
  <si>
    <t>200-1 Т</t>
  </si>
  <si>
    <t>201-1 Т</t>
  </si>
  <si>
    <t>206-1 Т</t>
  </si>
  <si>
    <t>221-1 Т</t>
  </si>
  <si>
    <t>Общие требования к компетентности лабораторий по ГОСТ ИСО/МЭК 17025-2009, внутренние проверки лаборатории. Оценка неопределенности измерений.</t>
  </si>
  <si>
    <t>481-1Т</t>
  </si>
  <si>
    <t>43-1 Т</t>
  </si>
  <si>
    <t>7,11,15</t>
  </si>
  <si>
    <t>466-1 Т</t>
  </si>
  <si>
    <t>467-1 Т</t>
  </si>
  <si>
    <t>468-1 Т</t>
  </si>
  <si>
    <t>470-1 Т</t>
  </si>
  <si>
    <t>471-1 Т</t>
  </si>
  <si>
    <t>472-1 Т</t>
  </si>
  <si>
    <t>479-1 Т</t>
  </si>
  <si>
    <t>484-1 Т</t>
  </si>
  <si>
    <t>485-1 Т</t>
  </si>
  <si>
    <t>487-1 Т</t>
  </si>
  <si>
    <t>488-1 Т</t>
  </si>
  <si>
    <t>489-1 Т</t>
  </si>
  <si>
    <t>509-1 Т</t>
  </si>
  <si>
    <t>513-1 Т</t>
  </si>
  <si>
    <t>811-1 Т</t>
  </si>
  <si>
    <t>812-1 Т</t>
  </si>
  <si>
    <t>813-1 Т</t>
  </si>
  <si>
    <t>814-1 Т</t>
  </si>
  <si>
    <t>815-1 Т</t>
  </si>
  <si>
    <t>816-1 Т</t>
  </si>
  <si>
    <t>818-1 Т</t>
  </si>
  <si>
    <t>817-1 Т</t>
  </si>
  <si>
    <t>1028-1 Т</t>
  </si>
  <si>
    <t>1032-1 Т</t>
  </si>
  <si>
    <t>1037-1 Т</t>
  </si>
  <si>
    <t>338-1 Т</t>
  </si>
  <si>
    <t>340-1 Т</t>
  </si>
  <si>
    <t>615-1 Т</t>
  </si>
  <si>
    <t>618-2 Т</t>
  </si>
  <si>
    <t>619-2 Т</t>
  </si>
  <si>
    <t>620-2 Т</t>
  </si>
  <si>
    <t>621-2 Т</t>
  </si>
  <si>
    <t>621-1 Т</t>
  </si>
  <si>
    <t>622-2 Т</t>
  </si>
  <si>
    <t>624-2 Т</t>
  </si>
  <si>
    <t>625-2 Т</t>
  </si>
  <si>
    <t>627-3 Т</t>
  </si>
  <si>
    <t>632-2 Т</t>
  </si>
  <si>
    <t>633-2 Т</t>
  </si>
  <si>
    <t>634-2 Т</t>
  </si>
  <si>
    <t>635-3 Т</t>
  </si>
  <si>
    <t>636-2 Т</t>
  </si>
  <si>
    <t>637-2 Т</t>
  </si>
  <si>
    <t>639-3 Т</t>
  </si>
  <si>
    <t>640-3 Т</t>
  </si>
  <si>
    <t>641-3 Т</t>
  </si>
  <si>
    <t>642-3 Т</t>
  </si>
  <si>
    <t>643-2 Т</t>
  </si>
  <si>
    <t>644-2 Т</t>
  </si>
  <si>
    <t>647-3 Т</t>
  </si>
  <si>
    <t>648-2 Т</t>
  </si>
  <si>
    <t>649-1 Т</t>
  </si>
  <si>
    <t>650-2 Т</t>
  </si>
  <si>
    <t>651-2 Т</t>
  </si>
  <si>
    <t>653-2 Т</t>
  </si>
  <si>
    <t>662-2 Т</t>
  </si>
  <si>
    <t>663-2 Т</t>
  </si>
  <si>
    <t>664-2 Т</t>
  </si>
  <si>
    <t>665-2 Т</t>
  </si>
  <si>
    <t>666-2 Т</t>
  </si>
  <si>
    <t>667-2 Т</t>
  </si>
  <si>
    <t>668-2 Т</t>
  </si>
  <si>
    <t>669-2 Т</t>
  </si>
  <si>
    <t>676-2 Т</t>
  </si>
  <si>
    <t>678-3 Т</t>
  </si>
  <si>
    <t>739-1 Т</t>
  </si>
  <si>
    <t>741-2 Т</t>
  </si>
  <si>
    <t>742-2 Т</t>
  </si>
  <si>
    <t>743-2 Т</t>
  </si>
  <si>
    <t>776-1 Т</t>
  </si>
  <si>
    <t>138-1 У</t>
  </si>
  <si>
    <t>143-1 У</t>
  </si>
  <si>
    <t>190-1 У</t>
  </si>
  <si>
    <t>229-1 У</t>
  </si>
  <si>
    <t>656-2 Т</t>
  </si>
  <si>
    <t>657-2 Т</t>
  </si>
  <si>
    <t>785-2 Т</t>
  </si>
  <si>
    <t>786-2 Т</t>
  </si>
  <si>
    <t>787-2 Т</t>
  </si>
  <si>
    <t>788-2 Т</t>
  </si>
  <si>
    <t>789-2 Т</t>
  </si>
  <si>
    <t>790-2 Т</t>
  </si>
  <si>
    <t>791-2 Т</t>
  </si>
  <si>
    <t>792-2 Т</t>
  </si>
  <si>
    <t>793-2 Т</t>
  </si>
  <si>
    <t>516-2 Т</t>
  </si>
  <si>
    <t>518-2 Т</t>
  </si>
  <si>
    <t>527-2 Т</t>
  </si>
  <si>
    <t>531-2 Т</t>
  </si>
  <si>
    <t>532-2 Т</t>
  </si>
  <si>
    <t>349-1 Т</t>
  </si>
  <si>
    <t>350-1 Т</t>
  </si>
  <si>
    <t>378-1 Т</t>
  </si>
  <si>
    <t>379-1 Т</t>
  </si>
  <si>
    <t>380-1 Т</t>
  </si>
  <si>
    <t>381-1 Т</t>
  </si>
  <si>
    <t>390-1 Т</t>
  </si>
  <si>
    <t>391-1 Т</t>
  </si>
  <si>
    <t>392-1 Т</t>
  </si>
  <si>
    <t>393-1 Т</t>
  </si>
  <si>
    <t>394-1 Т</t>
  </si>
  <si>
    <t>710-1 Т</t>
  </si>
  <si>
    <t>365-1 Т</t>
  </si>
  <si>
    <t>835-1 Т</t>
  </si>
  <si>
    <t>836-1 Т</t>
  </si>
  <si>
    <t>837-1 Т</t>
  </si>
  <si>
    <t>838-1 Т</t>
  </si>
  <si>
    <t>839-1 Т</t>
  </si>
  <si>
    <t>840-1 Т</t>
  </si>
  <si>
    <t>842-1 Т</t>
  </si>
  <si>
    <t>879-1 Т</t>
  </si>
  <si>
    <t>август, сентябрь 2017 года</t>
  </si>
  <si>
    <t>176-1 У</t>
  </si>
  <si>
    <t>191-1 У</t>
  </si>
  <si>
    <t>август,сентябрь 2017 года</t>
  </si>
  <si>
    <t>175-1 У</t>
  </si>
  <si>
    <t>Актуальные изменения и практические аспекты применения</t>
  </si>
  <si>
    <t>6,11,14</t>
  </si>
  <si>
    <t>180-1 У</t>
  </si>
  <si>
    <t>186-1 У</t>
  </si>
  <si>
    <t>188-1 У</t>
  </si>
  <si>
    <t>194-1 У</t>
  </si>
  <si>
    <t>185-1 У</t>
  </si>
  <si>
    <t>195 -1 У</t>
  </si>
  <si>
    <t>19-4 Р</t>
  </si>
  <si>
    <t>208-1 Т</t>
  </si>
  <si>
    <t>119-1 У</t>
  </si>
  <si>
    <t>сенябрь-декабрь 2017 года</t>
  </si>
  <si>
    <t>145-1 У</t>
  </si>
  <si>
    <t>53-1 У</t>
  </si>
  <si>
    <t>1027-1 Т</t>
  </si>
  <si>
    <t>2,16</t>
  </si>
  <si>
    <t>27.31.11.300.000.03.0006.000000000002</t>
  </si>
  <si>
    <t>распределительный, оптико-волоконный, 4 волокна</t>
  </si>
  <si>
    <t>1020-1 Т</t>
  </si>
  <si>
    <t>1021-1 Т</t>
  </si>
  <si>
    <t>1022-1 Т</t>
  </si>
  <si>
    <t>1023-1 Т</t>
  </si>
  <si>
    <t>1024-1 Т</t>
  </si>
  <si>
    <t>1025-1 Т</t>
  </si>
  <si>
    <t>1026-1 Т</t>
  </si>
  <si>
    <t>966-1 Т</t>
  </si>
  <si>
    <t>967-1 Т</t>
  </si>
  <si>
    <t>968-1 Т</t>
  </si>
  <si>
    <t>972-1 Т</t>
  </si>
  <si>
    <t>973-1 Т</t>
  </si>
  <si>
    <t>113-1 Т</t>
  </si>
  <si>
    <t>116-1 Т</t>
  </si>
  <si>
    <t>118-1 Т</t>
  </si>
  <si>
    <t>119-1 Т</t>
  </si>
  <si>
    <t>121-1 Т</t>
  </si>
  <si>
    <t>122-1 Т</t>
  </si>
  <si>
    <t>125-1 Т</t>
  </si>
  <si>
    <t>127-1 Т</t>
  </si>
  <si>
    <t>129-1 Т</t>
  </si>
  <si>
    <t>130-1 Т</t>
  </si>
  <si>
    <t>131-1 Т</t>
  </si>
  <si>
    <t>135-1 Т</t>
  </si>
  <si>
    <t>141-1 Т</t>
  </si>
  <si>
    <t>142-1 Т</t>
  </si>
  <si>
    <t>143-1 Т</t>
  </si>
  <si>
    <t>149-1 Т</t>
  </si>
  <si>
    <t>150-1 Т</t>
  </si>
  <si>
    <t>151-1 Т</t>
  </si>
  <si>
    <t>152-1 Т</t>
  </si>
  <si>
    <t>153-1 Т</t>
  </si>
  <si>
    <t>154-1 Т</t>
  </si>
  <si>
    <t>155-1 Т</t>
  </si>
  <si>
    <t>165-1 Т</t>
  </si>
  <si>
    <t>166-1 Т</t>
  </si>
  <si>
    <t>167-1 Т</t>
  </si>
  <si>
    <t>168-1 Т</t>
  </si>
  <si>
    <t>169-1 Т</t>
  </si>
  <si>
    <t>170-1 Т</t>
  </si>
  <si>
    <t>171-1 Т</t>
  </si>
  <si>
    <t>172-1 Т</t>
  </si>
  <si>
    <t>173-1 Т</t>
  </si>
  <si>
    <t>174-1 Т</t>
  </si>
  <si>
    <t>175-1 Т</t>
  </si>
  <si>
    <t>176 -1 Т</t>
  </si>
  <si>
    <t>177-1 Т</t>
  </si>
  <si>
    <t>178-1 Т</t>
  </si>
  <si>
    <t>179-1 Т</t>
  </si>
  <si>
    <t>180-1 Т</t>
  </si>
  <si>
    <t>184-1 Т</t>
  </si>
  <si>
    <t>193-1 Т</t>
  </si>
  <si>
    <t>199-1 Т</t>
  </si>
  <si>
    <t>207-1 Т</t>
  </si>
  <si>
    <t>218-1 Т</t>
  </si>
  <si>
    <t>219-1 Т</t>
  </si>
  <si>
    <t>220-1 Т</t>
  </si>
  <si>
    <t>225-1 Т</t>
  </si>
  <si>
    <t>226-1 Т</t>
  </si>
  <si>
    <t>231-1 Т</t>
  </si>
  <si>
    <t>233-1 Т</t>
  </si>
  <si>
    <t>239-1 Т</t>
  </si>
  <si>
    <t>255-1 Т</t>
  </si>
  <si>
    <t>256-1 Т</t>
  </si>
  <si>
    <t>260-1 Т</t>
  </si>
  <si>
    <t>196 -1 Т</t>
  </si>
  <si>
    <t>909-1 Т</t>
  </si>
  <si>
    <t>910-1 Т</t>
  </si>
  <si>
    <t>911-1 Т</t>
  </si>
  <si>
    <t>912-1 Т</t>
  </si>
  <si>
    <t>7,11,14,15</t>
  </si>
  <si>
    <t>969-1 Т</t>
  </si>
  <si>
    <t>970-1 Т</t>
  </si>
  <si>
    <t>971-1 Т</t>
  </si>
  <si>
    <t>до 30 июня 2017года</t>
  </si>
  <si>
    <t>11, 14</t>
  </si>
  <si>
    <t>236 У</t>
  </si>
  <si>
    <t>237 У</t>
  </si>
  <si>
    <t>238 У</t>
  </si>
  <si>
    <t>239 У</t>
  </si>
  <si>
    <t>240 У</t>
  </si>
  <si>
    <t>241 У</t>
  </si>
  <si>
    <t>242 У</t>
  </si>
  <si>
    <t>243 У</t>
  </si>
  <si>
    <t>244 У</t>
  </si>
  <si>
    <t>245 У</t>
  </si>
  <si>
    <t>246 У</t>
  </si>
  <si>
    <t>235-1 У</t>
  </si>
  <si>
    <t>146-2 У</t>
  </si>
  <si>
    <t>январь-июнь 2017 года</t>
  </si>
  <si>
    <t>147-2 У</t>
  </si>
  <si>
    <t>148-2 У</t>
  </si>
  <si>
    <t>149-2 У</t>
  </si>
  <si>
    <t>150-2 У</t>
  </si>
  <si>
    <t>151-2 У</t>
  </si>
  <si>
    <t>152-2 У</t>
  </si>
  <si>
    <t>153-2 У</t>
  </si>
  <si>
    <t>154-2 У</t>
  </si>
  <si>
    <t>155-2 У</t>
  </si>
  <si>
    <t>14,20,21</t>
  </si>
  <si>
    <t>247 У</t>
  </si>
  <si>
    <t>Аренда автомобиля г.Актау (грузопасажирский-пикап) 8 часов 5 дневка</t>
  </si>
  <si>
    <t>Аренда автомобиля г.Актау                     (грузопасажирский-цельнометалический) 8 часовой 5 дневка</t>
  </si>
  <si>
    <t>Аренда автомобиля г.Актау                     (грузопасажирский-пикап) 8 часовой 5 дневка</t>
  </si>
  <si>
    <t>Аренда автомобиля м/р Жетыбай             (грузопасажирский-цельнометалический) 11 часовой 30 дней</t>
  </si>
  <si>
    <t>Аренда автомобиля м/р Жетыбай             (грузопасажирский-пикап) 11 часовой 30 дней</t>
  </si>
  <si>
    <t>Аренда автомобиля м/р Жетыбай             (грузопасажирский-пикап) 8 часовой 5 дневка</t>
  </si>
  <si>
    <t>Аренда автомобиля м/р Жетыбай             (грузопасажирский-пикап) 22-х часовой 15 дней</t>
  </si>
  <si>
    <t>Аренда автомобиля м/р Жетыбай (грузопасажирский-пикап) 8 часов 5 дневка</t>
  </si>
  <si>
    <t>Аренда автомобиля м/рКаламкас             (грузопасажирский-цельнометалический) 11 часовой 30 дней</t>
  </si>
  <si>
    <t>Мангистауская область, м/р. Каламкас</t>
  </si>
  <si>
    <t>248 У</t>
  </si>
  <si>
    <t>FosTech, Патч-корд волоконно-оптический (шнур) MM 9/125, LC-LC, 2.0 мм, duplex, LSZH, 2 м</t>
  </si>
  <si>
    <t>811-2 Т</t>
  </si>
  <si>
    <t>812-2 Т</t>
  </si>
  <si>
    <t>1028-2 Т</t>
  </si>
  <si>
    <t>778-2 Т</t>
  </si>
  <si>
    <t>779-2 Т</t>
  </si>
  <si>
    <t>632-3 Т</t>
  </si>
  <si>
    <t>633-3 Т</t>
  </si>
  <si>
    <t>634-3 Т</t>
  </si>
  <si>
    <t>667-3 Т</t>
  </si>
  <si>
    <t>653-3 Т</t>
  </si>
  <si>
    <t>53</t>
  </si>
  <si>
    <t>588-1 Т</t>
  </si>
  <si>
    <t>1061-1 Т</t>
  </si>
  <si>
    <t>1071-1 Т</t>
  </si>
  <si>
    <t>1052-1 Т</t>
  </si>
  <si>
    <t>1073-1 Т</t>
  </si>
  <si>
    <t>1074-1 Т</t>
  </si>
  <si>
    <t>1075-1 Т</t>
  </si>
  <si>
    <t>1077-1 Т</t>
  </si>
  <si>
    <t>1078-1 Т</t>
  </si>
  <si>
    <t>618-3 Т</t>
  </si>
  <si>
    <t>123-2 У</t>
  </si>
  <si>
    <t>19-5 Р</t>
  </si>
  <si>
    <t>Единая программа развития топ-менеджмента АО НК "КМГ"</t>
  </si>
  <si>
    <t>Инспекционный контроль за деятельностью поверочной лаборатории</t>
  </si>
  <si>
    <t>102-1 У</t>
  </si>
  <si>
    <t>21,22</t>
  </si>
  <si>
    <t>103-1 У</t>
  </si>
  <si>
    <t>104-1 У</t>
  </si>
  <si>
    <t>142-1 У</t>
  </si>
  <si>
    <t>136-1 У</t>
  </si>
  <si>
    <t>137-1 У</t>
  </si>
  <si>
    <t>139-1 У</t>
  </si>
  <si>
    <t>167-2 У</t>
  </si>
  <si>
    <t>160-3 У</t>
  </si>
  <si>
    <t>FosTech, Кабель волоконно-оптический 9/125(OS2) многомодовый, 4 волокна, плотное буферное покрытие (tight buffer), для внутренней прокладки, LSZH IEC 60332-1, -40°C - +75°C, оранжевый</t>
  </si>
  <si>
    <t>249 У</t>
  </si>
  <si>
    <t>июль 2017</t>
  </si>
  <si>
    <t>250 У</t>
  </si>
  <si>
    <t>251 У</t>
  </si>
  <si>
    <t>Продление доменного имени Munaitelecom . Kz</t>
  </si>
  <si>
    <t>252 У</t>
  </si>
  <si>
    <t>Передача телеметрии через сотовую связь</t>
  </si>
  <si>
    <t>14,20</t>
  </si>
  <si>
    <t>Аренда автомобиля г.Актау                       (легковая 5 мест) 8 часовой 5 дневка</t>
  </si>
  <si>
    <t>235-2 У</t>
  </si>
  <si>
    <t>236-1 У</t>
  </si>
  <si>
    <t>237-1 У</t>
  </si>
  <si>
    <t>Аренда автомобиля г.Актау                       (микроавтобус) 8 часовой 5 дневка</t>
  </si>
  <si>
    <t>239-1 У</t>
  </si>
  <si>
    <t>241-1 У</t>
  </si>
  <si>
    <t>242-1 У</t>
  </si>
  <si>
    <t>244-1 У</t>
  </si>
  <si>
    <t>Аренда автомобиля м/р Жетыбай            (грузопасажирский-цельнометалический) 8 часовой 5 дневка</t>
  </si>
  <si>
    <t>245-1 У</t>
  </si>
  <si>
    <t>247-1 У</t>
  </si>
  <si>
    <t>248-1 У</t>
  </si>
  <si>
    <t xml:space="preserve">ТОО "Мунайтелеком" </t>
  </si>
  <si>
    <t>253 У</t>
  </si>
  <si>
    <t>Аренда автомобиля м/р Каражанбас          (грузопасажирский-цельнометалический) 11 часовой 30 дней</t>
  </si>
  <si>
    <t>Мангистауская область, м/р. Каражанбас</t>
  </si>
  <si>
    <t>1089 Т</t>
  </si>
  <si>
    <t>Корпус ХА 6.112.139</t>
  </si>
  <si>
    <t>1090 Т</t>
  </si>
  <si>
    <t>27.40.21.000.001.00.0796.000000000002</t>
  </si>
  <si>
    <t>взрывозащищенный, переносной</t>
  </si>
  <si>
    <t>Тестовый фонарь Иолит - ТЕСТ</t>
  </si>
  <si>
    <t>1091 Т</t>
  </si>
  <si>
    <t>26.20.21.900.003.00.0796.000000000008</t>
  </si>
  <si>
    <t>Карта памяти</t>
  </si>
  <si>
    <t>Compact Flash, емкость 32 Гб</t>
  </si>
  <si>
    <t>1092 Т</t>
  </si>
  <si>
    <t>Картридж FX-10</t>
  </si>
  <si>
    <t>В течение 20 дней после подписания договора</t>
  </si>
  <si>
    <t>1093 Т</t>
  </si>
  <si>
    <t>Картридж EP-27</t>
  </si>
  <si>
    <t>1094 Т</t>
  </si>
  <si>
    <t>Принт-картридж для Canon C-EXV33</t>
  </si>
  <si>
    <t>1095 Т</t>
  </si>
  <si>
    <t>Тонер-картридж для  Canon C-EXV33</t>
  </si>
  <si>
    <t>1096 Т</t>
  </si>
  <si>
    <t>Картридж Q2670A черный</t>
  </si>
  <si>
    <t>1097 Т</t>
  </si>
  <si>
    <t>Картридж  Q2671A голубой</t>
  </si>
  <si>
    <t>1098 Т</t>
  </si>
  <si>
    <t>Картридж  Q2672A желтый</t>
  </si>
  <si>
    <t>Картридж  Q2673A пурпурный</t>
  </si>
  <si>
    <t>1100 Т</t>
  </si>
  <si>
    <t>Картридж HP CE990A</t>
  </si>
  <si>
    <t>1101 Т</t>
  </si>
  <si>
    <t>Картридж 505X</t>
  </si>
  <si>
    <t>1102 Т</t>
  </si>
  <si>
    <t>Сетевые фильтры с авто выключателем</t>
  </si>
  <si>
    <t>1103 Т</t>
  </si>
  <si>
    <t>Мышь компьютерная беспроводная</t>
  </si>
  <si>
    <t>1104 Т</t>
  </si>
  <si>
    <t>22.19.72.000.004.00.0796.000000000003</t>
  </si>
  <si>
    <t>Коврик</t>
  </si>
  <si>
    <t>для мышки</t>
  </si>
  <si>
    <t>Коврики под мышь</t>
  </si>
  <si>
    <t>1105 Т</t>
  </si>
  <si>
    <t>25.11.23.622.000.00.0796.000000000000</t>
  </si>
  <si>
    <t>Крышка лотка</t>
  </si>
  <si>
    <t>для кабельной эстакады</t>
  </si>
  <si>
    <t>Крышка лотка (коробка) КР-100</t>
  </si>
  <si>
    <t>1106 Т</t>
  </si>
  <si>
    <t>26.30.23.900.038.00.0839.000000000000</t>
  </si>
  <si>
    <t>Оборудование цифровых радиорелейных линий</t>
  </si>
  <si>
    <t>для беспроводной передачи данных с использованием цепочки ретрансляционных станций, диапазон частот 2-85 Ггц, скорость передачи одного канала 1-2000 Мбит/с, в комплекте антенны, верхние и нижние блоки, кабель ПЧ</t>
  </si>
  <si>
    <t>Радиоблок - 8 ГГц Harmony Enhanced 8 GHz Band 2</t>
  </si>
  <si>
    <t>1107 Т</t>
  </si>
  <si>
    <t>26.30.60.000.014.01.0796.000000000000</t>
  </si>
  <si>
    <t>Кабель заземления Grounding cable, 3m, M6 lug</t>
  </si>
  <si>
    <t>1108 Т</t>
  </si>
  <si>
    <t>26.30.23.900.019.00.0796.000000000001</t>
  </si>
  <si>
    <t>для телекоммуникаций</t>
  </si>
  <si>
    <t>Внутренний блок – мультиплексор16xE1</t>
  </si>
  <si>
    <t>1109 Т</t>
  </si>
  <si>
    <t>25.99.29.190.023.00.0796.000000000000</t>
  </si>
  <si>
    <t>Заземление переносное</t>
  </si>
  <si>
    <t>для распределительных устройств</t>
  </si>
  <si>
    <t>Шина заземления IDU GroundingKit</t>
  </si>
  <si>
    <t>1110 Т</t>
  </si>
  <si>
    <t>25.73.30.600.000.00.0796.000000000000</t>
  </si>
  <si>
    <t>электромонтажный, универсальный, в наборе 10 предметов</t>
  </si>
  <si>
    <t>Монтажный набор для 19'' шкафа</t>
  </si>
  <si>
    <t>1111 Т</t>
  </si>
  <si>
    <t>26.30.21.200.001.00.0796.000000000002</t>
  </si>
  <si>
    <t>количество портов 16, тип разъема RJ45, одной или нескольких  3,5,5e,6,6А,7</t>
  </si>
  <si>
    <t>PatchPanel 16E1 RJ45</t>
  </si>
  <si>
    <t>1112 Т</t>
  </si>
  <si>
    <t>Кабель 16xE1 MDR68-MDR68, 50 см, 120 Ом</t>
  </si>
  <si>
    <t>1113 Т</t>
  </si>
  <si>
    <t>26.30.50.900.011.01.0796.000000000000</t>
  </si>
  <si>
    <t>Шкаф</t>
  </si>
  <si>
    <t>для пожарного крана, специальный</t>
  </si>
  <si>
    <t>Шкаф пожарный 01-НОК</t>
  </si>
  <si>
    <t>1114 Т</t>
  </si>
  <si>
    <t>24.20.13.900.000.00.0796.000000000001</t>
  </si>
  <si>
    <t>водогазопроводная, сварная, стальная, наружный диаметр 50 мм, толщина стенки 3,5 мм, обыкновенная, условный проход 46,5 мм, длина 6 м</t>
  </si>
  <si>
    <t>Трубы стальные водогазопроводные Д32х3,2</t>
  </si>
  <si>
    <t>1115 Т</t>
  </si>
  <si>
    <t>24.20.13.900.000.01.0006.000000000392</t>
  </si>
  <si>
    <t>электросварная, с тепловой изоляцией, cтальная, толщина стенки 3,5 мм, прямошовная, наружний диаметр 76 мм, ГОСТ 30732-2006</t>
  </si>
  <si>
    <t>Трубы стальные электросварные Д76х4</t>
  </si>
  <si>
    <t>1116 Т</t>
  </si>
  <si>
    <t>14,18</t>
  </si>
  <si>
    <t>1117 Т</t>
  </si>
  <si>
    <t>1118 Т</t>
  </si>
  <si>
    <t>Аренда автомобиля г.Актау, доставка приборов на м/р Каламкас (4 раза в месяц) и м/р Жетыбай (2 раз в месяц), (грузопасажирский - фермер) 8 часовой 5 дневка</t>
  </si>
  <si>
    <t>с июня  2017г по декабрь 2018г</t>
  </si>
  <si>
    <t>1119 Т</t>
  </si>
  <si>
    <t>14.12.30.290.004.00.0796.000000000002</t>
  </si>
  <si>
    <t>женский, для защиты от производственных загрязнений, из смесовой ткани (хлопчатобумажная пряжа 50%, полиэфир 50 %), тип А, ГОСТ 12.4.131-83</t>
  </si>
  <si>
    <t>женский, для защиты от производственных загрязнений</t>
  </si>
  <si>
    <t>429-2 Т</t>
  </si>
  <si>
    <t>49.39.31.000.001.00.0777.000000000000</t>
  </si>
  <si>
    <t>Услуги по аренде микроавтобуса с водителем</t>
  </si>
  <si>
    <t>3,20</t>
  </si>
  <si>
    <t>95-1 У</t>
  </si>
  <si>
    <t>737 Гкал</t>
  </si>
  <si>
    <t xml:space="preserve">01.07.2017 года -30.09.2017года. </t>
  </si>
  <si>
    <t>1120 Т</t>
  </si>
  <si>
    <t>1099 Т</t>
  </si>
  <si>
    <t>442-2 Т</t>
  </si>
  <si>
    <t>135</t>
  </si>
  <si>
    <t>655-1 Т</t>
  </si>
  <si>
    <t>628-2 Т</t>
  </si>
  <si>
    <t>105</t>
  </si>
  <si>
    <t>1000-1 Т</t>
  </si>
  <si>
    <t>999-1 Т</t>
  </si>
  <si>
    <t>1001-1 Т</t>
  </si>
  <si>
    <t>1002-1 Т</t>
  </si>
  <si>
    <t xml:space="preserve">ЦП  </t>
  </si>
  <si>
    <t>1009-1 Т</t>
  </si>
  <si>
    <t>1010-1 Т</t>
  </si>
  <si>
    <t>1011-1 Т</t>
  </si>
  <si>
    <t>1012-1 Т</t>
  </si>
  <si>
    <t>1031-1 Т</t>
  </si>
  <si>
    <t>191-2 У</t>
  </si>
  <si>
    <t>г. Алматы</t>
  </si>
  <si>
    <t>ITIL v3 Foundation Основы ITIL v3</t>
  </si>
  <si>
    <t>6,12,14</t>
  </si>
  <si>
    <t>913-1 Т</t>
  </si>
  <si>
    <t>В течение 40 дней после подписания договора</t>
  </si>
  <si>
    <t>916-1 Т</t>
  </si>
  <si>
    <t>917-1 Т</t>
  </si>
  <si>
    <t>918-1 Т</t>
  </si>
  <si>
    <t>919-1 Т</t>
  </si>
  <si>
    <t>920-1 Т</t>
  </si>
  <si>
    <t>923-1 Т</t>
  </si>
  <si>
    <t>924-1 Т</t>
  </si>
  <si>
    <t>925-1 Т</t>
  </si>
  <si>
    <t>926-1 Т</t>
  </si>
  <si>
    <t>927-1 Т</t>
  </si>
  <si>
    <t>928-1 Т</t>
  </si>
  <si>
    <t>929-1 Т</t>
  </si>
  <si>
    <t>930-1 Т</t>
  </si>
  <si>
    <t>931-1 Т</t>
  </si>
  <si>
    <t>940-1 Т</t>
  </si>
  <si>
    <t>941-1 Т</t>
  </si>
  <si>
    <t>944-1 Т</t>
  </si>
  <si>
    <t>946-1 Т</t>
  </si>
  <si>
    <t>947-1 Т</t>
  </si>
  <si>
    <t>948-1 Т</t>
  </si>
  <si>
    <t>949-1 Т</t>
  </si>
  <si>
    <t>950-1 Т</t>
  </si>
  <si>
    <t>942-1 Т</t>
  </si>
  <si>
    <t>943-1 Т</t>
  </si>
  <si>
    <t>914-1 Т</t>
  </si>
  <si>
    <t>915-1 Т</t>
  </si>
  <si>
    <t>921-1 Т</t>
  </si>
  <si>
    <t>922-1 Т</t>
  </si>
  <si>
    <t>954-1 Т</t>
  </si>
  <si>
    <t>932-1 Т</t>
  </si>
  <si>
    <t>933-1 Т</t>
  </si>
  <si>
    <t>934-1 Т</t>
  </si>
  <si>
    <t>935-1 Т</t>
  </si>
  <si>
    <t>936-1 Т</t>
  </si>
  <si>
    <t>937-1 Т</t>
  </si>
  <si>
    <t>938-1 Т</t>
  </si>
  <si>
    <t>939-1 Т</t>
  </si>
  <si>
    <t>958-1 Т</t>
  </si>
  <si>
    <t>959-1 Т</t>
  </si>
  <si>
    <t>960-1 Т</t>
  </si>
  <si>
    <t>849-1 Т</t>
  </si>
  <si>
    <t>853-1 Т</t>
  </si>
  <si>
    <t>11,14,18,19</t>
  </si>
  <si>
    <t>862-1 Т</t>
  </si>
  <si>
    <t>11,14,19</t>
  </si>
  <si>
    <t>870-1 Т</t>
  </si>
  <si>
    <t>871-1 Т</t>
  </si>
  <si>
    <t>879-2 Т</t>
  </si>
  <si>
    <t>880-1 Т</t>
  </si>
  <si>
    <t>881-1 Т</t>
  </si>
  <si>
    <t>882-1 Т</t>
  </si>
  <si>
    <t>883-1 Т</t>
  </si>
  <si>
    <t>884-1 Т</t>
  </si>
  <si>
    <t>890-2 Т</t>
  </si>
  <si>
    <t>891-1 Т</t>
  </si>
  <si>
    <t>892-1 Т</t>
  </si>
  <si>
    <t>893-1 Т</t>
  </si>
  <si>
    <t>894-1 Т</t>
  </si>
  <si>
    <t>895-1 Т</t>
  </si>
  <si>
    <t>11,14,18</t>
  </si>
  <si>
    <t>206-1 У</t>
  </si>
  <si>
    <t>март-июнь 2017 года</t>
  </si>
  <si>
    <t>254 У</t>
  </si>
  <si>
    <t>11,14,20,21</t>
  </si>
  <si>
    <t>135-1 У</t>
  </si>
  <si>
    <t xml:space="preserve">0 </t>
  </si>
  <si>
    <t>19-6 Р</t>
  </si>
  <si>
    <t>1 096,63</t>
  </si>
  <si>
    <t>до 31 октября 2017года</t>
  </si>
  <si>
    <t>Услуги по перенастройке бортового и аналогичного оборудования</t>
  </si>
  <si>
    <t>3,11,14</t>
  </si>
  <si>
    <t>1121 Т</t>
  </si>
  <si>
    <t>32.99.59.900.035.00.0839.000000000001</t>
  </si>
  <si>
    <t>2 класс, работающая в сетовом режиме</t>
  </si>
  <si>
    <t>Система контроля и управления доступа в комплекте</t>
  </si>
  <si>
    <t>1122 Т</t>
  </si>
  <si>
    <t>1123 Т</t>
  </si>
  <si>
    <t>24 Р</t>
  </si>
  <si>
    <t>62.01.12.000.002.00.0999.000000000000</t>
  </si>
  <si>
    <t>Работы по проектированию/разработке/внедрению/установке автоматизированной системы</t>
  </si>
  <si>
    <t>Внедрение корпоративнойинформационной системы "Функциональный модуль HR на плотформе 1C:ERP Управление предприятием 2 для Казахстана"</t>
  </si>
  <si>
    <t>835-2 Т</t>
  </si>
  <si>
    <t>7,14,18</t>
  </si>
  <si>
    <t>837-2 Т</t>
  </si>
  <si>
    <t>838-2 Т</t>
  </si>
  <si>
    <t>839-2 Т</t>
  </si>
  <si>
    <t>840-2 Т</t>
  </si>
  <si>
    <t>842-2 Т</t>
  </si>
  <si>
    <t>843-1 Т</t>
  </si>
  <si>
    <t>403-1 Т</t>
  </si>
  <si>
    <t>11,19</t>
  </si>
  <si>
    <t>406-1 Т</t>
  </si>
  <si>
    <t>407-1 Т</t>
  </si>
  <si>
    <t>408-1 Т</t>
  </si>
  <si>
    <t>409-1 Т</t>
  </si>
  <si>
    <t>411-1 Т</t>
  </si>
  <si>
    <t>414-1 Т</t>
  </si>
  <si>
    <t>415-1 Т</t>
  </si>
  <si>
    <t>416-1 Т</t>
  </si>
  <si>
    <t>417-1 Т</t>
  </si>
  <si>
    <t>418-1 Т</t>
  </si>
  <si>
    <t>419-1 Т</t>
  </si>
  <si>
    <t>420-1 Т</t>
  </si>
  <si>
    <t>844-1 Т</t>
  </si>
  <si>
    <t>896-1 Т</t>
  </si>
  <si>
    <t>897-1 Т</t>
  </si>
  <si>
    <t>898-1 Т</t>
  </si>
  <si>
    <t>899-1 Т</t>
  </si>
  <si>
    <t>900-1 Т</t>
  </si>
  <si>
    <t>902-1 Т</t>
  </si>
  <si>
    <t>903-1 Т</t>
  </si>
  <si>
    <t>253-1 У</t>
  </si>
  <si>
    <t>255 У</t>
  </si>
  <si>
    <t xml:space="preserve">ITIL 2011 Planning Protection and Optimization </t>
  </si>
  <si>
    <t>октябрь, ноябрь 2017 года</t>
  </si>
  <si>
    <t>1123-1 Т</t>
  </si>
  <si>
    <t>288-3 Т</t>
  </si>
  <si>
    <t>290-2 Т</t>
  </si>
  <si>
    <t>291-3 Т</t>
  </si>
  <si>
    <t>292-3 Т</t>
  </si>
  <si>
    <t>862-2 Т</t>
  </si>
  <si>
    <t>299-2 Т</t>
  </si>
  <si>
    <t>999-2 Т</t>
  </si>
  <si>
    <t>0+FF:Q</t>
  </si>
  <si>
    <t>1000-2 Т</t>
  </si>
  <si>
    <t>1001-2 Т</t>
  </si>
  <si>
    <t>1002-2 Т</t>
  </si>
  <si>
    <t>1009-2 Т</t>
  </si>
  <si>
    <t>1010-2 Т</t>
  </si>
  <si>
    <t>1011-2 Т</t>
  </si>
  <si>
    <t>1012-2 Т</t>
  </si>
  <si>
    <t>300-2 Т</t>
  </si>
  <si>
    <t>301-2 Т</t>
  </si>
  <si>
    <t>302-2 Т</t>
  </si>
  <si>
    <t>304-2 Т</t>
  </si>
  <si>
    <t>307-1 Т</t>
  </si>
  <si>
    <t>308-2 Т</t>
  </si>
  <si>
    <t>309-2 Т</t>
  </si>
  <si>
    <t>892-2 Т</t>
  </si>
  <si>
    <t>893-2 Т</t>
  </si>
  <si>
    <t>323-2 Т</t>
  </si>
  <si>
    <t>325-1 Т</t>
  </si>
  <si>
    <t>14,14,18</t>
  </si>
  <si>
    <t>950-2 Т</t>
  </si>
  <si>
    <t>1122-1 Т</t>
  </si>
  <si>
    <t>В течение 35 дней после подписания договора</t>
  </si>
  <si>
    <t>401-1 Т</t>
  </si>
  <si>
    <t>402-1 Т</t>
  </si>
  <si>
    <t>1013-1 Т</t>
  </si>
  <si>
    <t>1014-1 Т</t>
  </si>
  <si>
    <t>1124 Т</t>
  </si>
  <si>
    <t>Жесткий диск Western Digital WD 3,5 purple 2 Tb</t>
  </si>
  <si>
    <t>1125 Т</t>
  </si>
  <si>
    <t>26.30.11.000.007.00.0839.000000000000</t>
  </si>
  <si>
    <t>Оборудование радиомоста</t>
  </si>
  <si>
    <t>cкорость передачи 1-1000Мб/с, дальность действия 1-100 км, частотный диапазон 2‒6 Ггц</t>
  </si>
  <si>
    <t>Оконечная станция Хm/5.500.2х500.2х28</t>
  </si>
  <si>
    <t>1126 Т</t>
  </si>
  <si>
    <t>Оконечная станция Um/5.500.2х500</t>
  </si>
  <si>
    <t>1127 Т</t>
  </si>
  <si>
    <t>1128 Т</t>
  </si>
  <si>
    <t>1129 Т</t>
  </si>
  <si>
    <t>24.20.40.500.000.00.0796.000000000127</t>
  </si>
  <si>
    <t>стальной, бесшовный, диаметр 50*5 мм, ГОСТ 17375-2001</t>
  </si>
  <si>
    <t>Отвод стальной 90град Ду 50мм Ру-10МПа ГОСТ 17375-2001</t>
  </si>
  <si>
    <t>В течение 15 дней после подписания договора</t>
  </si>
  <si>
    <t>1130 Т</t>
  </si>
  <si>
    <t>24.20.40.500.000.00.0796.000000000153</t>
  </si>
  <si>
    <t>стальной, бесшовный, диаметр 100*5 мм, крутоизогнутый</t>
  </si>
  <si>
    <t>Отвод стальной 90град Ду 100мм Ру-10МПа ГОСТ 17375-2002</t>
  </si>
  <si>
    <t>1131 Т</t>
  </si>
  <si>
    <t>Труба стальная Ду-50мм ГОСТ 3262-75</t>
  </si>
  <si>
    <t>1132 Т</t>
  </si>
  <si>
    <t>24.20.40.300.003.00.0796.000000000006</t>
  </si>
  <si>
    <t>Сгон</t>
  </si>
  <si>
    <t>диаметр 50 мм, резьба 2, длина 150 мм, ГОСТ 8969-75</t>
  </si>
  <si>
    <t>Сгон ГОСТ 8969-75 Ду-50мм в комплекте с контргайкой и муфтой</t>
  </si>
  <si>
    <t>1133 Т</t>
  </si>
  <si>
    <t>27.90.13.900.001.00.0166.000000000049</t>
  </si>
  <si>
    <t>Электрод</t>
  </si>
  <si>
    <t>марка УОНИ, диаметр 3 мм, ГОСТ 9466-75</t>
  </si>
  <si>
    <t>Электрод Арсенал 3мм</t>
  </si>
  <si>
    <t>1134 Т</t>
  </si>
  <si>
    <t>27.90.31.900.025.00.0796.000000000003</t>
  </si>
  <si>
    <t>сварочная, инжекторная, мощность 2500-7000 л/ч</t>
  </si>
  <si>
    <t>Горелка ацетиленовая с наконечниками №2,3,4 толщина свариваемого металла 0,5-5,0</t>
  </si>
  <si>
    <t>1135 Т</t>
  </si>
  <si>
    <t>Кислород</t>
  </si>
  <si>
    <t>технический, жидкий, ГОСТ 6331-78</t>
  </si>
  <si>
    <t>1136 Т</t>
  </si>
  <si>
    <t>Ацетилен</t>
  </si>
  <si>
    <t>технический, марка А, ГОСТ 5457-75</t>
  </si>
  <si>
    <t>Ацителен</t>
  </si>
  <si>
    <t>1137 Т</t>
  </si>
  <si>
    <t>23.91.11.700.000.00.0796.000000000002</t>
  </si>
  <si>
    <t>отрезной, на бакелитовой связке, шлифматериал алмаз, диаметр 180 мм</t>
  </si>
  <si>
    <t>Диск отрезной Ду-180мм</t>
  </si>
  <si>
    <t>1138 Т</t>
  </si>
  <si>
    <t>23.91.11.700.000.00.0796.000000000009</t>
  </si>
  <si>
    <t>отрезной, на керамической связке, шлифматериал электрокорунд, диаметр 115 мм</t>
  </si>
  <si>
    <t>Диск отрезной Ду-110мм</t>
  </si>
  <si>
    <t>1139 Т</t>
  </si>
  <si>
    <t>28.14.13.590.000.00.0796.000000000053</t>
  </si>
  <si>
    <t>бронзовый, проходной муфтовый, условный диаметр 50 мм, условное давление 1,6 МПа, для воды, температура 200°С</t>
  </si>
  <si>
    <t>Вентиль бронзовый Ду-50мм</t>
  </si>
  <si>
    <t>1140 Т</t>
  </si>
  <si>
    <t>26.51.63.500.000.03.0796.000000000000</t>
  </si>
  <si>
    <t>тепловой, для измерения и учета потребления и поставляемой тепловой энергии и теплоносителя в системах отопления</t>
  </si>
  <si>
    <t>Теплосчетчик ДУ-32 с двумя расходомерами</t>
  </si>
  <si>
    <t>1141 Т</t>
  </si>
  <si>
    <t>Кабель ВВГнг 3х50+1х25</t>
  </si>
  <si>
    <t>1142 Т</t>
  </si>
  <si>
    <t>Поверочная газовая смесь (ПГС) СН4-воздух - до 2,5% вместимостью 4дм3</t>
  </si>
  <si>
    <t>1143 Т</t>
  </si>
  <si>
    <t>Поверочная газовая смесь (ПГС) СО2-воздух - до 25% вместимостью 4дм3</t>
  </si>
  <si>
    <t>1144 Т</t>
  </si>
  <si>
    <t>Поверочная газовая смесь (ПГС) H2S-воздух - до 4,5% вместимостью 4дм3</t>
  </si>
  <si>
    <t>1145 Т</t>
  </si>
  <si>
    <t>Поверочная газовая смесь (ПГС) O2-N2 до 20% вместимостью 4дм3</t>
  </si>
  <si>
    <t>1146 Т</t>
  </si>
  <si>
    <t>Поверочная газовая смесь (ПГС) нулевой N2 вместимостью 4дм3</t>
  </si>
  <si>
    <t>1147 Т</t>
  </si>
  <si>
    <t>Поверочная газовая смесь (ПГС) синтетический воздух вместимостью 4дм3</t>
  </si>
  <si>
    <t>1148 Т</t>
  </si>
  <si>
    <t>1149 Т</t>
  </si>
  <si>
    <t>1150 Т</t>
  </si>
  <si>
    <t>Аккумулятор TS-1270 12В, 7А/ч 150х95х65мм</t>
  </si>
  <si>
    <t>1151 Т</t>
  </si>
  <si>
    <t>25 Р</t>
  </si>
  <si>
    <t>Изготовление буклетов карманного типа "10 шагов к оздоровлению"</t>
  </si>
  <si>
    <t>26 Р</t>
  </si>
  <si>
    <t>Изготовление карманных карточек по поведенческому аудиту</t>
  </si>
  <si>
    <t>27 Р</t>
  </si>
  <si>
    <t>41.00.30.000.004.00.0999.000000000000</t>
  </si>
  <si>
    <t>Работы по ремонту жилых зданий/сооружений/помещений (кроме оборудования, инженерных систем и коммуникаций)</t>
  </si>
  <si>
    <t>256 У</t>
  </si>
  <si>
    <t>84.11.12.900.000.00.0777.000000000000</t>
  </si>
  <si>
    <t>Услуги по подготовке/верификации/сопровождению финансовых/экономических/бухгалтерских/производственных/развития/стратегии отчетов и аналогичных документов</t>
  </si>
  <si>
    <t>Создание единых шаблонов для ТОО "Мунайтелеком"</t>
  </si>
  <si>
    <t>257 У</t>
  </si>
  <si>
    <t>71.12.20.000.000.00.0777.000000000000</t>
  </si>
  <si>
    <t>Услуги по авторскому/техническому надзору/управлению проектами, работами</t>
  </si>
  <si>
    <t>Услуги технического надзора</t>
  </si>
  <si>
    <t>28 Р</t>
  </si>
  <si>
    <t>71.12.35.900.000.00.0999.000000000000</t>
  </si>
  <si>
    <t>Землеустроительные и земельно-кадастровые работы</t>
  </si>
  <si>
    <t>Изгтовление землеустроительного проекта</t>
  </si>
  <si>
    <t>1152 Т</t>
  </si>
  <si>
    <t>1153 Т</t>
  </si>
  <si>
    <t>Разъем RG 45</t>
  </si>
  <si>
    <t>124-1 У</t>
  </si>
  <si>
    <t>258 У</t>
  </si>
  <si>
    <t>248-2 У</t>
  </si>
  <si>
    <t>235-3 У</t>
  </si>
  <si>
    <t>259 У</t>
  </si>
  <si>
    <t>Семинар на тему "Правовое обеспечение"</t>
  </si>
  <si>
    <t>Интегрированные системы управления по ISO 9001</t>
  </si>
  <si>
    <t>а</t>
  </si>
  <si>
    <t>1154 Т</t>
  </si>
  <si>
    <t>Кабель КСПВ 4х0,5</t>
  </si>
  <si>
    <t>1155 Т</t>
  </si>
  <si>
    <t>26.20.11.100.002.00.0796.000000000008</t>
  </si>
  <si>
    <t>Ноутбук</t>
  </si>
  <si>
    <t>мультимедийный, диагональ экрана 12-15 дюйма, производительность высокая</t>
  </si>
  <si>
    <t>сентябрь, октябрь 2017 года</t>
  </si>
  <si>
    <t>1156 Т</t>
  </si>
  <si>
    <t>1157 Т</t>
  </si>
  <si>
    <t>Источник бесперебойного питания BK650EI APC Back-UPS 650, 230 В</t>
  </si>
  <si>
    <t>1158 Т</t>
  </si>
  <si>
    <t>31.01.12.900.004.00.0839.000000000001</t>
  </si>
  <si>
    <t>Комплект мебели</t>
  </si>
  <si>
    <t>для руководителя, стол, кресло, тумба, шкаф</t>
  </si>
  <si>
    <t xml:space="preserve">Мебель для руководителя  </t>
  </si>
  <si>
    <t>236-2 У</t>
  </si>
  <si>
    <t>249-1 У</t>
  </si>
  <si>
    <t>100-2 У</t>
  </si>
  <si>
    <t>SIWD1205-01 Блок питания 12В, 5А, имп., под АКБ 7А/ч.</t>
  </si>
  <si>
    <t>Paradox 476 ИК-датчик с высокой помехозащищенностью</t>
  </si>
  <si>
    <t>Конденсатор 470 мкф х 35В</t>
  </si>
  <si>
    <t>Конденсатор 1000 мкф х 35В</t>
  </si>
  <si>
    <t>Аэрозоль  SOLOА3-001</t>
  </si>
  <si>
    <t>18.19</t>
  </si>
  <si>
    <t>20.11.11.700.000.01.0113.000000000000</t>
  </si>
  <si>
    <t>113</t>
  </si>
  <si>
    <t>20.14.11.300.000.00.0113.000000000000</t>
  </si>
  <si>
    <t>730-1 Т</t>
  </si>
  <si>
    <t>737-1 Т</t>
  </si>
  <si>
    <t>738-1 Т</t>
  </si>
  <si>
    <t>738-2 Т</t>
  </si>
  <si>
    <t>сентябрь,октябрь 2017года</t>
  </si>
  <si>
    <t>739-2 Т</t>
  </si>
  <si>
    <t>162-1 Т</t>
  </si>
  <si>
    <t>147-1 Т</t>
  </si>
  <si>
    <t>229-1 Т</t>
  </si>
  <si>
    <t xml:space="preserve">229 Т </t>
  </si>
  <si>
    <t>27.32.13.700.000.00.0006.000000000265</t>
  </si>
  <si>
    <t>марка ВВГнг, 3*35+1*16 мм2</t>
  </si>
  <si>
    <t>836-2 Т</t>
  </si>
  <si>
    <t>853-2 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</si>
</sst>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2">
    <numFmt numFmtId="164" formatCode="_-* #,##0_-;\-* #,##0_-;_-* &quot;-&quot;_-;_-@_-"/>
    <numFmt numFmtId="165" formatCode="_-* #,##0.00_-;\-* #,##0.00_-;_-* &quot;-&quot;??_-;_-@_-"/>
    <numFmt numFmtId="166" formatCode="#,##0&quot;р.&quot;;\-#,##0&quot;р.&quot;"/>
    <numFmt numFmtId="167" formatCode="_-* #,##0&quot;р.&quot;_-;\-* #,##0&quot;р.&quot;_-;_-* &quot;-&quot;&quot;р.&quot;_-;_-@_-"/>
    <numFmt numFmtId="168" formatCode="_-* #,##0_р_._-;\-* #,##0_р_._-;_-* &quot;-&quot;_р_._-;_-@_-"/>
    <numFmt numFmtId="169" formatCode="_-* #,##0.00&quot;р.&quot;_-;\-* #,##0.00&quot;р.&quot;_-;_-* &quot;-&quot;??&quot;р.&quot;_-;_-@_-"/>
    <numFmt numFmtId="170" formatCode="_-* #,##0.00_р_._-;\-* #,##0.00_р_._-;_-* &quot;-&quot;??_р_._-;_-@_-"/>
    <numFmt numFmtId="171" formatCode="_(* #,##0.00_);_(* \(#,##0.00\);_(* &quot;-&quot;??_);_(@_)"/>
    <numFmt numFmtId="172" formatCode="0.0"/>
    <numFmt numFmtId="173" formatCode="#,##0\ &quot;р.&quot;;\-#,##0\ &quot;р.&quot;"/>
    <numFmt numFmtId="174" formatCode="_-* #,##0.00\ _р_._-;\-* #,##0.00\ _р_._-;_-* &quot;-&quot;??\ _р_._-;_-@_-"/>
    <numFmt numFmtId="175" formatCode="#,##0_);[Red]\(#,##0\);\-_)"/>
    <numFmt numFmtId="176" formatCode="0.000"/>
    <numFmt numFmtId="177" formatCode="[$-419]General"/>
    <numFmt numFmtId="178" formatCode="&quot; &quot;#,##0.00&quot;р. &quot;;&quot;-&quot;#,##0.00&quot;р. &quot;;&quot; -&quot;#&quot;р. &quot;;@&quot; &quot;"/>
    <numFmt numFmtId="179" formatCode="#,##0&quot; &quot;;[Red]&quot;(&quot;#,##0&quot;)&quot;;&quot;- &quot;"/>
    <numFmt numFmtId="180" formatCode="&quot; &quot;#,##0.0&quot; &quot;;&quot; (&quot;#,##0.00&quot;)&quot;;&quot; -&quot;#&quot; &quot;;@&quot; &quot;"/>
    <numFmt numFmtId="181" formatCode="#,##0.0_);\(#,##0.0\)"/>
    <numFmt numFmtId="182" formatCode="General&quot; &quot;"/>
    <numFmt numFmtId="183" formatCode="#,##0.0&quot; &quot;;&quot;(&quot;#,##0.0&quot;)&quot;"/>
    <numFmt numFmtId="184" formatCode="&quot;$&quot;#,##0.0_);[Red]\(&quot;$&quot;#,##0.0\)"/>
    <numFmt numFmtId="185" formatCode="#\ ##0_.\ &quot;zі&quot;\ 00\ &quot;gr&quot;;\(#\ ##0.00\z\і\)"/>
    <numFmt numFmtId="186" formatCode="#&quot; &quot;##0&quot;  zі &quot;00&quot; gr&quot;;&quot;(&quot;#&quot; &quot;##0.00&quot;zі)&quot;"/>
    <numFmt numFmtId="187" formatCode="#\ ##0&quot;zі&quot;00&quot;gr&quot;;\(#\ ##0.00\z\і\)"/>
    <numFmt numFmtId="188" formatCode="#,##0.000&quot; &quot;;&quot;(&quot;#,##0.000&quot;)&quot;"/>
    <numFmt numFmtId="189" formatCode="#&quot; &quot;##0&quot;zі&quot;00&quot;gr&quot;;&quot;(&quot;#&quot; &quot;##0.00&quot;zі)&quot;"/>
    <numFmt numFmtId="190" formatCode="_-&quot;$&quot;* #,##0.00_-;\-&quot;$&quot;* #,##0.00_-;_-&quot;$&quot;* &quot;-&quot;??_-;_-@_-"/>
    <numFmt numFmtId="191" formatCode="&quot; $&quot;#,##0.00&quot; &quot;;&quot;-$&quot;#,##0.00&quot; &quot;;&quot; $-&quot;#&quot; &quot;;@&quot; &quot;"/>
    <numFmt numFmtId="192" formatCode="0.0%;\(0.0%\)"/>
    <numFmt numFmtId="193" formatCode="&quot;$&quot;#,&quot;)&quot;;&quot;($&quot;#,##0&quot;)&quot;"/>
    <numFmt numFmtId="194" formatCode="0.0%;&quot;(&quot;0.0%&quot;)&quot;"/>
    <numFmt numFmtId="195" formatCode="_(* #,##0_);_(* \(#,##0\);_(* &quot;-&quot;_);_(@_)"/>
    <numFmt numFmtId="196" formatCode="&quot; &quot;#,##0&quot; &quot;;&quot; (&quot;#,##0&quot;)&quot;;&quot; - &quot;;@&quot; &quot;"/>
    <numFmt numFmtId="197" formatCode="\60\4\7\:"/>
    <numFmt numFmtId="198" formatCode="&quot;$&quot;#,##0_);[Red]\(&quot;$&quot;#,##0\)"/>
    <numFmt numFmtId="199" formatCode="&quot;$&quot;#,##0&quot; &quot;;[Red]&quot;($&quot;#,##0&quot;)&quot;"/>
    <numFmt numFmtId="200" formatCode="&quot;$&quot;#,\);\(&quot;$&quot;#,##0\)"/>
    <numFmt numFmtId="201" formatCode="[$-409]d\-mmm\-yy;@"/>
    <numFmt numFmtId="202" formatCode="d\-mmm\-yy;@"/>
    <numFmt numFmtId="203" formatCode="[$-419]dd&quot;.&quot;mm&quot;.&quot;yyyy"/>
    <numFmt numFmtId="204" formatCode="[$-409]d\-mmm;@"/>
    <numFmt numFmtId="205" formatCode="d\-mmm;@"/>
    <numFmt numFmtId="206" formatCode="[$-419]#,##0&quot;   &quot;;[Red][$-419]&quot;-&quot;#,##0&quot;   &quot;"/>
    <numFmt numFmtId="207" formatCode="#,##0&quot;   &quot;;[Red]&quot;-&quot;#,##0&quot;   &quot;"/>
    <numFmt numFmtId="208" formatCode="&quot; &quot;#,##0.00&quot;    &quot;;&quot;-&quot;#,##0.00&quot;    &quot;;&quot; -&quot;#&quot;    &quot;;@&quot; &quot;"/>
    <numFmt numFmtId="209" formatCode="[Magenta]&quot;Err&quot;;[Magenta]&quot;Err&quot;;[Blue]&quot;OK&quot;"/>
    <numFmt numFmtId="210" formatCode="[$-419]dd&quot;.&quot;mmm&quot;.&quot;yy"/>
    <numFmt numFmtId="211" formatCode="[Blue]&quot;P&quot;;;[Red]&quot;O&quot;"/>
    <numFmt numFmtId="212" formatCode="General&quot;.&quot;"/>
    <numFmt numFmtId="213" formatCode="[$-419]d&quot; &quot;mmm&quot;, &quot;yy"/>
    <numFmt numFmtId="214" formatCode="0.0_)%;[Red]\(0.0%\);0.0_)%"/>
    <numFmt numFmtId="215" formatCode="0.0&quot; &quot;%;[Red]&quot;(&quot;0.0%&quot;)&quot;;0.0&quot; &quot;%"/>
    <numFmt numFmtId="216" formatCode="0.0_)%;[Red]\(0.0%\);&quot;-&quot;"/>
    <numFmt numFmtId="217" formatCode="0.0&quot; &quot;%;[Red]&quot;(&quot;0.0%&quot;)&quot;;&quot;-&quot;"/>
    <numFmt numFmtId="218" formatCode="[Red][&gt;1]&quot;&gt;100 %&quot;;[Red]\(0.0%\);0.0_)%"/>
    <numFmt numFmtId="219" formatCode="[Red][&gt;1]&quot;&gt;100 %&quot;;[Red][&lt;0]&quot;(&quot;0.0%&quot;)&quot;;0.0&quot; &quot;%"/>
    <numFmt numFmtId="220" formatCode="&quot; &quot;#,##0&quot;    &quot;;&quot;-&quot;#,##0&quot;    &quot;;&quot; -    &quot;;@&quot; &quot;"/>
    <numFmt numFmtId="221" formatCode="&quot; &quot;#,##0&quot; $ &quot;;&quot;-&quot;#,##0&quot; $ &quot;;&quot; - $ &quot;;@&quot; &quot;"/>
    <numFmt numFmtId="222" formatCode="&quot; &quot;#,##0.00&quot; $ &quot;;&quot;-&quot;#,##0.00&quot; $ &quot;;&quot; -&quot;#&quot; $ &quot;;@&quot; &quot;"/>
    <numFmt numFmtId="223" formatCode="#,##0.00&quot; $&quot;;[Red]\-#,##0.00&quot; $&quot;"/>
    <numFmt numFmtId="224" formatCode="0.00&quot; &quot;"/>
    <numFmt numFmtId="225" formatCode="#,##0.00&quot; $&quot;;[Red]&quot;-&quot;#,##0.00&quot; $&quot;"/>
    <numFmt numFmtId="226" formatCode="_(* #,##0,_);_(* \(#,##0,\);_(* &quot;-&quot;_);_(@_)"/>
    <numFmt numFmtId="227" formatCode="&quot; &quot;#,##0,&quot; &quot;;&quot; (&quot;#,##0,&quot;)&quot;;&quot; - &quot;;@&quot; &quot;"/>
    <numFmt numFmtId="228" formatCode="&quot; &quot;#,##0.00&quot; &quot;;&quot; (&quot;#,##0.00&quot;)&quot;;&quot; -&quot;#&quot; &quot;;@&quot; &quot;"/>
    <numFmt numFmtId="229" formatCode="0%_);\(0%\)"/>
    <numFmt numFmtId="230" formatCode="0%&quot; &quot;;&quot;(&quot;0%&quot;)&quot;"/>
    <numFmt numFmtId="231" formatCode="_-* #,##0\ _$_-;\-* #,##0\ _$_-;_-* &quot;-&quot;\ _$_-;_-@_-"/>
    <numFmt numFmtId="232" formatCode="&quot;6&quot;0&quot;47:&quot;"/>
    <numFmt numFmtId="233" formatCode="[$-419]0.00%"/>
    <numFmt numFmtId="234" formatCode="&quot;$&quot;#,\);\(&quot;$&quot;#,\)"/>
    <numFmt numFmtId="235" formatCode="\+0.0;\-0.0"/>
    <numFmt numFmtId="236" formatCode="&quot;+&quot;0.0;&quot;-&quot;0.0"/>
    <numFmt numFmtId="237" formatCode="\+0.0%;\-0.0%"/>
    <numFmt numFmtId="238" formatCode="&quot;+&quot;0.0%;&quot;-&quot;0.0%"/>
    <numFmt numFmtId="239" formatCode="#,##0.00&quot; &quot;[$руб.-419];[Red]&quot;-&quot;#,##0.00&quot; &quot;[$руб.-419]"/>
    <numFmt numFmtId="240" formatCode="[$-419]#,##0"/>
    <numFmt numFmtId="241" formatCode="&quot;$&quot;#,##0"/>
    <numFmt numFmtId="242" formatCode="#\ ##0&quot;zі&quot;_.00&quot;gr&quot;;\(#\ ##0.00\z\і\)"/>
    <numFmt numFmtId="243" formatCode="&quot;$&quot;#,&quot;)&quot;;&quot;($&quot;#,&quot;)&quot;"/>
    <numFmt numFmtId="244" formatCode="#&quot; &quot;##0&quot;zі &quot;00&quot;gr&quot;;&quot;(&quot;#&quot; &quot;##0.00&quot;zі)&quot;"/>
    <numFmt numFmtId="245" formatCode="#\ ##0&quot;zі&quot;.00&quot;gr&quot;;\(#\ ##0&quot;zі&quot;.00&quot;gr&quot;\)"/>
    <numFmt numFmtId="246" formatCode="&quot;$&quot;#,;&quot;($&quot;#,&quot;)&quot;"/>
    <numFmt numFmtId="247" formatCode="#&quot; &quot;##0.00&quot;zіgr&quot;;&quot;(&quot;#&quot; &quot;##0.00&quot;zіgr)&quot;"/>
    <numFmt numFmtId="248" formatCode="General_)"/>
    <numFmt numFmtId="249" formatCode="[$-419]0%"/>
    <numFmt numFmtId="250" formatCode="#,##0;[Red]&quot;-&quot;#,##0"/>
    <numFmt numFmtId="251" formatCode="[$-419]#,##0.00"/>
    <numFmt numFmtId="252" formatCode="\ #,##0.00&quot;    &quot;;\-#,##0.00&quot;    &quot;;&quot; -&quot;#&quot;    &quot;;@\ "/>
    <numFmt numFmtId="253" formatCode="dd/mm/yy;@"/>
    <numFmt numFmtId="254" formatCode="#,##0_ ;[Red]\-#,##0\ "/>
    <numFmt numFmtId="255" formatCode="_-* #,##0_р_._-;\-* #,##0_р_._-;_-* \-_р_._-;_-@_-"/>
    <numFmt numFmtId="256" formatCode="d\.mmm"/>
    <numFmt numFmtId="257" formatCode="d\.m\.yy"/>
    <numFmt numFmtId="258" formatCode="d\.mmm\.yy"/>
    <numFmt numFmtId="259" formatCode="_-&quot;$&quot;\ * #,##0.00_-;_-&quot;$&quot;\ * #,##0.00\-;_-&quot;$&quot;\ * &quot;-&quot;??_-;_-@_-"/>
    <numFmt numFmtId="260" formatCode="_-&quot;$&quot;\ * #,##0_-;_-&quot;$&quot;\ * #,##0\-;_-&quot;$&quot;\ * &quot;-&quot;_-;_-@_-"/>
    <numFmt numFmtId="261" formatCode="0\ &quot;cu.m&quot;"/>
    <numFmt numFmtId="262" formatCode="_(* #,##0.0_);_(* \(#,##0.0\);_(* &quot;-&quot;??_);_(@_)"/>
    <numFmt numFmtId="263" formatCode="000000"/>
    <numFmt numFmtId="264" formatCode="0000"/>
    <numFmt numFmtId="265" formatCode="0.0E+00"/>
    <numFmt numFmtId="266" formatCode="#,##0.0_);[Red]\(#,##0.0\)"/>
    <numFmt numFmtId="267" formatCode="_ * #,##0_)&quot;£&quot;_ ;_ * \(#,##0\)&quot;£&quot;_ ;_ * &quot;-&quot;_)&quot;£&quot;_ ;_ @_ "/>
    <numFmt numFmtId="268" formatCode="#,##0.00&quot;£&quot;_);[Red]\(#,##0.00&quot;£&quot;\)"/>
    <numFmt numFmtId="269" formatCode="&quot;RM&quot;#,##0.00_);[Red]\(&quot;RM&quot;#,##0.00\)"/>
    <numFmt numFmtId="270" formatCode="_ * #,##0.00_)&quot;£&quot;_ ;_ * \(#,##0.00\)&quot;£&quot;_ ;_ * &quot;-&quot;??_)&quot;£&quot;_ ;_ @_ "/>
    <numFmt numFmtId="271" formatCode="_ * #,##0_)_£_ ;_ * \(#,##0\)_£_ ;_ * &quot;-&quot;_)_£_ ;_ @_ "/>
    <numFmt numFmtId="272" formatCode="0.0&quot;  &quot;"/>
    <numFmt numFmtId="273" formatCode="d\-mmm\-yy\ h:mm"/>
    <numFmt numFmtId="274" formatCode="d\/mm\/yyyy"/>
    <numFmt numFmtId="275" formatCode="dd\.mm\.yyyy&quot;г.&quot;"/>
    <numFmt numFmtId="276" formatCode="#,##0.00&quot; F&quot;_);\(#,##0.00&quot; F&quot;\)"/>
    <numFmt numFmtId="277" formatCode="#,##0&quot; F&quot;_);[Red]\(#,##0&quot; F&quot;\)"/>
    <numFmt numFmtId="278" formatCode="#,##0.00&quot; F&quot;_);[Red]\(#,##0.00&quot; F&quot;\)"/>
    <numFmt numFmtId="279" formatCode="#,##0&quot; $&quot;;[Red]\-#,##0&quot; $&quot;"/>
    <numFmt numFmtId="280" formatCode="#,##0.00&quot; $&quot;;\-#,##0.00&quot; $&quot;"/>
    <numFmt numFmtId="281" formatCode="#,##0&quot; $&quot;;\-#,##0&quot; $&quot;"/>
    <numFmt numFmtId="282" formatCode="0.0&quot; N&quot;"/>
    <numFmt numFmtId="283" formatCode="0.000000000"/>
    <numFmt numFmtId="284" formatCode="#,##0\ &quot;F&quot;;[Red]\-#,##0\ &quot;F&quot;"/>
    <numFmt numFmtId="285" formatCode="#,##0.00\ &quot;F&quot;;[Red]\-#,##0.00\ &quot;F&quot;"/>
    <numFmt numFmtId="286" formatCode="_-* #,##0\ &quot;F&quot;_-;\-* #,##0\ &quot;F&quot;_-;_-* &quot;-&quot;\ &quot;F&quot;_-;_-@_-"/>
    <numFmt numFmtId="287" formatCode="#,##0&quot;£&quot;_);\(#,##0&quot;£&quot;\)"/>
    <numFmt numFmtId="288" formatCode="_-* #,##0.00\ _F_-;\-* #,##0.00\ _F_-;_-* &quot;-&quot;??\ _F_-;_-@_-"/>
    <numFmt numFmtId="289" formatCode="_-* #,##0.00\ &quot;F&quot;_-;\-* #,##0.00\ &quot;F&quot;_-;_-* &quot;-&quot;??\ &quot;F&quot;_-;_-@_-"/>
    <numFmt numFmtId="290" formatCode="#,##0&quot; F&quot;_);\(#,##0&quot; F&quot;\)"/>
    <numFmt numFmtId="291" formatCode="yyyy"/>
    <numFmt numFmtId="292" formatCode="yyyy\ &quot;год&quot;"/>
    <numFmt numFmtId="293" formatCode="0.00000000000"/>
    <numFmt numFmtId="294" formatCode="&quot;Ј&quot;#,##0;\-&quot;Ј&quot;#,##0"/>
    <numFmt numFmtId="295" formatCode="0.0000000000"/>
    <numFmt numFmtId="296" formatCode="@\ *."/>
    <numFmt numFmtId="297" formatCode="_-&quot;$&quot;* #,##0_-;\-&quot;$&quot;* #,##0_-;_-&quot;$&quot;* &quot;-&quot;_-;_-@_-"/>
    <numFmt numFmtId="298" formatCode="_-* #,##0.00_$_-;\-* #,##0.00_$_-;_-* &quot;-&quot;??_$_-;_-@_-"/>
    <numFmt numFmtId="299" formatCode="_(&quot;$&quot;* #,##0.00_);_(&quot;$&quot;* \(#,##0.00\);_(&quot;$&quot;* &quot;-&quot;??_);_(@_)"/>
    <numFmt numFmtId="300" formatCode="_(&quot;$&quot;* #,##0_);_(&quot;$&quot;* \(#,##0\);_(&quot;$&quot;* &quot;-&quot;_);_(@_)"/>
    <numFmt numFmtId="301" formatCode="_-* #,##0.000_р_._-;\-* #,##0.000_р_._-;_-* &quot;-&quot;??_р_._-;_-@_-"/>
    <numFmt numFmtId="302" formatCode="_-&quot;£&quot;* #,##0.00_-;\-&quot;£&quot;* #,##0.00_-;_-&quot;£&quot;* &quot;-&quot;??_-;_-@_-"/>
    <numFmt numFmtId="303" formatCode="* #,##0_);* \(#,##0\);&quot;-&quot;??_);@"/>
    <numFmt numFmtId="304" formatCode="&quot;р.&quot;#,##0\ ;\-&quot;р.&quot;#,##0"/>
    <numFmt numFmtId="305" formatCode="&quot;р.&quot;#,##0.00\ ;\(&quot;р.&quot;#,##0.00\)"/>
    <numFmt numFmtId="306" formatCode="&quot;SQ&quot;yymm"/>
    <numFmt numFmtId="307" formatCode="mmm\-yyyy"/>
    <numFmt numFmtId="308" formatCode="#,##0_ "/>
    <numFmt numFmtId="309" formatCode="0.00_)"/>
    <numFmt numFmtId="310" formatCode="0.00_ ;[Red]\(\-0.00\)\ "/>
    <numFmt numFmtId="311" formatCode="_-* #,##0\ _đ_._-;\-* #,##0\ _đ_._-;_-* &quot;-&quot;\ _đ_._-;_-@_-"/>
    <numFmt numFmtId="312" formatCode="0.00\ "/>
    <numFmt numFmtId="313" formatCode="_-* #,##0\ &quot;DM&quot;_-;\-* #,##0\ &quot;DM&quot;_-;_-* &quot;-&quot;\ &quot;DM&quot;_-;_-@_-"/>
    <numFmt numFmtId="314" formatCode="#,##0.00&quot; DM&quot;;[Red]\-#,##0.00&quot; DM&quot;"/>
    <numFmt numFmtId="315" formatCode="_-* #,##0.00&quot;р.&quot;_-;\-* #,##0.00&quot;р.&quot;_-;_-* \-??&quot;р.&quot;_-;_-@_-"/>
    <numFmt numFmtId="316" formatCode="_ * #,##0.00_)\ _$_ ;_ * \(#,##0.00\)\ _$_ ;_ * &quot;-&quot;??_)\ _$_ ;_ @_ "/>
    <numFmt numFmtId="317" formatCode="_ * #,##0.00_)\ &quot;р.&quot;_ ;_ * \(#,##0.00\)\ &quot;р.&quot;_ ;_ * &quot;-&quot;??_)\ &quot;р.&quot;_ ;_ @_ "/>
    <numFmt numFmtId="318" formatCode="_-* #,##0.00_р_._-;\-* #,##0.00_р_._-;_-* \-??_р_._-;_-@_-"/>
    <numFmt numFmtId="319" formatCode="0.00_);[Red]\(0.00\)"/>
    <numFmt numFmtId="320" formatCode="0.00000000"/>
    <numFmt numFmtId="321" formatCode="#,##0.0;[Red]\-#,##0.0"/>
    <numFmt numFmtId="322" formatCode="\ #,##0&quot;    &quot;;\-#,##0&quot;    &quot;;&quot; -    &quot;;@\ "/>
    <numFmt numFmtId="323" formatCode="&quot;$&quot;#,##0_);\(&quot;$&quot;#,##0\)"/>
    <numFmt numFmtId="324" formatCode="_ * #,##0_ ;_ * \-#,##0_ ;_ * &quot;-&quot;_ ;_ @_ "/>
    <numFmt numFmtId="325" formatCode="_ * #,##0.00_ ;_ * \-#,##0.00_ ;_ * &quot;-&quot;??_ ;_ @_ "/>
  </numFmts>
  <fonts count="24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10"/>
      <name val="Arial Cyr"/>
      <charset val="204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</font>
    <font>
      <sz val="10"/>
      <color theme="1"/>
      <name val="Arial Cyr"/>
      <family val="2"/>
      <charset val="204"/>
    </font>
    <font>
      <sz val="11"/>
      <color indexed="8"/>
      <name val="Calibri"/>
      <family val="2"/>
    </font>
    <font>
      <sz val="9"/>
      <name val="Arial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MS Sans Serif"/>
      <family val="2"/>
      <charset val="204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1"/>
      <charset val="204"/>
      <scheme val="minor"/>
    </font>
    <font>
      <sz val="10"/>
      <name val="Helv"/>
      <charset val="204"/>
    </font>
    <font>
      <sz val="10"/>
      <name val="Helv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Times New Roman"/>
      <family val="1"/>
      <charset val="204"/>
    </font>
    <font>
      <i/>
      <sz val="10"/>
      <name val="Arial"/>
      <family val="2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0"/>
      <color indexed="8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9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9"/>
      <name val="Times New Roman"/>
      <family val="1"/>
    </font>
    <font>
      <b/>
      <sz val="12"/>
      <name val="Arial"/>
      <family val="2"/>
    </font>
    <font>
      <i/>
      <sz val="10"/>
      <color indexed="8"/>
      <name val="Arial"/>
      <family val="2"/>
      <charset val="204"/>
    </font>
    <font>
      <b/>
      <sz val="12"/>
      <name val="Arial"/>
      <family val="2"/>
      <charset val="204"/>
    </font>
    <font>
      <b/>
      <sz val="10"/>
      <color indexed="8"/>
      <name val="Arial Cyr"/>
      <charset val="204"/>
    </font>
    <font>
      <sz val="10"/>
      <color indexed="8"/>
      <name val="Arial Cyr"/>
      <charset val="204"/>
    </font>
    <font>
      <sz val="10"/>
      <color indexed="8"/>
      <name val="MS Sans Serif"/>
      <family val="2"/>
      <charset val="204"/>
    </font>
    <font>
      <sz val="10"/>
      <color indexed="8"/>
      <name val="Helv"/>
      <charset val="204"/>
    </font>
    <font>
      <sz val="1"/>
      <color indexed="8"/>
      <name val="Courier"/>
      <family val="1"/>
      <charset val="204"/>
    </font>
    <font>
      <sz val="1"/>
      <color indexed="8"/>
      <name val="Courier New"/>
      <family val="3"/>
      <charset val="204"/>
    </font>
    <font>
      <b/>
      <sz val="1"/>
      <color indexed="8"/>
      <name val="Courier"/>
      <family val="1"/>
      <charset val="204"/>
    </font>
    <font>
      <b/>
      <sz val="1"/>
      <color indexed="8"/>
      <name val="Courier New"/>
      <family val="3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Arial Cyr1"/>
      <charset val="204"/>
    </font>
    <font>
      <sz val="11"/>
      <color indexed="20"/>
      <name val="Calibri"/>
      <family val="2"/>
      <charset val="204"/>
    </font>
    <font>
      <sz val="10"/>
      <name val="Pragmatica"/>
    </font>
    <font>
      <sz val="10"/>
      <color indexed="8"/>
      <name val="Courier"/>
      <family val="1"/>
      <charset val="204"/>
    </font>
    <font>
      <sz val="10"/>
      <color indexed="8"/>
      <name val="Pragmatica"/>
      <charset val="204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04"/>
    </font>
    <font>
      <sz val="8"/>
      <color indexed="8"/>
      <name val="Arial"/>
      <family val="2"/>
      <charset val="204"/>
    </font>
    <font>
      <b/>
      <sz val="11"/>
      <color indexed="9"/>
      <name val="Calibri"/>
      <family val="2"/>
      <charset val="204"/>
    </font>
    <font>
      <sz val="10"/>
      <name val="Courier"/>
      <family val="1"/>
      <charset val="204"/>
    </font>
    <font>
      <sz val="12"/>
      <name val="Tms Rmn"/>
      <charset val="204"/>
    </font>
    <font>
      <sz val="12"/>
      <color indexed="8"/>
      <name val="Tms Rmn"/>
      <charset val="204"/>
    </font>
    <font>
      <i/>
      <sz val="11"/>
      <color indexed="23"/>
      <name val="Calibri"/>
      <family val="2"/>
      <charset val="204"/>
    </font>
    <font>
      <sz val="9"/>
      <color indexed="12"/>
      <name val="Arial"/>
      <family val="2"/>
    </font>
    <font>
      <sz val="9"/>
      <color indexed="12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10"/>
      <color indexed="8"/>
      <name val="Wingdings 2"/>
      <family val="1"/>
      <charset val="2"/>
    </font>
    <font>
      <b/>
      <sz val="12"/>
      <color indexed="8"/>
      <name val="Arial"/>
      <family val="2"/>
      <charset val="204"/>
    </font>
    <font>
      <b/>
      <sz val="10.5"/>
      <color indexed="8"/>
      <name val="Arial"/>
      <family val="2"/>
    </font>
    <font>
      <b/>
      <sz val="10.5"/>
      <color indexed="8"/>
      <name val="Arial"/>
      <family val="2"/>
      <charset val="204"/>
    </font>
    <font>
      <b/>
      <sz val="10.5"/>
      <name val="Arial"/>
      <family val="2"/>
      <charset val="204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  <charset val="204"/>
    </font>
    <font>
      <u/>
      <sz val="8"/>
      <color indexed="20"/>
      <name val="Helv"/>
      <charset val="204"/>
    </font>
    <font>
      <sz val="10"/>
      <color indexed="62"/>
      <name val="Arial"/>
      <family val="2"/>
    </font>
    <font>
      <sz val="10"/>
      <color indexed="62"/>
      <name val="Arial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sz val="12"/>
      <name val="Univers (WN)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i/>
      <sz val="16"/>
      <color indexed="8"/>
      <name val="Arial"/>
      <family val="2"/>
      <charset val="204"/>
    </font>
    <font>
      <u/>
      <sz val="8"/>
      <color indexed="12"/>
      <name val="Helv"/>
      <charset val="204"/>
    </font>
    <font>
      <u/>
      <sz val="10"/>
      <color indexed="20"/>
      <name val="Arial Cyr1"/>
      <charset val="204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i/>
      <sz val="16"/>
      <color indexed="8"/>
      <name val="Helv"/>
      <charset val="204"/>
    </font>
    <font>
      <sz val="8"/>
      <name val="Helv"/>
      <charset val="204"/>
    </font>
    <font>
      <sz val="8"/>
      <color indexed="8"/>
      <name val="Helv"/>
      <charset val="204"/>
    </font>
    <font>
      <b/>
      <sz val="11"/>
      <color indexed="63"/>
      <name val="Calibri"/>
      <family val="2"/>
      <charset val="204"/>
    </font>
    <font>
      <sz val="12"/>
      <color indexed="8"/>
      <name val="Times New Roman"/>
      <family val="1"/>
    </font>
    <font>
      <sz val="8"/>
      <name val="Helv"/>
    </font>
    <font>
      <b/>
      <i/>
      <u/>
      <sz val="11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name val="NTHelvetica/Cyrillic"/>
      <charset val="204"/>
    </font>
    <font>
      <b/>
      <sz val="10"/>
      <color indexed="10"/>
      <name val="Arial"/>
      <family val="2"/>
    </font>
    <font>
      <b/>
      <sz val="10"/>
      <color indexed="10"/>
      <name val="Arial"/>
      <family val="2"/>
      <charset val="204"/>
    </font>
    <font>
      <b/>
      <sz val="18"/>
      <color indexed="56"/>
      <name val="Cambria"/>
      <family val="2"/>
    </font>
    <font>
      <b/>
      <sz val="18"/>
      <color indexed="56"/>
      <name val="Cambria"/>
      <family val="1"/>
      <charset val="204"/>
    </font>
    <font>
      <sz val="11"/>
      <color indexed="62"/>
      <name val="Calibri"/>
      <family val="2"/>
      <charset val="204"/>
    </font>
    <font>
      <b/>
      <sz val="10"/>
      <color indexed="12"/>
      <name val="Arial Cyr"/>
      <family val="2"/>
      <charset val="204"/>
    </font>
    <font>
      <b/>
      <sz val="10"/>
      <color indexed="12"/>
      <name val="Arial Cyr"/>
      <charset val="204"/>
    </font>
    <font>
      <sz val="10"/>
      <color indexed="8"/>
      <name val="Arial Cyr1"/>
      <charset val="204"/>
    </font>
    <font>
      <sz val="10"/>
      <name val="Times New Roman"/>
      <family val="1"/>
    </font>
    <font>
      <sz val="9"/>
      <name val="Times New Roman"/>
      <family val="1"/>
      <charset val="204"/>
    </font>
    <font>
      <sz val="9"/>
      <color indexed="11"/>
      <name val="Arial"/>
      <family val="2"/>
    </font>
    <font>
      <b/>
      <sz val="8"/>
      <name val="MS Sans Serif"/>
      <family val="2"/>
      <charset val="204"/>
    </font>
    <font>
      <sz val="10"/>
      <name val="Helv"/>
      <charset val="178"/>
    </font>
    <font>
      <sz val="12"/>
      <name val="Geneva"/>
      <charset val="178"/>
    </font>
    <font>
      <sz val="10"/>
      <color indexed="22"/>
      <name val="Arial"/>
      <family val="2"/>
      <charset val="204"/>
    </font>
    <font>
      <b/>
      <sz val="10"/>
      <name val="Times New Roman"/>
      <family val="1"/>
      <charset val="178"/>
    </font>
    <font>
      <sz val="12"/>
      <name val="Tms Rmn"/>
      <charset val="178"/>
    </font>
    <font>
      <b/>
      <sz val="9"/>
      <name val="Arial Cyr"/>
      <family val="2"/>
      <charset val="204"/>
    </font>
    <font>
      <b/>
      <sz val="12"/>
      <color indexed="22"/>
      <name val="Arial"/>
      <family val="2"/>
      <charset val="204"/>
    </font>
    <font>
      <b/>
      <sz val="10"/>
      <color indexed="10"/>
      <name val="Tms Rmn"/>
      <charset val="178"/>
    </font>
    <font>
      <sz val="6"/>
      <name val="Helv"/>
      <charset val="178"/>
    </font>
    <font>
      <sz val="6"/>
      <color indexed="10"/>
      <name val="Helv"/>
      <charset val="178"/>
    </font>
    <font>
      <b/>
      <u/>
      <sz val="14"/>
      <name val="TimesNewRomanPS"/>
      <charset val="178"/>
    </font>
    <font>
      <sz val="12"/>
      <name val="TimesNewRomanPS"/>
      <charset val="178"/>
    </font>
    <font>
      <b/>
      <sz val="12"/>
      <name val="TimesNewRomanPS"/>
      <charset val="178"/>
    </font>
    <font>
      <sz val="8"/>
      <color indexed="12"/>
      <name val="Helv"/>
      <charset val="178"/>
    </font>
    <font>
      <sz val="12"/>
      <name val="Helv"/>
      <charset val="178"/>
    </font>
    <font>
      <sz val="8"/>
      <color indexed="14"/>
      <name val="Helv"/>
      <charset val="178"/>
    </font>
    <font>
      <b/>
      <sz val="8"/>
      <name val="Helv"/>
      <charset val="178"/>
    </font>
    <font>
      <sz val="12"/>
      <name val="Times New Roman"/>
      <family val="1"/>
    </font>
    <font>
      <sz val="10"/>
      <name val="Helv"/>
      <family val="2"/>
    </font>
    <font>
      <sz val="10"/>
      <color indexed="0"/>
      <name val="Helv"/>
      <charset val="204"/>
    </font>
    <font>
      <sz val="9"/>
      <name val="Book Antiqua"/>
      <family val="1"/>
    </font>
    <font>
      <u/>
      <sz val="9"/>
      <color indexed="12"/>
      <name val="Times New Roman"/>
      <family val="1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12"/>
      <name val="宋体"/>
      <charset val="134"/>
    </font>
    <font>
      <sz val="12"/>
      <name val="Arial"/>
      <family val="2"/>
    </font>
    <font>
      <sz val="10"/>
      <name val="Arial Narrow"/>
      <family val="2"/>
      <charset val="204"/>
    </font>
    <font>
      <u/>
      <sz val="9"/>
      <color indexed="36"/>
      <name val="Times New Roman"/>
      <family val="1"/>
    </font>
    <font>
      <sz val="8"/>
      <color indexed="13"/>
      <name val="Arial"/>
      <family val="2"/>
    </font>
    <font>
      <b/>
      <sz val="10"/>
      <name val="MS Sans Serif"/>
      <family val="2"/>
    </font>
    <font>
      <b/>
      <sz val="11"/>
      <color indexed="10"/>
      <name val="Calibri"/>
      <family val="2"/>
      <charset val="204"/>
    </font>
    <font>
      <u/>
      <sz val="7.5"/>
      <color indexed="12"/>
      <name val="Arial"/>
      <family val="2"/>
    </font>
    <font>
      <b/>
      <sz val="8"/>
      <name val="Arial"/>
      <family val="2"/>
      <charset val="204"/>
    </font>
    <font>
      <b/>
      <sz val="8"/>
      <name val="Arial"/>
      <family val="2"/>
    </font>
    <font>
      <sz val="8"/>
      <name val="Tahoma"/>
      <family val="2"/>
      <charset val="204"/>
    </font>
    <font>
      <i/>
      <sz val="9"/>
      <name val="MS Sans Serif"/>
      <family val="2"/>
      <charset val="204"/>
    </font>
    <font>
      <sz val="9"/>
      <name val="Arial"/>
      <family val="2"/>
    </font>
    <font>
      <sz val="1"/>
      <color indexed="16"/>
      <name val="Courier"/>
      <family val="3"/>
    </font>
    <font>
      <b/>
      <sz val="11"/>
      <color indexed="32"/>
      <name val="Arial"/>
      <family val="2"/>
    </font>
    <font>
      <b/>
      <i/>
      <sz val="11"/>
      <name val="IQE Hlv Narrow"/>
      <family val="2"/>
    </font>
    <font>
      <i/>
      <sz val="11"/>
      <name val="IQE Hlv Narrow"/>
      <family val="2"/>
    </font>
    <font>
      <sz val="11"/>
      <name val="IQE Hlv Narrow"/>
      <family val="2"/>
    </font>
    <font>
      <b/>
      <sz val="14"/>
      <name val="IQE Hlv Narrow"/>
      <family val="2"/>
    </font>
    <font>
      <b/>
      <sz val="11"/>
      <name val="IQE Hlv Narrow"/>
      <family val="2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"/>
      <color indexed="16"/>
      <name val="Courier"/>
      <family val="3"/>
    </font>
    <font>
      <u/>
      <sz val="10"/>
      <color indexed="12"/>
      <name val="Arial"/>
      <family val="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name val="AA Normal"/>
      <family val="2"/>
      <charset val="204"/>
    </font>
    <font>
      <sz val="10"/>
      <name val="AA Normal"/>
      <family val="2"/>
      <charset val="204"/>
    </font>
    <font>
      <sz val="12"/>
      <name val="新細明體"/>
      <family val="1"/>
      <charset val="134"/>
    </font>
    <font>
      <b/>
      <sz val="10"/>
      <color indexed="18"/>
      <name val="Arial Tur"/>
      <family val="2"/>
      <charset val="162"/>
    </font>
    <font>
      <sz val="11"/>
      <color indexed="19"/>
      <name val="Calibri"/>
      <family val="2"/>
      <charset val="204"/>
    </font>
    <font>
      <b/>
      <i/>
      <sz val="16"/>
      <name val="Helv"/>
    </font>
    <font>
      <b/>
      <i/>
      <sz val="16"/>
      <name val="Helv"/>
      <family val="2"/>
    </font>
    <font>
      <sz val="8"/>
      <name val="Helv"/>
      <family val="2"/>
    </font>
    <font>
      <sz val="10"/>
      <name val="Courier"/>
      <family val="3"/>
    </font>
    <font>
      <sz val="12"/>
      <name val="№ЩЕБГј"/>
      <charset val="129"/>
    </font>
    <font>
      <sz val="10"/>
      <name val="Pragmatica"/>
      <family val="2"/>
    </font>
    <font>
      <b/>
      <u/>
      <sz val="10"/>
      <name val="Arial"/>
      <family val="2"/>
    </font>
    <font>
      <sz val="8"/>
      <color indexed="32"/>
      <name val="Arial"/>
      <family val="2"/>
    </font>
    <font>
      <sz val="10"/>
      <name val="MS Sans Serif"/>
      <family val="2"/>
    </font>
    <font>
      <b/>
      <u/>
      <sz val="10"/>
      <name val="Arial"/>
      <family val="2"/>
      <charset val="204"/>
    </font>
    <font>
      <sz val="9"/>
      <name val="SwitzerlandNarrow"/>
      <family val="2"/>
    </font>
    <font>
      <sz val="9"/>
      <color indexed="12"/>
      <name val="SwitzerlandNarrow"/>
      <family val="2"/>
    </font>
    <font>
      <sz val="11"/>
      <color rgb="FF000000"/>
      <name val="Calibri"/>
      <family val="2"/>
      <charset val="204"/>
    </font>
    <font>
      <b/>
      <sz val="10"/>
      <color indexed="19"/>
      <name val="Arial"/>
      <family val="2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  <charset val="204"/>
    </font>
    <font>
      <b/>
      <sz val="9"/>
      <name val="Arial"/>
      <family val="2"/>
    </font>
    <font>
      <sz val="10"/>
      <name val="Geneva"/>
    </font>
    <font>
      <sz val="8"/>
      <color indexed="32"/>
      <name val="Arial"/>
      <family val="2"/>
      <charset val="204"/>
    </font>
    <font>
      <sz val="11"/>
      <color rgb="FF3F3F3F"/>
      <name val="Calibri"/>
      <family val="2"/>
      <charset val="204"/>
      <scheme val="minor"/>
    </font>
    <font>
      <u/>
      <sz val="8"/>
      <color indexed="12"/>
      <name val="Arial Cyr"/>
      <family val="2"/>
      <charset val="204"/>
    </font>
    <font>
      <b/>
      <i/>
      <sz val="11"/>
      <name val="Times New Roman Cyr"/>
      <family val="1"/>
      <charset val="204"/>
    </font>
    <font>
      <sz val="11"/>
      <color theme="3"/>
      <name val="Calibri"/>
      <family val="2"/>
      <charset val="204"/>
      <scheme val="minor"/>
    </font>
    <font>
      <b/>
      <i/>
      <sz val="14"/>
      <name val="Times New Roman Cyr"/>
      <family val="1"/>
      <charset val="204"/>
    </font>
    <font>
      <b/>
      <sz val="12"/>
      <name val="Times New Roman Cyr"/>
      <family val="1"/>
      <charset val="204"/>
    </font>
    <font>
      <sz val="11"/>
      <name val="µёїт"/>
      <charset val="129"/>
    </font>
    <font>
      <sz val="11"/>
      <color theme="3"/>
      <name val="Cambria"/>
      <family val="2"/>
      <charset val="204"/>
      <scheme val="major"/>
    </font>
    <font>
      <sz val="11"/>
      <color rgb="FF7F7F7F"/>
      <name val="Calibri"/>
      <family val="2"/>
      <charset val="204"/>
      <scheme val="minor"/>
    </font>
    <font>
      <sz val="12"/>
      <name val="Times New Roman Cyr"/>
      <family val="1"/>
      <charset val="204"/>
    </font>
    <font>
      <sz val="12"/>
      <name val="Modern"/>
      <family val="3"/>
      <charset val="255"/>
    </font>
    <font>
      <sz val="9"/>
      <name val="Times New Roman Cyr"/>
      <family val="1"/>
      <charset val="204"/>
    </font>
    <font>
      <sz val="1"/>
      <color indexed="8"/>
      <name val="Courier"/>
      <family val="3"/>
    </font>
    <font>
      <sz val="12"/>
      <name val="Helv"/>
      <family val="2"/>
    </font>
    <font>
      <sz val="12"/>
      <name val="新細明體"/>
      <family val="1"/>
      <charset val="136"/>
    </font>
    <font>
      <u/>
      <sz val="12"/>
      <color indexed="12"/>
      <name val="Times New Roman"/>
      <family val="1"/>
    </font>
    <font>
      <u/>
      <sz val="12"/>
      <color indexed="36"/>
      <name val="Times New Roman"/>
      <family val="1"/>
    </font>
    <font>
      <sz val="12"/>
      <color theme="1"/>
      <name val="Calibri"/>
      <family val="2"/>
      <charset val="204"/>
      <scheme val="minor"/>
    </font>
    <font>
      <sz val="16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6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color rgb="FF333333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6"/>
      <color rgb="FF333333"/>
      <name val="Arial"/>
      <family val="2"/>
      <charset val="204"/>
    </font>
    <font>
      <sz val="16"/>
      <name val="Calibri"/>
      <family val="2"/>
      <charset val="204"/>
      <scheme val="minor"/>
    </font>
    <font>
      <sz val="16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</fonts>
  <fills count="9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2"/>
      </patternFill>
    </fill>
    <fill>
      <patternFill patternType="solid">
        <fgColor indexed="42"/>
        <bgColor indexed="42"/>
      </patternFill>
    </fill>
    <fill>
      <patternFill patternType="solid">
        <fgColor indexed="46"/>
        <bgColor indexed="46"/>
      </patternFill>
    </fill>
    <fill>
      <patternFill patternType="solid">
        <fgColor indexed="27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44"/>
      </patternFill>
    </fill>
    <fill>
      <patternFill patternType="solid">
        <fgColor indexed="44"/>
        <bgColor indexed="44"/>
      </patternFill>
    </fill>
    <fill>
      <patternFill patternType="solid">
        <fgColor indexed="29"/>
        <bgColor indexed="29"/>
      </patternFill>
    </fill>
    <fill>
      <patternFill patternType="solid">
        <fgColor indexed="11"/>
      </patternFill>
    </fill>
    <fill>
      <patternFill patternType="solid">
        <fgColor indexed="11"/>
        <bgColor indexed="11"/>
      </patternFill>
    </fill>
    <fill>
      <patternFill patternType="solid">
        <fgColor indexed="51"/>
        <bgColor indexed="51"/>
      </patternFill>
    </fill>
    <fill>
      <patternFill patternType="solid">
        <fgColor indexed="30"/>
      </patternFill>
    </fill>
    <fill>
      <patternFill patternType="solid">
        <fgColor indexed="30"/>
        <bgColor indexed="30"/>
      </patternFill>
    </fill>
    <fill>
      <patternFill patternType="solid">
        <fgColor indexed="36"/>
      </patternFill>
    </fill>
    <fill>
      <patternFill patternType="solid">
        <fgColor indexed="20"/>
        <bgColor indexed="20"/>
      </patternFill>
    </fill>
    <fill>
      <patternFill patternType="solid">
        <fgColor indexed="49"/>
        <bgColor indexed="49"/>
      </patternFill>
    </fill>
    <fill>
      <patternFill patternType="solid">
        <fgColor indexed="52"/>
      </patternFill>
    </fill>
    <fill>
      <patternFill patternType="solid">
        <fgColor indexed="52"/>
        <bgColor indexed="52"/>
      </patternFill>
    </fill>
    <fill>
      <patternFill patternType="solid">
        <fgColor indexed="62"/>
      </patternFill>
    </fill>
    <fill>
      <patternFill patternType="solid">
        <fgColor indexed="62"/>
        <bgColor indexed="62"/>
      </patternFill>
    </fill>
    <fill>
      <patternFill patternType="solid">
        <fgColor indexed="10"/>
        <bgColor indexed="10"/>
      </patternFill>
    </fill>
    <fill>
      <patternFill patternType="solid">
        <fgColor indexed="57"/>
        <bgColor indexed="57"/>
      </patternFill>
    </fill>
    <fill>
      <patternFill patternType="solid">
        <fgColor indexed="53"/>
      </patternFill>
    </fill>
    <fill>
      <patternFill patternType="solid">
        <fgColor indexed="53"/>
        <bgColor indexed="53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43"/>
        <bgColor indexed="43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15"/>
        <bgColor indexed="15"/>
      </patternFill>
    </fill>
    <fill>
      <patternFill patternType="solid">
        <fgColor indexed="23"/>
        <b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10"/>
        <bgColor indexed="9"/>
      </patternFill>
    </fill>
    <fill>
      <patternFill patternType="solid">
        <fgColor indexed="56"/>
      </patternFill>
    </fill>
    <fill>
      <patternFill patternType="solid">
        <fgColor indexed="32"/>
        <bgColor indexed="64"/>
      </patternFill>
    </fill>
    <fill>
      <patternFill patternType="solid">
        <fgColor indexed="9"/>
      </patternFill>
    </fill>
    <fill>
      <patternFill patternType="lightGray">
        <fgColor indexed="22"/>
        <bgColor indexed="9"/>
      </patternFill>
    </fill>
    <fill>
      <patternFill patternType="lightGray">
        <fgColor indexed="9"/>
        <bgColor indexed="9"/>
      </patternFill>
    </fill>
    <fill>
      <patternFill patternType="mediumGray">
        <fgColor indexed="9"/>
        <bgColor indexed="44"/>
      </patternFill>
    </fill>
    <fill>
      <patternFill patternType="darkUp">
        <fgColor indexed="9"/>
        <bgColor indexed="22"/>
      </patternFill>
    </fill>
    <fill>
      <patternFill patternType="solid">
        <fgColor indexed="46"/>
        <bgColor indexed="9"/>
      </patternFill>
    </fill>
    <fill>
      <patternFill patternType="solid">
        <fgColor indexed="42"/>
        <bgColor indexed="9"/>
      </patternFill>
    </fill>
    <fill>
      <patternFill patternType="lightGray">
        <fgColor indexed="43"/>
        <bgColor indexed="9"/>
      </patternFill>
    </fill>
    <fill>
      <patternFill patternType="solid">
        <fgColor indexed="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1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n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8"/>
      </left>
      <right/>
      <top style="thin">
        <color indexed="8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ck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6617">
    <xf numFmtId="0" fontId="0" fillId="0" borderId="0"/>
    <xf numFmtId="0" fontId="2" fillId="0" borderId="0"/>
    <xf numFmtId="171" fontId="3" fillId="0" borderId="0" applyFont="0" applyFill="0" applyBorder="0" applyAlignment="0" applyProtection="0"/>
    <xf numFmtId="0" fontId="3" fillId="0" borderId="0"/>
    <xf numFmtId="169" fontId="1" fillId="0" borderId="0" applyFont="0" applyFill="0" applyBorder="0" applyAlignment="0" applyProtection="0"/>
    <xf numFmtId="0" fontId="8" fillId="0" borderId="0"/>
    <xf numFmtId="0" fontId="3" fillId="0" borderId="0"/>
    <xf numFmtId="0" fontId="9" fillId="0" borderId="0"/>
    <xf numFmtId="0" fontId="10" fillId="0" borderId="0"/>
    <xf numFmtId="0" fontId="6" fillId="0" borderId="0"/>
    <xf numFmtId="0" fontId="9" fillId="0" borderId="0"/>
    <xf numFmtId="0" fontId="2" fillId="0" borderId="0"/>
    <xf numFmtId="0" fontId="8" fillId="0" borderId="0"/>
    <xf numFmtId="171" fontId="3" fillId="0" borderId="0" applyFont="0" applyFill="0" applyBorder="0" applyAlignment="0" applyProtection="0"/>
    <xf numFmtId="0" fontId="12" fillId="0" borderId="4" applyNumberFormat="0" applyFill="0" applyProtection="0">
      <alignment horizontal="left" vertical="top" wrapText="1"/>
    </xf>
    <xf numFmtId="0" fontId="2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3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7" borderId="0" applyNumberFormat="0" applyBorder="0" applyAlignment="0" applyProtection="0"/>
    <xf numFmtId="0" fontId="11" fillId="10" borderId="0" applyNumberFormat="0" applyBorder="0" applyAlignment="0" applyProtection="0"/>
    <xf numFmtId="0" fontId="13" fillId="7" borderId="0" applyNumberFormat="0" applyBorder="0" applyAlignment="0" applyProtection="0"/>
    <xf numFmtId="0" fontId="13" fillId="3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8" borderId="0" applyNumberFormat="0" applyBorder="0" applyAlignment="0" applyProtection="0"/>
    <xf numFmtId="0" fontId="13" fillId="13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6" fillId="16" borderId="6" applyNumberFormat="0" applyAlignment="0" applyProtection="0"/>
    <xf numFmtId="0" fontId="8" fillId="0" borderId="0"/>
    <xf numFmtId="0" fontId="8" fillId="0" borderId="0"/>
    <xf numFmtId="0" fontId="17" fillId="0" borderId="0" applyNumberFormat="0" applyFill="0" applyBorder="0" applyAlignment="0" applyProtection="0"/>
    <xf numFmtId="0" fontId="18" fillId="17" borderId="0" applyNumberFormat="0" applyBorder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3" fillId="0" borderId="10" applyNumberFormat="0" applyFill="0" applyAlignment="0" applyProtection="0"/>
    <xf numFmtId="0" fontId="24" fillId="18" borderId="0" applyNumberFormat="0" applyBorder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7" fillId="31" borderId="12" applyNumberFormat="0" applyProtection="0">
      <alignment horizontal="left" vertical="center" indent="1"/>
    </xf>
    <xf numFmtId="4" fontId="27" fillId="31" borderId="12" applyNumberFormat="0" applyProtection="0">
      <alignment horizontal="left" vertical="center" indent="1"/>
    </xf>
    <xf numFmtId="4" fontId="30" fillId="32" borderId="0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1" fillId="0" borderId="0"/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0" fontId="33" fillId="0" borderId="0" applyNumberFormat="0" applyFill="0" applyBorder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5" fillId="0" borderId="0" applyNumberForma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2" fillId="0" borderId="0"/>
    <xf numFmtId="0" fontId="2" fillId="0" borderId="0"/>
    <xf numFmtId="0" fontId="37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7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3" fillId="0" borderId="0"/>
    <xf numFmtId="0" fontId="39" fillId="0" borderId="0"/>
    <xf numFmtId="0" fontId="40" fillId="0" borderId="0"/>
    <xf numFmtId="0" fontId="39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5" fillId="5" borderId="16" applyNumberFormat="0" applyAlignment="0" applyProtection="0"/>
    <xf numFmtId="0" fontId="3" fillId="34" borderId="17" applyNumberFormat="0" applyProtection="0">
      <alignment horizontal="left" vertical="center" indent="1"/>
    </xf>
    <xf numFmtId="0" fontId="15" fillId="5" borderId="16" applyNumberFormat="0" applyAlignment="0" applyProtection="0"/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15" fillId="5" borderId="15" applyNumberFormat="0" applyAlignment="0" applyProtection="0"/>
    <xf numFmtId="0" fontId="15" fillId="5" borderId="15" applyNumberFormat="0" applyAlignment="0" applyProtection="0"/>
    <xf numFmtId="0" fontId="15" fillId="5" borderId="15" applyNumberFormat="0" applyAlignment="0" applyProtection="0"/>
    <xf numFmtId="0" fontId="15" fillId="5" borderId="15" applyNumberFormat="0" applyAlignment="0" applyProtection="0"/>
    <xf numFmtId="0" fontId="15" fillId="5" borderId="15" applyNumberFormat="0" applyAlignment="0" applyProtection="0"/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22" fillId="10" borderId="15" applyNumberFormat="0" applyAlignment="0" applyProtection="0"/>
    <xf numFmtId="0" fontId="22" fillId="10" borderId="15" applyNumberFormat="0" applyAlignment="0" applyProtection="0"/>
    <xf numFmtId="0" fontId="22" fillId="10" borderId="15" applyNumberFormat="0" applyAlignment="0" applyProtection="0"/>
    <xf numFmtId="0" fontId="22" fillId="10" borderId="15" applyNumberFormat="0" applyAlignment="0" applyProtection="0"/>
    <xf numFmtId="0" fontId="22" fillId="10" borderId="15" applyNumberFormat="0" applyAlignment="0" applyProtection="0"/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25" fillId="4" borderId="15" applyNumberFormat="0" applyFont="0" applyAlignment="0" applyProtection="0"/>
    <xf numFmtId="0" fontId="25" fillId="4" borderId="15" applyNumberFormat="0" applyFont="0" applyAlignment="0" applyProtection="0"/>
    <xf numFmtId="0" fontId="25" fillId="4" borderId="15" applyNumberFormat="0" applyFont="0" applyAlignment="0" applyProtection="0"/>
    <xf numFmtId="0" fontId="25" fillId="4" borderId="15" applyNumberFormat="0" applyFont="0" applyAlignment="0" applyProtection="0"/>
    <xf numFmtId="0" fontId="25" fillId="4" borderId="15" applyNumberFormat="0" applyFont="0" applyAlignment="0" applyProtection="0"/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4" fontId="27" fillId="33" borderId="17" applyNumberFormat="0" applyProtection="0">
      <alignment horizontal="left" vertical="center" indent="1"/>
    </xf>
    <xf numFmtId="0" fontId="26" fillId="5" borderId="11" applyNumberFormat="0" applyAlignment="0" applyProtection="0"/>
    <xf numFmtId="0" fontId="26" fillId="5" borderId="11" applyNumberFormat="0" applyAlignment="0" applyProtection="0"/>
    <xf numFmtId="4" fontId="27" fillId="33" borderId="17" applyNumberFormat="0" applyProtection="0">
      <alignment horizontal="left" vertical="center" indent="1"/>
    </xf>
    <xf numFmtId="4" fontId="27" fillId="33" borderId="17" applyNumberFormat="0" applyProtection="0">
      <alignment horizontal="left" vertical="center" indent="1"/>
    </xf>
    <xf numFmtId="4" fontId="27" fillId="33" borderId="17" applyNumberFormat="0" applyProtection="0">
      <alignment horizontal="left" vertical="center" indent="1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33" borderId="17" applyNumberFormat="0" applyProtection="0">
      <alignment horizontal="left" vertical="center" indent="1"/>
    </xf>
    <xf numFmtId="4" fontId="27" fillId="31" borderId="17" applyNumberFormat="0" applyProtection="0">
      <alignment horizontal="left" vertical="center" indent="1"/>
    </xf>
    <xf numFmtId="4" fontId="27" fillId="31" borderId="17" applyNumberFormat="0" applyProtection="0">
      <alignment horizontal="left" vertical="center" indent="1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7" fillId="31" borderId="17" applyNumberFormat="0" applyProtection="0">
      <alignment horizontal="left" vertical="center" indent="1"/>
    </xf>
    <xf numFmtId="4" fontId="27" fillId="31" borderId="17" applyNumberFormat="0" applyProtection="0">
      <alignment horizontal="left" vertical="center" indent="1"/>
    </xf>
    <xf numFmtId="4" fontId="27" fillId="31" borderId="17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31" borderId="18" applyNumberFormat="0" applyProtection="0">
      <alignment horizontal="left" vertical="center" indent="1"/>
    </xf>
    <xf numFmtId="4" fontId="27" fillId="31" borderId="18" applyNumberFormat="0" applyProtection="0">
      <alignment horizontal="left" vertical="center" indent="1"/>
    </xf>
    <xf numFmtId="4" fontId="27" fillId="31" borderId="18" applyNumberFormat="0" applyProtection="0">
      <alignment horizontal="left" vertical="center" indent="1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31" borderId="18" applyNumberFormat="0" applyProtection="0">
      <alignment horizontal="left" vertical="center" indent="1"/>
    </xf>
    <xf numFmtId="4" fontId="27" fillId="31" borderId="18" applyNumberFormat="0" applyProtection="0">
      <alignment horizontal="left" vertical="center" indent="1"/>
    </xf>
    <xf numFmtId="4" fontId="29" fillId="30" borderId="17" applyNumberFormat="0" applyProtection="0">
      <alignment horizontal="left" vertical="center" indent="1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9" fillId="30" borderId="17" applyNumberFormat="0" applyProtection="0">
      <alignment horizontal="left" vertical="center" indent="1"/>
    </xf>
    <xf numFmtId="4" fontId="29" fillId="30" borderId="17" applyNumberFormat="0" applyProtection="0">
      <alignment horizontal="left" vertical="center" indent="1"/>
    </xf>
    <xf numFmtId="4" fontId="29" fillId="30" borderId="17" applyNumberFormat="0" applyProtection="0">
      <alignment horizontal="left" vertical="center" indent="1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9" fillId="30" borderId="17" applyNumberFormat="0" applyProtection="0">
      <alignment horizontal="left" vertical="center" indent="1"/>
    </xf>
    <xf numFmtId="4" fontId="27" fillId="29" borderId="17" applyNumberFormat="0" applyProtection="0">
      <alignment horizontal="right" vertical="center"/>
    </xf>
    <xf numFmtId="4" fontId="27" fillId="29" borderId="17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9" borderId="17" applyNumberFormat="0" applyProtection="0">
      <alignment horizontal="right" vertical="center"/>
    </xf>
    <xf numFmtId="4" fontId="27" fillId="29" borderId="17" applyNumberFormat="0" applyProtection="0">
      <alignment horizontal="right" vertical="center"/>
    </xf>
    <xf numFmtId="4" fontId="27" fillId="29" borderId="17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8" borderId="17" applyNumberFormat="0" applyProtection="0">
      <alignment horizontal="right" vertical="center"/>
    </xf>
    <xf numFmtId="4" fontId="27" fillId="28" borderId="17" applyNumberFormat="0" applyProtection="0">
      <alignment horizontal="right" vertical="center"/>
    </xf>
    <xf numFmtId="4" fontId="27" fillId="28" borderId="17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8" borderId="17" applyNumberFormat="0" applyProtection="0">
      <alignment horizontal="right" vertical="center"/>
    </xf>
    <xf numFmtId="4" fontId="27" fillId="28" borderId="17" applyNumberFormat="0" applyProtection="0">
      <alignment horizontal="right" vertical="center"/>
    </xf>
    <xf numFmtId="4" fontId="27" fillId="27" borderId="17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7" applyNumberFormat="0" applyProtection="0">
      <alignment horizontal="right" vertical="center"/>
    </xf>
    <xf numFmtId="4" fontId="27" fillId="27" borderId="17" applyNumberFormat="0" applyProtection="0">
      <alignment horizontal="right" vertical="center"/>
    </xf>
    <xf numFmtId="4" fontId="27" fillId="27" borderId="17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7" borderId="17" applyNumberFormat="0" applyProtection="0">
      <alignment horizontal="right" vertical="center"/>
    </xf>
    <xf numFmtId="4" fontId="27" fillId="26" borderId="17" applyNumberFormat="0" applyProtection="0">
      <alignment horizontal="right" vertical="center"/>
    </xf>
    <xf numFmtId="4" fontId="27" fillId="26" borderId="17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6" borderId="17" applyNumberFormat="0" applyProtection="0">
      <alignment horizontal="right" vertical="center"/>
    </xf>
    <xf numFmtId="4" fontId="27" fillId="26" borderId="17" applyNumberFormat="0" applyProtection="0">
      <alignment horizontal="right" vertical="center"/>
    </xf>
    <xf numFmtId="4" fontId="27" fillId="26" borderId="17" applyNumberFormat="0" applyProtection="0">
      <alignment horizontal="right" vertical="center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7" fillId="25" borderId="17" applyNumberFormat="0" applyProtection="0">
      <alignment horizontal="right" vertical="center"/>
    </xf>
    <xf numFmtId="4" fontId="27" fillId="25" borderId="17" applyNumberFormat="0" applyProtection="0">
      <alignment horizontal="right" vertical="center"/>
    </xf>
    <xf numFmtId="4" fontId="27" fillId="31" borderId="12" applyNumberFormat="0" applyProtection="0">
      <alignment horizontal="left" vertical="center" indent="1"/>
    </xf>
    <xf numFmtId="4" fontId="27" fillId="31" borderId="12" applyNumberFormat="0" applyProtection="0">
      <alignment horizontal="left" vertical="center" indent="1"/>
    </xf>
    <xf numFmtId="4" fontId="27" fillId="31" borderId="12" applyNumberFormat="0" applyProtection="0">
      <alignment horizontal="left" vertical="center" indent="1"/>
    </xf>
    <xf numFmtId="4" fontId="27" fillId="25" borderId="17" applyNumberFormat="0" applyProtection="0">
      <alignment horizontal="right" vertical="center"/>
    </xf>
    <xf numFmtId="4" fontId="27" fillId="25" borderId="17" applyNumberFormat="0" applyProtection="0">
      <alignment horizontal="right" vertical="center"/>
    </xf>
    <xf numFmtId="4" fontId="27" fillId="25" borderId="17" applyNumberFormat="0" applyProtection="0">
      <alignment horizontal="right" vertical="center"/>
    </xf>
    <xf numFmtId="4" fontId="27" fillId="24" borderId="17" applyNumberFormat="0" applyProtection="0">
      <alignment horizontal="right" vertical="center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24" borderId="17" applyNumberFormat="0" applyProtection="0">
      <alignment horizontal="right" vertical="center"/>
    </xf>
    <xf numFmtId="4" fontId="27" fillId="24" borderId="17" applyNumberFormat="0" applyProtection="0">
      <alignment horizontal="right" vertical="center"/>
    </xf>
    <xf numFmtId="4" fontId="27" fillId="24" borderId="17" applyNumberFormat="0" applyProtection="0">
      <alignment horizontal="right" vertical="center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24" borderId="17" applyNumberFormat="0" applyProtection="0">
      <alignment horizontal="right" vertical="center"/>
    </xf>
    <xf numFmtId="4" fontId="27" fillId="23" borderId="17" applyNumberFormat="0" applyProtection="0">
      <alignment horizontal="right" vertical="center"/>
    </xf>
    <xf numFmtId="4" fontId="27" fillId="23" borderId="17" applyNumberFormat="0" applyProtection="0">
      <alignment horizontal="right" vertical="center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23" borderId="17" applyNumberFormat="0" applyProtection="0">
      <alignment horizontal="right" vertical="center"/>
    </xf>
    <xf numFmtId="4" fontId="27" fillId="23" borderId="17" applyNumberFormat="0" applyProtection="0">
      <alignment horizontal="right" vertical="center"/>
    </xf>
    <xf numFmtId="4" fontId="27" fillId="23" borderId="17" applyNumberFormat="0" applyProtection="0">
      <alignment horizontal="right" vertical="center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4" fontId="27" fillId="22" borderId="17" applyNumberFormat="0" applyProtection="0">
      <alignment horizontal="right" vertical="center"/>
    </xf>
    <xf numFmtId="4" fontId="27" fillId="22" borderId="17" applyNumberFormat="0" applyProtection="0">
      <alignment horizontal="right" vertical="center"/>
    </xf>
    <xf numFmtId="4" fontId="27" fillId="22" borderId="17" applyNumberFormat="0" applyProtection="0">
      <alignment horizontal="right" vertical="center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4" fontId="27" fillId="22" borderId="17" applyNumberFormat="0" applyProtection="0">
      <alignment horizontal="right" vertical="center"/>
    </xf>
    <xf numFmtId="4" fontId="27" fillId="22" borderId="17" applyNumberFormat="0" applyProtection="0">
      <alignment horizontal="right" vertical="center"/>
    </xf>
    <xf numFmtId="4" fontId="27" fillId="21" borderId="17" applyNumberFormat="0" applyProtection="0">
      <alignment horizontal="right" vertical="center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4" fontId="27" fillId="21" borderId="17" applyNumberFormat="0" applyProtection="0">
      <alignment horizontal="right" vertical="center"/>
    </xf>
    <xf numFmtId="4" fontId="27" fillId="21" borderId="17" applyNumberFormat="0" applyProtection="0">
      <alignment horizontal="right" vertical="center"/>
    </xf>
    <xf numFmtId="4" fontId="27" fillId="21" borderId="17" applyNumberFormat="0" applyProtection="0">
      <alignment horizontal="right" vertical="center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4" fontId="27" fillId="21" borderId="17" applyNumberFormat="0" applyProtection="0">
      <alignment horizontal="right" vertical="center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19" borderId="17" applyNumberFormat="0" applyProtection="0">
      <alignment horizontal="left" vertical="center" indent="1"/>
    </xf>
    <xf numFmtId="4" fontId="28" fillId="19" borderId="17" applyNumberFormat="0" applyProtection="0">
      <alignment vertical="center"/>
    </xf>
    <xf numFmtId="4" fontId="28" fillId="19" borderId="17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19" borderId="17" applyNumberFormat="0" applyProtection="0">
      <alignment vertical="center"/>
    </xf>
    <xf numFmtId="4" fontId="28" fillId="19" borderId="17" applyNumberFormat="0" applyProtection="0">
      <alignment vertical="center"/>
    </xf>
    <xf numFmtId="4" fontId="28" fillId="19" borderId="17" applyNumberFormat="0" applyProtection="0">
      <alignment vertical="center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19" borderId="17" applyNumberFormat="0" applyProtection="0">
      <alignment vertical="center"/>
    </xf>
    <xf numFmtId="4" fontId="27" fillId="19" borderId="17" applyNumberFormat="0" applyProtection="0">
      <alignment vertical="center"/>
    </xf>
    <xf numFmtId="4" fontId="27" fillId="19" borderId="17" applyNumberFormat="0" applyProtection="0">
      <alignment vertical="center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19" borderId="17" applyNumberFormat="0" applyProtection="0">
      <alignment vertical="center"/>
    </xf>
    <xf numFmtId="4" fontId="27" fillId="19" borderId="17" applyNumberFormat="0" applyProtection="0">
      <alignment vertical="center"/>
    </xf>
    <xf numFmtId="0" fontId="26" fillId="5" borderId="17" applyNumberFormat="0" applyAlignment="0" applyProtection="0"/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0" fontId="26" fillId="5" borderId="17" applyNumberFormat="0" applyAlignment="0" applyProtection="0"/>
    <xf numFmtId="0" fontId="26" fillId="5" borderId="17" applyNumberFormat="0" applyAlignment="0" applyProtection="0"/>
    <xf numFmtId="0" fontId="26" fillId="5" borderId="17" applyNumberFormat="0" applyAlignment="0" applyProtection="0"/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0" fontId="26" fillId="5" borderId="17" applyNumberFormat="0" applyAlignment="0" applyProtection="0"/>
    <xf numFmtId="0" fontId="25" fillId="4" borderId="16" applyNumberFormat="0" applyFont="0" applyAlignment="0" applyProtection="0"/>
    <xf numFmtId="0" fontId="25" fillId="4" borderId="16" applyNumberFormat="0" applyFont="0" applyAlignment="0" applyProtection="0"/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25" fillId="4" borderId="16" applyNumberFormat="0" applyFont="0" applyAlignment="0" applyProtection="0"/>
    <xf numFmtId="0" fontId="25" fillId="4" borderId="16" applyNumberFormat="0" applyFont="0" applyAlignment="0" applyProtection="0"/>
    <xf numFmtId="0" fontId="25" fillId="4" borderId="16" applyNumberFormat="0" applyFont="0" applyAlignment="0" applyProtection="0"/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22" fillId="10" borderId="16" applyNumberFormat="0" applyAlignment="0" applyProtection="0"/>
    <xf numFmtId="0" fontId="22" fillId="10" borderId="16" applyNumberFormat="0" applyAlignment="0" applyProtection="0"/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0" fontId="22" fillId="10" borderId="16" applyNumberFormat="0" applyAlignment="0" applyProtection="0"/>
    <xf numFmtId="0" fontId="22" fillId="10" borderId="16" applyNumberFormat="0" applyAlignment="0" applyProtection="0"/>
    <xf numFmtId="0" fontId="22" fillId="10" borderId="16" applyNumberFormat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15" fillId="5" borderId="16" applyNumberFormat="0" applyAlignment="0" applyProtection="0"/>
    <xf numFmtId="0" fontId="15" fillId="5" borderId="16" applyNumberFormat="0" applyAlignment="0" applyProtection="0"/>
    <xf numFmtId="0" fontId="15" fillId="5" borderId="16" applyNumberFormat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42" fillId="0" borderId="0"/>
    <xf numFmtId="165" fontId="1" fillId="0" borderId="0" applyFont="0" applyFill="0" applyBorder="0" applyAlignment="0" applyProtection="0"/>
    <xf numFmtId="0" fontId="3" fillId="20" borderId="17" applyNumberFormat="0" applyProtection="0">
      <alignment horizontal="left" vertical="center" indent="1"/>
    </xf>
    <xf numFmtId="4" fontId="27" fillId="36" borderId="17" applyNumberFormat="0" applyProtection="0">
      <alignment vertical="center"/>
    </xf>
    <xf numFmtId="4" fontId="27" fillId="36" borderId="17" applyNumberFormat="0" applyProtection="0">
      <alignment vertical="center"/>
    </xf>
    <xf numFmtId="4" fontId="27" fillId="36" borderId="17" applyNumberFormat="0" applyProtection="0">
      <alignment vertical="center"/>
    </xf>
    <xf numFmtId="4" fontId="27" fillId="36" borderId="17" applyNumberFormat="0" applyProtection="0">
      <alignment vertical="center"/>
    </xf>
    <xf numFmtId="4" fontId="27" fillId="36" borderId="17" applyNumberFormat="0" applyProtection="0">
      <alignment vertical="center"/>
    </xf>
    <xf numFmtId="4" fontId="28" fillId="36" borderId="17" applyNumberFormat="0" applyProtection="0">
      <alignment vertical="center"/>
    </xf>
    <xf numFmtId="4" fontId="28" fillId="36" borderId="17" applyNumberFormat="0" applyProtection="0">
      <alignment vertical="center"/>
    </xf>
    <xf numFmtId="4" fontId="28" fillId="36" borderId="17" applyNumberFormat="0" applyProtection="0">
      <alignment vertical="center"/>
    </xf>
    <xf numFmtId="4" fontId="28" fillId="36" borderId="17" applyNumberFormat="0" applyProtection="0">
      <alignment vertical="center"/>
    </xf>
    <xf numFmtId="4" fontId="28" fillId="36" borderId="17" applyNumberFormat="0" applyProtection="0">
      <alignment vertical="center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1" borderId="17" applyNumberFormat="0" applyProtection="0">
      <alignment horizontal="right" vertical="center"/>
    </xf>
    <xf numFmtId="4" fontId="27" fillId="31" borderId="17" applyNumberFormat="0" applyProtection="0">
      <alignment horizontal="right" vertical="center"/>
    </xf>
    <xf numFmtId="4" fontId="27" fillId="31" borderId="17" applyNumberFormat="0" applyProtection="0">
      <alignment horizontal="right" vertical="center"/>
    </xf>
    <xf numFmtId="4" fontId="27" fillId="31" borderId="17" applyNumberFormat="0" applyProtection="0">
      <alignment horizontal="right" vertical="center"/>
    </xf>
    <xf numFmtId="4" fontId="27" fillId="31" borderId="17" applyNumberFormat="0" applyProtection="0">
      <alignment horizontal="right" vertical="center"/>
    </xf>
    <xf numFmtId="4" fontId="28" fillId="31" borderId="17" applyNumberFormat="0" applyProtection="0">
      <alignment horizontal="right" vertical="center"/>
    </xf>
    <xf numFmtId="4" fontId="28" fillId="31" borderId="17" applyNumberFormat="0" applyProtection="0">
      <alignment horizontal="right" vertical="center"/>
    </xf>
    <xf numFmtId="4" fontId="28" fillId="31" borderId="17" applyNumberFormat="0" applyProtection="0">
      <alignment horizontal="right" vertical="center"/>
    </xf>
    <xf numFmtId="4" fontId="28" fillId="31" borderId="17" applyNumberFormat="0" applyProtection="0">
      <alignment horizontal="right" vertical="center"/>
    </xf>
    <xf numFmtId="4" fontId="28" fillId="31" borderId="17" applyNumberFormat="0" applyProtection="0">
      <alignment horizontal="right" vertical="center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4" fontId="32" fillId="31" borderId="17" applyNumberFormat="0" applyProtection="0">
      <alignment horizontal="right" vertical="center"/>
    </xf>
    <xf numFmtId="4" fontId="32" fillId="31" borderId="17" applyNumberFormat="0" applyProtection="0">
      <alignment horizontal="right" vertical="center"/>
    </xf>
    <xf numFmtId="4" fontId="32" fillId="31" borderId="17" applyNumberFormat="0" applyProtection="0">
      <alignment horizontal="right" vertical="center"/>
    </xf>
    <xf numFmtId="4" fontId="32" fillId="31" borderId="17" applyNumberFormat="0" applyProtection="0">
      <alignment horizontal="right" vertical="center"/>
    </xf>
    <xf numFmtId="4" fontId="32" fillId="31" borderId="17" applyNumberFormat="0" applyProtection="0">
      <alignment horizontal="right" vertical="center"/>
    </xf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15" fillId="5" borderId="20" applyNumberFormat="0" applyAlignment="0" applyProtection="0"/>
    <xf numFmtId="0" fontId="15" fillId="5" borderId="20" applyNumberFormat="0" applyAlignment="0" applyProtection="0"/>
    <xf numFmtId="0" fontId="15" fillId="5" borderId="20" applyNumberFormat="0" applyAlignment="0" applyProtection="0"/>
    <xf numFmtId="0" fontId="15" fillId="5" borderId="20" applyNumberFormat="0" applyAlignment="0" applyProtection="0"/>
    <xf numFmtId="0" fontId="15" fillId="5" borderId="20" applyNumberFormat="0" applyAlignment="0" applyProtection="0"/>
    <xf numFmtId="0" fontId="22" fillId="10" borderId="20" applyNumberFormat="0" applyAlignment="0" applyProtection="0"/>
    <xf numFmtId="0" fontId="22" fillId="10" borderId="20" applyNumberFormat="0" applyAlignment="0" applyProtection="0"/>
    <xf numFmtId="0" fontId="22" fillId="10" borderId="20" applyNumberFormat="0" applyAlignment="0" applyProtection="0"/>
    <xf numFmtId="0" fontId="22" fillId="10" borderId="20" applyNumberFormat="0" applyAlignment="0" applyProtection="0"/>
    <xf numFmtId="0" fontId="22" fillId="10" borderId="20" applyNumberFormat="0" applyAlignment="0" applyProtection="0"/>
    <xf numFmtId="0" fontId="25" fillId="4" borderId="20" applyNumberFormat="0" applyFont="0" applyAlignment="0" applyProtection="0"/>
    <xf numFmtId="0" fontId="25" fillId="4" borderId="20" applyNumberFormat="0" applyFont="0" applyAlignment="0" applyProtection="0"/>
    <xf numFmtId="0" fontId="25" fillId="4" borderId="20" applyNumberFormat="0" applyFont="0" applyAlignment="0" applyProtection="0"/>
    <xf numFmtId="0" fontId="25" fillId="4" borderId="20" applyNumberFormat="0" applyFont="0" applyAlignment="0" applyProtection="0"/>
    <xf numFmtId="0" fontId="25" fillId="4" borderId="20" applyNumberFormat="0" applyFont="0" applyAlignment="0" applyProtection="0"/>
    <xf numFmtId="0" fontId="26" fillId="5" borderId="21" applyNumberFormat="0" applyAlignment="0" applyProtection="0"/>
    <xf numFmtId="0" fontId="26" fillId="5" borderId="21" applyNumberFormat="0" applyAlignment="0" applyProtection="0"/>
    <xf numFmtId="0" fontId="26" fillId="5" borderId="21" applyNumberFormat="0" applyAlignment="0" applyProtection="0"/>
    <xf numFmtId="0" fontId="26" fillId="5" borderId="21" applyNumberFormat="0" applyAlignment="0" applyProtection="0"/>
    <xf numFmtId="0" fontId="26" fillId="5" borderId="21" applyNumberFormat="0" applyAlignment="0" applyProtection="0"/>
    <xf numFmtId="4" fontId="27" fillId="19" borderId="21" applyNumberFormat="0" applyProtection="0">
      <alignment vertical="center"/>
    </xf>
    <xf numFmtId="4" fontId="27" fillId="19" borderId="21" applyNumberFormat="0" applyProtection="0">
      <alignment vertical="center"/>
    </xf>
    <xf numFmtId="4" fontId="27" fillId="19" borderId="21" applyNumberFormat="0" applyProtection="0">
      <alignment vertical="center"/>
    </xf>
    <xf numFmtId="4" fontId="27" fillId="19" borderId="21" applyNumberFormat="0" applyProtection="0">
      <alignment vertical="center"/>
    </xf>
    <xf numFmtId="4" fontId="27" fillId="19" borderId="21" applyNumberFormat="0" applyProtection="0">
      <alignment vertical="center"/>
    </xf>
    <xf numFmtId="4" fontId="28" fillId="19" borderId="21" applyNumberFormat="0" applyProtection="0">
      <alignment vertical="center"/>
    </xf>
    <xf numFmtId="4" fontId="28" fillId="19" borderId="21" applyNumberFormat="0" applyProtection="0">
      <alignment vertical="center"/>
    </xf>
    <xf numFmtId="4" fontId="28" fillId="19" borderId="21" applyNumberFormat="0" applyProtection="0">
      <alignment vertical="center"/>
    </xf>
    <xf numFmtId="4" fontId="28" fillId="19" borderId="21" applyNumberFormat="0" applyProtection="0">
      <alignment vertical="center"/>
    </xf>
    <xf numFmtId="4" fontId="28" fillId="19" borderId="21" applyNumberFormat="0" applyProtection="0">
      <alignment vertical="center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4" fontId="27" fillId="21" borderId="21" applyNumberFormat="0" applyProtection="0">
      <alignment horizontal="right" vertical="center"/>
    </xf>
    <xf numFmtId="4" fontId="27" fillId="21" borderId="21" applyNumberFormat="0" applyProtection="0">
      <alignment horizontal="right" vertical="center"/>
    </xf>
    <xf numFmtId="4" fontId="27" fillId="21" borderId="21" applyNumberFormat="0" applyProtection="0">
      <alignment horizontal="right" vertical="center"/>
    </xf>
    <xf numFmtId="4" fontId="27" fillId="21" borderId="21" applyNumberFormat="0" applyProtection="0">
      <alignment horizontal="right" vertical="center"/>
    </xf>
    <xf numFmtId="4" fontId="27" fillId="21" borderId="21" applyNumberFormat="0" applyProtection="0">
      <alignment horizontal="right" vertical="center"/>
    </xf>
    <xf numFmtId="4" fontId="27" fillId="22" borderId="21" applyNumberFormat="0" applyProtection="0">
      <alignment horizontal="right" vertical="center"/>
    </xf>
    <xf numFmtId="4" fontId="27" fillId="22" borderId="21" applyNumberFormat="0" applyProtection="0">
      <alignment horizontal="right" vertical="center"/>
    </xf>
    <xf numFmtId="4" fontId="27" fillId="22" borderId="21" applyNumberFormat="0" applyProtection="0">
      <alignment horizontal="right" vertical="center"/>
    </xf>
    <xf numFmtId="4" fontId="27" fillId="22" borderId="21" applyNumberFormat="0" applyProtection="0">
      <alignment horizontal="right" vertical="center"/>
    </xf>
    <xf numFmtId="4" fontId="27" fillId="22" borderId="21" applyNumberFormat="0" applyProtection="0">
      <alignment horizontal="right" vertical="center"/>
    </xf>
    <xf numFmtId="4" fontId="27" fillId="23" borderId="21" applyNumberFormat="0" applyProtection="0">
      <alignment horizontal="right" vertical="center"/>
    </xf>
    <xf numFmtId="4" fontId="27" fillId="23" borderId="21" applyNumberFormat="0" applyProtection="0">
      <alignment horizontal="right" vertical="center"/>
    </xf>
    <xf numFmtId="4" fontId="27" fillId="23" borderId="21" applyNumberFormat="0" applyProtection="0">
      <alignment horizontal="right" vertical="center"/>
    </xf>
    <xf numFmtId="4" fontId="27" fillId="23" borderId="21" applyNumberFormat="0" applyProtection="0">
      <alignment horizontal="right" vertical="center"/>
    </xf>
    <xf numFmtId="4" fontId="27" fillId="23" borderId="21" applyNumberFormat="0" applyProtection="0">
      <alignment horizontal="right" vertical="center"/>
    </xf>
    <xf numFmtId="4" fontId="27" fillId="24" borderId="21" applyNumberFormat="0" applyProtection="0">
      <alignment horizontal="right" vertical="center"/>
    </xf>
    <xf numFmtId="4" fontId="27" fillId="24" borderId="21" applyNumberFormat="0" applyProtection="0">
      <alignment horizontal="right" vertical="center"/>
    </xf>
    <xf numFmtId="4" fontId="27" fillId="24" borderId="21" applyNumberFormat="0" applyProtection="0">
      <alignment horizontal="right" vertical="center"/>
    </xf>
    <xf numFmtId="4" fontId="27" fillId="24" borderId="21" applyNumberFormat="0" applyProtection="0">
      <alignment horizontal="right" vertical="center"/>
    </xf>
    <xf numFmtId="4" fontId="27" fillId="24" borderId="21" applyNumberFormat="0" applyProtection="0">
      <alignment horizontal="right" vertical="center"/>
    </xf>
    <xf numFmtId="4" fontId="27" fillId="25" borderId="21" applyNumberFormat="0" applyProtection="0">
      <alignment horizontal="right" vertical="center"/>
    </xf>
    <xf numFmtId="4" fontId="27" fillId="25" borderId="21" applyNumberFormat="0" applyProtection="0">
      <alignment horizontal="right" vertical="center"/>
    </xf>
    <xf numFmtId="4" fontId="27" fillId="25" borderId="21" applyNumberFormat="0" applyProtection="0">
      <alignment horizontal="right" vertical="center"/>
    </xf>
    <xf numFmtId="4" fontId="27" fillId="25" borderId="21" applyNumberFormat="0" applyProtection="0">
      <alignment horizontal="right" vertical="center"/>
    </xf>
    <xf numFmtId="4" fontId="27" fillId="25" borderId="21" applyNumberFormat="0" applyProtection="0">
      <alignment horizontal="right" vertical="center"/>
    </xf>
    <xf numFmtId="4" fontId="27" fillId="26" borderId="21" applyNumberFormat="0" applyProtection="0">
      <alignment horizontal="right" vertical="center"/>
    </xf>
    <xf numFmtId="4" fontId="27" fillId="26" borderId="21" applyNumberFormat="0" applyProtection="0">
      <alignment horizontal="right" vertical="center"/>
    </xf>
    <xf numFmtId="4" fontId="27" fillId="26" borderId="21" applyNumberFormat="0" applyProtection="0">
      <alignment horizontal="right" vertical="center"/>
    </xf>
    <xf numFmtId="4" fontId="27" fillId="26" borderId="21" applyNumberFormat="0" applyProtection="0">
      <alignment horizontal="right" vertical="center"/>
    </xf>
    <xf numFmtId="4" fontId="27" fillId="26" borderId="21" applyNumberFormat="0" applyProtection="0">
      <alignment horizontal="right" vertical="center"/>
    </xf>
    <xf numFmtId="4" fontId="27" fillId="27" borderId="21" applyNumberFormat="0" applyProtection="0">
      <alignment horizontal="right" vertical="center"/>
    </xf>
    <xf numFmtId="4" fontId="27" fillId="27" borderId="21" applyNumberFormat="0" applyProtection="0">
      <alignment horizontal="right" vertical="center"/>
    </xf>
    <xf numFmtId="4" fontId="27" fillId="27" borderId="21" applyNumberFormat="0" applyProtection="0">
      <alignment horizontal="right" vertical="center"/>
    </xf>
    <xf numFmtId="4" fontId="27" fillId="27" borderId="21" applyNumberFormat="0" applyProtection="0">
      <alignment horizontal="right" vertical="center"/>
    </xf>
    <xf numFmtId="4" fontId="27" fillId="27" borderId="21" applyNumberFormat="0" applyProtection="0">
      <alignment horizontal="right" vertical="center"/>
    </xf>
    <xf numFmtId="4" fontId="27" fillId="28" borderId="21" applyNumberFormat="0" applyProtection="0">
      <alignment horizontal="right" vertical="center"/>
    </xf>
    <xf numFmtId="4" fontId="27" fillId="28" borderId="21" applyNumberFormat="0" applyProtection="0">
      <alignment horizontal="right" vertical="center"/>
    </xf>
    <xf numFmtId="4" fontId="27" fillId="28" borderId="21" applyNumberFormat="0" applyProtection="0">
      <alignment horizontal="right" vertical="center"/>
    </xf>
    <xf numFmtId="4" fontId="27" fillId="28" borderId="21" applyNumberFormat="0" applyProtection="0">
      <alignment horizontal="right" vertical="center"/>
    </xf>
    <xf numFmtId="4" fontId="27" fillId="28" borderId="21" applyNumberFormat="0" applyProtection="0">
      <alignment horizontal="right" vertical="center"/>
    </xf>
    <xf numFmtId="4" fontId="27" fillId="29" borderId="21" applyNumberFormat="0" applyProtection="0">
      <alignment horizontal="right" vertical="center"/>
    </xf>
    <xf numFmtId="4" fontId="27" fillId="29" borderId="21" applyNumberFormat="0" applyProtection="0">
      <alignment horizontal="right" vertical="center"/>
    </xf>
    <xf numFmtId="4" fontId="27" fillId="29" borderId="21" applyNumberFormat="0" applyProtection="0">
      <alignment horizontal="right" vertical="center"/>
    </xf>
    <xf numFmtId="4" fontId="27" fillId="29" borderId="21" applyNumberFormat="0" applyProtection="0">
      <alignment horizontal="right" vertical="center"/>
    </xf>
    <xf numFmtId="4" fontId="27" fillId="29" borderId="21" applyNumberFormat="0" applyProtection="0">
      <alignment horizontal="right" vertical="center"/>
    </xf>
    <xf numFmtId="4" fontId="29" fillId="30" borderId="21" applyNumberFormat="0" applyProtection="0">
      <alignment horizontal="left" vertical="center" indent="1"/>
    </xf>
    <xf numFmtId="4" fontId="29" fillId="30" borderId="21" applyNumberFormat="0" applyProtection="0">
      <alignment horizontal="left" vertical="center" indent="1"/>
    </xf>
    <xf numFmtId="4" fontId="29" fillId="30" borderId="21" applyNumberFormat="0" applyProtection="0">
      <alignment horizontal="left" vertical="center" indent="1"/>
    </xf>
    <xf numFmtId="4" fontId="29" fillId="30" borderId="21" applyNumberFormat="0" applyProtection="0">
      <alignment horizontal="left" vertical="center" indent="1"/>
    </xf>
    <xf numFmtId="4" fontId="29" fillId="30" borderId="21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4" fontId="27" fillId="31" borderId="21" applyNumberFormat="0" applyProtection="0">
      <alignment horizontal="left" vertical="center" indent="1"/>
    </xf>
    <xf numFmtId="4" fontId="27" fillId="31" borderId="21" applyNumberFormat="0" applyProtection="0">
      <alignment horizontal="left" vertical="center" indent="1"/>
    </xf>
    <xf numFmtId="4" fontId="27" fillId="31" borderId="21" applyNumberFormat="0" applyProtection="0">
      <alignment horizontal="left" vertical="center" indent="1"/>
    </xf>
    <xf numFmtId="4" fontId="27" fillId="31" borderId="21" applyNumberFormat="0" applyProtection="0">
      <alignment horizontal="left" vertical="center" indent="1"/>
    </xf>
    <xf numFmtId="4" fontId="27" fillId="31" borderId="21" applyNumberFormat="0" applyProtection="0">
      <alignment horizontal="left" vertical="center" indent="1"/>
    </xf>
    <xf numFmtId="4" fontId="27" fillId="33" borderId="21" applyNumberFormat="0" applyProtection="0">
      <alignment horizontal="left" vertical="center" indent="1"/>
    </xf>
    <xf numFmtId="4" fontId="27" fillId="33" borderId="21" applyNumberFormat="0" applyProtection="0">
      <alignment horizontal="left" vertical="center" indent="1"/>
    </xf>
    <xf numFmtId="4" fontId="27" fillId="33" borderId="21" applyNumberFormat="0" applyProtection="0">
      <alignment horizontal="left" vertical="center" indent="1"/>
    </xf>
    <xf numFmtId="4" fontId="27" fillId="33" borderId="21" applyNumberFormat="0" applyProtection="0">
      <alignment horizontal="left" vertical="center" indent="1"/>
    </xf>
    <xf numFmtId="4" fontId="27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4" fontId="27" fillId="36" borderId="21" applyNumberFormat="0" applyProtection="0">
      <alignment vertical="center"/>
    </xf>
    <xf numFmtId="4" fontId="27" fillId="36" borderId="21" applyNumberFormat="0" applyProtection="0">
      <alignment vertical="center"/>
    </xf>
    <xf numFmtId="4" fontId="27" fillId="36" borderId="21" applyNumberFormat="0" applyProtection="0">
      <alignment vertical="center"/>
    </xf>
    <xf numFmtId="4" fontId="27" fillId="36" borderId="21" applyNumberFormat="0" applyProtection="0">
      <alignment vertical="center"/>
    </xf>
    <xf numFmtId="4" fontId="27" fillId="36" borderId="21" applyNumberFormat="0" applyProtection="0">
      <alignment vertical="center"/>
    </xf>
    <xf numFmtId="4" fontId="28" fillId="36" borderId="21" applyNumberFormat="0" applyProtection="0">
      <alignment vertical="center"/>
    </xf>
    <xf numFmtId="4" fontId="28" fillId="36" borderId="21" applyNumberFormat="0" applyProtection="0">
      <alignment vertical="center"/>
    </xf>
    <xf numFmtId="4" fontId="28" fillId="36" borderId="21" applyNumberFormat="0" applyProtection="0">
      <alignment vertical="center"/>
    </xf>
    <xf numFmtId="4" fontId="28" fillId="36" borderId="21" applyNumberFormat="0" applyProtection="0">
      <alignment vertical="center"/>
    </xf>
    <xf numFmtId="4" fontId="28" fillId="36" borderId="21" applyNumberFormat="0" applyProtection="0">
      <alignment vertical="center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1" borderId="21" applyNumberFormat="0" applyProtection="0">
      <alignment horizontal="right" vertical="center"/>
    </xf>
    <xf numFmtId="4" fontId="27" fillId="31" borderId="21" applyNumberFormat="0" applyProtection="0">
      <alignment horizontal="right" vertical="center"/>
    </xf>
    <xf numFmtId="4" fontId="27" fillId="31" borderId="21" applyNumberFormat="0" applyProtection="0">
      <alignment horizontal="right" vertical="center"/>
    </xf>
    <xf numFmtId="4" fontId="27" fillId="31" borderId="21" applyNumberFormat="0" applyProtection="0">
      <alignment horizontal="right" vertical="center"/>
    </xf>
    <xf numFmtId="4" fontId="27" fillId="31" borderId="21" applyNumberFormat="0" applyProtection="0">
      <alignment horizontal="right" vertical="center"/>
    </xf>
    <xf numFmtId="4" fontId="28" fillId="31" borderId="21" applyNumberFormat="0" applyProtection="0">
      <alignment horizontal="right" vertical="center"/>
    </xf>
    <xf numFmtId="4" fontId="28" fillId="31" borderId="21" applyNumberFormat="0" applyProtection="0">
      <alignment horizontal="right" vertical="center"/>
    </xf>
    <xf numFmtId="4" fontId="28" fillId="31" borderId="21" applyNumberFormat="0" applyProtection="0">
      <alignment horizontal="right" vertical="center"/>
    </xf>
    <xf numFmtId="4" fontId="28" fillId="31" borderId="21" applyNumberFormat="0" applyProtection="0">
      <alignment horizontal="right" vertical="center"/>
    </xf>
    <xf numFmtId="4" fontId="28" fillId="31" borderId="21" applyNumberFormat="0" applyProtection="0">
      <alignment horizontal="right" vertical="center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4" fontId="32" fillId="31" borderId="21" applyNumberFormat="0" applyProtection="0">
      <alignment horizontal="right" vertical="center"/>
    </xf>
    <xf numFmtId="4" fontId="32" fillId="31" borderId="21" applyNumberFormat="0" applyProtection="0">
      <alignment horizontal="right" vertical="center"/>
    </xf>
    <xf numFmtId="4" fontId="32" fillId="31" borderId="21" applyNumberFormat="0" applyProtection="0">
      <alignment horizontal="right" vertical="center"/>
    </xf>
    <xf numFmtId="4" fontId="32" fillId="31" borderId="21" applyNumberFormat="0" applyProtection="0">
      <alignment horizontal="right" vertical="center"/>
    </xf>
    <xf numFmtId="4" fontId="32" fillId="31" borderId="21" applyNumberFormat="0" applyProtection="0">
      <alignment horizontal="right" vertical="center"/>
    </xf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25" fillId="4" borderId="25" applyNumberFormat="0" applyFont="0" applyAlignment="0" applyProtection="0"/>
    <xf numFmtId="0" fontId="25" fillId="4" borderId="25" applyNumberFormat="0" applyFont="0" applyAlignment="0" applyProtection="0"/>
    <xf numFmtId="0" fontId="25" fillId="4" borderId="25" applyNumberFormat="0" applyFont="0" applyAlignment="0" applyProtection="0"/>
    <xf numFmtId="0" fontId="25" fillId="4" borderId="25" applyNumberFormat="0" applyFont="0" applyAlignment="0" applyProtection="0"/>
    <xf numFmtId="0" fontId="25" fillId="4" borderId="25" applyNumberFormat="0" applyFont="0" applyAlignment="0" applyProtection="0"/>
    <xf numFmtId="0" fontId="22" fillId="10" borderId="25" applyNumberFormat="0" applyAlignment="0" applyProtection="0"/>
    <xf numFmtId="0" fontId="22" fillId="10" borderId="25" applyNumberFormat="0" applyAlignment="0" applyProtection="0"/>
    <xf numFmtId="0" fontId="22" fillId="10" borderId="25" applyNumberFormat="0" applyAlignment="0" applyProtection="0"/>
    <xf numFmtId="0" fontId="22" fillId="10" borderId="25" applyNumberFormat="0" applyAlignment="0" applyProtection="0"/>
    <xf numFmtId="0" fontId="22" fillId="10" borderId="25" applyNumberFormat="0" applyAlignment="0" applyProtection="0"/>
    <xf numFmtId="0" fontId="15" fillId="5" borderId="25" applyNumberFormat="0" applyAlignment="0" applyProtection="0"/>
    <xf numFmtId="0" fontId="15" fillId="5" borderId="25" applyNumberFormat="0" applyAlignment="0" applyProtection="0"/>
    <xf numFmtId="0" fontId="15" fillId="5" borderId="25" applyNumberFormat="0" applyAlignment="0" applyProtection="0"/>
    <xf numFmtId="0" fontId="15" fillId="5" borderId="25" applyNumberFormat="0" applyAlignment="0" applyProtection="0"/>
    <xf numFmtId="0" fontId="15" fillId="5" borderId="25" applyNumberFormat="0" applyAlignment="0" applyProtection="0"/>
    <xf numFmtId="0" fontId="1" fillId="0" borderId="0"/>
    <xf numFmtId="0" fontId="2" fillId="0" borderId="0"/>
    <xf numFmtId="251" fontId="7" fillId="0" borderId="64"/>
    <xf numFmtId="0" fontId="53" fillId="0" borderId="0"/>
    <xf numFmtId="0" fontId="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1" fillId="0" borderId="0"/>
    <xf numFmtId="0" fontId="2" fillId="0" borderId="0"/>
    <xf numFmtId="0" fontId="40" fillId="0" borderId="0"/>
    <xf numFmtId="0" fontId="68" fillId="0" borderId="0"/>
    <xf numFmtId="0" fontId="39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0" fontId="53" fillId="0" borderId="0"/>
    <xf numFmtId="177" fontId="67" fillId="0" borderId="0"/>
    <xf numFmtId="0" fontId="39" fillId="0" borderId="0"/>
    <xf numFmtId="177" fontId="69" fillId="0" borderId="0"/>
    <xf numFmtId="177" fontId="7" fillId="0" borderId="0"/>
    <xf numFmtId="0" fontId="53" fillId="0" borderId="0"/>
    <xf numFmtId="177" fontId="67" fillId="0" borderId="0"/>
    <xf numFmtId="0" fontId="39" fillId="0" borderId="0"/>
    <xf numFmtId="177" fontId="69" fillId="0" borderId="0"/>
    <xf numFmtId="177" fontId="7" fillId="0" borderId="0"/>
    <xf numFmtId="177" fontId="68" fillId="0" borderId="0"/>
    <xf numFmtId="177" fontId="68" fillId="0" borderId="0"/>
    <xf numFmtId="0" fontId="40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177" fontId="69" fillId="0" borderId="0"/>
    <xf numFmtId="0" fontId="40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0" fontId="53" fillId="0" borderId="0"/>
    <xf numFmtId="177" fontId="67" fillId="0" borderId="0"/>
    <xf numFmtId="0" fontId="53" fillId="0" borderId="0"/>
    <xf numFmtId="177" fontId="67" fillId="0" borderId="0"/>
    <xf numFmtId="0" fontId="53" fillId="0" borderId="0"/>
    <xf numFmtId="177" fontId="67" fillId="0" borderId="0"/>
    <xf numFmtId="0" fontId="53" fillId="0" borderId="0"/>
    <xf numFmtId="177" fontId="67" fillId="0" borderId="0"/>
    <xf numFmtId="0" fontId="53" fillId="0" borderId="0"/>
    <xf numFmtId="177" fontId="67" fillId="0" borderId="0"/>
    <xf numFmtId="0" fontId="70" fillId="0" borderId="42">
      <protection locked="0"/>
    </xf>
    <xf numFmtId="177" fontId="70" fillId="0" borderId="43">
      <protection locked="0"/>
    </xf>
    <xf numFmtId="177" fontId="71" fillId="0" borderId="43">
      <protection locked="0"/>
    </xf>
    <xf numFmtId="169" fontId="70" fillId="0" borderId="0">
      <protection locked="0"/>
    </xf>
    <xf numFmtId="178" fontId="70" fillId="0" borderId="0">
      <protection locked="0"/>
    </xf>
    <xf numFmtId="178" fontId="71" fillId="0" borderId="0">
      <protection locked="0"/>
    </xf>
    <xf numFmtId="169" fontId="70" fillId="0" borderId="0">
      <protection locked="0"/>
    </xf>
    <xf numFmtId="178" fontId="70" fillId="0" borderId="0">
      <protection locked="0"/>
    </xf>
    <xf numFmtId="178" fontId="71" fillId="0" borderId="0">
      <protection locked="0"/>
    </xf>
    <xf numFmtId="169" fontId="70" fillId="0" borderId="0">
      <protection locked="0"/>
    </xf>
    <xf numFmtId="178" fontId="70" fillId="0" borderId="0">
      <protection locked="0"/>
    </xf>
    <xf numFmtId="178" fontId="71" fillId="0" borderId="0">
      <protection locked="0"/>
    </xf>
    <xf numFmtId="0" fontId="72" fillId="0" borderId="0">
      <protection locked="0"/>
    </xf>
    <xf numFmtId="177" fontId="72" fillId="0" borderId="0">
      <protection locked="0"/>
    </xf>
    <xf numFmtId="177" fontId="73" fillId="0" borderId="0">
      <protection locked="0"/>
    </xf>
    <xf numFmtId="0" fontId="72" fillId="0" borderId="0">
      <protection locked="0"/>
    </xf>
    <xf numFmtId="177" fontId="72" fillId="0" borderId="0">
      <protection locked="0"/>
    </xf>
    <xf numFmtId="177" fontId="73" fillId="0" borderId="0">
      <protection locked="0"/>
    </xf>
    <xf numFmtId="177" fontId="8" fillId="40" borderId="0"/>
    <xf numFmtId="179" fontId="8" fillId="40" borderId="0"/>
    <xf numFmtId="0" fontId="11" fillId="6" borderId="0" applyNumberFormat="0" applyBorder="0" applyAlignment="0" applyProtection="0"/>
    <xf numFmtId="177" fontId="8" fillId="41" borderId="0"/>
    <xf numFmtId="179" fontId="8" fillId="41" borderId="0"/>
    <xf numFmtId="0" fontId="11" fillId="42" borderId="0" applyNumberFormat="0" applyBorder="0" applyAlignment="0" applyProtection="0"/>
    <xf numFmtId="177" fontId="8" fillId="43" borderId="0"/>
    <xf numFmtId="179" fontId="8" fillId="43" borderId="0"/>
    <xf numFmtId="0" fontId="11" fillId="15" borderId="0" applyNumberFormat="0" applyBorder="0" applyAlignment="0" applyProtection="0"/>
    <xf numFmtId="177" fontId="8" fillId="44" borderId="0"/>
    <xf numFmtId="179" fontId="8" fillId="44" borderId="0"/>
    <xf numFmtId="0" fontId="11" fillId="45" borderId="0" applyNumberFormat="0" applyBorder="0" applyAlignment="0" applyProtection="0"/>
    <xf numFmtId="177" fontId="8" fillId="46" borderId="0"/>
    <xf numFmtId="179" fontId="8" fillId="46" borderId="0"/>
    <xf numFmtId="0" fontId="11" fillId="10" borderId="0" applyNumberFormat="0" applyBorder="0" applyAlignment="0" applyProtection="0"/>
    <xf numFmtId="177" fontId="8" fillId="47" borderId="0"/>
    <xf numFmtId="179" fontId="8" fillId="47" borderId="0"/>
    <xf numFmtId="177" fontId="8" fillId="40" borderId="0"/>
    <xf numFmtId="0" fontId="8" fillId="2" borderId="0" applyNumberFormat="0" applyBorder="0" applyAlignment="0" applyProtection="0"/>
    <xf numFmtId="177" fontId="8" fillId="41" borderId="0"/>
    <xf numFmtId="0" fontId="8" fillId="6" borderId="0" applyNumberFormat="0" applyBorder="0" applyAlignment="0" applyProtection="0"/>
    <xf numFmtId="177" fontId="8" fillId="43" borderId="0"/>
    <xf numFmtId="0" fontId="8" fillId="42" borderId="0" applyNumberFormat="0" applyBorder="0" applyAlignment="0" applyProtection="0"/>
    <xf numFmtId="177" fontId="8" fillId="44" borderId="0"/>
    <xf numFmtId="0" fontId="8" fillId="15" borderId="0" applyNumberFormat="0" applyBorder="0" applyAlignment="0" applyProtection="0"/>
    <xf numFmtId="177" fontId="8" fillId="46" borderId="0"/>
    <xf numFmtId="0" fontId="8" fillId="45" borderId="0" applyNumberFormat="0" applyBorder="0" applyAlignment="0" applyProtection="0"/>
    <xf numFmtId="177" fontId="8" fillId="47" borderId="0"/>
    <xf numFmtId="0" fontId="8" fillId="10" borderId="0" applyNumberFormat="0" applyBorder="0" applyAlignment="0" applyProtection="0"/>
    <xf numFmtId="0" fontId="11" fillId="48" borderId="0" applyNumberFormat="0" applyBorder="0" applyAlignment="0" applyProtection="0"/>
    <xf numFmtId="177" fontId="8" fillId="49" borderId="0"/>
    <xf numFmtId="179" fontId="8" fillId="49" borderId="0"/>
    <xf numFmtId="177" fontId="8" fillId="50" borderId="0"/>
    <xf numFmtId="179" fontId="8" fillId="50" borderId="0"/>
    <xf numFmtId="0" fontId="11" fillId="51" borderId="0" applyNumberFormat="0" applyBorder="0" applyAlignment="0" applyProtection="0"/>
    <xf numFmtId="177" fontId="8" fillId="52" borderId="0"/>
    <xf numFmtId="179" fontId="8" fillId="52" borderId="0"/>
    <xf numFmtId="0" fontId="11" fillId="15" borderId="0" applyNumberFormat="0" applyBorder="0" applyAlignment="0" applyProtection="0"/>
    <xf numFmtId="177" fontId="8" fillId="44" borderId="0"/>
    <xf numFmtId="179" fontId="8" fillId="44" borderId="0"/>
    <xf numFmtId="0" fontId="11" fillId="48" borderId="0" applyNumberFormat="0" applyBorder="0" applyAlignment="0" applyProtection="0"/>
    <xf numFmtId="177" fontId="8" fillId="49" borderId="0"/>
    <xf numFmtId="179" fontId="8" fillId="49" borderId="0"/>
    <xf numFmtId="0" fontId="11" fillId="14" borderId="0" applyNumberFormat="0" applyBorder="0" applyAlignment="0" applyProtection="0"/>
    <xf numFmtId="177" fontId="8" fillId="53" borderId="0"/>
    <xf numFmtId="179" fontId="8" fillId="53" borderId="0"/>
    <xf numFmtId="177" fontId="8" fillId="49" borderId="0"/>
    <xf numFmtId="0" fontId="8" fillId="48" borderId="0" applyNumberFormat="0" applyBorder="0" applyAlignment="0" applyProtection="0"/>
    <xf numFmtId="177" fontId="8" fillId="50" borderId="0"/>
    <xf numFmtId="0" fontId="8" fillId="3" borderId="0" applyNumberFormat="0" applyBorder="0" applyAlignment="0" applyProtection="0"/>
    <xf numFmtId="177" fontId="8" fillId="52" borderId="0"/>
    <xf numFmtId="0" fontId="8" fillId="51" borderId="0" applyNumberFormat="0" applyBorder="0" applyAlignment="0" applyProtection="0"/>
    <xf numFmtId="177" fontId="8" fillId="44" borderId="0"/>
    <xf numFmtId="0" fontId="8" fillId="15" borderId="0" applyNumberFormat="0" applyBorder="0" applyAlignment="0" applyProtection="0"/>
    <xf numFmtId="177" fontId="8" fillId="49" borderId="0"/>
    <xf numFmtId="0" fontId="8" fillId="48" borderId="0" applyNumberFormat="0" applyBorder="0" applyAlignment="0" applyProtection="0"/>
    <xf numFmtId="177" fontId="8" fillId="53" borderId="0"/>
    <xf numFmtId="0" fontId="8" fillId="14" borderId="0" applyNumberFormat="0" applyBorder="0" applyAlignment="0" applyProtection="0"/>
    <xf numFmtId="0" fontId="13" fillId="54" borderId="0" applyNumberFormat="0" applyBorder="0" applyAlignment="0" applyProtection="0"/>
    <xf numFmtId="177" fontId="74" fillId="55" borderId="0"/>
    <xf numFmtId="179" fontId="74" fillId="55" borderId="0"/>
    <xf numFmtId="177" fontId="74" fillId="50" borderId="0"/>
    <xf numFmtId="179" fontId="74" fillId="50" borderId="0"/>
    <xf numFmtId="0" fontId="13" fillId="51" borderId="0" applyNumberFormat="0" applyBorder="0" applyAlignment="0" applyProtection="0"/>
    <xf numFmtId="177" fontId="74" fillId="52" borderId="0"/>
    <xf numFmtId="179" fontId="74" fillId="52" borderId="0"/>
    <xf numFmtId="0" fontId="13" fillId="56" borderId="0" applyNumberFormat="0" applyBorder="0" applyAlignment="0" applyProtection="0"/>
    <xf numFmtId="177" fontId="74" fillId="57" borderId="0"/>
    <xf numFmtId="179" fontId="74" fillId="57" borderId="0"/>
    <xf numFmtId="177" fontId="74" fillId="58" borderId="0"/>
    <xf numFmtId="179" fontId="74" fillId="58" borderId="0"/>
    <xf numFmtId="0" fontId="13" fillId="59" borderId="0" applyNumberFormat="0" applyBorder="0" applyAlignment="0" applyProtection="0"/>
    <xf numFmtId="177" fontId="74" fillId="60" borderId="0"/>
    <xf numFmtId="179" fontId="74" fillId="60" borderId="0"/>
    <xf numFmtId="177" fontId="74" fillId="55" borderId="0"/>
    <xf numFmtId="0" fontId="74" fillId="54" borderId="0" applyNumberFormat="0" applyBorder="0" applyAlignment="0" applyProtection="0"/>
    <xf numFmtId="177" fontId="74" fillId="50" borderId="0"/>
    <xf numFmtId="0" fontId="74" fillId="3" borderId="0" applyNumberFormat="0" applyBorder="0" applyAlignment="0" applyProtection="0"/>
    <xf numFmtId="177" fontId="74" fillId="52" borderId="0"/>
    <xf numFmtId="0" fontId="74" fillId="51" borderId="0" applyNumberFormat="0" applyBorder="0" applyAlignment="0" applyProtection="0"/>
    <xf numFmtId="177" fontId="74" fillId="57" borderId="0"/>
    <xf numFmtId="0" fontId="74" fillId="56" borderId="0" applyNumberFormat="0" applyBorder="0" applyAlignment="0" applyProtection="0"/>
    <xf numFmtId="177" fontId="74" fillId="58" borderId="0"/>
    <xf numFmtId="0" fontId="74" fillId="11" borderId="0" applyNumberFormat="0" applyBorder="0" applyAlignment="0" applyProtection="0"/>
    <xf numFmtId="177" fontId="74" fillId="60" borderId="0"/>
    <xf numFmtId="0" fontId="74" fillId="59" borderId="0" applyNumberFormat="0" applyBorder="0" applyAlignment="0" applyProtection="0"/>
    <xf numFmtId="0" fontId="13" fillId="61" borderId="0" applyNumberFormat="0" applyBorder="0" applyAlignment="0" applyProtection="0"/>
    <xf numFmtId="177" fontId="74" fillId="62" borderId="0"/>
    <xf numFmtId="179" fontId="74" fillId="62" borderId="0"/>
    <xf numFmtId="177" fontId="74" fillId="63" borderId="0"/>
    <xf numFmtId="179" fontId="74" fillId="63" borderId="0"/>
    <xf numFmtId="177" fontId="74" fillId="64" borderId="0"/>
    <xf numFmtId="179" fontId="74" fillId="64" borderId="0"/>
    <xf numFmtId="0" fontId="13" fillId="56" borderId="0" applyNumberFormat="0" applyBorder="0" applyAlignment="0" applyProtection="0"/>
    <xf numFmtId="177" fontId="74" fillId="57" borderId="0"/>
    <xf numFmtId="179" fontId="74" fillId="57" borderId="0"/>
    <xf numFmtId="177" fontId="74" fillId="58" borderId="0"/>
    <xf numFmtId="179" fontId="74" fillId="58" borderId="0"/>
    <xf numFmtId="0" fontId="13" fillId="65" borderId="0" applyNumberFormat="0" applyBorder="0" applyAlignment="0" applyProtection="0"/>
    <xf numFmtId="177" fontId="74" fillId="66" borderId="0"/>
    <xf numFmtId="179" fontId="74" fillId="66" borderId="0"/>
    <xf numFmtId="177" fontId="75" fillId="0" borderId="0"/>
    <xf numFmtId="177" fontId="8" fillId="67" borderId="0"/>
    <xf numFmtId="0" fontId="14" fillId="6" borderId="0" applyNumberFormat="0" applyBorder="0" applyAlignment="0" applyProtection="0"/>
    <xf numFmtId="177" fontId="76" fillId="41" borderId="0"/>
    <xf numFmtId="179" fontId="76" fillId="41" borderId="0"/>
    <xf numFmtId="0" fontId="27" fillId="0" borderId="0" applyFill="0" applyBorder="0" applyAlignment="0"/>
    <xf numFmtId="180" fontId="58" fillId="0" borderId="0"/>
    <xf numFmtId="177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184" fontId="3" fillId="0" borderId="0" applyFill="0" applyBorder="0" applyAlignment="0"/>
    <xf numFmtId="176" fontId="58" fillId="0" borderId="0"/>
    <xf numFmtId="185" fontId="77" fillId="0" borderId="0" applyFill="0" applyBorder="0" applyAlignment="0"/>
    <xf numFmtId="183" fontId="78" fillId="0" borderId="0"/>
    <xf numFmtId="186" fontId="79" fillId="0" borderId="0"/>
    <xf numFmtId="187" fontId="77" fillId="0" borderId="0" applyFill="0" applyBorder="0" applyAlignment="0"/>
    <xf numFmtId="188" fontId="78" fillId="0" borderId="0"/>
    <xf numFmtId="189" fontId="79" fillId="0" borderId="0"/>
    <xf numFmtId="190" fontId="40" fillId="0" borderId="0" applyFill="0" applyBorder="0" applyAlignment="0"/>
    <xf numFmtId="180" fontId="58" fillId="0" borderId="0"/>
    <xf numFmtId="191" fontId="7" fillId="0" borderId="0"/>
    <xf numFmtId="192" fontId="40" fillId="0" borderId="0" applyFill="0" applyBorder="0" applyAlignment="0"/>
    <xf numFmtId="193" fontId="78" fillId="0" borderId="0"/>
    <xf numFmtId="194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0" fontId="80" fillId="9" borderId="44" applyNumberFormat="0" applyAlignment="0" applyProtection="0"/>
    <xf numFmtId="177" fontId="81" fillId="68" borderId="44"/>
    <xf numFmtId="179" fontId="81" fillId="68" borderId="44"/>
    <xf numFmtId="177" fontId="82" fillId="0" borderId="0"/>
    <xf numFmtId="195" fontId="53" fillId="69" borderId="39">
      <alignment vertical="center"/>
    </xf>
    <xf numFmtId="196" fontId="67" fillId="49" borderId="36">
      <alignment vertical="center"/>
    </xf>
    <xf numFmtId="0" fontId="16" fillId="7" borderId="6" applyNumberFormat="0" applyAlignment="0" applyProtection="0"/>
    <xf numFmtId="177" fontId="83" fillId="70" borderId="6"/>
    <xf numFmtId="179" fontId="83" fillId="70" borderId="6"/>
    <xf numFmtId="168" fontId="53" fillId="69" borderId="39">
      <alignment vertical="center"/>
    </xf>
    <xf numFmtId="168" fontId="2" fillId="0" borderId="0" applyFont="0" applyFill="0" applyBorder="0" applyAlignment="0" applyProtection="0"/>
    <xf numFmtId="0" fontId="25" fillId="0" borderId="0" applyFont="0" applyFill="0" applyBorder="0" applyAlignment="0" applyProtection="0"/>
    <xf numFmtId="190" fontId="40" fillId="0" borderId="0" applyFont="0" applyFill="0" applyBorder="0" applyAlignment="0" applyProtection="0"/>
    <xf numFmtId="180" fontId="8" fillId="0" borderId="0"/>
    <xf numFmtId="191" fontId="7" fillId="0" borderId="0"/>
    <xf numFmtId="197" fontId="62" fillId="0" borderId="0" applyFont="0" applyFill="0" applyBorder="0" applyAlignment="0" applyProtection="0"/>
    <xf numFmtId="198" fontId="36" fillId="0" borderId="0" applyFont="0" applyFill="0" applyBorder="0" applyAlignment="0" applyProtection="0"/>
    <xf numFmtId="199" fontId="8" fillId="0" borderId="0"/>
    <xf numFmtId="199" fontId="7" fillId="0" borderId="0"/>
    <xf numFmtId="181" fontId="40" fillId="0" borderId="0" applyFont="0" applyFill="0" applyBorder="0" applyAlignment="0" applyProtection="0"/>
    <xf numFmtId="182" fontId="8" fillId="0" borderId="0"/>
    <xf numFmtId="183" fontId="7" fillId="0" borderId="0"/>
    <xf numFmtId="200" fontId="84" fillId="0" borderId="0" applyFont="0" applyFill="0" applyBorder="0" applyAlignment="0" applyProtection="0"/>
    <xf numFmtId="201" fontId="3" fillId="39" borderId="0" applyFont="0" applyFill="0" applyBorder="0" applyAlignment="0" applyProtection="0"/>
    <xf numFmtId="202" fontId="8" fillId="0" borderId="0"/>
    <xf numFmtId="14" fontId="27" fillId="0" borderId="0" applyFill="0" applyBorder="0" applyAlignment="0"/>
    <xf numFmtId="203" fontId="7" fillId="0" borderId="0"/>
    <xf numFmtId="203" fontId="7" fillId="0" borderId="0"/>
    <xf numFmtId="204" fontId="3" fillId="39" borderId="0" applyFont="0" applyFill="0" applyBorder="0" applyAlignment="0" applyProtection="0"/>
    <xf numFmtId="205" fontId="8" fillId="0" borderId="0"/>
    <xf numFmtId="205" fontId="7" fillId="0" borderId="0"/>
    <xf numFmtId="38" fontId="36" fillId="0" borderId="45">
      <alignment vertical="center"/>
    </xf>
    <xf numFmtId="206" fontId="68" fillId="0" borderId="46">
      <alignment vertical="center"/>
    </xf>
    <xf numFmtId="207" fontId="68" fillId="0" borderId="46">
      <alignment vertical="center"/>
    </xf>
    <xf numFmtId="0" fontId="85" fillId="0" borderId="0" applyNumberFormat="0" applyFill="0" applyBorder="0" applyAlignment="0" applyProtection="0"/>
    <xf numFmtId="177" fontId="86" fillId="0" borderId="0"/>
    <xf numFmtId="179" fontId="60" fillId="0" borderId="0"/>
    <xf numFmtId="190" fontId="40" fillId="0" borderId="0" applyFill="0" applyBorder="0" applyAlignment="0"/>
    <xf numFmtId="180" fontId="58" fillId="0" borderId="0"/>
    <xf numFmtId="191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190" fontId="40" fillId="0" borderId="0" applyFill="0" applyBorder="0" applyAlignment="0"/>
    <xf numFmtId="180" fontId="58" fillId="0" borderId="0"/>
    <xf numFmtId="191" fontId="7" fillId="0" borderId="0"/>
    <xf numFmtId="192" fontId="40" fillId="0" borderId="0" applyFill="0" applyBorder="0" applyAlignment="0"/>
    <xf numFmtId="193" fontId="78" fillId="0" borderId="0"/>
    <xf numFmtId="194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208" fontId="8" fillId="0" borderId="0"/>
    <xf numFmtId="177" fontId="8" fillId="0" borderId="0"/>
    <xf numFmtId="179" fontId="7" fillId="0" borderId="0"/>
    <xf numFmtId="177" fontId="8" fillId="0" borderId="0"/>
    <xf numFmtId="177" fontId="87" fillId="0" borderId="0"/>
    <xf numFmtId="179" fontId="87" fillId="0" borderId="0"/>
    <xf numFmtId="0" fontId="59" fillId="7" borderId="0" applyNumberFormat="0" applyFont="0" applyBorder="0" applyAlignment="0" applyProtection="0"/>
    <xf numFmtId="177" fontId="8" fillId="70" borderId="0"/>
    <xf numFmtId="179" fontId="7" fillId="70" borderId="0"/>
    <xf numFmtId="0" fontId="88" fillId="0" borderId="0" applyNumberFormat="0" applyFill="0" applyBorder="0" applyAlignment="0" applyProtection="0"/>
    <xf numFmtId="177" fontId="89" fillId="0" borderId="0"/>
    <xf numFmtId="179" fontId="89" fillId="0" borderId="0"/>
    <xf numFmtId="209" fontId="90" fillId="0" borderId="0" applyFill="0" applyBorder="0"/>
    <xf numFmtId="15" fontId="27" fillId="0" borderId="0" applyFill="0" applyBorder="0" applyProtection="0">
      <alignment horizontal="center"/>
    </xf>
    <xf numFmtId="210" fontId="7" fillId="0" borderId="0">
      <alignment horizontal="center"/>
    </xf>
    <xf numFmtId="0" fontId="3" fillId="0" borderId="0" applyNumberFormat="0" applyFont="0" applyFill="0" applyBorder="0" applyAlignment="0" applyProtection="0"/>
    <xf numFmtId="0" fontId="59" fillId="6" borderId="0" applyNumberFormat="0" applyFont="0" applyBorder="0" applyAlignment="0" applyProtection="0"/>
    <xf numFmtId="177" fontId="8" fillId="41" borderId="0"/>
    <xf numFmtId="179" fontId="7" fillId="41" borderId="0"/>
    <xf numFmtId="211" fontId="91" fillId="0" borderId="0" applyFill="0" applyBorder="0" applyProtection="0"/>
    <xf numFmtId="211" fontId="91" fillId="0" borderId="0"/>
    <xf numFmtId="211" fontId="91" fillId="0" borderId="0"/>
    <xf numFmtId="0" fontId="30" fillId="35" borderId="35" applyAlignment="0" applyProtection="0"/>
    <xf numFmtId="177" fontId="92" fillId="68" borderId="38"/>
    <xf numFmtId="212" fontId="65" fillId="9" borderId="35" applyAlignment="0" applyProtection="0"/>
    <xf numFmtId="175" fontId="93" fillId="0" borderId="0" applyNumberFormat="0" applyFill="0" applyBorder="0" applyAlignment="0" applyProtection="0"/>
    <xf numFmtId="177" fontId="94" fillId="0" borderId="0"/>
    <xf numFmtId="0" fontId="95" fillId="0" borderId="0" applyNumberFormat="0" applyFill="0" applyBorder="0" applyAlignment="0" applyProtection="0"/>
    <xf numFmtId="175" fontId="96" fillId="0" borderId="0" applyNumberFormat="0" applyFill="0" applyBorder="0" applyAlignment="0" applyProtection="0"/>
    <xf numFmtId="177" fontId="64" fillId="0" borderId="0"/>
    <xf numFmtId="0" fontId="52" fillId="0" borderId="0" applyNumberFormat="0" applyFill="0" applyBorder="0" applyAlignment="0" applyProtection="0"/>
    <xf numFmtId="15" fontId="97" fillId="18" borderId="47">
      <alignment horizontal="center"/>
      <protection locked="0"/>
    </xf>
    <xf numFmtId="210" fontId="98" fillId="71" borderId="36">
      <alignment horizontal="center"/>
      <protection locked="0"/>
    </xf>
    <xf numFmtId="213" fontId="98" fillId="71" borderId="36">
      <alignment horizontal="center"/>
      <protection locked="0"/>
    </xf>
    <xf numFmtId="214" fontId="97" fillId="18" borderId="48" applyAlignment="0">
      <protection locked="0"/>
    </xf>
    <xf numFmtId="215" fontId="98" fillId="71" borderId="36">
      <protection locked="0"/>
    </xf>
    <xf numFmtId="214" fontId="98" fillId="18" borderId="47" applyAlignment="0">
      <protection locked="0"/>
    </xf>
    <xf numFmtId="175" fontId="97" fillId="18" borderId="48" applyAlignment="0">
      <protection locked="0"/>
    </xf>
    <xf numFmtId="179" fontId="98" fillId="71" borderId="36">
      <protection locked="0"/>
    </xf>
    <xf numFmtId="175" fontId="98" fillId="18" borderId="47" applyAlignment="0">
      <protection locked="0"/>
    </xf>
    <xf numFmtId="175" fontId="27" fillId="0" borderId="0" applyFill="0" applyBorder="0" applyAlignment="0" applyProtection="0"/>
    <xf numFmtId="180" fontId="7" fillId="0" borderId="0"/>
    <xf numFmtId="179" fontId="7" fillId="0" borderId="0"/>
    <xf numFmtId="216" fontId="27" fillId="0" borderId="0" applyFill="0" applyBorder="0" applyAlignment="0" applyProtection="0"/>
    <xf numFmtId="217" fontId="7" fillId="0" borderId="0"/>
    <xf numFmtId="217" fontId="7" fillId="0" borderId="0"/>
    <xf numFmtId="218" fontId="27" fillId="0" borderId="0" applyFill="0" applyBorder="0" applyAlignment="0" applyProtection="0"/>
    <xf numFmtId="219" fontId="7" fillId="0" borderId="0"/>
    <xf numFmtId="219" fontId="7" fillId="0" borderId="0"/>
    <xf numFmtId="0" fontId="59" fillId="0" borderId="38" applyNumberFormat="0" applyFont="0" applyAlignment="0" applyProtection="0"/>
    <xf numFmtId="177" fontId="8" fillId="0" borderId="38"/>
    <xf numFmtId="179" fontId="7" fillId="0" borderId="38"/>
    <xf numFmtId="0" fontId="59" fillId="0" borderId="43" applyNumberFormat="0" applyFont="0" applyAlignment="0" applyProtection="0"/>
    <xf numFmtId="177" fontId="8" fillId="0" borderId="43"/>
    <xf numFmtId="179" fontId="7" fillId="0" borderId="43"/>
    <xf numFmtId="0" fontId="59" fillId="51" borderId="0" applyNumberFormat="0" applyFont="0" applyBorder="0" applyAlignment="0" applyProtection="0"/>
    <xf numFmtId="177" fontId="8" fillId="52" borderId="0"/>
    <xf numFmtId="179" fontId="7" fillId="52" borderId="0"/>
    <xf numFmtId="177" fontId="99" fillId="0" borderId="0"/>
    <xf numFmtId="10" fontId="100" fillId="72" borderId="24" applyNumberFormat="0" applyFill="0" applyBorder="0" applyAlignment="0" applyProtection="0">
      <protection locked="0"/>
    </xf>
    <xf numFmtId="177" fontId="101" fillId="0" borderId="0"/>
    <xf numFmtId="179" fontId="101" fillId="0" borderId="0"/>
    <xf numFmtId="0" fontId="59" fillId="0" borderId="0" applyFont="0" applyFill="0" applyBorder="0" applyAlignment="0" applyProtection="0"/>
    <xf numFmtId="177" fontId="8" fillId="0" borderId="0"/>
    <xf numFmtId="177" fontId="7" fillId="0" borderId="0"/>
    <xf numFmtId="0" fontId="18" fillId="42" borderId="0" applyNumberFormat="0" applyBorder="0" applyAlignment="0" applyProtection="0"/>
    <xf numFmtId="177" fontId="102" fillId="43" borderId="0"/>
    <xf numFmtId="179" fontId="102" fillId="43" borderId="0"/>
    <xf numFmtId="38" fontId="103" fillId="35" borderId="0" applyNumberFormat="0" applyBorder="0" applyAlignment="0" applyProtection="0"/>
    <xf numFmtId="177" fontId="82" fillId="68" borderId="0"/>
    <xf numFmtId="179" fontId="82" fillId="68" borderId="0"/>
    <xf numFmtId="0" fontId="104" fillId="35" borderId="40" applyAlignment="0">
      <alignment vertical="center"/>
    </xf>
    <xf numFmtId="0" fontId="63" fillId="0" borderId="40" applyNumberFormat="0" applyAlignment="0" applyProtection="0">
      <alignment horizontal="left" vertical="center"/>
    </xf>
    <xf numFmtId="177" fontId="92" fillId="0" borderId="38"/>
    <xf numFmtId="179" fontId="92" fillId="0" borderId="38"/>
    <xf numFmtId="0" fontId="63" fillId="0" borderId="35">
      <alignment horizontal="left" vertical="center"/>
    </xf>
    <xf numFmtId="177" fontId="92" fillId="0" borderId="38">
      <alignment horizontal="left" vertical="center"/>
    </xf>
    <xf numFmtId="177" fontId="92" fillId="0" borderId="38">
      <alignment horizontal="left" vertical="center"/>
    </xf>
    <xf numFmtId="14" fontId="105" fillId="73" borderId="41">
      <alignment horizontal="center" vertical="center" wrapText="1"/>
    </xf>
    <xf numFmtId="0" fontId="106" fillId="0" borderId="49" applyNumberFormat="0" applyFill="0" applyAlignment="0" applyProtection="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0" fontId="108" fillId="0" borderId="51" applyNumberFormat="0" applyFill="0" applyAlignment="0" applyProtection="0"/>
    <xf numFmtId="177" fontId="109" fillId="0" borderId="52"/>
    <xf numFmtId="179" fontId="109" fillId="0" borderId="52"/>
    <xf numFmtId="0" fontId="110" fillId="0" borderId="53" applyNumberFormat="0" applyFill="0" applyAlignment="0" applyProtection="0"/>
    <xf numFmtId="177" fontId="111" fillId="0" borderId="54"/>
    <xf numFmtId="179" fontId="111" fillId="0" borderId="54"/>
    <xf numFmtId="0" fontId="110" fillId="0" borderId="0" applyNumberFormat="0" applyFill="0" applyBorder="0" applyAlignment="0" applyProtection="0"/>
    <xf numFmtId="177" fontId="111" fillId="0" borderId="0"/>
    <xf numFmtId="179" fontId="111" fillId="0" borderId="0"/>
    <xf numFmtId="14" fontId="105" fillId="73" borderId="41">
      <alignment horizontal="center" vertical="center" wrapText="1"/>
    </xf>
    <xf numFmtId="0" fontId="112" fillId="0" borderId="0">
      <alignment horizontal="center" textRotation="90"/>
    </xf>
    <xf numFmtId="0" fontId="30" fillId="0" borderId="35"/>
    <xf numFmtId="177" fontId="92" fillId="0" borderId="38"/>
    <xf numFmtId="177" fontId="92" fillId="0" borderId="38"/>
    <xf numFmtId="175" fontId="93" fillId="0" borderId="0">
      <alignment horizontal="left" vertical="top"/>
    </xf>
    <xf numFmtId="179" fontId="94" fillId="0" borderId="0">
      <alignment horizontal="left" vertical="top"/>
    </xf>
    <xf numFmtId="179" fontId="94" fillId="0" borderId="0">
      <alignment horizontal="left" vertical="top"/>
    </xf>
    <xf numFmtId="175" fontId="96" fillId="0" borderId="0" applyAlignment="0"/>
    <xf numFmtId="179" fontId="64" fillId="0" borderId="0"/>
    <xf numFmtId="179" fontId="64" fillId="0" borderId="0"/>
    <xf numFmtId="177" fontId="113" fillId="0" borderId="0"/>
    <xf numFmtId="177" fontId="7" fillId="0" borderId="0"/>
    <xf numFmtId="175" fontId="3" fillId="19" borderId="24" applyNumberFormat="0" applyFont="0" applyAlignment="0">
      <protection locked="0"/>
    </xf>
    <xf numFmtId="10" fontId="103" fillId="36" borderId="24" applyNumberFormat="0" applyBorder="0" applyAlignment="0" applyProtection="0"/>
    <xf numFmtId="177" fontId="82" fillId="74" borderId="0"/>
    <xf numFmtId="179" fontId="82" fillId="74" borderId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22" fillId="10" borderId="44" applyNumberFormat="0" applyAlignment="0" applyProtection="0"/>
    <xf numFmtId="177" fontId="114" fillId="0" borderId="0"/>
    <xf numFmtId="190" fontId="40" fillId="0" borderId="0" applyFill="0" applyBorder="0" applyAlignment="0"/>
    <xf numFmtId="180" fontId="58" fillId="0" borderId="0"/>
    <xf numFmtId="191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190" fontId="40" fillId="0" borderId="0" applyFill="0" applyBorder="0" applyAlignment="0"/>
    <xf numFmtId="180" fontId="58" fillId="0" borderId="0"/>
    <xf numFmtId="191" fontId="7" fillId="0" borderId="0"/>
    <xf numFmtId="192" fontId="40" fillId="0" borderId="0" applyFill="0" applyBorder="0" applyAlignment="0"/>
    <xf numFmtId="193" fontId="78" fillId="0" borderId="0"/>
    <xf numFmtId="194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0" fontId="115" fillId="0" borderId="55" applyNumberFormat="0" applyFill="0" applyAlignment="0" applyProtection="0"/>
    <xf numFmtId="177" fontId="116" fillId="0" borderId="55"/>
    <xf numFmtId="179" fontId="116" fillId="0" borderId="55"/>
    <xf numFmtId="220" fontId="8" fillId="0" borderId="0"/>
    <xf numFmtId="177" fontId="8" fillId="0" borderId="0"/>
    <xf numFmtId="221" fontId="8" fillId="0" borderId="0"/>
    <xf numFmtId="222" fontId="8" fillId="0" borderId="0"/>
    <xf numFmtId="177" fontId="117" fillId="71" borderId="0"/>
    <xf numFmtId="179" fontId="117" fillId="71" borderId="0"/>
    <xf numFmtId="223" fontId="3" fillId="0" borderId="0"/>
    <xf numFmtId="224" fontId="118" fillId="0" borderId="0"/>
    <xf numFmtId="225" fontId="7" fillId="0" borderId="0"/>
    <xf numFmtId="0" fontId="3" fillId="0" borderId="0"/>
    <xf numFmtId="0" fontId="119" fillId="0" borderId="0"/>
    <xf numFmtId="177" fontId="120" fillId="0" borderId="0"/>
    <xf numFmtId="177" fontId="82" fillId="0" borderId="0"/>
    <xf numFmtId="0" fontId="40" fillId="0" borderId="0"/>
    <xf numFmtId="0" fontId="11" fillId="4" borderId="56" applyNumberFormat="0" applyFont="0" applyAlignment="0" applyProtection="0"/>
    <xf numFmtId="177" fontId="8" fillId="74" borderId="56"/>
    <xf numFmtId="226" fontId="3" fillId="39" borderId="0"/>
    <xf numFmtId="227" fontId="7" fillId="67" borderId="0"/>
    <xf numFmtId="227" fontId="7" fillId="67" borderId="0"/>
    <xf numFmtId="228" fontId="8" fillId="0" borderId="0"/>
    <xf numFmtId="196" fontId="8" fillId="0" borderId="0"/>
    <xf numFmtId="0" fontId="26" fillId="9" borderId="57" applyNumberFormat="0" applyAlignment="0" applyProtection="0"/>
    <xf numFmtId="177" fontId="121" fillId="68" borderId="57"/>
    <xf numFmtId="179" fontId="121" fillId="68" borderId="57"/>
    <xf numFmtId="0" fontId="122" fillId="39" borderId="0"/>
    <xf numFmtId="177" fontId="60" fillId="67" borderId="0"/>
    <xf numFmtId="177" fontId="60" fillId="67" borderId="0"/>
    <xf numFmtId="229" fontId="3" fillId="0" borderId="0" applyFont="0" applyFill="0" applyBorder="0" applyAlignment="0" applyProtection="0"/>
    <xf numFmtId="230" fontId="8" fillId="0" borderId="0"/>
    <xf numFmtId="230" fontId="7" fillId="0" borderId="0"/>
    <xf numFmtId="187" fontId="77" fillId="0" borderId="0" applyFont="0" applyFill="0" applyBorder="0" applyAlignment="0" applyProtection="0"/>
    <xf numFmtId="188" fontId="8" fillId="0" borderId="0"/>
    <xf numFmtId="189" fontId="7" fillId="0" borderId="0"/>
    <xf numFmtId="231" fontId="77" fillId="0" borderId="0" applyFont="0" applyFill="0" applyBorder="0" applyAlignment="0" applyProtection="0"/>
    <xf numFmtId="232" fontId="8" fillId="0" borderId="0"/>
    <xf numFmtId="220" fontId="7" fillId="0" borderId="0"/>
    <xf numFmtId="10" fontId="3" fillId="0" borderId="0" applyFont="0" applyFill="0" applyBorder="0" applyAlignment="0" applyProtection="0"/>
    <xf numFmtId="233" fontId="8" fillId="0" borderId="0"/>
    <xf numFmtId="233" fontId="7" fillId="0" borderId="0"/>
    <xf numFmtId="234" fontId="84" fillId="0" borderId="0" applyFont="0" applyFill="0" applyBorder="0" applyAlignment="0" applyProtection="0"/>
    <xf numFmtId="235" fontId="40" fillId="0" borderId="0"/>
    <xf numFmtId="236" fontId="69" fillId="0" borderId="0"/>
    <xf numFmtId="236" fontId="7" fillId="0" borderId="0"/>
    <xf numFmtId="237" fontId="40" fillId="0" borderId="0"/>
    <xf numFmtId="238" fontId="69" fillId="0" borderId="0"/>
    <xf numFmtId="238" fontId="7" fillId="0" borderId="0"/>
    <xf numFmtId="190" fontId="40" fillId="0" borderId="0" applyFill="0" applyBorder="0" applyAlignment="0"/>
    <xf numFmtId="180" fontId="58" fillId="0" borderId="0"/>
    <xf numFmtId="191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190" fontId="40" fillId="0" borderId="0" applyFill="0" applyBorder="0" applyAlignment="0"/>
    <xf numFmtId="180" fontId="58" fillId="0" borderId="0"/>
    <xf numFmtId="191" fontId="7" fillId="0" borderId="0"/>
    <xf numFmtId="192" fontId="40" fillId="0" borderId="0" applyFill="0" applyBorder="0" applyAlignment="0"/>
    <xf numFmtId="193" fontId="78" fillId="0" borderId="0"/>
    <xf numFmtId="194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0" fontId="123" fillId="0" borderId="0" applyNumberFormat="0">
      <alignment horizontal="left"/>
    </xf>
    <xf numFmtId="0" fontId="124" fillId="0" borderId="0"/>
    <xf numFmtId="239" fontId="124" fillId="0" borderId="0"/>
    <xf numFmtId="3" fontId="53" fillId="0" borderId="0" applyFont="0" applyFill="0" applyBorder="0" applyAlignment="0"/>
    <xf numFmtId="240" fontId="8" fillId="0" borderId="0"/>
    <xf numFmtId="240" fontId="7" fillId="0" borderId="0"/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4" fontId="29" fillId="30" borderId="57" applyNumberFormat="0" applyProtection="0">
      <alignment horizontal="left" vertical="center" indent="1"/>
    </xf>
    <xf numFmtId="4" fontId="27" fillId="31" borderId="58" applyNumberFormat="0" applyProtection="0">
      <alignment horizontal="left" vertical="center" indent="1"/>
    </xf>
    <xf numFmtId="4" fontId="92" fillId="32" borderId="0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7" fillId="31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179" fontId="7" fillId="75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179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179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125" fillId="0" borderId="0"/>
    <xf numFmtId="4" fontId="32" fillId="31" borderId="57" applyNumberFormat="0" applyProtection="0">
      <alignment horizontal="right" vertical="center"/>
    </xf>
    <xf numFmtId="0" fontId="104" fillId="0" borderId="0"/>
    <xf numFmtId="177" fontId="69" fillId="0" borderId="0"/>
    <xf numFmtId="241" fontId="126" fillId="0" borderId="24">
      <alignment horizontal="left" vertical="center"/>
      <protection locked="0"/>
    </xf>
    <xf numFmtId="0" fontId="40" fillId="0" borderId="0"/>
    <xf numFmtId="0" fontId="36" fillId="0" borderId="0" applyNumberFormat="0" applyFont="0" applyFill="0" applyBorder="0" applyAlignment="0" applyProtection="0">
      <alignment vertical="top"/>
    </xf>
    <xf numFmtId="49" fontId="51" fillId="0" borderId="0" applyFont="0" applyFill="0" applyBorder="0" applyAlignment="0" applyProtection="0"/>
    <xf numFmtId="49" fontId="8" fillId="0" borderId="0"/>
    <xf numFmtId="49" fontId="27" fillId="0" borderId="0" applyFill="0" applyBorder="0" applyAlignment="0"/>
    <xf numFmtId="49" fontId="7" fillId="0" borderId="0"/>
    <xf numFmtId="49" fontId="7" fillId="0" borderId="0"/>
    <xf numFmtId="242" fontId="77" fillId="0" borderId="0" applyFill="0" applyBorder="0" applyAlignment="0"/>
    <xf numFmtId="243" fontId="78" fillId="0" borderId="0"/>
    <xf numFmtId="244" fontId="79" fillId="0" borderId="0"/>
    <xf numFmtId="245" fontId="77" fillId="0" borderId="0" applyFill="0" applyBorder="0" applyAlignment="0"/>
    <xf numFmtId="246" fontId="78" fillId="0" borderId="0"/>
    <xf numFmtId="247" fontId="79" fillId="0" borderId="0"/>
    <xf numFmtId="49" fontId="7" fillId="0" borderId="0"/>
    <xf numFmtId="0" fontId="127" fillId="0" borderId="0" applyFill="0" applyBorder="0" applyProtection="0">
      <alignment horizontal="left" vertical="top"/>
    </xf>
    <xf numFmtId="177" fontId="128" fillId="0" borderId="0">
      <alignment horizontal="left" vertical="top"/>
    </xf>
    <xf numFmtId="177" fontId="128" fillId="0" borderId="0">
      <alignment horizontal="left" vertical="top"/>
    </xf>
    <xf numFmtId="0" fontId="129" fillId="0" borderId="0" applyNumberFormat="0" applyFill="0" applyBorder="0" applyAlignment="0" applyProtection="0"/>
    <xf numFmtId="177" fontId="130" fillId="0" borderId="0"/>
    <xf numFmtId="179" fontId="130" fillId="0" borderId="0"/>
    <xf numFmtId="0" fontId="34" fillId="0" borderId="59" applyNumberFormat="0" applyFill="0" applyAlignment="0" applyProtection="0"/>
    <xf numFmtId="177" fontId="56" fillId="0" borderId="59"/>
    <xf numFmtId="179" fontId="56" fillId="0" borderId="59"/>
    <xf numFmtId="177" fontId="57" fillId="0" borderId="0"/>
    <xf numFmtId="179" fontId="57" fillId="0" borderId="0"/>
    <xf numFmtId="177" fontId="67" fillId="53" borderId="0"/>
    <xf numFmtId="177" fontId="74" fillId="62" borderId="0"/>
    <xf numFmtId="0" fontId="74" fillId="61" borderId="0" applyNumberFormat="0" applyBorder="0" applyAlignment="0" applyProtection="0"/>
    <xf numFmtId="177" fontId="74" fillId="63" borderId="0"/>
    <xf numFmtId="0" fontId="74" fillId="12" borderId="0" applyNumberFormat="0" applyBorder="0" applyAlignment="0" applyProtection="0"/>
    <xf numFmtId="177" fontId="74" fillId="64" borderId="0"/>
    <xf numFmtId="0" fontId="74" fillId="8" borderId="0" applyNumberFormat="0" applyBorder="0" applyAlignment="0" applyProtection="0"/>
    <xf numFmtId="177" fontId="74" fillId="57" borderId="0"/>
    <xf numFmtId="0" fontId="74" fillId="56" borderId="0" applyNumberFormat="0" applyBorder="0" applyAlignment="0" applyProtection="0"/>
    <xf numFmtId="177" fontId="74" fillId="58" borderId="0"/>
    <xf numFmtId="0" fontId="74" fillId="11" borderId="0" applyNumberFormat="0" applyBorder="0" applyAlignment="0" applyProtection="0"/>
    <xf numFmtId="177" fontId="74" fillId="66" borderId="0"/>
    <xf numFmtId="0" fontId="74" fillId="65" borderId="0" applyNumberFormat="0" applyBorder="0" applyAlignment="0" applyProtection="0"/>
    <xf numFmtId="248" fontId="53" fillId="0" borderId="60">
      <protection locked="0"/>
    </xf>
    <xf numFmtId="182" fontId="67" fillId="0" borderId="61">
      <protection locked="0"/>
    </xf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0" fontId="54" fillId="35" borderId="39"/>
    <xf numFmtId="177" fontId="66" fillId="68" borderId="36"/>
    <xf numFmtId="177" fontId="66" fillId="68" borderId="36"/>
    <xf numFmtId="14" fontId="53" fillId="0" borderId="0">
      <alignment horizontal="right"/>
    </xf>
    <xf numFmtId="177" fontId="107" fillId="0" borderId="50"/>
    <xf numFmtId="0" fontId="107" fillId="0" borderId="49" applyNumberFormat="0" applyFill="0" applyAlignment="0" applyProtection="0"/>
    <xf numFmtId="177" fontId="109" fillId="0" borderId="52"/>
    <xf numFmtId="0" fontId="109" fillId="0" borderId="51" applyNumberFormat="0" applyFill="0" applyAlignment="0" applyProtection="0"/>
    <xf numFmtId="177" fontId="111" fillId="0" borderId="54"/>
    <xf numFmtId="0" fontId="111" fillId="0" borderId="53" applyNumberFormat="0" applyFill="0" applyAlignment="0" applyProtection="0"/>
    <xf numFmtId="177" fontId="111" fillId="0" borderId="0"/>
    <xf numFmtId="0" fontId="111" fillId="0" borderId="0" applyNumberFormat="0" applyFill="0" applyBorder="0" applyAlignment="0" applyProtection="0"/>
    <xf numFmtId="248" fontId="132" fillId="73" borderId="60"/>
    <xf numFmtId="182" fontId="133" fillId="46" borderId="61"/>
    <xf numFmtId="182" fontId="133" fillId="46" borderId="61"/>
    <xf numFmtId="0" fontId="3" fillId="0" borderId="24">
      <alignment horizontal="right"/>
    </xf>
    <xf numFmtId="177" fontId="7" fillId="0" borderId="36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83" fillId="70" borderId="6"/>
    <xf numFmtId="0" fontId="83" fillId="7" borderId="6" applyNumberFormat="0" applyAlignment="0" applyProtection="0"/>
    <xf numFmtId="0" fontId="3" fillId="0" borderId="24"/>
    <xf numFmtId="0" fontId="3" fillId="0" borderId="24"/>
    <xf numFmtId="0" fontId="3" fillId="0" borderId="24"/>
    <xf numFmtId="0" fontId="3" fillId="0" borderId="24"/>
    <xf numFmtId="177" fontId="130" fillId="0" borderId="0"/>
    <xf numFmtId="0" fontId="3" fillId="0" borderId="24"/>
    <xf numFmtId="177" fontId="117" fillId="71" borderId="0"/>
    <xf numFmtId="0" fontId="117" fillId="18" borderId="0" applyNumberFormat="0" applyBorder="0" applyAlignment="0" applyProtection="0"/>
    <xf numFmtId="0" fontId="55" fillId="0" borderId="0"/>
    <xf numFmtId="0" fontId="3" fillId="0" borderId="0"/>
    <xf numFmtId="177" fontId="7" fillId="0" borderId="0"/>
    <xf numFmtId="177" fontId="134" fillId="0" borderId="0"/>
    <xf numFmtId="0" fontId="8" fillId="0" borderId="0"/>
    <xf numFmtId="0" fontId="3" fillId="0" borderId="0"/>
    <xf numFmtId="177" fontId="1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8" fillId="0" borderId="0"/>
    <xf numFmtId="177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76" fillId="41" borderId="0"/>
    <xf numFmtId="0" fontId="76" fillId="6" borderId="0" applyNumberFormat="0" applyBorder="0" applyAlignment="0" applyProtection="0"/>
    <xf numFmtId="177" fontId="87" fillId="0" borderId="0"/>
    <xf numFmtId="0" fontId="87" fillId="0" borderId="0" applyNumberFormat="0" applyFill="0" applyBorder="0" applyAlignment="0" applyProtection="0"/>
    <xf numFmtId="177" fontId="8" fillId="74" borderId="56"/>
    <xf numFmtId="0" fontId="25" fillId="4" borderId="5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49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49" fontId="7" fillId="0" borderId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116" fillId="0" borderId="55"/>
    <xf numFmtId="0" fontId="116" fillId="0" borderId="55" applyNumberFormat="0" applyFill="0" applyAlignment="0" applyProtection="0"/>
    <xf numFmtId="177" fontId="69" fillId="0" borderId="0"/>
    <xf numFmtId="0" fontId="36" fillId="0" borderId="0" applyNumberFormat="0" applyFont="0" applyFill="0" applyBorder="0" applyAlignment="0" applyProtection="0">
      <alignment vertical="top"/>
    </xf>
    <xf numFmtId="177" fontId="8" fillId="0" borderId="0"/>
    <xf numFmtId="179" fontId="7" fillId="0" borderId="0"/>
    <xf numFmtId="0" fontId="36" fillId="0" borderId="0" applyNumberFormat="0" applyFont="0" applyFill="0" applyBorder="0" applyAlignment="0" applyProtection="0">
      <alignment vertical="top"/>
    </xf>
    <xf numFmtId="0" fontId="2" fillId="0" borderId="0">
      <alignment vertical="justify"/>
    </xf>
    <xf numFmtId="177" fontId="57" fillId="0" borderId="0"/>
    <xf numFmtId="0" fontId="57" fillId="0" borderId="0" applyNumberForma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250" fontId="8" fillId="0" borderId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5" fillId="0" borderId="0" applyFont="0" applyFill="0" applyBorder="0" applyAlignment="0" applyProtection="0"/>
    <xf numFmtId="208" fontId="8" fillId="0" borderId="0"/>
    <xf numFmtId="170" fontId="55" fillId="0" borderId="0" applyFont="0" applyFill="0" applyBorder="0" applyAlignment="0" applyProtection="0"/>
    <xf numFmtId="208" fontId="8" fillId="0" borderId="0"/>
    <xf numFmtId="208" fontId="7" fillId="0" borderId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208" fontId="7" fillId="0" borderId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208" fontId="8" fillId="0" borderId="0"/>
    <xf numFmtId="208" fontId="8" fillId="0" borderId="0"/>
    <xf numFmtId="177" fontId="102" fillId="43" borderId="0"/>
    <xf numFmtId="0" fontId="102" fillId="42" borderId="0" applyNumberFormat="0" applyBorder="0" applyAlignment="0" applyProtection="0"/>
    <xf numFmtId="4" fontId="3" fillId="0" borderId="24"/>
    <xf numFmtId="251" fontId="7" fillId="0" borderId="36"/>
    <xf numFmtId="251" fontId="7" fillId="0" borderId="36"/>
    <xf numFmtId="169" fontId="70" fillId="0" borderId="0">
      <protection locked="0"/>
    </xf>
    <xf numFmtId="178" fontId="70" fillId="0" borderId="0">
      <protection locked="0"/>
    </xf>
    <xf numFmtId="178" fontId="71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7" fontId="8" fillId="0" borderId="0"/>
    <xf numFmtId="0" fontId="55" fillId="0" borderId="0"/>
    <xf numFmtId="177" fontId="7" fillId="0" borderId="0"/>
    <xf numFmtId="0" fontId="2" fillId="0" borderId="0"/>
    <xf numFmtId="177" fontId="1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107" fillId="0" borderId="50"/>
    <xf numFmtId="170" fontId="2" fillId="0" borderId="0" applyFont="0" applyFill="0" applyBorder="0" applyAlignment="0" applyProtection="0"/>
    <xf numFmtId="177" fontId="109" fillId="0" borderId="52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109" fillId="0" borderId="52"/>
    <xf numFmtId="177" fontId="107" fillId="0" borderId="50"/>
    <xf numFmtId="177" fontId="111" fillId="0" borderId="54"/>
    <xf numFmtId="177" fontId="109" fillId="0" borderId="52"/>
    <xf numFmtId="170" fontId="55" fillId="0" borderId="0" applyFont="0" applyFill="0" applyBorder="0" applyAlignment="0" applyProtection="0"/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111" fillId="0" borderId="54"/>
    <xf numFmtId="170" fontId="2" fillId="0" borderId="0" applyFont="0" applyFill="0" applyBorder="0" applyAlignment="0" applyProtection="0"/>
    <xf numFmtId="177" fontId="107" fillId="0" borderId="50"/>
    <xf numFmtId="177" fontId="111" fillId="0" borderId="54"/>
    <xf numFmtId="177" fontId="107" fillId="0" borderId="50"/>
    <xf numFmtId="170" fontId="2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111" fillId="0" borderId="54"/>
    <xf numFmtId="170" fontId="55" fillId="0" borderId="0" applyFont="0" applyFill="0" applyBorder="0" applyAlignment="0" applyProtection="0"/>
    <xf numFmtId="177" fontId="107" fillId="0" borderId="50"/>
    <xf numFmtId="170" fontId="55" fillId="0" borderId="0" applyFont="0" applyFill="0" applyBorder="0" applyAlignment="0" applyProtection="0"/>
    <xf numFmtId="177" fontId="109" fillId="0" borderId="52"/>
    <xf numFmtId="177" fontId="111" fillId="0" borderId="54"/>
    <xf numFmtId="170" fontId="2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8" fillId="71" borderId="64">
      <protection locked="0"/>
    </xf>
    <xf numFmtId="177" fontId="7" fillId="40" borderId="57">
      <alignment horizontal="left" vertical="center" indent="1"/>
    </xf>
    <xf numFmtId="4" fontId="27" fillId="26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7" fillId="33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81" fillId="68" borderId="44"/>
    <xf numFmtId="177" fontId="8" fillId="71" borderId="36">
      <protection locked="0"/>
    </xf>
    <xf numFmtId="177" fontId="8" fillId="74" borderId="56"/>
    <xf numFmtId="0" fontId="1" fillId="0" borderId="0"/>
    <xf numFmtId="4" fontId="27" fillId="21" borderId="57" applyNumberFormat="0" applyProtection="0">
      <alignment horizontal="right" vertical="center"/>
    </xf>
    <xf numFmtId="0" fontId="131" fillId="10" borderId="44" applyNumberFormat="0" applyAlignment="0" applyProtection="0"/>
    <xf numFmtId="177" fontId="131" fillId="47" borderId="44"/>
    <xf numFmtId="0" fontId="25" fillId="4" borderId="56" applyNumberFormat="0" applyFont="0" applyAlignment="0" applyProtection="0"/>
    <xf numFmtId="177" fontId="8" fillId="74" borderId="56"/>
    <xf numFmtId="4" fontId="27" fillId="26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0" fontId="11" fillId="4" borderId="56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4" fontId="32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8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7" fillId="36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0" borderId="24"/>
    <xf numFmtId="0" fontId="3" fillId="35" borderId="57" applyNumberFormat="0" applyProtection="0">
      <alignment horizontal="left" vertical="center" indent="1"/>
    </xf>
    <xf numFmtId="0" fontId="3" fillId="0" borderId="24"/>
    <xf numFmtId="0" fontId="3" fillId="0" borderId="24"/>
    <xf numFmtId="0" fontId="3" fillId="0" borderId="24"/>
    <xf numFmtId="0" fontId="3" fillId="0" borderId="24"/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56" fillId="0" borderId="59" applyNumberFormat="0" applyFill="0" applyAlignment="0" applyProtection="0"/>
    <xf numFmtId="177" fontId="56" fillId="0" borderId="59"/>
    <xf numFmtId="177" fontId="7" fillId="0" borderId="36">
      <alignment horizontal="right"/>
    </xf>
    <xf numFmtId="0" fontId="3" fillId="0" borderId="24">
      <alignment horizontal="right"/>
    </xf>
    <xf numFmtId="182" fontId="133" fillId="46" borderId="61"/>
    <xf numFmtId="0" fontId="3" fillId="34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177" fontId="111" fillId="0" borderId="54"/>
    <xf numFmtId="0" fontId="3" fillId="33" borderId="57" applyNumberFormat="0" applyProtection="0">
      <alignment horizontal="left" vertical="center" indent="1"/>
    </xf>
    <xf numFmtId="177" fontId="109" fillId="0" borderId="52"/>
    <xf numFmtId="177" fontId="107" fillId="0" borderId="50"/>
    <xf numFmtId="177" fontId="7" fillId="76" borderId="57">
      <alignment horizontal="left" vertical="center" indent="1"/>
    </xf>
    <xf numFmtId="177" fontId="66" fillId="68" borderId="36"/>
    <xf numFmtId="4" fontId="7" fillId="33" borderId="57" applyNumberFormat="0" applyProtection="0">
      <alignment horizontal="left" vertical="center" indent="1"/>
    </xf>
    <xf numFmtId="0" fontId="81" fillId="9" borderId="44" applyNumberFormat="0" applyAlignment="0" applyProtection="0"/>
    <xf numFmtId="177" fontId="81" fillId="68" borderId="44"/>
    <xf numFmtId="0" fontId="121" fillId="9" borderId="57" applyNumberFormat="0" applyAlignment="0" applyProtection="0"/>
    <xf numFmtId="177" fontId="121" fillId="68" borderId="57"/>
    <xf numFmtId="0" fontId="131" fillId="10" borderId="44" applyNumberFormat="0" applyAlignment="0" applyProtection="0"/>
    <xf numFmtId="177" fontId="131" fillId="47" borderId="44"/>
    <xf numFmtId="177" fontId="70" fillId="0" borderId="43">
      <protection locked="0"/>
    </xf>
    <xf numFmtId="182" fontId="67" fillId="0" borderId="61">
      <protection locked="0"/>
    </xf>
    <xf numFmtId="177" fontId="7" fillId="75" borderId="57">
      <alignment horizontal="left" vertical="center" indent="1"/>
    </xf>
    <xf numFmtId="4" fontId="7" fillId="31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8" fillId="74" borderId="56"/>
    <xf numFmtId="4" fontId="27" fillId="31" borderId="58" applyNumberFormat="0" applyProtection="0">
      <alignment horizontal="left" vertical="center" indent="1"/>
    </xf>
    <xf numFmtId="4" fontId="29" fillId="30" borderId="57" applyNumberFormat="0" applyProtection="0">
      <alignment horizontal="left" vertical="center" indent="1"/>
    </xf>
    <xf numFmtId="4" fontId="27" fillId="29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56" fillId="0" borderId="59"/>
    <xf numFmtId="0" fontId="34" fillId="0" borderId="59" applyNumberFormat="0" applyFill="0" applyAlignment="0" applyProtection="0"/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vertical="center"/>
    </xf>
    <xf numFmtId="196" fontId="67" fillId="49" borderId="36">
      <alignment vertical="center"/>
    </xf>
    <xf numFmtId="0" fontId="11" fillId="4" borderId="56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5" fontId="3" fillId="19" borderId="62" applyNumberFormat="0" applyFont="0" applyAlignment="0">
      <protection locked="0"/>
    </xf>
    <xf numFmtId="0" fontId="30" fillId="0" borderId="63"/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177" fontId="107" fillId="0" borderId="50"/>
    <xf numFmtId="4" fontId="32" fillId="31" borderId="57" applyNumberFormat="0" applyProtection="0">
      <alignment horizontal="right" vertical="center"/>
    </xf>
    <xf numFmtId="177" fontId="121" fillId="68" borderId="57"/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7" fillId="31" borderId="57" applyNumberFormat="0" applyProtection="0">
      <alignment horizontal="right"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vertical="center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4" fontId="7" fillId="31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26" fillId="9" borderId="57" applyNumberFormat="0" applyAlignment="0" applyProtection="0"/>
    <xf numFmtId="4" fontId="27" fillId="31" borderId="58" applyNumberFormat="0" applyProtection="0">
      <alignment horizontal="left" vertical="center" indent="1"/>
    </xf>
    <xf numFmtId="4" fontId="29" fillId="30" borderId="57" applyNumberFormat="0" applyProtection="0">
      <alignment horizontal="left" vertical="center" indent="1"/>
    </xf>
    <xf numFmtId="4" fontId="27" fillId="29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vertical="center"/>
    </xf>
    <xf numFmtId="177" fontId="92" fillId="0" borderId="38"/>
    <xf numFmtId="0" fontId="30" fillId="0" borderId="63"/>
    <xf numFmtId="177" fontId="8" fillId="71" borderId="36">
      <protection locked="0"/>
    </xf>
    <xf numFmtId="0" fontId="80" fillId="9" borderId="44" applyNumberFormat="0" applyAlignment="0" applyProtection="0"/>
    <xf numFmtId="177" fontId="81" fillId="68" borderId="44"/>
    <xf numFmtId="177" fontId="8" fillId="74" borderId="56"/>
    <xf numFmtId="196" fontId="67" fillId="49" borderId="36">
      <alignment vertical="center"/>
    </xf>
    <xf numFmtId="0" fontId="11" fillId="4" borderId="56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92" fillId="0" borderId="38"/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0" fontId="30" fillId="0" borderId="63"/>
    <xf numFmtId="177" fontId="109" fillId="0" borderId="52"/>
    <xf numFmtId="177" fontId="121" fillId="68" borderId="57"/>
    <xf numFmtId="0" fontId="26" fillId="9" borderId="57" applyNumberFormat="0" applyAlignment="0" applyProtection="0"/>
    <xf numFmtId="177" fontId="111" fillId="0" borderId="54"/>
    <xf numFmtId="177" fontId="8" fillId="71" borderId="36">
      <protection locked="0"/>
    </xf>
    <xf numFmtId="0" fontId="80" fillId="9" borderId="44" applyNumberFormat="0" applyAlignment="0" applyProtection="0"/>
    <xf numFmtId="177" fontId="81" fillId="68" borderId="44"/>
    <xf numFmtId="177" fontId="8" fillId="74" borderId="56"/>
    <xf numFmtId="196" fontId="67" fillId="49" borderId="36">
      <alignment vertical="center"/>
    </xf>
    <xf numFmtId="0" fontId="11" fillId="4" borderId="56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121" fillId="68" borderId="57"/>
    <xf numFmtId="0" fontId="26" fillId="9" borderId="57" applyNumberForma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92" fillId="0" borderId="38"/>
    <xf numFmtId="177" fontId="8" fillId="74" borderId="56"/>
    <xf numFmtId="0" fontId="80" fillId="9" borderId="44" applyNumberFormat="0" applyAlignment="0" applyProtection="0"/>
    <xf numFmtId="177" fontId="81" fillId="68" borderId="44"/>
    <xf numFmtId="0" fontId="11" fillId="4" borderId="56" applyNumberFormat="0" applyFont="0" applyAlignment="0" applyProtection="0"/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0" fontId="30" fillId="0" borderId="63"/>
    <xf numFmtId="177" fontId="109" fillId="0" borderId="52"/>
    <xf numFmtId="177" fontId="111" fillId="0" borderId="54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92" fillId="0" borderId="38"/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0" fontId="30" fillId="0" borderId="63"/>
    <xf numFmtId="177" fontId="109" fillId="0" borderId="52"/>
    <xf numFmtId="177" fontId="111" fillId="0" borderId="54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92" fillId="0" borderId="38"/>
    <xf numFmtId="10" fontId="103" fillId="36" borderId="24" applyNumberFormat="0" applyBorder="0" applyAlignment="0" applyProtection="0"/>
    <xf numFmtId="175" fontId="3" fillId="19" borderId="24" applyNumberFormat="0" applyFont="0" applyAlignment="0">
      <protection locked="0"/>
    </xf>
    <xf numFmtId="10" fontId="103" fillId="36" borderId="24" applyNumberFormat="0" applyBorder="0" applyAlignment="0" applyProtection="0"/>
    <xf numFmtId="175" fontId="3" fillId="19" borderId="24" applyNumberFormat="0" applyFont="0" applyAlignment="0">
      <protection locked="0"/>
    </xf>
    <xf numFmtId="0" fontId="30" fillId="0" borderId="63"/>
    <xf numFmtId="177" fontId="109" fillId="0" borderId="52"/>
    <xf numFmtId="177" fontId="92" fillId="0" borderId="38"/>
    <xf numFmtId="0" fontId="30" fillId="0" borderId="35"/>
    <xf numFmtId="177" fontId="92" fillId="0" borderId="38"/>
    <xf numFmtId="0" fontId="30" fillId="0" borderId="35"/>
    <xf numFmtId="177" fontId="107" fillId="0" borderId="50"/>
    <xf numFmtId="177" fontId="111" fillId="0" borderId="54"/>
    <xf numFmtId="177" fontId="109" fillId="0" borderId="52"/>
    <xf numFmtId="177" fontId="109" fillId="0" borderId="52"/>
    <xf numFmtId="179" fontId="107" fillId="0" borderId="50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0" fontId="30" fillId="35" borderId="35" applyAlignment="0" applyProtection="0"/>
    <xf numFmtId="177" fontId="92" fillId="0" borderId="38">
      <alignment horizontal="left" vertical="center"/>
    </xf>
    <xf numFmtId="0" fontId="63" fillId="0" borderId="35">
      <alignment horizontal="left" vertical="center"/>
    </xf>
    <xf numFmtId="177" fontId="92" fillId="0" borderId="38"/>
    <xf numFmtId="177" fontId="111" fillId="0" borderId="54"/>
    <xf numFmtId="177" fontId="107" fillId="0" borderId="50"/>
    <xf numFmtId="177" fontId="109" fillId="0" borderId="52"/>
    <xf numFmtId="179" fontId="107" fillId="0" borderId="50"/>
    <xf numFmtId="177" fontId="107" fillId="0" borderId="50"/>
    <xf numFmtId="179" fontId="107" fillId="0" borderId="50"/>
    <xf numFmtId="0" fontId="30" fillId="35" borderId="35" applyAlignment="0" applyProtection="0"/>
    <xf numFmtId="177" fontId="92" fillId="68" borderId="38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0" fontId="100" fillId="72" borderId="24" applyNumberFormat="0" applyFill="0" applyBorder="0" applyAlignment="0" applyProtection="0">
      <protection locked="0"/>
    </xf>
    <xf numFmtId="177" fontId="8" fillId="0" borderId="38"/>
    <xf numFmtId="177" fontId="92" fillId="0" borderId="38">
      <alignment horizontal="left" vertical="center"/>
    </xf>
    <xf numFmtId="0" fontId="63" fillId="0" borderId="35">
      <alignment horizontal="left" vertical="center"/>
    </xf>
    <xf numFmtId="177" fontId="8" fillId="0" borderId="43"/>
    <xf numFmtId="0" fontId="59" fillId="0" borderId="43" applyNumberFormat="0" applyFont="0" applyAlignment="0" applyProtection="0"/>
    <xf numFmtId="177" fontId="8" fillId="0" borderId="38"/>
    <xf numFmtId="0" fontId="59" fillId="0" borderId="43" applyNumberFormat="0" applyFont="0" applyAlignment="0" applyProtection="0"/>
    <xf numFmtId="177" fontId="8" fillId="0" borderId="43"/>
    <xf numFmtId="0" fontId="59" fillId="0" borderId="38" applyNumberFormat="0" applyFont="0" applyAlignment="0" applyProtection="0"/>
    <xf numFmtId="210" fontId="98" fillId="71" borderId="36">
      <alignment horizontal="center"/>
      <protection locked="0"/>
    </xf>
    <xf numFmtId="10" fontId="100" fillId="72" borderId="24" applyNumberFormat="0" applyFill="0" applyBorder="0" applyAlignment="0" applyProtection="0">
      <protection locked="0"/>
    </xf>
    <xf numFmtId="177" fontId="92" fillId="0" borderId="38"/>
    <xf numFmtId="215" fontId="98" fillId="71" borderId="36">
      <protection locked="0"/>
    </xf>
    <xf numFmtId="0" fontId="59" fillId="0" borderId="43" applyNumberFormat="0" applyFont="0" applyAlignment="0" applyProtection="0"/>
    <xf numFmtId="179" fontId="98" fillId="71" borderId="36">
      <protection locked="0"/>
    </xf>
    <xf numFmtId="177" fontId="8" fillId="0" borderId="43"/>
    <xf numFmtId="179" fontId="98" fillId="71" borderId="36">
      <protection locked="0"/>
    </xf>
    <xf numFmtId="10" fontId="100" fillId="72" borderId="62" applyNumberFormat="0" applyFill="0" applyBorder="0" applyAlignment="0" applyProtection="0">
      <protection locked="0"/>
    </xf>
    <xf numFmtId="0" fontId="59" fillId="0" borderId="38" applyNumberFormat="0" applyFont="0" applyAlignment="0" applyProtection="0"/>
    <xf numFmtId="215" fontId="98" fillId="71" borderId="36">
      <protection locked="0"/>
    </xf>
    <xf numFmtId="177" fontId="8" fillId="0" borderId="38"/>
    <xf numFmtId="210" fontId="98" fillId="71" borderId="36">
      <alignment horizontal="center"/>
      <protection locked="0"/>
    </xf>
    <xf numFmtId="0" fontId="63" fillId="0" borderId="35">
      <alignment horizontal="left" vertical="center"/>
    </xf>
    <xf numFmtId="0" fontId="59" fillId="0" borderId="43" applyNumberFormat="0" applyFont="0" applyAlignment="0" applyProtection="0"/>
    <xf numFmtId="177" fontId="8" fillId="0" borderId="43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0" fontId="59" fillId="0" borderId="38" applyNumberFormat="0" applyFont="0" applyAlignment="0" applyProtection="0"/>
    <xf numFmtId="177" fontId="109" fillId="0" borderId="52"/>
    <xf numFmtId="177" fontId="8" fillId="0" borderId="38"/>
    <xf numFmtId="177" fontId="111" fillId="0" borderId="54"/>
    <xf numFmtId="177" fontId="92" fillId="68" borderId="38"/>
    <xf numFmtId="0" fontId="30" fillId="35" borderId="35" applyAlignment="0" applyProtection="0"/>
    <xf numFmtId="0" fontId="59" fillId="0" borderId="43" applyNumberFormat="0" applyFont="0" applyAlignment="0" applyProtection="0"/>
    <xf numFmtId="0" fontId="30" fillId="0" borderId="35"/>
    <xf numFmtId="177" fontId="8" fillId="0" borderId="43"/>
    <xf numFmtId="10" fontId="100" fillId="72" borderId="62" applyNumberFormat="0" applyFill="0" applyBorder="0" applyAlignment="0" applyProtection="0">
      <protection locked="0"/>
    </xf>
    <xf numFmtId="10" fontId="100" fillId="72" borderId="24" applyNumberFormat="0" applyFill="0" applyBorder="0" applyAlignment="0" applyProtection="0">
      <protection locked="0"/>
    </xf>
    <xf numFmtId="177" fontId="8" fillId="0" borderId="38"/>
    <xf numFmtId="10" fontId="100" fillId="72" borderId="24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75" fontId="3" fillId="19" borderId="24" applyNumberFormat="0" applyFont="0" applyAlignment="0">
      <protection locked="0"/>
    </xf>
    <xf numFmtId="10" fontId="103" fillId="36" borderId="24" applyNumberFormat="0" applyBorder="0" applyAlignment="0" applyProtection="0"/>
    <xf numFmtId="177" fontId="8" fillId="0" borderId="43"/>
    <xf numFmtId="0" fontId="59" fillId="0" borderId="43" applyNumberFormat="0" applyFont="0" applyAlignment="0" applyProtection="0"/>
    <xf numFmtId="177" fontId="8" fillId="0" borderId="38"/>
    <xf numFmtId="0" fontId="59" fillId="0" borderId="38" applyNumberFormat="0" applyFont="0" applyAlignment="0" applyProtection="0"/>
    <xf numFmtId="10" fontId="100" fillId="72" borderId="62" applyNumberFormat="0" applyFill="0" applyBorder="0" applyAlignment="0" applyProtection="0">
      <protection locked="0"/>
    </xf>
    <xf numFmtId="177" fontId="8" fillId="0" borderId="43"/>
    <xf numFmtId="177" fontId="92" fillId="0" borderId="38"/>
    <xf numFmtId="0" fontId="63" fillId="0" borderId="35">
      <alignment horizontal="left" vertical="center"/>
    </xf>
    <xf numFmtId="177" fontId="92" fillId="0" borderId="38">
      <alignment horizontal="left" vertical="center"/>
    </xf>
    <xf numFmtId="177" fontId="8" fillId="0" borderId="38"/>
    <xf numFmtId="0" fontId="59" fillId="0" borderId="38" applyNumberFormat="0" applyFont="0" applyAlignment="0" applyProtection="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9" fontId="107" fillId="0" borderId="50"/>
    <xf numFmtId="177" fontId="109" fillId="0" borderId="52"/>
    <xf numFmtId="177" fontId="107" fillId="0" borderId="50"/>
    <xf numFmtId="177" fontId="111" fillId="0" borderId="54"/>
    <xf numFmtId="179" fontId="107" fillId="0" borderId="50"/>
    <xf numFmtId="177" fontId="109" fillId="0" borderId="52"/>
    <xf numFmtId="177" fontId="107" fillId="0" borderId="50"/>
    <xf numFmtId="0" fontId="30" fillId="0" borderId="35"/>
    <xf numFmtId="177" fontId="92" fillId="0" borderId="38"/>
    <xf numFmtId="177" fontId="111" fillId="0" borderId="54"/>
    <xf numFmtId="179" fontId="107" fillId="0" borderId="50"/>
    <xf numFmtId="177" fontId="109" fillId="0" borderId="52"/>
    <xf numFmtId="177" fontId="107" fillId="0" borderId="50"/>
    <xf numFmtId="0" fontId="30" fillId="0" borderId="63"/>
    <xf numFmtId="175" fontId="3" fillId="19" borderId="24" applyNumberFormat="0" applyFont="0" applyAlignment="0">
      <protection locked="0"/>
    </xf>
    <xf numFmtId="10" fontId="103" fillId="36" borderId="24" applyNumberFormat="0" applyBorder="0" applyAlignment="0" applyProtection="0"/>
    <xf numFmtId="0" fontId="11" fillId="4" borderId="56" applyNumberFormat="0" applyFont="0" applyAlignment="0" applyProtection="0"/>
    <xf numFmtId="177" fontId="8" fillId="74" borderId="56"/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26" fillId="9" borderId="57" applyNumberFormat="0" applyAlignment="0" applyProtection="0"/>
    <xf numFmtId="177" fontId="121" fillId="68" borderId="57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111" fillId="0" borderId="54"/>
    <xf numFmtId="177" fontId="109" fillId="0" borderId="52"/>
    <xf numFmtId="196" fontId="67" fillId="49" borderId="36">
      <alignment vertical="center"/>
    </xf>
    <xf numFmtId="0" fontId="30" fillId="0" borderId="63"/>
    <xf numFmtId="175" fontId="3" fillId="19" borderId="62" applyNumberFormat="0" applyFont="0" applyAlignment="0">
      <protection locked="0"/>
    </xf>
    <xf numFmtId="177" fontId="81" fillId="68" borderId="44"/>
    <xf numFmtId="0" fontId="80" fillId="9" borderId="44" applyNumberFormat="0" applyAlignment="0" applyProtection="0"/>
    <xf numFmtId="10" fontId="103" fillId="36" borderId="62" applyNumberFormat="0" applyBorder="0" applyAlignment="0" applyProtection="0"/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111" fillId="0" borderId="54"/>
    <xf numFmtId="177" fontId="109" fillId="0" borderId="52"/>
    <xf numFmtId="0" fontId="30" fillId="0" borderId="63"/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4" fontId="29" fillId="30" borderId="57" applyNumberFormat="0" applyProtection="0">
      <alignment horizontal="left" vertical="center" indent="1"/>
    </xf>
    <xf numFmtId="4" fontId="27" fillId="31" borderId="58" applyNumberFormat="0" applyProtection="0">
      <alignment horizontal="left" vertical="center" indent="1"/>
    </xf>
    <xf numFmtId="0" fontId="11" fillId="4" borderId="56" applyNumberFormat="0" applyFont="0" applyAlignment="0" applyProtection="0"/>
    <xf numFmtId="0" fontId="3" fillId="20" borderId="57" applyNumberFormat="0" applyProtection="0">
      <alignment horizontal="left" vertical="center" indent="1"/>
    </xf>
    <xf numFmtId="4" fontId="7" fillId="31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177" fontId="8" fillId="74" borderId="56"/>
    <xf numFmtId="4" fontId="32" fillId="31" borderId="57" applyNumberFormat="0" applyProtection="0">
      <alignment horizontal="right" vertical="center"/>
    </xf>
    <xf numFmtId="177" fontId="8" fillId="71" borderId="36">
      <protection locked="0"/>
    </xf>
    <xf numFmtId="177" fontId="111" fillId="0" borderId="54"/>
    <xf numFmtId="177" fontId="92" fillId="0" borderId="38">
      <alignment horizontal="left" vertical="center"/>
    </xf>
    <xf numFmtId="0" fontId="26" fillId="9" borderId="57" applyNumberFormat="0" applyAlignment="0" applyProtection="0"/>
    <xf numFmtId="177" fontId="121" fillId="68" borderId="57"/>
    <xf numFmtId="0" fontId="59" fillId="0" borderId="38" applyNumberFormat="0" applyFont="0" applyAlignment="0" applyProtection="0"/>
    <xf numFmtId="177" fontId="8" fillId="0" borderId="38"/>
    <xf numFmtId="0" fontId="30" fillId="0" borderId="63"/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34" fillId="0" borderId="59" applyNumberFormat="0" applyFill="0" applyAlignment="0" applyProtection="0"/>
    <xf numFmtId="177" fontId="56" fillId="0" borderId="59"/>
    <xf numFmtId="0" fontId="11" fillId="4" borderId="56" applyNumberFormat="0" applyFont="0" applyAlignment="0" applyProtection="0"/>
    <xf numFmtId="196" fontId="67" fillId="49" borderId="36">
      <alignment vertical="center"/>
    </xf>
    <xf numFmtId="177" fontId="8" fillId="74" borderId="56"/>
    <xf numFmtId="177" fontId="81" fillId="68" borderId="44"/>
    <xf numFmtId="0" fontId="80" fillId="9" borderId="44" applyNumberFormat="0" applyAlignment="0" applyProtection="0"/>
    <xf numFmtId="177" fontId="8" fillId="71" borderId="36">
      <protection locked="0"/>
    </xf>
    <xf numFmtId="179" fontId="107" fillId="0" borderId="50"/>
    <xf numFmtId="177" fontId="107" fillId="0" borderId="50"/>
    <xf numFmtId="0" fontId="26" fillId="9" borderId="57" applyNumberFormat="0" applyAlignment="0" applyProtection="0"/>
    <xf numFmtId="177" fontId="121" fillId="68" borderId="57"/>
    <xf numFmtId="177" fontId="109" fillId="0" borderId="52"/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111" fillId="0" borderId="54"/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7" fontId="107" fillId="0" borderId="50"/>
    <xf numFmtId="177" fontId="109" fillId="0" borderId="52"/>
    <xf numFmtId="177" fontId="8" fillId="71" borderId="36">
      <protection locked="0"/>
    </xf>
    <xf numFmtId="177" fontId="111" fillId="0" borderId="54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82" fontId="133" fillId="46" borderId="61"/>
    <xf numFmtId="0" fontId="3" fillId="0" borderId="24">
      <alignment horizontal="right"/>
    </xf>
    <xf numFmtId="177" fontId="8" fillId="71" borderId="36">
      <protection locked="0"/>
    </xf>
    <xf numFmtId="0" fontId="11" fillId="4" borderId="56" applyNumberFormat="0" applyFont="0" applyAlignment="0" applyProtection="0"/>
    <xf numFmtId="177" fontId="56" fillId="0" borderId="59"/>
    <xf numFmtId="0" fontId="56" fillId="0" borderId="59" applyNumberFormat="0" applyFill="0" applyAlignment="0" applyProtection="0"/>
    <xf numFmtId="196" fontId="67" fillId="49" borderId="36">
      <alignment vertical="center"/>
    </xf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0" fontId="3" fillId="0" borderId="24"/>
    <xf numFmtId="0" fontId="3" fillId="0" borderId="24"/>
    <xf numFmtId="0" fontId="3" fillId="0" borderId="24"/>
    <xf numFmtId="0" fontId="3" fillId="0" borderId="24"/>
    <xf numFmtId="4" fontId="27" fillId="19" borderId="57" applyNumberFormat="0" applyProtection="0">
      <alignment horizontal="left" vertical="center" indent="1"/>
    </xf>
    <xf numFmtId="0" fontId="3" fillId="0" borderId="24"/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23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4" fontId="29" fillId="30" borderId="57" applyNumberFormat="0" applyProtection="0">
      <alignment horizontal="left" vertical="center" indent="1"/>
    </xf>
    <xf numFmtId="4" fontId="27" fillId="31" borderId="58" applyNumberFormat="0" applyProtection="0">
      <alignment horizontal="left" vertical="center" indent="1"/>
    </xf>
    <xf numFmtId="4" fontId="7" fillId="31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177" fontId="7" fillId="76" borderId="57">
      <alignment horizontal="left" vertical="center" indent="1"/>
    </xf>
    <xf numFmtId="177" fontId="7" fillId="76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177" fontId="109" fillId="0" borderId="52"/>
    <xf numFmtId="0" fontId="26" fillId="9" borderId="57" applyNumberFormat="0" applyAlignment="0" applyProtection="0"/>
    <xf numFmtId="177" fontId="121" fillId="68" borderId="57"/>
    <xf numFmtId="177" fontId="8" fillId="74" borderId="56"/>
    <xf numFmtId="0" fontId="25" fillId="4" borderId="56" applyNumberFormat="0" applyFont="0" applyAlignment="0" applyProtection="0"/>
    <xf numFmtId="177" fontId="92" fillId="0" borderId="38"/>
    <xf numFmtId="0" fontId="30" fillId="0" borderId="63"/>
    <xf numFmtId="177" fontId="111" fillId="0" borderId="54"/>
    <xf numFmtId="177" fontId="70" fillId="0" borderId="43">
      <protection locked="0"/>
    </xf>
    <xf numFmtId="177" fontId="109" fillId="0" borderId="52"/>
    <xf numFmtId="0" fontId="30" fillId="0" borderId="63"/>
    <xf numFmtId="175" fontId="3" fillId="19" borderId="62" applyNumberFormat="0" applyFont="0" applyAlignment="0">
      <protection locked="0"/>
    </xf>
    <xf numFmtId="0" fontId="34" fillId="0" borderId="59" applyNumberFormat="0" applyFill="0" applyAlignment="0" applyProtection="0"/>
    <xf numFmtId="177" fontId="56" fillId="0" borderId="59"/>
    <xf numFmtId="10" fontId="103" fillId="36" borderId="62" applyNumberFormat="0" applyBorder="0" applyAlignment="0" applyProtection="0"/>
    <xf numFmtId="177" fontId="92" fillId="0" borderId="38"/>
    <xf numFmtId="0" fontId="11" fillId="4" borderId="56" applyNumberFormat="0" applyFont="0" applyAlignment="0" applyProtection="0"/>
    <xf numFmtId="196" fontId="67" fillId="49" borderId="36">
      <alignment vertical="center"/>
    </xf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8" fillId="36" borderId="57" applyNumberFormat="0" applyProtection="0">
      <alignment vertical="center"/>
    </xf>
    <xf numFmtId="0" fontId="1" fillId="0" borderId="0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56" fillId="0" borderId="59"/>
    <xf numFmtId="177" fontId="111" fillId="0" borderId="54"/>
    <xf numFmtId="177" fontId="8" fillId="71" borderId="36">
      <protection locked="0"/>
    </xf>
    <xf numFmtId="177" fontId="8" fillId="71" borderId="36">
      <protection locked="0"/>
    </xf>
    <xf numFmtId="177" fontId="81" fillId="68" borderId="44"/>
    <xf numFmtId="4" fontId="3" fillId="0" borderId="24"/>
    <xf numFmtId="4" fontId="27" fillId="36" borderId="57" applyNumberFormat="0" applyProtection="0">
      <alignment vertical="center"/>
    </xf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2" borderId="57" applyNumberFormat="0" applyProtection="0">
      <alignment horizontal="right" vertical="center"/>
    </xf>
    <xf numFmtId="177" fontId="111" fillId="0" borderId="54"/>
    <xf numFmtId="4" fontId="27" fillId="24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0" fontId="3" fillId="33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0" fontId="80" fillId="9" borderId="44" applyNumberFormat="0" applyAlignment="0" applyProtection="0"/>
    <xf numFmtId="179" fontId="107" fillId="0" borderId="5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24"/>
    <xf numFmtId="0" fontId="3" fillId="20" borderId="57" applyNumberFormat="0" applyProtection="0">
      <alignment horizontal="left" vertical="center" indent="1"/>
    </xf>
    <xf numFmtId="177" fontId="107" fillId="0" borderId="50"/>
    <xf numFmtId="177" fontId="7" fillId="40" borderId="57">
      <alignment horizontal="left" vertical="center" indent="1"/>
    </xf>
    <xf numFmtId="177" fontId="109" fillId="0" borderId="52"/>
    <xf numFmtId="0" fontId="3" fillId="0" borderId="24"/>
    <xf numFmtId="177" fontId="7" fillId="75" borderId="57">
      <alignment horizontal="right" vertical="center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7" fillId="70" borderId="57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177" fontId="111" fillId="0" borderId="54"/>
    <xf numFmtId="0" fontId="3" fillId="34" borderId="57" applyNumberFormat="0" applyProtection="0">
      <alignment horizontal="left" vertical="center" indent="1"/>
    </xf>
    <xf numFmtId="177" fontId="107" fillId="0" borderId="50"/>
    <xf numFmtId="177" fontId="111" fillId="0" borderId="54"/>
    <xf numFmtId="177" fontId="107" fillId="0" borderId="50"/>
    <xf numFmtId="4" fontId="27" fillId="36" borderId="57" applyNumberFormat="0" applyProtection="0">
      <alignment horizontal="left" vertical="center" indent="1"/>
    </xf>
    <xf numFmtId="0" fontId="3" fillId="0" borderId="24"/>
    <xf numFmtId="0" fontId="3" fillId="0" borderId="24"/>
    <xf numFmtId="0" fontId="3" fillId="0" borderId="24">
      <alignment horizontal="right"/>
    </xf>
    <xf numFmtId="0" fontId="3" fillId="35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177" fontId="111" fillId="0" borderId="54"/>
    <xf numFmtId="0" fontId="3" fillId="0" borderId="24"/>
    <xf numFmtId="177" fontId="107" fillId="0" borderId="50"/>
    <xf numFmtId="0" fontId="3" fillId="35" borderId="57" applyNumberFormat="0" applyProtection="0">
      <alignment horizontal="left" vertical="center" indent="1"/>
    </xf>
    <xf numFmtId="177" fontId="109" fillId="0" borderId="52"/>
    <xf numFmtId="177" fontId="111" fillId="0" borderId="54"/>
    <xf numFmtId="182" fontId="133" fillId="46" borderId="61"/>
    <xf numFmtId="177" fontId="56" fillId="0" borderId="59"/>
    <xf numFmtId="0" fontId="56" fillId="0" borderId="59" applyNumberFormat="0" applyFill="0" applyAlignment="0" applyProtection="0"/>
    <xf numFmtId="177" fontId="7" fillId="0" borderId="36">
      <alignment horizontal="right"/>
    </xf>
    <xf numFmtId="177" fontId="70" fillId="0" borderId="43">
      <protection locked="0"/>
    </xf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24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24"/>
    <xf numFmtId="0" fontId="3" fillId="0" borderId="24"/>
    <xf numFmtId="0" fontId="3" fillId="0" borderId="24"/>
    <xf numFmtId="0" fontId="3" fillId="0" borderId="24"/>
    <xf numFmtId="0" fontId="3" fillId="35" borderId="57" applyNumberFormat="0" applyProtection="0">
      <alignment horizontal="left" vertical="center" indent="1"/>
    </xf>
    <xf numFmtId="0" fontId="3" fillId="0" borderId="24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75" fontId="3" fillId="19" borderId="62" applyNumberFormat="0" applyFont="0" applyAlignment="0">
      <protection locked="0"/>
    </xf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4" fontId="27" fillId="2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92" fillId="0" borderId="38"/>
    <xf numFmtId="177" fontId="56" fillId="0" borderId="59"/>
    <xf numFmtId="0" fontId="30" fillId="0" borderId="63"/>
    <xf numFmtId="177" fontId="8" fillId="71" borderId="36">
      <protection locked="0"/>
    </xf>
    <xf numFmtId="177" fontId="81" fillId="68" borderId="44"/>
    <xf numFmtId="4" fontId="27" fillId="36" borderId="57" applyNumberFormat="0" applyProtection="0">
      <alignment vertical="center"/>
    </xf>
    <xf numFmtId="4" fontId="3" fillId="0" borderId="24"/>
    <xf numFmtId="251" fontId="7" fillId="0" borderId="36"/>
    <xf numFmtId="177" fontId="107" fillId="0" borderId="50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0" fontId="59" fillId="0" borderId="43" applyNumberFormat="0" applyFont="0" applyAlignment="0" applyProtection="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92" fillId="0" borderId="38"/>
    <xf numFmtId="0" fontId="80" fillId="9" borderId="44" applyNumberFormat="0" applyAlignment="0" applyProtection="0"/>
    <xf numFmtId="10" fontId="103" fillId="36" borderId="62" applyNumberFormat="0" applyBorder="0" applyAlignment="0" applyProtection="0"/>
    <xf numFmtId="0" fontId="34" fillId="0" borderId="59" applyNumberFormat="0" applyFill="0" applyAlignment="0" applyProtection="0"/>
    <xf numFmtId="196" fontId="67" fillId="49" borderId="36">
      <alignment vertical="center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9" borderId="57" applyNumberFormat="0" applyAlignment="0" applyProtection="0"/>
    <xf numFmtId="177" fontId="121" fillId="68" borderId="5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5" borderId="57" applyNumberFormat="0" applyProtection="0">
      <alignment horizontal="right" vertical="center"/>
    </xf>
    <xf numFmtId="0" fontId="1" fillId="0" borderId="0"/>
    <xf numFmtId="177" fontId="107" fillId="0" borderId="50"/>
    <xf numFmtId="177" fontId="121" fillId="68" borderId="57"/>
    <xf numFmtId="177" fontId="109" fillId="0" borderId="52"/>
    <xf numFmtId="4" fontId="27" fillId="24" borderId="57" applyNumberFormat="0" applyProtection="0">
      <alignment horizontal="right" vertical="center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4" fontId="28" fillId="19" borderId="57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8" fillId="71" borderId="36">
      <protection locked="0"/>
    </xf>
    <xf numFmtId="177" fontId="111" fillId="0" borderId="54"/>
    <xf numFmtId="177" fontId="8" fillId="71" borderId="36">
      <protection locked="0"/>
    </xf>
    <xf numFmtId="177" fontId="107" fillId="0" borderId="50"/>
    <xf numFmtId="177" fontId="111" fillId="0" borderId="54"/>
    <xf numFmtId="177" fontId="107" fillId="0" borderId="50"/>
    <xf numFmtId="0" fontId="131" fillId="10" borderId="44" applyNumberFormat="0" applyAlignment="0" applyProtection="0"/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8" fillId="71" borderId="36">
      <protection locked="0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107" fillId="0" borderId="50"/>
    <xf numFmtId="177" fontId="109" fillId="0" borderId="52"/>
    <xf numFmtId="177" fontId="111" fillId="0" borderId="54"/>
    <xf numFmtId="177" fontId="8" fillId="71" borderId="36">
      <protection locked="0"/>
    </xf>
    <xf numFmtId="0" fontId="11" fillId="4" borderId="56" applyNumberFormat="0" applyFont="0" applyAlignment="0" applyProtection="0"/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111" fillId="0" borderId="54"/>
    <xf numFmtId="175" fontId="3" fillId="19" borderId="62" applyNumberFormat="0" applyFont="0" applyAlignment="0">
      <protection locked="0"/>
    </xf>
    <xf numFmtId="0" fontId="11" fillId="4" borderId="56" applyNumberFormat="0" applyFont="0" applyAlignment="0" applyProtection="0"/>
    <xf numFmtId="4" fontId="28" fillId="19" borderId="57" applyNumberFormat="0" applyProtection="0">
      <alignment vertical="center"/>
    </xf>
    <xf numFmtId="0" fontId="3" fillId="20" borderId="57" applyNumberFormat="0" applyProtection="0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8" fillId="74" borderId="56"/>
    <xf numFmtId="0" fontId="25" fillId="4" borderId="56" applyNumberFormat="0" applyFont="0" applyAlignment="0" applyProtection="0"/>
    <xf numFmtId="177" fontId="131" fillId="47" borderId="44"/>
    <xf numFmtId="0" fontId="131" fillId="10" borderId="44" applyNumberFormat="0" applyAlignment="0" applyProtection="0"/>
    <xf numFmtId="177" fontId="70" fillId="0" borderId="43">
      <protection locked="0"/>
    </xf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5" fontId="3" fillId="19" borderId="62" applyNumberFormat="0" applyFont="0" applyAlignment="0">
      <protection locked="0"/>
    </xf>
    <xf numFmtId="4" fontId="27" fillId="2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56" fillId="0" borderId="59"/>
    <xf numFmtId="177" fontId="8" fillId="71" borderId="36">
      <protection locked="0"/>
    </xf>
    <xf numFmtId="177" fontId="81" fillId="68" borderId="44"/>
    <xf numFmtId="4" fontId="27" fillId="36" borderId="57" applyNumberFormat="0" applyProtection="0">
      <alignment vertical="center"/>
    </xf>
    <xf numFmtId="4" fontId="3" fillId="0" borderId="24"/>
    <xf numFmtId="251" fontId="7" fillId="0" borderId="36"/>
    <xf numFmtId="177" fontId="107" fillId="0" borderId="50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179" fontId="107" fillId="0" borderId="5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" fillId="71" borderId="36">
      <protection locked="0"/>
    </xf>
    <xf numFmtId="0" fontId="80" fillId="9" borderId="44" applyNumberFormat="0" applyAlignment="0" applyProtection="0"/>
    <xf numFmtId="177" fontId="8" fillId="71" borderId="36">
      <protection locked="0"/>
    </xf>
    <xf numFmtId="0" fontId="34" fillId="0" borderId="59" applyNumberFormat="0" applyFill="0" applyAlignment="0" applyProtection="0"/>
    <xf numFmtId="10" fontId="103" fillId="36" borderId="62" applyNumberFormat="0" applyBorder="0" applyAlignment="0" applyProtection="0"/>
    <xf numFmtId="196" fontId="67" fillId="49" borderId="36">
      <alignment vertical="center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9" borderId="57" applyNumberFormat="0" applyAlignment="0" applyProtection="0"/>
    <xf numFmtId="177" fontId="121" fillId="68" borderId="5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5" borderId="57" applyNumberFormat="0" applyProtection="0">
      <alignment horizontal="right" vertical="center"/>
    </xf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24" borderId="57" applyNumberFormat="0" applyProtection="0">
      <alignment horizontal="right" vertical="center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57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35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56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77" fontId="8" fillId="71" borderId="36">
      <protection locked="0"/>
    </xf>
    <xf numFmtId="177" fontId="8" fillId="71" borderId="36">
      <protection locked="0"/>
    </xf>
    <xf numFmtId="4" fontId="27" fillId="2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56" fillId="0" borderId="59"/>
    <xf numFmtId="177" fontId="8" fillId="71" borderId="36">
      <protection locked="0"/>
    </xf>
    <xf numFmtId="177" fontId="81" fillId="68" borderId="44"/>
    <xf numFmtId="4" fontId="27" fillId="36" borderId="57" applyNumberFormat="0" applyProtection="0">
      <alignment vertical="center"/>
    </xf>
    <xf numFmtId="4" fontId="3" fillId="0" borderId="24"/>
    <xf numFmtId="251" fontId="7" fillId="0" borderId="36"/>
    <xf numFmtId="177" fontId="107" fillId="0" borderId="50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179" fontId="107" fillId="0" borderId="5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0" fillId="0" borderId="63"/>
    <xf numFmtId="0" fontId="80" fillId="9" borderId="44" applyNumberFormat="0" applyAlignment="0" applyProtection="0"/>
    <xf numFmtId="10" fontId="103" fillId="36" borderId="62" applyNumberFormat="0" applyBorder="0" applyAlignment="0" applyProtection="0"/>
    <xf numFmtId="0" fontId="34" fillId="0" borderId="59" applyNumberFormat="0" applyFill="0" applyAlignment="0" applyProtection="0"/>
    <xf numFmtId="196" fontId="67" fillId="49" borderId="36">
      <alignment vertical="center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9" borderId="57" applyNumberFormat="0" applyAlignment="0" applyProtection="0"/>
    <xf numFmtId="177" fontId="121" fillId="68" borderId="5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5" borderId="57" applyNumberFormat="0" applyProtection="0">
      <alignment horizontal="right" vertical="center"/>
    </xf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24" borderId="57" applyNumberFormat="0" applyProtection="0">
      <alignment horizontal="right" vertical="center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57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56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8" fillId="71" borderId="36">
      <protection locked="0"/>
    </xf>
    <xf numFmtId="177" fontId="111" fillId="0" borderId="54"/>
    <xf numFmtId="177" fontId="8" fillId="71" borderId="36">
      <protection locked="0"/>
    </xf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0" fontId="11" fillId="4" borderId="56" applyNumberFormat="0" applyFont="0" applyAlignment="0" applyProtection="0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177" fontId="8" fillId="71" borderId="36">
      <protection locked="0"/>
    </xf>
    <xf numFmtId="177" fontId="8" fillId="71" borderId="36">
      <protection locked="0"/>
    </xf>
    <xf numFmtId="0" fontId="3" fillId="20" borderId="57" applyNumberFormat="0" applyProtection="0">
      <alignment horizontal="left" vertical="center" indent="1"/>
    </xf>
    <xf numFmtId="177" fontId="8" fillId="74" borderId="56"/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" fillId="71" borderId="36">
      <protection locked="0"/>
    </xf>
    <xf numFmtId="4" fontId="32" fillId="31" borderId="57" applyNumberFormat="0" applyProtection="0">
      <alignment horizontal="right" vertical="center"/>
    </xf>
    <xf numFmtId="177" fontId="8" fillId="71" borderId="36">
      <protection locked="0"/>
    </xf>
    <xf numFmtId="0" fontId="11" fillId="4" borderId="56" applyNumberFormat="0" applyFont="0" applyAlignment="0" applyProtection="0"/>
    <xf numFmtId="4" fontId="27" fillId="2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0" fontId="80" fillId="9" borderId="44" applyNumberFormat="0" applyAlignment="0" applyProtection="0"/>
    <xf numFmtId="177" fontId="56" fillId="0" borderId="59"/>
    <xf numFmtId="177" fontId="81" fillId="68" borderId="44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0" fontId="63" fillId="0" borderId="63">
      <alignment horizontal="left" vertical="center"/>
    </xf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179" fontId="107" fillId="0" borderId="5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" fillId="71" borderId="36">
      <protection locked="0"/>
    </xf>
    <xf numFmtId="0" fontId="80" fillId="9" borderId="44" applyNumberFormat="0" applyAlignment="0" applyProtection="0"/>
    <xf numFmtId="177" fontId="8" fillId="71" borderId="36">
      <protection locked="0"/>
    </xf>
    <xf numFmtId="0" fontId="34" fillId="0" borderId="59" applyNumberFormat="0" applyFill="0" applyAlignment="0" applyProtection="0"/>
    <xf numFmtId="10" fontId="103" fillId="36" borderId="62" applyNumberFormat="0" applyBorder="0" applyAlignment="0" applyProtection="0"/>
    <xf numFmtId="196" fontId="67" fillId="49" borderId="36">
      <alignment vertical="center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9" borderId="57" applyNumberFormat="0" applyAlignment="0" applyProtection="0"/>
    <xf numFmtId="177" fontId="121" fillId="68" borderId="5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5" borderId="57" applyNumberFormat="0" applyProtection="0">
      <alignment horizontal="right" vertical="center"/>
    </xf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24" borderId="57" applyNumberFormat="0" applyProtection="0">
      <alignment horizontal="right" vertical="center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57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56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21" fillId="68" borderId="57"/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0" fontId="26" fillId="9" borderId="57" applyNumberFormat="0" applyAlignment="0" applyProtection="0"/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56" fillId="0" borderId="59"/>
    <xf numFmtId="177" fontId="8" fillId="71" borderId="36">
      <protection locked="0"/>
    </xf>
    <xf numFmtId="177" fontId="81" fillId="68" borderId="44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0" fontId="103" fillId="36" borderId="62" applyNumberFormat="0" applyBorder="0" applyAlignment="0" applyProtection="0"/>
    <xf numFmtId="0" fontId="80" fillId="9" borderId="44" applyNumberFormat="0" applyAlignment="0" applyProtection="0"/>
    <xf numFmtId="175" fontId="3" fillId="19" borderId="62" applyNumberFormat="0" applyFont="0" applyAlignment="0">
      <protection locked="0"/>
    </xf>
    <xf numFmtId="196" fontId="67" fillId="49" borderId="36">
      <alignment vertical="center"/>
    </xf>
    <xf numFmtId="0" fontId="34" fillId="0" borderId="59" applyNumberFormat="0" applyFill="0" applyAlignment="0" applyProtection="0"/>
    <xf numFmtId="177" fontId="81" fillId="68" borderId="44"/>
    <xf numFmtId="177" fontId="8" fillId="71" borderId="36">
      <protection locked="0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9" borderId="57" applyNumberFormat="0" applyAlignment="0" applyProtection="0"/>
    <xf numFmtId="177" fontId="121" fillId="68" borderId="5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5" borderId="57" applyNumberFormat="0" applyProtection="0">
      <alignment horizontal="right" vertical="center"/>
    </xf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24" borderId="57" applyNumberFormat="0" applyProtection="0">
      <alignment horizontal="right" vertical="center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57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0" fontId="59" fillId="0" borderId="38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56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0" fontId="11" fillId="4" borderId="56" applyNumberFormat="0" applyFont="0" applyAlignment="0" applyProtection="0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0" fontId="3" fillId="20" borderId="57" applyNumberFormat="0" applyProtection="0">
      <alignment horizontal="left" vertical="center" indent="1"/>
    </xf>
    <xf numFmtId="177" fontId="8" fillId="74" borderId="56"/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96" fontId="67" fillId="49" borderId="36">
      <alignment vertical="center"/>
    </xf>
    <xf numFmtId="4" fontId="27" fillId="19" borderId="57" applyNumberFormat="0" applyProtection="0">
      <alignment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0" fontId="80" fillId="9" borderId="44" applyNumberFormat="0" applyAlignment="0" applyProtection="0"/>
    <xf numFmtId="177" fontId="56" fillId="0" borderId="59"/>
    <xf numFmtId="0" fontId="26" fillId="9" borderId="57" applyNumberFormat="0" applyAlignment="0" applyProtection="0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203" fontId="61" fillId="46" borderId="37">
      <alignment horizontal="center" vertical="center" wrapText="1"/>
    </xf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177" fontId="111" fillId="0" borderId="54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" fillId="71" borderId="36">
      <protection locked="0"/>
    </xf>
    <xf numFmtId="0" fontId="80" fillId="9" borderId="44" applyNumberFormat="0" applyAlignment="0" applyProtection="0"/>
    <xf numFmtId="177" fontId="8" fillId="71" borderId="36">
      <protection locked="0"/>
    </xf>
    <xf numFmtId="0" fontId="34" fillId="0" borderId="59" applyNumberFormat="0" applyFill="0" applyAlignment="0" applyProtection="0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8" fillId="74" borderId="56"/>
    <xf numFmtId="177" fontId="8" fillId="71" borderId="36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20" borderId="57" applyNumberFormat="0" applyProtection="0">
      <alignment horizontal="left" vertical="center" indent="1"/>
    </xf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19" borderId="57" applyNumberFormat="0" applyProtection="0">
      <alignment horizontal="left" vertical="center" indent="1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177" fontId="8" fillId="0" borderId="43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1" borderId="36">
      <protection locked="0"/>
    </xf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21" fillId="68" borderId="57"/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0" fontId="26" fillId="9" borderId="57" applyNumberFormat="0" applyAlignment="0" applyProtection="0"/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4" fontId="27" fillId="19" borderId="57" applyNumberFormat="0" applyProtection="0">
      <alignment horizontal="left" vertical="center" indent="1"/>
    </xf>
    <xf numFmtId="4" fontId="27" fillId="28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196" fontId="67" fillId="49" borderId="36">
      <alignment vertical="center"/>
    </xf>
    <xf numFmtId="177" fontId="56" fillId="0" borderId="59"/>
    <xf numFmtId="0" fontId="11" fillId="4" borderId="56" applyNumberFormat="0" applyFont="0" applyAlignment="0" applyProtection="0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79" fontId="107" fillId="0" borderId="50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121" fillId="68" borderId="57"/>
    <xf numFmtId="196" fontId="67" fillId="49" borderId="36">
      <alignment vertical="center"/>
    </xf>
    <xf numFmtId="0" fontId="34" fillId="0" borderId="59" applyNumberFormat="0" applyFill="0" applyAlignment="0" applyProtection="0"/>
    <xf numFmtId="177" fontId="81" fillId="68" borderId="44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4" borderId="56" applyNumberFormat="0" applyFont="0" applyAlignment="0" applyProtection="0"/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31" borderId="58" applyNumberFormat="0" applyProtection="0">
      <alignment horizontal="left" vertical="center" indent="1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57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9" fillId="3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177" fontId="7" fillId="40" borderId="57">
      <alignment horizontal="left" vertical="center" indent="1"/>
    </xf>
    <xf numFmtId="4" fontId="27" fillId="25" borderId="57" applyNumberFormat="0" applyProtection="0">
      <alignment horizontal="right" vertical="center"/>
    </xf>
    <xf numFmtId="4" fontId="27" fillId="19" borderId="57" applyNumberFormat="0" applyProtection="0">
      <alignment vertical="center"/>
    </xf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4" fontId="27" fillId="21" borderId="57" applyNumberFormat="0" applyProtection="0">
      <alignment horizontal="right" vertical="center"/>
    </xf>
    <xf numFmtId="177" fontId="107" fillId="0" borderId="50"/>
    <xf numFmtId="177" fontId="8" fillId="74" borderId="56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4" fontId="7" fillId="31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177" fontId="7" fillId="76" borderId="57">
      <alignment horizontal="left" vertical="center" indent="1"/>
    </xf>
    <xf numFmtId="0" fontId="3" fillId="0" borderId="62"/>
    <xf numFmtId="0" fontId="3" fillId="33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81" fillId="68" borderId="44"/>
    <xf numFmtId="4" fontId="27" fillId="19" borderId="57" applyNumberFormat="0" applyProtection="0">
      <alignment vertical="center"/>
    </xf>
    <xf numFmtId="4" fontId="27" fillId="22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4" fontId="27" fillId="27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56" fillId="0" borderId="59"/>
    <xf numFmtId="4" fontId="28" fillId="19" borderId="57" applyNumberFormat="0" applyProtection="0">
      <alignment vertical="center"/>
    </xf>
    <xf numFmtId="0" fontId="26" fillId="9" borderId="57" applyNumberFormat="0" applyAlignment="0" applyProtection="0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77" fontId="107" fillId="0" borderId="50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" fillId="74" borderId="56"/>
    <xf numFmtId="0" fontId="34" fillId="0" borderId="59" applyNumberFormat="0" applyFill="0" applyAlignment="0" applyProtection="0"/>
    <xf numFmtId="0" fontId="11" fillId="4" borderId="56" applyNumberFormat="0" applyFont="0" applyAlignment="0" applyProtection="0"/>
    <xf numFmtId="4" fontId="28" fillId="19" borderId="57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81" fillId="68" borderId="44"/>
    <xf numFmtId="0" fontId="80" fillId="9" borderId="4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20" borderId="57" applyNumberFormat="0" applyProtection="0">
      <alignment horizontal="left" vertical="center" indent="1"/>
    </xf>
    <xf numFmtId="0" fontId="1" fillId="0" borderId="0"/>
    <xf numFmtId="4" fontId="29" fillId="30" borderId="57" applyNumberFormat="0" applyProtection="0">
      <alignment horizontal="left" vertical="center" indent="1"/>
    </xf>
    <xf numFmtId="4" fontId="27" fillId="24" borderId="57" applyNumberFormat="0" applyProtection="0">
      <alignment horizontal="right" vertical="center"/>
    </xf>
    <xf numFmtId="177" fontId="109" fillId="0" borderId="52"/>
    <xf numFmtId="4" fontId="27" fillId="19" borderId="57" applyNumberFormat="0" applyProtection="0">
      <alignment horizontal="left" vertical="center" indent="1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56" fillId="0" borderId="59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0" fontId="100" fillId="72" borderId="62" applyNumberFormat="0" applyFill="0" applyBorder="0" applyAlignment="0" applyProtection="0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0" fontId="100" fillId="72" borderId="62" applyNumberFormat="0" applyFill="0" applyBorder="0" applyAlignment="0" applyProtection="0">
      <protection locked="0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21" fillId="68" borderId="57"/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4" fontId="27" fillId="23" borderId="57" applyNumberFormat="0" applyProtection="0">
      <alignment horizontal="right" vertical="center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4" fontId="27" fillId="21" borderId="57" applyNumberFormat="0" applyProtection="0">
      <alignment horizontal="right" vertical="center"/>
    </xf>
    <xf numFmtId="177" fontId="109" fillId="0" borderId="52"/>
    <xf numFmtId="177" fontId="111" fillId="0" borderId="54"/>
    <xf numFmtId="0" fontId="26" fillId="9" borderId="57" applyNumberFormat="0" applyAlignment="0" applyProtection="0"/>
    <xf numFmtId="4" fontId="27" fillId="36" borderId="57" applyNumberFormat="0" applyProtection="0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7" fillId="31" borderId="57" applyNumberFormat="0" applyProtection="0">
      <alignment horizontal="left" vertical="center" indent="1"/>
    </xf>
    <xf numFmtId="177" fontId="66" fillId="68" borderId="36"/>
    <xf numFmtId="177" fontId="7" fillId="75" borderId="57">
      <alignment horizontal="left" vertical="center" indent="1"/>
    </xf>
    <xf numFmtId="177" fontId="107" fillId="0" borderId="50"/>
    <xf numFmtId="177" fontId="109" fillId="0" borderId="52"/>
    <xf numFmtId="0" fontId="3" fillId="34" borderId="57" applyNumberFormat="0" applyProtection="0">
      <alignment horizontal="left" vertical="center" indent="1"/>
    </xf>
    <xf numFmtId="177" fontId="111" fillId="0" borderId="54"/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4" fontId="27" fillId="36" borderId="57" applyNumberFormat="0" applyProtection="0">
      <alignment horizontal="left" vertical="center" indent="1"/>
    </xf>
    <xf numFmtId="0" fontId="3" fillId="0" borderId="62"/>
    <xf numFmtId="4" fontId="27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177" fontId="7" fillId="40" borderId="57">
      <alignment horizontal="left" vertical="center" indent="1"/>
    </xf>
    <xf numFmtId="177" fontId="8" fillId="74" borderId="56"/>
    <xf numFmtId="177" fontId="81" fillId="68" borderId="44"/>
    <xf numFmtId="0" fontId="81" fillId="9" borderId="44" applyNumberFormat="0" applyAlignment="0" applyProtection="0"/>
    <xf numFmtId="177" fontId="7" fillId="75" borderId="57">
      <alignment horizontal="right" vertical="center"/>
    </xf>
    <xf numFmtId="0" fontId="34" fillId="0" borderId="59" applyNumberFormat="0" applyFill="0" applyAlignment="0" applyProtection="0"/>
    <xf numFmtId="0" fontId="3" fillId="20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4" fontId="3" fillId="0" borderId="62"/>
    <xf numFmtId="251" fontId="7" fillId="0" borderId="36"/>
    <xf numFmtId="177" fontId="109" fillId="0" borderId="52"/>
    <xf numFmtId="0" fontId="3" fillId="34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179" fontId="107" fillId="0" borderId="5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121" fillId="68" borderId="57"/>
    <xf numFmtId="196" fontId="67" fillId="49" borderId="36">
      <alignment vertical="center"/>
    </xf>
    <xf numFmtId="0" fontId="34" fillId="0" borderId="59" applyNumberFormat="0" applyFill="0" applyAlignment="0" applyProtection="0"/>
    <xf numFmtId="4" fontId="27" fillId="19" borderId="57" applyNumberFormat="0" applyProtection="0">
      <alignment horizontal="left" vertical="center" indent="1"/>
    </xf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70" fillId="0" borderId="43">
      <protection locked="0"/>
    </xf>
    <xf numFmtId="0" fontId="1" fillId="0" borderId="0"/>
    <xf numFmtId="4" fontId="29" fillId="30" borderId="57" applyNumberFormat="0" applyProtection="0">
      <alignment horizontal="left" vertical="center" indent="1"/>
    </xf>
    <xf numFmtId="4" fontId="27" fillId="28" borderId="57" applyNumberFormat="0" applyProtection="0">
      <alignment horizontal="right" vertical="center"/>
    </xf>
    <xf numFmtId="177" fontId="109" fillId="0" borderId="52"/>
    <xf numFmtId="177" fontId="66" fillId="68" borderId="36"/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57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43" applyNumberFormat="0" applyFont="0" applyAlignment="0" applyProtection="0"/>
    <xf numFmtId="215" fontId="98" fillId="71" borderId="36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9" fontId="98" fillId="71" borderId="36">
      <protection locked="0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59"/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4" fontId="27" fillId="27" borderId="57" applyNumberFormat="0" applyProtection="0">
      <alignment horizontal="right" vertical="center"/>
    </xf>
    <xf numFmtId="0" fontId="131" fillId="10" borderId="44" applyNumberFormat="0" applyAlignment="0" applyProtection="0"/>
    <xf numFmtId="177" fontId="121" fillId="68" borderId="57"/>
    <xf numFmtId="177" fontId="8" fillId="74" borderId="56"/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81" fillId="68" borderId="44"/>
    <xf numFmtId="177" fontId="109" fillId="0" borderId="52"/>
    <xf numFmtId="177" fontId="111" fillId="0" borderId="54"/>
    <xf numFmtId="0" fontId="34" fillId="0" borderId="59" applyNumberFormat="0" applyFill="0" applyAlignment="0" applyProtection="0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5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23" borderId="57" applyNumberFormat="0" applyProtection="0">
      <alignment horizontal="right" vertical="center"/>
    </xf>
    <xf numFmtId="0" fontId="80" fillId="9" borderId="44" applyNumberFormat="0" applyAlignment="0" applyProtection="0"/>
    <xf numFmtId="182" fontId="67" fillId="0" borderId="61">
      <protection locked="0"/>
    </xf>
    <xf numFmtId="4" fontId="27" fillId="24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177" fontId="121" fillId="68" borderId="57"/>
    <xf numFmtId="4" fontId="28" fillId="31" borderId="57" applyNumberFormat="0" applyProtection="0">
      <alignment horizontal="right" vertical="center"/>
    </xf>
    <xf numFmtId="4" fontId="3" fillId="0" borderId="62"/>
    <xf numFmtId="251" fontId="7" fillId="0" borderId="36"/>
    <xf numFmtId="0" fontId="121" fillId="9" borderId="5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34" borderId="57" applyNumberFormat="0" applyProtection="0">
      <alignment horizontal="left" vertical="center" indent="1"/>
    </xf>
    <xf numFmtId="177" fontId="111" fillId="0" borderId="54"/>
    <xf numFmtId="0" fontId="3" fillId="35" borderId="57" applyNumberFormat="0" applyProtection="0">
      <alignment horizontal="left" vertical="center" indent="1"/>
    </xf>
    <xf numFmtId="4" fontId="28" fillId="36" borderId="57" applyNumberFormat="0" applyProtection="0">
      <alignment vertical="center"/>
    </xf>
    <xf numFmtId="177" fontId="7" fillId="40" borderId="57">
      <alignment horizontal="left" vertical="center" indent="1"/>
    </xf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196" fontId="67" fillId="49" borderId="36">
      <alignment vertical="center"/>
    </xf>
    <xf numFmtId="4" fontId="28" fillId="19" borderId="57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9" borderId="4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3" borderId="57" applyNumberFormat="0" applyProtection="0">
      <alignment horizontal="right" vertical="center"/>
    </xf>
    <xf numFmtId="177" fontId="8" fillId="74" borderId="56"/>
    <xf numFmtId="177" fontId="109" fillId="0" borderId="52"/>
    <xf numFmtId="4" fontId="27" fillId="25" borderId="57" applyNumberFormat="0" applyProtection="0">
      <alignment horizontal="right" vertical="center"/>
    </xf>
    <xf numFmtId="177" fontId="109" fillId="0" borderId="52"/>
    <xf numFmtId="4" fontId="27" fillId="27" borderId="57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4" fontId="27" fillId="26" borderId="57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4" fontId="27" fillId="24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27" fillId="22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29" fillId="30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8" fillId="0" borderId="43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43" applyNumberFormat="0" applyFont="0" applyAlignment="0" applyProtection="0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92" fillId="0" borderId="38"/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0" fontId="59" fillId="0" borderId="38" applyNumberFormat="0" applyFont="0" applyAlignment="0" applyProtection="0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25" borderId="57" applyNumberFormat="0" applyProtection="0">
      <alignment horizontal="right" vertical="center"/>
    </xf>
    <xf numFmtId="177" fontId="109" fillId="0" borderId="52"/>
    <xf numFmtId="177" fontId="111" fillId="0" borderId="54"/>
    <xf numFmtId="0" fontId="3" fillId="20" borderId="57" applyNumberFormat="0" applyProtection="0">
      <alignment horizontal="left" vertical="center" indent="1"/>
    </xf>
    <xf numFmtId="177" fontId="111" fillId="0" borderId="54"/>
    <xf numFmtId="4" fontId="27" fillId="31" borderId="58" applyNumberFormat="0" applyProtection="0">
      <alignment horizontal="left" vertical="center" indent="1"/>
    </xf>
    <xf numFmtId="177" fontId="111" fillId="0" borderId="54"/>
    <xf numFmtId="4" fontId="27" fillId="29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8" fillId="19" borderId="57" applyNumberFormat="0" applyProtection="0">
      <alignment vertical="center"/>
    </xf>
    <xf numFmtId="4" fontId="27" fillId="26" borderId="57" applyNumberFormat="0" applyProtection="0">
      <alignment horizontal="right" vertical="center"/>
    </xf>
    <xf numFmtId="177" fontId="111" fillId="0" borderId="54"/>
    <xf numFmtId="0" fontId="3" fillId="20" borderId="57" applyNumberFormat="0" applyProtection="0">
      <alignment horizontal="left" vertical="center" indent="1"/>
    </xf>
    <xf numFmtId="4" fontId="27" fillId="28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109" fillId="0" borderId="52"/>
    <xf numFmtId="177" fontId="111" fillId="0" borderId="54"/>
    <xf numFmtId="4" fontId="32" fillId="31" borderId="57" applyNumberFormat="0" applyProtection="0">
      <alignment horizontal="right" vertical="center"/>
    </xf>
    <xf numFmtId="0" fontId="3" fillId="35" borderId="57" applyNumberFormat="0" applyProtection="0">
      <alignment horizontal="left" vertical="center" indent="1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0" fontId="80" fillId="9" borderId="44" applyNumberFormat="0" applyAlignment="0" applyProtection="0"/>
    <xf numFmtId="4" fontId="27" fillId="36" borderId="57" applyNumberFormat="0" applyProtection="0">
      <alignment vertical="center"/>
    </xf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7" fillId="40" borderId="57">
      <alignment horizontal="left" vertical="center" indent="1"/>
    </xf>
    <xf numFmtId="177" fontId="107" fillId="0" borderId="50"/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0" fontId="26" fillId="9" borderId="57" applyNumberFormat="0" applyAlignment="0" applyProtection="0"/>
    <xf numFmtId="4" fontId="27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131" fillId="47" borderId="44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7" fillId="33" borderId="57" applyNumberFormat="0" applyProtection="0">
      <alignment horizontal="left" vertical="center" indent="1"/>
    </xf>
    <xf numFmtId="177" fontId="109" fillId="0" borderId="52"/>
    <xf numFmtId="0" fontId="131" fillId="10" borderId="44" applyNumberFormat="0" applyAlignment="0" applyProtection="0"/>
    <xf numFmtId="4" fontId="27" fillId="19" borderId="57" applyNumberFormat="0" applyProtection="0">
      <alignment horizontal="left" vertical="center" indent="1"/>
    </xf>
    <xf numFmtId="177" fontId="109" fillId="0" borderId="52"/>
    <xf numFmtId="177" fontId="7" fillId="76" borderId="57">
      <alignment horizontal="left" vertical="center" indent="1"/>
    </xf>
    <xf numFmtId="177" fontId="111" fillId="0" borderId="54"/>
    <xf numFmtId="177" fontId="109" fillId="0" borderId="52"/>
    <xf numFmtId="177" fontId="8" fillId="74" borderId="56"/>
    <xf numFmtId="177" fontId="109" fillId="0" borderId="52"/>
    <xf numFmtId="177" fontId="111" fillId="0" borderId="54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7" fillId="76" borderId="57">
      <alignment horizontal="left" vertical="center" indent="1"/>
    </xf>
    <xf numFmtId="177" fontId="111" fillId="0" borderId="54"/>
    <xf numFmtId="177" fontId="109" fillId="0" borderId="52"/>
    <xf numFmtId="177" fontId="111" fillId="0" borderId="54"/>
    <xf numFmtId="177" fontId="109" fillId="0" borderId="52"/>
    <xf numFmtId="0" fontId="3" fillId="34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7" fillId="0" borderId="50"/>
    <xf numFmtId="203" fontId="61" fillId="46" borderId="37">
      <alignment horizontal="center" vertical="center" wrapText="1"/>
    </xf>
    <xf numFmtId="177" fontId="92" fillId="0" borderId="38">
      <alignment horizontal="left" vertical="center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38"/>
    <xf numFmtId="177" fontId="109" fillId="0" borderId="52"/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30" fillId="35" borderId="63" applyAlignment="0" applyProtection="0"/>
    <xf numFmtId="210" fontId="98" fillId="71" borderId="36">
      <alignment horizontal="center"/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0" fontId="63" fillId="0" borderId="63">
      <alignment horizontal="left" vertical="center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92" fillId="68" borderId="38"/>
    <xf numFmtId="177" fontId="109" fillId="0" borderId="52"/>
    <xf numFmtId="177" fontId="111" fillId="0" borderId="54"/>
    <xf numFmtId="177" fontId="109" fillId="0" borderId="52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59" fillId="0" borderId="38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92" fillId="0" borderId="38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59"/>
    <xf numFmtId="4" fontId="27" fillId="19" borderId="57" applyNumberFormat="0" applyProtection="0">
      <alignment horizontal="left" vertical="center" indent="1"/>
    </xf>
    <xf numFmtId="177" fontId="111" fillId="0" borderId="54"/>
    <xf numFmtId="177" fontId="7" fillId="70" borderId="57">
      <alignment horizontal="left" vertical="center" indent="1"/>
    </xf>
    <xf numFmtId="177" fontId="111" fillId="0" borderId="54"/>
    <xf numFmtId="0" fontId="3" fillId="33" borderId="57" applyNumberFormat="0" applyProtection="0">
      <alignment horizontal="left" vertical="center" indent="1"/>
    </xf>
    <xf numFmtId="177" fontId="131" fillId="47" borderId="44"/>
    <xf numFmtId="177" fontId="70" fillId="0" borderId="43">
      <protection locked="0"/>
    </xf>
    <xf numFmtId="177" fontId="121" fillId="68" borderId="57"/>
    <xf numFmtId="4" fontId="27" fillId="19" borderId="57" applyNumberFormat="0" applyProtection="0">
      <alignment vertical="center"/>
    </xf>
    <xf numFmtId="177" fontId="111" fillId="0" borderId="54"/>
    <xf numFmtId="4" fontId="28" fillId="36" borderId="57" applyNumberFormat="0" applyProtection="0">
      <alignment vertical="center"/>
    </xf>
    <xf numFmtId="0" fontId="1" fillId="0" borderId="0"/>
    <xf numFmtId="177" fontId="109" fillId="0" borderId="52"/>
    <xf numFmtId="177" fontId="111" fillId="0" borderId="54"/>
    <xf numFmtId="4" fontId="27" fillId="19" borderId="57" applyNumberFormat="0" applyProtection="0">
      <alignment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0" fontId="25" fillId="4" borderId="56" applyNumberFormat="0" applyFont="0" applyAlignment="0" applyProtection="0"/>
    <xf numFmtId="4" fontId="27" fillId="22" borderId="57" applyNumberFormat="0" applyProtection="0">
      <alignment horizontal="right" vertical="center"/>
    </xf>
    <xf numFmtId="0" fontId="25" fillId="4" borderId="56" applyNumberFormat="0" applyFont="0" applyAlignment="0" applyProtection="0"/>
    <xf numFmtId="177" fontId="131" fillId="47" borderId="44"/>
    <xf numFmtId="0" fontId="131" fillId="10" borderId="44" applyNumberFormat="0" applyAlignment="0" applyProtection="0"/>
    <xf numFmtId="177" fontId="70" fillId="0" borderId="43">
      <protection locked="0"/>
    </xf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177" fontId="56" fillId="0" borderId="59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1" fillId="68" borderId="44"/>
    <xf numFmtId="0" fontId="34" fillId="0" borderId="59" applyNumberFormat="0" applyFill="0" applyAlignment="0" applyProtection="0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8" fillId="0" borderId="38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38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8" fillId="0" borderId="43"/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6" borderId="57" applyNumberFormat="0" applyProtection="0">
      <alignment horizontal="right" vertical="center"/>
    </xf>
    <xf numFmtId="177" fontId="66" fillId="68" borderId="36"/>
    <xf numFmtId="4" fontId="27" fillId="27" borderId="57" applyNumberFormat="0" applyProtection="0">
      <alignment horizontal="right" vertical="center"/>
    </xf>
    <xf numFmtId="177" fontId="107" fillId="0" borderId="50"/>
    <xf numFmtId="177" fontId="7" fillId="76" borderId="57">
      <alignment horizontal="left" vertical="center" indent="1"/>
    </xf>
    <xf numFmtId="177" fontId="109" fillId="0" borderId="52"/>
    <xf numFmtId="177" fontId="111" fillId="0" borderId="54"/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4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177" fontId="7" fillId="40" borderId="57">
      <alignment horizontal="left" vertical="center" indent="1"/>
    </xf>
    <xf numFmtId="177" fontId="56" fillId="0" borderId="59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4" fontId="28" fillId="19" borderId="57" applyNumberFormat="0" applyProtection="0">
      <alignment vertical="center"/>
    </xf>
    <xf numFmtId="0" fontId="3" fillId="20" borderId="57" applyNumberFormat="0" applyProtection="0">
      <alignment horizontal="left" vertical="center" indent="1"/>
    </xf>
    <xf numFmtId="4" fontId="27" fillId="21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0" borderId="57" applyNumberFormat="0" applyProtection="0">
      <alignment horizontal="left" vertical="center" indent="1"/>
    </xf>
    <xf numFmtId="0" fontId="131" fillId="10" borderId="44" applyNumberFormat="0" applyAlignment="0" applyProtection="0"/>
    <xf numFmtId="177" fontId="109" fillId="0" borderId="52"/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177" fontId="131" fillId="47" borderId="44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82" fontId="67" fillId="0" borderId="61">
      <protection locked="0"/>
    </xf>
    <xf numFmtId="177" fontId="109" fillId="0" borderId="52"/>
    <xf numFmtId="177" fontId="111" fillId="0" borderId="54"/>
    <xf numFmtId="177" fontId="56" fillId="0" borderId="59"/>
    <xf numFmtId="0" fontId="3" fillId="20" borderId="57" applyNumberFormat="0" applyProtection="0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177" fontId="107" fillId="0" borderId="50"/>
    <xf numFmtId="177" fontId="109" fillId="0" borderId="52"/>
    <xf numFmtId="177" fontId="111" fillId="0" borderId="54"/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177" fontId="7" fillId="40" borderId="57">
      <alignment horizontal="left" vertical="center" indent="1"/>
    </xf>
    <xf numFmtId="177" fontId="7" fillId="75" borderId="57">
      <alignment horizontal="right" vertical="center"/>
    </xf>
    <xf numFmtId="0" fontId="3" fillId="20" borderId="57" applyNumberFormat="0" applyProtection="0">
      <alignment horizontal="left" vertical="center" indent="1"/>
    </xf>
    <xf numFmtId="4" fontId="3" fillId="0" borderId="62"/>
    <xf numFmtId="251" fontId="7" fillId="0" borderId="36"/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0" borderId="57" applyNumberFormat="0" applyProtection="0">
      <alignment horizontal="left" vertical="center" indent="1"/>
    </xf>
    <xf numFmtId="177" fontId="109" fillId="0" borderId="52"/>
    <xf numFmtId="177" fontId="70" fillId="0" borderId="43">
      <protection locked="0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7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177" fontId="8" fillId="74" borderId="56"/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177" fontId="107" fillId="0" borderId="50"/>
    <xf numFmtId="177" fontId="109" fillId="0" borderId="52"/>
    <xf numFmtId="177" fontId="111" fillId="0" borderId="54"/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0" borderId="62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4" fontId="32" fillId="31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9" borderId="57" applyNumberFormat="0" applyProtection="0">
      <alignment horizontal="right" vertical="center"/>
    </xf>
    <xf numFmtId="177" fontId="109" fillId="0" borderId="52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4" fontId="29" fillId="3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8" borderId="57" applyNumberFormat="0" applyProtection="0">
      <alignment horizontal="right" vertical="center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36">
      <protection locked="0"/>
    </xf>
    <xf numFmtId="177" fontId="92" fillId="0" borderId="38">
      <alignment horizontal="left" vertical="center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63" fillId="0" borderId="63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177" fontId="92" fillId="0" borderId="38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31" borderId="58" applyNumberFormat="0" applyProtection="0">
      <alignment horizontal="left" vertical="center" indent="1"/>
    </xf>
    <xf numFmtId="177" fontId="109" fillId="0" borderId="52"/>
    <xf numFmtId="177" fontId="111" fillId="0" borderId="54"/>
    <xf numFmtId="177" fontId="111" fillId="0" borderId="54"/>
    <xf numFmtId="4" fontId="7" fillId="33" borderId="57" applyNumberFormat="0" applyProtection="0">
      <alignment horizontal="left" vertical="center" indent="1"/>
    </xf>
    <xf numFmtId="177" fontId="111" fillId="0" borderId="54"/>
    <xf numFmtId="177" fontId="7" fillId="75" borderId="57">
      <alignment horizontal="left" vertical="center" indent="1"/>
    </xf>
    <xf numFmtId="177" fontId="111" fillId="0" borderId="54"/>
    <xf numFmtId="177" fontId="8" fillId="74" borderId="56"/>
    <xf numFmtId="4" fontId="7" fillId="31" borderId="57" applyNumberFormat="0" applyProtection="0">
      <alignment horizontal="left" vertical="center" indent="1"/>
    </xf>
    <xf numFmtId="0" fontId="25" fillId="4" borderId="56" applyNumberFormat="0" applyFont="0" applyAlignment="0" applyProtection="0"/>
    <xf numFmtId="177" fontId="109" fillId="0" borderId="52"/>
    <xf numFmtId="177" fontId="111" fillId="0" borderId="54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215" fontId="98" fillId="71" borderId="36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68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9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30" fillId="35" borderId="63" applyAlignment="0" applyProtection="0"/>
    <xf numFmtId="210" fontId="98" fillId="71" borderId="36">
      <alignment horizontal="center"/>
      <protection locked="0"/>
    </xf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0" fontId="1" fillId="0" borderId="0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177" fontId="7" fillId="75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0" fontId="80" fillId="9" borderId="44" applyNumberFormat="0" applyAlignment="0" applyProtection="0"/>
    <xf numFmtId="4" fontId="7" fillId="31" borderId="57" applyNumberFormat="0" applyProtection="0">
      <alignment horizontal="left" vertical="center" indent="1"/>
    </xf>
    <xf numFmtId="0" fontId="1" fillId="0" borderId="0"/>
    <xf numFmtId="4" fontId="27" fillId="23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8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7" fillId="36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56" fillId="0" borderId="59" applyNumberFormat="0" applyFill="0" applyAlignment="0" applyProtection="0"/>
    <xf numFmtId="177" fontId="56" fillId="0" borderId="59"/>
    <xf numFmtId="177" fontId="7" fillId="0" borderId="36">
      <alignment horizontal="right"/>
    </xf>
    <xf numFmtId="0" fontId="3" fillId="0" borderId="62">
      <alignment horizontal="right"/>
    </xf>
    <xf numFmtId="182" fontId="133" fillId="46" borderId="61"/>
    <xf numFmtId="0" fontId="3" fillId="34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177" fontId="111" fillId="0" borderId="54"/>
    <xf numFmtId="0" fontId="3" fillId="33" borderId="57" applyNumberFormat="0" applyProtection="0">
      <alignment horizontal="left" vertical="center" indent="1"/>
    </xf>
    <xf numFmtId="177" fontId="109" fillId="0" borderId="52"/>
    <xf numFmtId="177" fontId="107" fillId="0" borderId="50"/>
    <xf numFmtId="177" fontId="7" fillId="76" borderId="57">
      <alignment horizontal="left" vertical="center" indent="1"/>
    </xf>
    <xf numFmtId="177" fontId="66" fillId="68" borderId="36"/>
    <xf numFmtId="4" fontId="7" fillId="33" borderId="57" applyNumberFormat="0" applyProtection="0">
      <alignment horizontal="left" vertical="center" indent="1"/>
    </xf>
    <xf numFmtId="0" fontId="81" fillId="9" borderId="44" applyNumberFormat="0" applyAlignment="0" applyProtection="0"/>
    <xf numFmtId="177" fontId="81" fillId="68" borderId="44"/>
    <xf numFmtId="0" fontId="121" fillId="9" borderId="57" applyNumberFormat="0" applyAlignment="0" applyProtection="0"/>
    <xf numFmtId="177" fontId="121" fillId="68" borderId="57"/>
    <xf numFmtId="0" fontId="131" fillId="10" borderId="44" applyNumberFormat="0" applyAlignment="0" applyProtection="0"/>
    <xf numFmtId="177" fontId="131" fillId="47" borderId="44"/>
    <xf numFmtId="182" fontId="67" fillId="0" borderId="61">
      <protection locked="0"/>
    </xf>
    <xf numFmtId="177" fontId="7" fillId="75" borderId="57">
      <alignment horizontal="left" vertical="center" indent="1"/>
    </xf>
    <xf numFmtId="4" fontId="7" fillId="31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1" borderId="58" applyNumberFormat="0" applyProtection="0">
      <alignment horizontal="left" vertical="center" indent="1"/>
    </xf>
    <xf numFmtId="4" fontId="29" fillId="30" borderId="57" applyNumberFormat="0" applyProtection="0">
      <alignment horizontal="left" vertical="center" indent="1"/>
    </xf>
    <xf numFmtId="4" fontId="27" fillId="29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56" fillId="0" borderId="59"/>
    <xf numFmtId="0" fontId="34" fillId="0" borderId="59" applyNumberFormat="0" applyFill="0" applyAlignment="0" applyProtection="0"/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vertical="center"/>
    </xf>
    <xf numFmtId="177" fontId="70" fillId="0" borderId="43">
      <protection locked="0"/>
    </xf>
    <xf numFmtId="4" fontId="32" fillId="31" borderId="57" applyNumberFormat="0" applyProtection="0">
      <alignment horizontal="right" vertical="center"/>
    </xf>
    <xf numFmtId="177" fontId="121" fillId="68" borderId="57"/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7" fillId="31" borderId="57" applyNumberFormat="0" applyProtection="0">
      <alignment horizontal="right"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vertical="center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4" fontId="7" fillId="31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26" fillId="9" borderId="57" applyNumberFormat="0" applyAlignment="0" applyProtection="0"/>
    <xf numFmtId="4" fontId="27" fillId="31" borderId="58" applyNumberFormat="0" applyProtection="0">
      <alignment horizontal="left" vertical="center" indent="1"/>
    </xf>
    <xf numFmtId="4" fontId="29" fillId="30" borderId="57" applyNumberFormat="0" applyProtection="0">
      <alignment horizontal="left" vertical="center" indent="1"/>
    </xf>
    <xf numFmtId="4" fontId="27" fillId="29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vertical="center"/>
    </xf>
    <xf numFmtId="0" fontId="80" fillId="9" borderId="44" applyNumberFormat="0" applyAlignment="0" applyProtection="0"/>
    <xf numFmtId="177" fontId="81" fillId="68" borderId="44"/>
    <xf numFmtId="177" fontId="8" fillId="74" borderId="56"/>
    <xf numFmtId="196" fontId="67" fillId="49" borderId="36">
      <alignment vertical="center"/>
    </xf>
    <xf numFmtId="0" fontId="11" fillId="4" borderId="56" applyNumberFormat="0" applyFont="0" applyAlignment="0" applyProtection="0"/>
    <xf numFmtId="177" fontId="121" fillId="68" borderId="57"/>
    <xf numFmtId="0" fontId="26" fillId="9" borderId="57" applyNumberFormat="0" applyAlignment="0" applyProtection="0"/>
    <xf numFmtId="0" fontId="80" fillId="9" borderId="44" applyNumberFormat="0" applyAlignment="0" applyProtection="0"/>
    <xf numFmtId="177" fontId="81" fillId="68" borderId="44"/>
    <xf numFmtId="177" fontId="8" fillId="74" borderId="56"/>
    <xf numFmtId="196" fontId="67" fillId="49" borderId="36">
      <alignment vertical="center"/>
    </xf>
    <xf numFmtId="0" fontId="11" fillId="4" borderId="56" applyNumberFormat="0" applyFont="0" applyAlignment="0" applyProtection="0"/>
    <xf numFmtId="177" fontId="121" fillId="68" borderId="57"/>
    <xf numFmtId="0" fontId="26" fillId="9" borderId="57" applyNumberFormat="0" applyAlignment="0" applyProtection="0"/>
    <xf numFmtId="177" fontId="8" fillId="74" borderId="56"/>
    <xf numFmtId="0" fontId="11" fillId="4" borderId="56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0" fontId="80" fillId="9" borderId="44" applyNumberFormat="0" applyAlignment="0" applyProtection="0"/>
    <xf numFmtId="177" fontId="81" fillId="68" borderId="44"/>
    <xf numFmtId="177" fontId="8" fillId="71" borderId="36">
      <protection locked="0"/>
    </xf>
    <xf numFmtId="177" fontId="8" fillId="71" borderId="36">
      <protection locked="0"/>
    </xf>
    <xf numFmtId="196" fontId="67" fillId="49" borderId="36">
      <alignment vertical="center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92" fillId="0" borderId="38"/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0" fontId="30" fillId="0" borderId="63"/>
    <xf numFmtId="177" fontId="111" fillId="0" borderId="54"/>
    <xf numFmtId="177" fontId="92" fillId="0" borderId="38"/>
    <xf numFmtId="0" fontId="30" fillId="0" borderId="63"/>
    <xf numFmtId="177" fontId="92" fillId="0" borderId="38"/>
    <xf numFmtId="0" fontId="30" fillId="0" borderId="63"/>
    <xf numFmtId="177" fontId="111" fillId="0" borderId="54"/>
    <xf numFmtId="177" fontId="109" fillId="0" borderId="52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92" fillId="0" borderId="38">
      <alignment horizontal="left" vertical="center"/>
    </xf>
    <xf numFmtId="0" fontId="63" fillId="0" borderId="63">
      <alignment horizontal="left" vertical="center"/>
    </xf>
    <xf numFmtId="177" fontId="111" fillId="0" borderId="54"/>
    <xf numFmtId="177" fontId="92" fillId="0" borderId="38"/>
    <xf numFmtId="177" fontId="109" fillId="0" borderId="52"/>
    <xf numFmtId="179" fontId="107" fillId="0" borderId="50"/>
    <xf numFmtId="177" fontId="107" fillId="0" borderId="50"/>
    <xf numFmtId="179" fontId="107" fillId="0" borderId="50"/>
    <xf numFmtId="0" fontId="30" fillId="35" borderId="63" applyAlignment="0" applyProtection="0"/>
    <xf numFmtId="177" fontId="92" fillId="68" borderId="38"/>
    <xf numFmtId="203" fontId="61" fillId="46" borderId="37">
      <alignment horizontal="center" vertical="center" wrapText="1"/>
    </xf>
    <xf numFmtId="10" fontId="100" fillId="72" borderId="62" applyNumberFormat="0" applyFill="0" applyBorder="0" applyAlignment="0" applyProtection="0">
      <protection locked="0"/>
    </xf>
    <xf numFmtId="177" fontId="92" fillId="0" borderId="38">
      <alignment horizontal="left" vertical="center"/>
    </xf>
    <xf numFmtId="0" fontId="63" fillId="0" borderId="63">
      <alignment horizontal="left" vertical="center"/>
    </xf>
    <xf numFmtId="177" fontId="8" fillId="0" borderId="43"/>
    <xf numFmtId="0" fontId="59" fillId="0" borderId="43" applyNumberFormat="0" applyFont="0" applyAlignment="0" applyProtection="0"/>
    <xf numFmtId="0" fontId="30" fillId="35" borderId="63" applyAlignment="0" applyProtection="0"/>
    <xf numFmtId="177" fontId="92" fillId="68" borderId="38"/>
    <xf numFmtId="177" fontId="8" fillId="0" borderId="38"/>
    <xf numFmtId="0" fontId="59" fillId="0" borderId="38" applyNumberFormat="0" applyFont="0" applyAlignment="0" applyProtection="0"/>
    <xf numFmtId="210" fontId="98" fillId="71" borderId="36">
      <alignment horizontal="center"/>
      <protection locked="0"/>
    </xf>
    <xf numFmtId="177" fontId="92" fillId="0" borderId="38"/>
    <xf numFmtId="215" fontId="98" fillId="71" borderId="36">
      <protection locked="0"/>
    </xf>
    <xf numFmtId="210" fontId="98" fillId="71" borderId="36">
      <alignment horizontal="center"/>
      <protection locked="0"/>
    </xf>
    <xf numFmtId="215" fontId="98" fillId="71" borderId="36">
      <protection locked="0"/>
    </xf>
    <xf numFmtId="179" fontId="98" fillId="71" borderId="36">
      <protection locked="0"/>
    </xf>
    <xf numFmtId="179" fontId="98" fillId="71" borderId="36">
      <protection locked="0"/>
    </xf>
    <xf numFmtId="179" fontId="98" fillId="71" borderId="36">
      <protection locked="0"/>
    </xf>
    <xf numFmtId="0" fontId="59" fillId="0" borderId="38" applyNumberFormat="0" applyFont="0" applyAlignment="0" applyProtection="0"/>
    <xf numFmtId="215" fontId="98" fillId="71" borderId="36">
      <protection locked="0"/>
    </xf>
    <xf numFmtId="177" fontId="8" fillId="0" borderId="38"/>
    <xf numFmtId="210" fontId="98" fillId="71" borderId="36">
      <alignment horizontal="center"/>
      <protection locked="0"/>
    </xf>
    <xf numFmtId="0" fontId="59" fillId="0" borderId="38" applyNumberFormat="0" applyFont="0" applyAlignment="0" applyProtection="0"/>
    <xf numFmtId="177" fontId="8" fillId="0" borderId="38"/>
    <xf numFmtId="0" fontId="59" fillId="0" borderId="43" applyNumberFormat="0" applyFont="0" applyAlignment="0" applyProtection="0"/>
    <xf numFmtId="177" fontId="8" fillId="0" borderId="43"/>
    <xf numFmtId="0" fontId="59" fillId="0" borderId="43" applyNumberFormat="0" applyFont="0" applyAlignment="0" applyProtection="0"/>
    <xf numFmtId="177" fontId="8" fillId="0" borderId="43"/>
    <xf numFmtId="10" fontId="100" fillId="72" borderId="62" applyNumberFormat="0" applyFill="0" applyBorder="0" applyAlignment="0" applyProtection="0">
      <protection locked="0"/>
    </xf>
    <xf numFmtId="0" fontId="59" fillId="0" borderId="38" applyNumberFormat="0" applyFont="0" applyAlignment="0" applyProtection="0"/>
    <xf numFmtId="177" fontId="8" fillId="0" borderId="38"/>
    <xf numFmtId="177" fontId="92" fillId="68" borderId="38"/>
    <xf numFmtId="0" fontId="30" fillId="35" borderId="63" applyAlignment="0" applyProtection="0"/>
    <xf numFmtId="0" fontId="59" fillId="0" borderId="43" applyNumberFormat="0" applyFont="0" applyAlignment="0" applyProtection="0"/>
    <xf numFmtId="177" fontId="8" fillId="0" borderId="43"/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77" fontId="92" fillId="0" borderId="38"/>
    <xf numFmtId="0" fontId="63" fillId="0" borderId="63">
      <alignment horizontal="left" vertical="center"/>
    </xf>
    <xf numFmtId="177" fontId="92" fillId="0" borderId="38">
      <alignment horizontal="left" vertical="center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8" fillId="0" borderId="43"/>
    <xf numFmtId="0" fontId="59" fillId="0" borderId="43" applyNumberFormat="0" applyFont="0" applyAlignment="0" applyProtection="0"/>
    <xf numFmtId="177" fontId="8" fillId="0" borderId="38"/>
    <xf numFmtId="0" fontId="59" fillId="0" borderId="38" applyNumberFormat="0" applyFont="0" applyAlignment="0" applyProtection="0"/>
    <xf numFmtId="0" fontId="30" fillId="0" borderId="63"/>
    <xf numFmtId="177" fontId="92" fillId="0" borderId="38"/>
    <xf numFmtId="177" fontId="8" fillId="0" borderId="43"/>
    <xf numFmtId="177" fontId="92" fillId="0" borderId="38"/>
    <xf numFmtId="0" fontId="63" fillId="0" borderId="63">
      <alignment horizontal="left" vertical="center"/>
    </xf>
    <xf numFmtId="177" fontId="92" fillId="0" borderId="38">
      <alignment horizontal="left" vertical="center"/>
    </xf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7" fontId="8" fillId="0" borderId="38"/>
    <xf numFmtId="0" fontId="59" fillId="0" borderId="38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9" fontId="107" fillId="0" borderId="50"/>
    <xf numFmtId="177" fontId="109" fillId="0" borderId="52"/>
    <xf numFmtId="177" fontId="107" fillId="0" borderId="50"/>
    <xf numFmtId="177" fontId="111" fillId="0" borderId="54"/>
    <xf numFmtId="177" fontId="109" fillId="0" borderId="52"/>
    <xf numFmtId="0" fontId="30" fillId="0" borderId="63"/>
    <xf numFmtId="177" fontId="92" fillId="0" borderId="38"/>
    <xf numFmtId="177" fontId="111" fillId="0" borderId="54"/>
    <xf numFmtId="0" fontId="30" fillId="0" borderId="63"/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11" fillId="4" borderId="56" applyNumberFormat="0" applyFont="0" applyAlignment="0" applyProtection="0"/>
    <xf numFmtId="177" fontId="8" fillId="74" borderId="56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26" fillId="9" borderId="57" applyNumberFormat="0" applyAlignment="0" applyProtection="0"/>
    <xf numFmtId="177" fontId="121" fillId="68" borderId="57"/>
    <xf numFmtId="196" fontId="67" fillId="49" borderId="36">
      <alignment vertical="center"/>
    </xf>
    <xf numFmtId="175" fontId="3" fillId="19" borderId="62" applyNumberFormat="0" applyFont="0" applyAlignment="0">
      <protection locked="0"/>
    </xf>
    <xf numFmtId="177" fontId="81" fillId="68" borderId="44"/>
    <xf numFmtId="0" fontId="80" fillId="9" borderId="44" applyNumberFormat="0" applyAlignment="0" applyProtection="0"/>
    <xf numFmtId="10" fontId="103" fillId="36" borderId="62" applyNumberFormat="0" applyBorder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11" fillId="4" borderId="56" applyNumberFormat="0" applyFont="0" applyAlignment="0" applyProtection="0"/>
    <xf numFmtId="177" fontId="8" fillId="74" borderId="56"/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4" fontId="29" fillId="30" borderId="57" applyNumberFormat="0" applyProtection="0">
      <alignment horizontal="left" vertical="center" indent="1"/>
    </xf>
    <xf numFmtId="4" fontId="27" fillId="31" borderId="58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7" fillId="31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0" fontId="26" fillId="9" borderId="57" applyNumberFormat="0" applyAlignment="0" applyProtection="0"/>
    <xf numFmtId="177" fontId="121" fillId="68" borderId="57"/>
    <xf numFmtId="0" fontId="11" fillId="4" borderId="56" applyNumberFormat="0" applyFont="0" applyAlignment="0" applyProtection="0"/>
    <xf numFmtId="196" fontId="67" fillId="49" borderId="36">
      <alignment vertical="center"/>
    </xf>
    <xf numFmtId="177" fontId="8" fillId="74" borderId="56"/>
    <xf numFmtId="177" fontId="81" fillId="68" borderId="44"/>
    <xf numFmtId="0" fontId="34" fillId="0" borderId="59" applyNumberFormat="0" applyFill="0" applyAlignment="0" applyProtection="0"/>
    <xf numFmtId="177" fontId="56" fillId="0" borderId="59"/>
    <xf numFmtId="0" fontId="80" fillId="9" borderId="44" applyNumberFormat="0" applyAlignment="0" applyProtection="0"/>
    <xf numFmtId="0" fontId="26" fillId="9" borderId="57" applyNumberFormat="0" applyAlignment="0" applyProtection="0"/>
    <xf numFmtId="177" fontId="121" fillId="68" borderId="57"/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177" fontId="107" fillId="0" borderId="50"/>
    <xf numFmtId="177" fontId="109" fillId="0" borderId="52"/>
    <xf numFmtId="177" fontId="111" fillId="0" borderId="54"/>
    <xf numFmtId="196" fontId="67" fillId="49" borderId="36">
      <alignment vertical="center"/>
    </xf>
    <xf numFmtId="4" fontId="27" fillId="19" borderId="57" applyNumberFormat="0" applyProtection="0">
      <alignment vertical="center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20" borderId="57" applyNumberFormat="0" applyProtection="0">
      <alignment horizontal="left" vertical="center" indent="1"/>
    </xf>
    <xf numFmtId="0" fontId="3" fillId="0" borderId="62"/>
    <xf numFmtId="177" fontId="7" fillId="40" borderId="57">
      <alignment horizontal="left" vertical="center" indent="1"/>
    </xf>
    <xf numFmtId="4" fontId="27" fillId="25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4" fontId="27" fillId="31" borderId="58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7" fillId="33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81" fillId="68" borderId="44"/>
    <xf numFmtId="177" fontId="8" fillId="74" borderId="56"/>
    <xf numFmtId="0" fontId="25" fillId="4" borderId="56" applyNumberFormat="0" applyFont="0" applyAlignment="0" applyProtection="0"/>
    <xf numFmtId="177" fontId="70" fillId="0" borderId="43">
      <protection locked="0"/>
    </xf>
    <xf numFmtId="0" fontId="34" fillId="0" borderId="59" applyNumberFormat="0" applyFill="0" applyAlignment="0" applyProtection="0"/>
    <xf numFmtId="177" fontId="56" fillId="0" borderId="59"/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56" fillId="0" borderId="59" applyNumberFormat="0" applyFill="0" applyAlignment="0" applyProtection="0"/>
    <xf numFmtId="0" fontId="3" fillId="0" borderId="62"/>
    <xf numFmtId="177" fontId="7" fillId="75" borderId="57">
      <alignment horizontal="right" vertical="center"/>
    </xf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56" fillId="0" borderId="59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4" borderId="57" applyNumberFormat="0" applyProtection="0">
      <alignment horizontal="right" vertical="center"/>
    </xf>
    <xf numFmtId="177" fontId="107" fillId="0" borderId="50"/>
    <xf numFmtId="4" fontId="27" fillId="26" borderId="57" applyNumberFormat="0" applyProtection="0">
      <alignment horizontal="right" vertical="center"/>
    </xf>
    <xf numFmtId="4" fontId="29" fillId="30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177" fontId="7" fillId="76" borderId="57">
      <alignment horizontal="left" vertical="center" indent="1"/>
    </xf>
    <xf numFmtId="177" fontId="7" fillId="76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177" fontId="7" fillId="40" borderId="57">
      <alignment horizontal="left" vertical="center" indent="1"/>
    </xf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34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35" borderId="57" applyNumberFormat="0" applyProtection="0">
      <alignment horizontal="left" vertical="center" indent="1"/>
    </xf>
    <xf numFmtId="0" fontId="1" fillId="0" borderId="0"/>
    <xf numFmtId="177" fontId="107" fillId="0" borderId="50"/>
    <xf numFmtId="0" fontId="3" fillId="20" borderId="57" applyNumberFormat="0" applyProtection="0">
      <alignment horizontal="left" vertical="center" indent="1"/>
    </xf>
    <xf numFmtId="177" fontId="109" fillId="0" borderId="52"/>
    <xf numFmtId="0" fontId="3" fillId="0" borderId="62"/>
    <xf numFmtId="177" fontId="7" fillId="40" borderId="57">
      <alignment horizontal="left" vertical="center" indent="1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0" fontId="3" fillId="34" borderId="57" applyNumberFormat="0" applyProtection="0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7" fillId="0" borderId="36">
      <alignment horizontal="right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4" fontId="28" fillId="31" borderId="57" applyNumberFormat="0" applyProtection="0">
      <alignment horizontal="right" vertical="center"/>
    </xf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177" fontId="111" fillId="0" borderId="54"/>
    <xf numFmtId="0" fontId="3" fillId="20" borderId="57" applyNumberFormat="0" applyProtection="0">
      <alignment horizontal="left" vertical="center" indent="1"/>
    </xf>
    <xf numFmtId="177" fontId="107" fillId="0" borderId="50"/>
    <xf numFmtId="4" fontId="27" fillId="36" borderId="57" applyNumberFormat="0" applyProtection="0">
      <alignment horizontal="left" vertical="center" indent="1"/>
    </xf>
    <xf numFmtId="177" fontId="109" fillId="0" borderId="52"/>
    <xf numFmtId="177" fontId="111" fillId="0" borderId="54"/>
    <xf numFmtId="0" fontId="3" fillId="0" borderId="62">
      <alignment horizontal="right"/>
    </xf>
    <xf numFmtId="177" fontId="7" fillId="70" borderId="57">
      <alignment horizontal="left" vertical="center" indent="1"/>
    </xf>
    <xf numFmtId="0" fontId="3" fillId="0" borderId="62"/>
    <xf numFmtId="177" fontId="56" fillId="0" borderId="59"/>
    <xf numFmtId="177" fontId="107" fillId="0" borderId="50"/>
    <xf numFmtId="4" fontId="32" fillId="31" borderId="57" applyNumberFormat="0" applyProtection="0">
      <alignment horizontal="right" vertical="center"/>
    </xf>
    <xf numFmtId="4" fontId="28" fillId="19" borderId="57" applyNumberFormat="0" applyProtection="0">
      <alignment vertical="center"/>
    </xf>
    <xf numFmtId="0" fontId="3" fillId="20" borderId="57" applyNumberFormat="0" applyProtection="0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8" fillId="74" borderId="56"/>
    <xf numFmtId="0" fontId="25" fillId="4" borderId="56" applyNumberFormat="0" applyFont="0" applyAlignment="0" applyProtection="0"/>
    <xf numFmtId="177" fontId="131" fillId="47" borderId="44"/>
    <xf numFmtId="0" fontId="131" fillId="10" borderId="44" applyNumberFormat="0" applyAlignment="0" applyProtection="0"/>
    <xf numFmtId="177" fontId="70" fillId="0" borderId="43">
      <protection locked="0"/>
    </xf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177" fontId="56" fillId="0" borderId="59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0" fontId="59" fillId="0" borderId="43" applyNumberFormat="0" applyFont="0" applyAlignment="0" applyProtection="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07" fillId="0" borderId="50"/>
    <xf numFmtId="177" fontId="121" fillId="68" borderId="57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0" fontId="131" fillId="10" borderId="44" applyNumberFormat="0" applyAlignment="0" applyProtection="0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107" fillId="0" borderId="50"/>
    <xf numFmtId="177" fontId="109" fillId="0" borderId="52"/>
    <xf numFmtId="177" fontId="111" fillId="0" borderId="54"/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177" fontId="8" fillId="74" borderId="56"/>
    <xf numFmtId="0" fontId="25" fillId="4" borderId="56" applyNumberFormat="0" applyFont="0" applyAlignment="0" applyProtection="0"/>
    <xf numFmtId="177" fontId="131" fillId="47" borderId="44"/>
    <xf numFmtId="0" fontId="131" fillId="10" borderId="44" applyNumberFormat="0" applyAlignment="0" applyProtection="0"/>
    <xf numFmtId="177" fontId="70" fillId="0" borderId="43">
      <protection locked="0"/>
    </xf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177" fontId="107" fillId="0" borderId="50"/>
    <xf numFmtId="177" fontId="109" fillId="0" borderId="52"/>
    <xf numFmtId="177" fontId="111" fillId="0" borderId="54"/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0" borderId="62"/>
    <xf numFmtId="177" fontId="7" fillId="40" borderId="57">
      <alignment horizontal="left" vertical="center" indent="1"/>
    </xf>
    <xf numFmtId="177" fontId="56" fillId="0" borderId="59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0" borderId="57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177" fontId="107" fillId="0" borderId="50"/>
    <xf numFmtId="177" fontId="109" fillId="0" borderId="52"/>
    <xf numFmtId="177" fontId="111" fillId="0" borderId="54"/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0" borderId="62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0" borderId="57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177" fontId="8" fillId="74" borderId="56"/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177" fontId="8" fillId="71" borderId="64">
      <protection locked="0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8" fillId="71" borderId="64">
      <protection locked="0"/>
    </xf>
    <xf numFmtId="177" fontId="8" fillId="71" borderId="64">
      <protection locked="0"/>
    </xf>
    <xf numFmtId="177" fontId="121" fillId="68" borderId="69"/>
    <xf numFmtId="0" fontId="26" fillId="9" borderId="69" applyNumberFormat="0" applyAlignment="0" applyProtection="0"/>
    <xf numFmtId="4" fontId="27" fillId="22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196" fontId="67" fillId="49" borderId="64">
      <alignment vertical="center"/>
    </xf>
    <xf numFmtId="10" fontId="103" fillId="36" borderId="72" applyNumberFormat="0" applyBorder="0" applyAlignment="0" applyProtection="0"/>
    <xf numFmtId="0" fontId="34" fillId="0" borderId="70" applyNumberFormat="0" applyFill="0" applyAlignment="0" applyProtection="0"/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" fillId="20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9" fontId="107" fillId="0" borderId="50"/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82" fontId="67" fillId="0" borderId="71">
      <protection locked="0"/>
    </xf>
    <xf numFmtId="177" fontId="107" fillId="0" borderId="50"/>
    <xf numFmtId="251" fontId="7" fillId="0" borderId="64"/>
    <xf numFmtId="4" fontId="3" fillId="0" borderId="72"/>
    <xf numFmtId="4" fontId="27" fillId="36" borderId="69" applyNumberFormat="0" applyProtection="0">
      <alignment vertical="center"/>
    </xf>
    <xf numFmtId="177" fontId="81" fillId="68" borderId="67"/>
    <xf numFmtId="177" fontId="8" fillId="71" borderId="64">
      <protection locked="0"/>
    </xf>
    <xf numFmtId="177" fontId="56" fillId="0" borderId="70"/>
    <xf numFmtId="4" fontId="27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131" fillId="47" borderId="67"/>
    <xf numFmtId="4" fontId="27" fillId="21" borderId="69" applyNumberFormat="0" applyProtection="0">
      <alignment horizontal="right" vertical="center"/>
    </xf>
    <xf numFmtId="175" fontId="3" fillId="19" borderId="72" applyNumberFormat="0" applyFont="0" applyAlignment="0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177" fontId="70" fillId="0" borderId="66">
      <protection locked="0"/>
    </xf>
    <xf numFmtId="0" fontId="3" fillId="0" borderId="72"/>
    <xf numFmtId="0" fontId="3" fillId="0" borderId="72"/>
    <xf numFmtId="0" fontId="3" fillId="0" borderId="72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6" fillId="0" borderId="70" applyNumberFormat="0" applyFill="0" applyAlignment="0" applyProtection="0"/>
    <xf numFmtId="177" fontId="56" fillId="0" borderId="70"/>
    <xf numFmtId="177" fontId="7" fillId="0" borderId="64">
      <alignment horizontal="right"/>
    </xf>
    <xf numFmtId="0" fontId="3" fillId="0" borderId="72">
      <alignment horizontal="right"/>
    </xf>
    <xf numFmtId="182" fontId="133" fillId="46" borderId="71"/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09" fillId="0" borderId="52"/>
    <xf numFmtId="177" fontId="107" fillId="0" borderId="50"/>
    <xf numFmtId="4" fontId="27" fillId="28" borderId="69" applyNumberFormat="0" applyProtection="0">
      <alignment horizontal="right" vertical="center"/>
    </xf>
    <xf numFmtId="177" fontId="66" fillId="68" borderId="64"/>
    <xf numFmtId="4" fontId="27" fillId="27" borderId="69" applyNumberFormat="0" applyProtection="0">
      <alignment horizontal="right" vertical="center"/>
    </xf>
    <xf numFmtId="0" fontId="81" fillId="9" borderId="67" applyNumberFormat="0" applyAlignment="0" applyProtection="0"/>
    <xf numFmtId="177" fontId="81" fillId="68" borderId="67"/>
    <xf numFmtId="0" fontId="121" fillId="9" borderId="69" applyNumberFormat="0" applyAlignment="0" applyProtection="0"/>
    <xf numFmtId="177" fontId="121" fillId="68" borderId="69"/>
    <xf numFmtId="177" fontId="70" fillId="0" borderId="66">
      <protection locked="0"/>
    </xf>
    <xf numFmtId="0" fontId="131" fillId="10" borderId="67" applyNumberFormat="0" applyAlignment="0" applyProtection="0"/>
    <xf numFmtId="177" fontId="131" fillId="47" borderId="67"/>
    <xf numFmtId="0" fontId="25" fillId="4" borderId="68" applyNumberFormat="0" applyFont="0" applyAlignment="0" applyProtection="0"/>
    <xf numFmtId="177" fontId="8" fillId="74" borderId="68"/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0" fontId="11" fillId="4" borderId="68" applyNumberFormat="0" applyFont="0" applyAlignment="0" applyProtection="0"/>
    <xf numFmtId="175" fontId="3" fillId="19" borderId="72" applyNumberFormat="0" applyFont="0" applyAlignment="0">
      <protection locked="0"/>
    </xf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11" fillId="4" borderId="68" applyNumberFormat="0" applyFont="0" applyAlignment="0" applyProtection="0"/>
    <xf numFmtId="177" fontId="8" fillId="71" borderId="64">
      <protection locked="0"/>
    </xf>
    <xf numFmtId="177" fontId="111" fillId="0" borderId="54"/>
    <xf numFmtId="177" fontId="109" fillId="0" borderId="52"/>
    <xf numFmtId="177" fontId="107" fillId="0" borderId="50"/>
    <xf numFmtId="0" fontId="25" fillId="4" borderId="68" applyNumberFormat="0" applyFont="0" applyAlignment="0" applyProtection="0"/>
    <xf numFmtId="177" fontId="111" fillId="0" borderId="54"/>
    <xf numFmtId="177" fontId="70" fillId="0" borderId="66">
      <protection locked="0"/>
    </xf>
    <xf numFmtId="177" fontId="8" fillId="74" borderId="68"/>
    <xf numFmtId="177" fontId="8" fillId="71" borderId="64">
      <protection locked="0"/>
    </xf>
    <xf numFmtId="4" fontId="27" fillId="26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0" fontId="131" fillId="10" borderId="67" applyNumberFormat="0" applyAlignment="0" applyProtection="0"/>
    <xf numFmtId="177" fontId="107" fillId="0" borderId="50"/>
    <xf numFmtId="177" fontId="111" fillId="0" borderId="54"/>
    <xf numFmtId="177" fontId="107" fillId="0" borderId="50"/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4" fontId="28" fillId="36" borderId="69" applyNumberFormat="0" applyProtection="0">
      <alignment vertical="center"/>
    </xf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09" fillId="0" borderId="52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7" fillId="0" borderId="50"/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177" fontId="121" fillId="68" borderId="69"/>
    <xf numFmtId="177" fontId="107" fillId="0" borderId="50"/>
    <xf numFmtId="4" fontId="27" fillId="25" borderId="69" applyNumberFormat="0" applyProtection="0">
      <alignment horizontal="right" vertical="center"/>
    </xf>
    <xf numFmtId="0" fontId="80" fillId="9" borderId="67" applyNumberFormat="0" applyAlignment="0" applyProtection="0"/>
    <xf numFmtId="177" fontId="81" fillId="68" borderId="67"/>
    <xf numFmtId="196" fontId="67" fillId="49" borderId="64">
      <alignment vertical="center"/>
    </xf>
    <xf numFmtId="177" fontId="121" fillId="68" borderId="69"/>
    <xf numFmtId="0" fontId="26" fillId="9" borderId="69" applyNumberFormat="0" applyAlignment="0" applyProtection="0"/>
    <xf numFmtId="4" fontId="27" fillId="22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196" fontId="67" fillId="49" borderId="64">
      <alignment vertical="center"/>
    </xf>
    <xf numFmtId="0" fontId="34" fillId="0" borderId="70" applyNumberFormat="0" applyFill="0" applyAlignment="0" applyProtection="0"/>
    <xf numFmtId="10" fontId="103" fillId="36" borderId="72" applyNumberFormat="0" applyBorder="0" applyAlignment="0" applyProtection="0"/>
    <xf numFmtId="0" fontId="80" fillId="9" borderId="67" applyNumberFormat="0" applyAlignment="0" applyProtection="0"/>
    <xf numFmtId="177" fontId="92" fillId="0" borderId="65"/>
    <xf numFmtId="0" fontId="3" fillId="20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59" fillId="0" borderId="66" applyNumberFormat="0" applyFont="0" applyAlignment="0" applyProtection="0"/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82" fontId="67" fillId="0" borderId="71">
      <protection locked="0"/>
    </xf>
    <xf numFmtId="177" fontId="107" fillId="0" borderId="50"/>
    <xf numFmtId="4" fontId="27" fillId="36" borderId="69" applyNumberFormat="0" applyProtection="0">
      <alignment vertical="center"/>
    </xf>
    <xf numFmtId="4" fontId="3" fillId="0" borderId="72"/>
    <xf numFmtId="177" fontId="8" fillId="71" borderId="64">
      <protection locked="0"/>
    </xf>
    <xf numFmtId="0" fontId="30" fillId="0" borderId="63"/>
    <xf numFmtId="177" fontId="56" fillId="0" borderId="70"/>
    <xf numFmtId="177" fontId="92" fillId="0" borderId="65"/>
    <xf numFmtId="4" fontId="27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131" fillId="47" borderId="67"/>
    <xf numFmtId="4" fontId="27" fillId="21" borderId="69" applyNumberFormat="0" applyProtection="0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75" fontId="3" fillId="19" borderId="72" applyNumberFormat="0" applyFont="0" applyAlignment="0">
      <protection locked="0"/>
    </xf>
    <xf numFmtId="4" fontId="32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0" fillId="35" borderId="63" applyAlignment="0" applyProtection="0"/>
    <xf numFmtId="177" fontId="92" fillId="68" borderId="65"/>
    <xf numFmtId="0" fontId="3" fillId="0" borderId="72"/>
    <xf numFmtId="0" fontId="3" fillId="0" borderId="72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6" fillId="0" borderId="70" applyNumberFormat="0" applyFill="0" applyAlignment="0" applyProtection="0"/>
    <xf numFmtId="177" fontId="56" fillId="0" borderId="70"/>
    <xf numFmtId="177" fontId="7" fillId="0" borderId="64">
      <alignment horizontal="right"/>
    </xf>
    <xf numFmtId="210" fontId="98" fillId="71" borderId="64">
      <alignment horizontal="center"/>
      <protection locked="0"/>
    </xf>
    <xf numFmtId="0" fontId="3" fillId="0" borderId="72">
      <alignment horizontal="right"/>
    </xf>
    <xf numFmtId="215" fontId="98" fillId="71" borderId="64">
      <protection locked="0"/>
    </xf>
    <xf numFmtId="182" fontId="133" fillId="46" borderId="71"/>
    <xf numFmtId="0" fontId="3" fillId="34" borderId="69" applyNumberFormat="0" applyProtection="0">
      <alignment horizontal="left" vertical="center" indent="1"/>
    </xf>
    <xf numFmtId="179" fontId="98" fillId="71" borderId="64">
      <protection locked="0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09" fillId="0" borderId="52"/>
    <xf numFmtId="177" fontId="107" fillId="0" borderId="50"/>
    <xf numFmtId="4" fontId="27" fillId="28" borderId="69" applyNumberFormat="0" applyProtection="0">
      <alignment horizontal="right" vertical="center"/>
    </xf>
    <xf numFmtId="177" fontId="66" fillId="68" borderId="64"/>
    <xf numFmtId="4" fontId="27" fillId="27" borderId="69" applyNumberFormat="0" applyProtection="0">
      <alignment horizontal="right" vertical="center"/>
    </xf>
    <xf numFmtId="0" fontId="81" fillId="9" borderId="67" applyNumberFormat="0" applyAlignment="0" applyProtection="0"/>
    <xf numFmtId="0" fontId="59" fillId="0" borderId="65" applyNumberFormat="0" applyFont="0" applyAlignment="0" applyProtection="0"/>
    <xf numFmtId="177" fontId="8" fillId="0" borderId="65"/>
    <xf numFmtId="0" fontId="59" fillId="0" borderId="66" applyNumberFormat="0" applyFont="0" applyAlignment="0" applyProtection="0"/>
    <xf numFmtId="177" fontId="8" fillId="0" borderId="66"/>
    <xf numFmtId="177" fontId="81" fillId="68" borderId="67"/>
    <xf numFmtId="0" fontId="121" fillId="9" borderId="69" applyNumberFormat="0" applyAlignment="0" applyProtection="0"/>
    <xf numFmtId="177" fontId="121" fillId="68" borderId="69"/>
    <xf numFmtId="177" fontId="70" fillId="0" borderId="66">
      <protection locked="0"/>
    </xf>
    <xf numFmtId="10" fontId="100" fillId="72" borderId="62" applyNumberFormat="0" applyFill="0" applyBorder="0" applyAlignment="0" applyProtection="0">
      <protection locked="0"/>
    </xf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9" fontId="107" fillId="0" borderId="50"/>
    <xf numFmtId="177" fontId="92" fillId="0" borderId="65"/>
    <xf numFmtId="0" fontId="63" fillId="0" borderId="63">
      <alignment horizontal="left" vertical="center"/>
    </xf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7" fillId="0" borderId="50"/>
    <xf numFmtId="4" fontId="28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177" fontId="111" fillId="0" borderId="54"/>
    <xf numFmtId="0" fontId="30" fillId="0" borderId="63"/>
    <xf numFmtId="177" fontId="92" fillId="0" borderId="65"/>
    <xf numFmtId="0" fontId="3" fillId="20" borderId="69" applyNumberFormat="0" applyProtection="0">
      <alignment horizontal="left" vertical="center" indent="1"/>
    </xf>
    <xf numFmtId="182" fontId="67" fillId="0" borderId="71">
      <protection locked="0"/>
    </xf>
    <xf numFmtId="4" fontId="27" fillId="36" borderId="69" applyNumberFormat="0" applyProtection="0">
      <alignment vertical="center"/>
    </xf>
    <xf numFmtId="4" fontId="3" fillId="0" borderId="72"/>
    <xf numFmtId="177" fontId="81" fillId="68" borderId="67"/>
    <xf numFmtId="177" fontId="8" fillId="71" borderId="64">
      <protection locked="0"/>
    </xf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0" fontId="3" fillId="34" borderId="69" applyNumberFormat="0" applyProtection="0">
      <alignment horizontal="left" vertical="center" indent="1"/>
    </xf>
    <xf numFmtId="177" fontId="81" fillId="68" borderId="67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0" fontId="103" fillId="36" borderId="72" applyNumberFormat="0" applyBorder="0" applyAlignment="0" applyProtection="0"/>
    <xf numFmtId="177" fontId="56" fillId="0" borderId="70"/>
    <xf numFmtId="0" fontId="34" fillId="0" borderId="70" applyNumberFormat="0" applyFill="0" applyAlignment="0" applyProtection="0"/>
    <xf numFmtId="175" fontId="3" fillId="19" borderId="72" applyNumberFormat="0" applyFont="0" applyAlignment="0">
      <protection locked="0"/>
    </xf>
    <xf numFmtId="0" fontId="30" fillId="0" borderId="63"/>
    <xf numFmtId="177" fontId="109" fillId="0" borderId="52"/>
    <xf numFmtId="177" fontId="70" fillId="0" borderId="66">
      <protection locked="0"/>
    </xf>
    <xf numFmtId="177" fontId="111" fillId="0" borderId="54"/>
    <xf numFmtId="0" fontId="30" fillId="0" borderId="63"/>
    <xf numFmtId="177" fontId="92" fillId="0" borderId="65"/>
    <xf numFmtId="0" fontId="25" fillId="4" borderId="68" applyNumberFormat="0" applyFont="0" applyAlignment="0" applyProtection="0"/>
    <xf numFmtId="177" fontId="8" fillId="74" borderId="68"/>
    <xf numFmtId="177" fontId="121" fillId="68" borderId="69"/>
    <xf numFmtId="0" fontId="26" fillId="9" borderId="69" applyNumberFormat="0" applyAlignment="0" applyProtection="0"/>
    <xf numFmtId="177" fontId="109" fillId="0" borderId="52"/>
    <xf numFmtId="4" fontId="32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27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7" fillId="76" borderId="69">
      <alignment horizontal="left" vertical="center" indent="1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8" fillId="74" borderId="68"/>
    <xf numFmtId="4" fontId="27" fillId="27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26" fillId="9" borderId="69" applyNumberFormat="0" applyAlignment="0" applyProtection="0"/>
    <xf numFmtId="177" fontId="121" fillId="68" borderId="69"/>
    <xf numFmtId="0" fontId="3" fillId="0" borderId="72"/>
    <xf numFmtId="4" fontId="27" fillId="19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196" fontId="67" fillId="49" borderId="64">
      <alignment vertical="center"/>
    </xf>
    <xf numFmtId="0" fontId="56" fillId="0" borderId="70" applyNumberFormat="0" applyFill="0" applyAlignment="0" applyProtection="0"/>
    <xf numFmtId="177" fontId="56" fillId="0" borderId="70"/>
    <xf numFmtId="0" fontId="11" fillId="4" borderId="68" applyNumberFormat="0" applyFont="0" applyAlignment="0" applyProtection="0"/>
    <xf numFmtId="177" fontId="8" fillId="71" borderId="64">
      <protection locked="0"/>
    </xf>
    <xf numFmtId="0" fontId="3" fillId="0" borderId="72">
      <alignment horizontal="right"/>
    </xf>
    <xf numFmtId="182" fontId="133" fillId="46" borderId="71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109" fillId="0" borderId="52"/>
    <xf numFmtId="177" fontId="107" fillId="0" borderId="50"/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177" fontId="111" fillId="0" borderId="54"/>
    <xf numFmtId="0" fontId="81" fillId="9" borderId="67" applyNumberFormat="0" applyAlignment="0" applyProtection="0"/>
    <xf numFmtId="177" fontId="81" fillId="68" borderId="67"/>
    <xf numFmtId="0" fontId="121" fillId="9" borderId="69" applyNumberFormat="0" applyAlignment="0" applyProtection="0"/>
    <xf numFmtId="177" fontId="121" fillId="68" borderId="69"/>
    <xf numFmtId="0" fontId="131" fillId="10" borderId="67" applyNumberFormat="0" applyAlignment="0" applyProtection="0"/>
    <xf numFmtId="177" fontId="131" fillId="47" borderId="67"/>
    <xf numFmtId="182" fontId="67" fillId="0" borderId="71">
      <protection locked="0"/>
    </xf>
    <xf numFmtId="177" fontId="109" fillId="0" borderId="52"/>
    <xf numFmtId="177" fontId="121" fillId="68" borderId="69"/>
    <xf numFmtId="0" fontId="26" fillId="9" borderId="69" applyNumberFormat="0" applyAlignment="0" applyProtection="0"/>
    <xf numFmtId="177" fontId="107" fillId="0" borderId="50"/>
    <xf numFmtId="179" fontId="107" fillId="0" borderId="50"/>
    <xf numFmtId="177" fontId="8" fillId="71" borderId="64">
      <protection locked="0"/>
    </xf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0" fontId="11" fillId="4" borderId="68" applyNumberFormat="0" applyFont="0" applyAlignment="0" applyProtection="0"/>
    <xf numFmtId="0" fontId="3" fillId="20" borderId="69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56" fillId="0" borderId="70"/>
    <xf numFmtId="4" fontId="32" fillId="31" borderId="69" applyNumberFormat="0" applyProtection="0">
      <alignment horizontal="right" vertical="center"/>
    </xf>
    <xf numFmtId="0" fontId="34" fillId="0" borderId="70" applyNumberFormat="0" applyFill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0" fontId="30" fillId="0" borderId="63"/>
    <xf numFmtId="177" fontId="8" fillId="0" borderId="65"/>
    <xf numFmtId="0" fontId="59" fillId="0" borderId="65" applyNumberFormat="0" applyFont="0" applyAlignment="0" applyProtection="0"/>
    <xf numFmtId="177" fontId="121" fillId="68" borderId="69"/>
    <xf numFmtId="0" fontId="26" fillId="9" borderId="69" applyNumberFormat="0" applyAlignment="0" applyProtection="0"/>
    <xf numFmtId="177" fontId="92" fillId="0" borderId="65">
      <alignment horizontal="left" vertical="center"/>
    </xf>
    <xf numFmtId="177" fontId="111" fillId="0" borderId="54"/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177" fontId="8" fillId="74" borderId="68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56" fillId="0" borderId="70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7" fillId="76" borderId="69">
      <alignment horizontal="left" vertical="center" indent="1"/>
    </xf>
    <xf numFmtId="177" fontId="66" fillId="68" borderId="64"/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5" fontId="3" fillId="19" borderId="72" applyNumberFormat="0" applyFont="0" applyAlignment="0">
      <protection locked="0"/>
    </xf>
    <xf numFmtId="0" fontId="80" fillId="9" borderId="67" applyNumberFormat="0" applyAlignment="0" applyProtection="0"/>
    <xf numFmtId="177" fontId="81" fillId="68" borderId="67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82" fontId="133" fillId="46" borderId="71"/>
    <xf numFmtId="0" fontId="3" fillId="0" borderId="6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9" fontId="107" fillId="0" borderId="5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0" fontId="3" fillId="0" borderId="62"/>
    <xf numFmtId="0" fontId="3" fillId="0" borderId="62"/>
    <xf numFmtId="0" fontId="3" fillId="0" borderId="62"/>
    <xf numFmtId="0" fontId="3" fillId="0" borderId="62"/>
    <xf numFmtId="177" fontId="109" fillId="0" borderId="52"/>
    <xf numFmtId="0" fontId="3" fillId="0" borderId="62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66" fillId="68" borderId="64"/>
    <xf numFmtId="177" fontId="107" fillId="0" borderId="50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177" fontId="8" fillId="74" borderId="68"/>
    <xf numFmtId="0" fontId="25" fillId="4" borderId="68" applyNumberFormat="0" applyFont="0" applyAlignment="0" applyProtection="0"/>
    <xf numFmtId="177" fontId="70" fillId="0" borderId="66">
      <protection locked="0"/>
    </xf>
    <xf numFmtId="4" fontId="3" fillId="0" borderId="62"/>
    <xf numFmtId="251" fontId="7" fillId="0" borderId="64"/>
    <xf numFmtId="0" fontId="3" fillId="34" borderId="69" applyNumberFormat="0" applyProtection="0">
      <alignment horizontal="left" vertical="center" indent="1"/>
    </xf>
    <xf numFmtId="177" fontId="8" fillId="0" borderId="65"/>
    <xf numFmtId="177" fontId="8" fillId="71" borderId="64">
      <protection locked="0"/>
    </xf>
    <xf numFmtId="177" fontId="81" fillId="68" borderId="67"/>
    <xf numFmtId="0" fontId="80" fillId="9" borderId="67" applyNumberFormat="0" applyAlignment="0" applyProtection="0"/>
    <xf numFmtId="177" fontId="109" fillId="0" borderId="52"/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177" fontId="8" fillId="71" borderId="64">
      <protection locked="0"/>
    </xf>
    <xf numFmtId="0" fontId="3" fillId="0" borderId="72"/>
    <xf numFmtId="0" fontId="3" fillId="0" borderId="62"/>
    <xf numFmtId="4" fontId="29" fillId="30" borderId="69" applyNumberFormat="0" applyProtection="0">
      <alignment horizontal="left" vertical="center" indent="1"/>
    </xf>
    <xf numFmtId="177" fontId="107" fillId="0" borderId="50"/>
    <xf numFmtId="4" fontId="3" fillId="0" borderId="62"/>
    <xf numFmtId="0" fontId="3" fillId="20" borderId="69" applyNumberFormat="0" applyProtection="0">
      <alignment horizontal="left" vertical="center" indent="1"/>
    </xf>
    <xf numFmtId="177" fontId="107" fillId="0" borderId="50"/>
    <xf numFmtId="0" fontId="34" fillId="0" borderId="70" applyNumberFormat="0" applyFill="0" applyAlignment="0" applyProtection="0"/>
    <xf numFmtId="177" fontId="109" fillId="0" borderId="52"/>
    <xf numFmtId="177" fontId="7" fillId="40" borderId="69">
      <alignment horizontal="left" vertical="center" indent="1"/>
    </xf>
    <xf numFmtId="177" fontId="7" fillId="75" borderId="69">
      <alignment horizontal="left" vertical="center" indent="1"/>
    </xf>
    <xf numFmtId="177" fontId="109" fillId="0" borderId="52"/>
    <xf numFmtId="177" fontId="8" fillId="71" borderId="64">
      <protection locked="0"/>
    </xf>
    <xf numFmtId="177" fontId="8" fillId="71" borderId="64">
      <protection locked="0"/>
    </xf>
    <xf numFmtId="196" fontId="67" fillId="49" borderId="64">
      <alignment vertical="center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4" fontId="27" fillId="28" borderId="69" applyNumberFormat="0" applyProtection="0">
      <alignment horizontal="right" vertical="center"/>
    </xf>
    <xf numFmtId="0" fontId="30" fillId="0" borderId="63"/>
    <xf numFmtId="177" fontId="111" fillId="0" borderId="54"/>
    <xf numFmtId="4" fontId="7" fillId="33" borderId="69" applyNumberFormat="0" applyProtection="0">
      <alignment horizontal="left" vertical="center" indent="1"/>
    </xf>
    <xf numFmtId="0" fontId="26" fillId="9" borderId="69" applyNumberFormat="0" applyAlignment="0" applyProtection="0"/>
    <xf numFmtId="10" fontId="103" fillId="36" borderId="72" applyNumberFormat="0" applyBorder="0" applyAlignment="0" applyProtection="0"/>
    <xf numFmtId="177" fontId="92" fillId="0" borderId="65"/>
    <xf numFmtId="177" fontId="107" fillId="0" borderId="50"/>
    <xf numFmtId="203" fontId="61" fillId="46" borderId="37">
      <alignment horizontal="center" vertical="center" wrapText="1"/>
    </xf>
    <xf numFmtId="177" fontId="107" fillId="0" borderId="50"/>
    <xf numFmtId="203" fontId="61" fillId="46" borderId="37">
      <alignment horizontal="center" vertical="center" wrapText="1"/>
    </xf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9" fillId="0" borderId="52"/>
    <xf numFmtId="177" fontId="107" fillId="0" borderId="50"/>
    <xf numFmtId="177" fontId="7" fillId="70" borderId="69">
      <alignment horizontal="left" vertical="center" indent="1"/>
    </xf>
    <xf numFmtId="179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9" fontId="107" fillId="0" borderId="50"/>
    <xf numFmtId="177" fontId="111" fillId="0" borderId="54"/>
    <xf numFmtId="177" fontId="109" fillId="0" borderId="52"/>
    <xf numFmtId="177" fontId="111" fillId="0" borderId="54"/>
    <xf numFmtId="0" fontId="3" fillId="34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7" fontId="107" fillId="0" borderId="50"/>
    <xf numFmtId="0" fontId="80" fillId="9" borderId="67" applyNumberFormat="0" applyAlignment="0" applyProtection="0"/>
    <xf numFmtId="179" fontId="107" fillId="0" borderId="50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8" fillId="71" borderId="64">
      <protection locked="0"/>
    </xf>
    <xf numFmtId="177" fontId="109" fillId="0" borderId="52"/>
    <xf numFmtId="4" fontId="27" fillId="19" borderId="69" applyNumberFormat="0" applyProtection="0">
      <alignment horizontal="left" vertical="center" indent="1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0" fontId="103" fillId="36" borderId="72" applyNumberFormat="0" applyBorder="0" applyAlignment="0" applyProtection="0"/>
    <xf numFmtId="177" fontId="121" fillId="68" borderId="69"/>
    <xf numFmtId="177" fontId="8" fillId="71" borderId="64">
      <protection locked="0"/>
    </xf>
    <xf numFmtId="175" fontId="3" fillId="19" borderId="72" applyNumberFormat="0" applyFont="0" applyAlignment="0">
      <protection locked="0"/>
    </xf>
    <xf numFmtId="177" fontId="8" fillId="71" borderId="64">
      <protection locked="0"/>
    </xf>
    <xf numFmtId="177" fontId="92" fillId="0" borderId="65"/>
    <xf numFmtId="177" fontId="8" fillId="71" borderId="64">
      <protection locked="0"/>
    </xf>
    <xf numFmtId="177" fontId="7" fillId="40" borderId="69">
      <alignment horizontal="left" vertical="center" indent="1"/>
    </xf>
    <xf numFmtId="4" fontId="27" fillId="26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7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1" fillId="68" borderId="67"/>
    <xf numFmtId="177" fontId="8" fillId="71" borderId="64">
      <protection locked="0"/>
    </xf>
    <xf numFmtId="177" fontId="8" fillId="74" borderId="68"/>
    <xf numFmtId="4" fontId="7" fillId="33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0" fontId="131" fillId="10" borderId="67" applyNumberFormat="0" applyAlignment="0" applyProtection="0"/>
    <xf numFmtId="177" fontId="131" fillId="47" borderId="67"/>
    <xf numFmtId="0" fontId="25" fillId="4" borderId="68" applyNumberFormat="0" applyFont="0" applyAlignment="0" applyProtection="0"/>
    <xf numFmtId="177" fontId="8" fillId="74" borderId="68"/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6" fillId="0" borderId="70" applyNumberFormat="0" applyFill="0" applyAlignment="0" applyProtection="0"/>
    <xf numFmtId="177" fontId="56" fillId="0" borderId="70"/>
    <xf numFmtId="177" fontId="7" fillId="0" borderId="64">
      <alignment horizontal="right"/>
    </xf>
    <xf numFmtId="0" fontId="3" fillId="0" borderId="72">
      <alignment horizontal="right"/>
    </xf>
    <xf numFmtId="182" fontId="133" fillId="46" borderId="71"/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09" fillId="0" borderId="52"/>
    <xf numFmtId="177" fontId="107" fillId="0" borderId="50"/>
    <xf numFmtId="177" fontId="7" fillId="76" borderId="69">
      <alignment horizontal="left" vertical="center" indent="1"/>
    </xf>
    <xf numFmtId="177" fontId="66" fillId="68" borderId="64"/>
    <xf numFmtId="4" fontId="7" fillId="33" borderId="69" applyNumberFormat="0" applyProtection="0">
      <alignment horizontal="left" vertical="center" indent="1"/>
    </xf>
    <xf numFmtId="0" fontId="81" fillId="9" borderId="67" applyNumberFormat="0" applyAlignment="0" applyProtection="0"/>
    <xf numFmtId="177" fontId="81" fillId="68" borderId="67"/>
    <xf numFmtId="0" fontId="121" fillId="9" borderId="69" applyNumberFormat="0" applyAlignment="0" applyProtection="0"/>
    <xf numFmtId="177" fontId="121" fillId="68" borderId="69"/>
    <xf numFmtId="0" fontId="131" fillId="10" borderId="67" applyNumberFormat="0" applyAlignment="0" applyProtection="0"/>
    <xf numFmtId="177" fontId="131" fillId="47" borderId="67"/>
    <xf numFmtId="177" fontId="70" fillId="0" borderId="66">
      <protection locked="0"/>
    </xf>
    <xf numFmtId="182" fontId="67" fillId="0" borderId="71">
      <protection locked="0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" fillId="74" borderId="68"/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56" fillId="0" borderId="70"/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196" fontId="67" fillId="49" borderId="64">
      <alignment vertical="center"/>
    </xf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27" fillId="23" borderId="69" applyNumberFormat="0" applyProtection="0">
      <alignment horizontal="right" vertical="center"/>
    </xf>
    <xf numFmtId="0" fontId="30" fillId="0" borderId="63"/>
    <xf numFmtId="4" fontId="27" fillId="19" borderId="69" applyNumberFormat="0" applyProtection="0">
      <alignment vertical="center"/>
    </xf>
    <xf numFmtId="4" fontId="27" fillId="25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121" fillId="68" borderId="69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6" fillId="9" borderId="69" applyNumberFormat="0" applyAlignment="0" applyProtection="0"/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177" fontId="92" fillId="0" borderId="65"/>
    <xf numFmtId="177" fontId="8" fillId="71" borderId="64">
      <protection locked="0"/>
    </xf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77" fontId="111" fillId="0" borderId="54"/>
    <xf numFmtId="182" fontId="67" fillId="0" borderId="71">
      <protection locked="0"/>
    </xf>
    <xf numFmtId="0" fontId="30" fillId="0" borderId="63"/>
    <xf numFmtId="177" fontId="109" fillId="0" borderId="52"/>
    <xf numFmtId="177" fontId="121" fillId="68" borderId="69"/>
    <xf numFmtId="0" fontId="26" fillId="9" borderId="69" applyNumberFormat="0" applyAlignment="0" applyProtection="0"/>
    <xf numFmtId="177" fontId="111" fillId="0" borderId="54"/>
    <xf numFmtId="177" fontId="8" fillId="71" borderId="64">
      <protection locked="0"/>
    </xf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21" fillId="68" borderId="69"/>
    <xf numFmtId="0" fontId="26" fillId="9" borderId="69" applyNumberForma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77" fontId="8" fillId="74" borderId="68"/>
    <xf numFmtId="0" fontId="80" fillId="9" borderId="67" applyNumberFormat="0" applyAlignment="0" applyProtection="0"/>
    <xf numFmtId="177" fontId="81" fillId="68" borderId="67"/>
    <xf numFmtId="0" fontId="11" fillId="4" borderId="68" applyNumberFormat="0" applyFont="0" applyAlignment="0" applyProtection="0"/>
    <xf numFmtId="177" fontId="8" fillId="71" borderId="64">
      <protection locked="0"/>
    </xf>
    <xf numFmtId="177" fontId="131" fillId="47" borderId="67"/>
    <xf numFmtId="0" fontId="30" fillId="0" borderId="63"/>
    <xf numFmtId="177" fontId="109" fillId="0" borderId="52"/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4" fontId="27" fillId="27" borderId="69" applyNumberFormat="0" applyProtection="0">
      <alignment horizontal="right" vertical="center"/>
    </xf>
    <xf numFmtId="177" fontId="121" fillId="68" borderId="69"/>
    <xf numFmtId="4" fontId="27" fillId="22" borderId="69" applyNumberFormat="0" applyProtection="0">
      <alignment horizontal="right" vertical="center"/>
    </xf>
    <xf numFmtId="177" fontId="109" fillId="0" borderId="52"/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0" fontId="30" fillId="0" borderId="63"/>
    <xf numFmtId="177" fontId="109" fillId="0" borderId="52"/>
    <xf numFmtId="177" fontId="92" fillId="0" borderId="65"/>
    <xf numFmtId="0" fontId="30" fillId="0" borderId="63"/>
    <xf numFmtId="177" fontId="92" fillId="0" borderId="65"/>
    <xf numFmtId="0" fontId="30" fillId="0" borderId="63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0" fontId="30" fillId="35" borderId="63" applyAlignment="0" applyProtection="0"/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92" fillId="0" borderId="65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9" fontId="107" fillId="0" borderId="50"/>
    <xf numFmtId="0" fontId="30" fillId="35" borderId="63" applyAlignment="0" applyProtection="0"/>
    <xf numFmtId="177" fontId="92" fillId="68" borderId="65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0" fontId="100" fillId="72" borderId="72" applyNumberFormat="0" applyFill="0" applyBorder="0" applyAlignment="0" applyProtection="0">
      <protection locked="0"/>
    </xf>
    <xf numFmtId="177" fontId="8" fillId="0" borderId="65"/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8" fillId="0" borderId="66"/>
    <xf numFmtId="0" fontId="59" fillId="0" borderId="66" applyNumberFormat="0" applyFont="0" applyAlignment="0" applyProtection="0"/>
    <xf numFmtId="177" fontId="8" fillId="0" borderId="65"/>
    <xf numFmtId="0" fontId="59" fillId="0" borderId="66" applyNumberFormat="0" applyFont="0" applyAlignment="0" applyProtection="0"/>
    <xf numFmtId="177" fontId="8" fillId="0" borderId="66"/>
    <xf numFmtId="0" fontId="59" fillId="0" borderId="65" applyNumberFormat="0" applyFont="0" applyAlignment="0" applyProtection="0"/>
    <xf numFmtId="210" fontId="98" fillId="71" borderId="64">
      <alignment horizontal="center"/>
      <protection locked="0"/>
    </xf>
    <xf numFmtId="10" fontId="100" fillId="72" borderId="72" applyNumberFormat="0" applyFill="0" applyBorder="0" applyAlignment="0" applyProtection="0">
      <protection locked="0"/>
    </xf>
    <xf numFmtId="177" fontId="92" fillId="0" borderId="65"/>
    <xf numFmtId="215" fontId="98" fillId="71" borderId="64">
      <protection locked="0"/>
    </xf>
    <xf numFmtId="0" fontId="59" fillId="0" borderId="66" applyNumberFormat="0" applyFont="0" applyAlignment="0" applyProtection="0"/>
    <xf numFmtId="179" fontId="98" fillId="71" borderId="64">
      <protection locked="0"/>
    </xf>
    <xf numFmtId="177" fontId="8" fillId="0" borderId="66"/>
    <xf numFmtId="179" fontId="98" fillId="71" borderId="64">
      <protection locked="0"/>
    </xf>
    <xf numFmtId="0" fontId="56" fillId="0" borderId="70" applyNumberFormat="0" applyFill="0" applyAlignment="0" applyProtection="0"/>
    <xf numFmtId="0" fontId="59" fillId="0" borderId="65" applyNumberFormat="0" applyFont="0" applyAlignment="0" applyProtection="0"/>
    <xf numFmtId="215" fontId="98" fillId="71" borderId="64">
      <protection locked="0"/>
    </xf>
    <xf numFmtId="177" fontId="8" fillId="0" borderId="65"/>
    <xf numFmtId="210" fontId="98" fillId="71" borderId="64">
      <alignment horizontal="center"/>
      <protection locked="0"/>
    </xf>
    <xf numFmtId="0" fontId="63" fillId="0" borderId="63">
      <alignment horizontal="left" vertical="center"/>
    </xf>
    <xf numFmtId="0" fontId="59" fillId="0" borderId="66" applyNumberFormat="0" applyFont="0" applyAlignment="0" applyProtection="0"/>
    <xf numFmtId="177" fontId="8" fillId="0" borderId="66"/>
    <xf numFmtId="177" fontId="7" fillId="0" borderId="64">
      <alignment horizontal="right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0" fontId="59" fillId="0" borderId="65" applyNumberFormat="0" applyFont="0" applyAlignment="0" applyProtection="0"/>
    <xf numFmtId="177" fontId="109" fillId="0" borderId="52"/>
    <xf numFmtId="177" fontId="8" fillId="0" borderId="65"/>
    <xf numFmtId="177" fontId="111" fillId="0" borderId="54"/>
    <xf numFmtId="177" fontId="92" fillId="68" borderId="65"/>
    <xf numFmtId="0" fontId="30" fillId="35" borderId="63" applyAlignment="0" applyProtection="0"/>
    <xf numFmtId="0" fontId="59" fillId="0" borderId="66" applyNumberFormat="0" applyFont="0" applyAlignment="0" applyProtection="0"/>
    <xf numFmtId="0" fontId="30" fillId="0" borderId="63"/>
    <xf numFmtId="177" fontId="8" fillId="0" borderId="66"/>
    <xf numFmtId="177" fontId="107" fillId="0" borderId="50"/>
    <xf numFmtId="10" fontId="100" fillId="72" borderId="72" applyNumberFormat="0" applyFill="0" applyBorder="0" applyAlignment="0" applyProtection="0">
      <protection locked="0"/>
    </xf>
    <xf numFmtId="177" fontId="8" fillId="0" borderId="65"/>
    <xf numFmtId="10" fontId="100" fillId="72" borderId="72" applyNumberFormat="0" applyFill="0" applyBorder="0" applyAlignment="0" applyProtection="0">
      <protection locked="0"/>
    </xf>
    <xf numFmtId="177" fontId="111" fillId="0" borderId="54"/>
    <xf numFmtId="0" fontId="3" fillId="34" borderId="69" applyNumberFormat="0" applyProtection="0">
      <alignment horizontal="left" vertical="center" indent="1"/>
    </xf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7" fontId="8" fillId="0" borderId="66"/>
    <xf numFmtId="0" fontId="59" fillId="0" borderId="66" applyNumberFormat="0" applyFont="0" applyAlignment="0" applyProtection="0"/>
    <xf numFmtId="177" fontId="8" fillId="0" borderId="65"/>
    <xf numFmtId="0" fontId="59" fillId="0" borderId="65" applyNumberFormat="0" applyFont="0" applyAlignment="0" applyProtection="0"/>
    <xf numFmtId="10" fontId="100" fillId="72" borderId="72" applyNumberFormat="0" applyFill="0" applyBorder="0" applyAlignment="0" applyProtection="0">
      <protection locked="0"/>
    </xf>
    <xf numFmtId="177" fontId="8" fillId="0" borderId="66"/>
    <xf numFmtId="177" fontId="92" fillId="0" borderId="65"/>
    <xf numFmtId="0" fontId="63" fillId="0" borderId="63">
      <alignment horizontal="left" vertical="center"/>
    </xf>
    <xf numFmtId="177" fontId="92" fillId="0" borderId="65">
      <alignment horizontal="left" vertical="center"/>
    </xf>
    <xf numFmtId="177" fontId="8" fillId="0" borderId="65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177" fontId="107" fillId="0" borderId="50"/>
    <xf numFmtId="177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9" fontId="107" fillId="0" borderId="50"/>
    <xf numFmtId="177" fontId="109" fillId="0" borderId="52"/>
    <xf numFmtId="177" fontId="107" fillId="0" borderId="50"/>
    <xf numFmtId="0" fontId="30" fillId="0" borderId="63"/>
    <xf numFmtId="177" fontId="92" fillId="0" borderId="65"/>
    <xf numFmtId="177" fontId="111" fillId="0" borderId="54"/>
    <xf numFmtId="177" fontId="111" fillId="0" borderId="54"/>
    <xf numFmtId="177" fontId="109" fillId="0" borderId="52"/>
    <xf numFmtId="177" fontId="109" fillId="0" borderId="52"/>
    <xf numFmtId="0" fontId="30" fillId="0" borderId="63"/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0" fontId="11" fillId="4" borderId="68" applyNumberFormat="0" applyFont="0" applyAlignment="0" applyProtection="0"/>
    <xf numFmtId="177" fontId="8" fillId="74" borderId="68"/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26" fillId="9" borderId="69" applyNumberFormat="0" applyAlignment="0" applyProtection="0"/>
    <xf numFmtId="177" fontId="121" fillId="68" borderId="69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177" fontId="109" fillId="0" borderId="52"/>
    <xf numFmtId="196" fontId="67" fillId="49" borderId="64">
      <alignment vertical="center"/>
    </xf>
    <xf numFmtId="0" fontId="30" fillId="0" borderId="63"/>
    <xf numFmtId="0" fontId="121" fillId="9" borderId="69" applyNumberFormat="0" applyAlignment="0" applyProtection="0"/>
    <xf numFmtId="177" fontId="81" fillId="68" borderId="67"/>
    <xf numFmtId="0" fontId="80" fillId="9" borderId="67" applyNumberFormat="0" applyAlignment="0" applyProtection="0"/>
    <xf numFmtId="177" fontId="66" fillId="68" borderId="64"/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177" fontId="109" fillId="0" borderId="52"/>
    <xf numFmtId="0" fontId="131" fillId="10" borderId="67" applyNumberFormat="0" applyAlignment="0" applyProtection="0"/>
    <xf numFmtId="0" fontId="81" fillId="9" borderId="67" applyNumberFormat="0" applyAlignment="0" applyProtection="0"/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0" fontId="11" fillId="4" borderId="68" applyNumberFormat="0" applyFont="0" applyAlignment="0" applyProtection="0"/>
    <xf numFmtId="0" fontId="3" fillId="20" borderId="69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8" fillId="74" borderId="68"/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177" fontId="111" fillId="0" borderId="54"/>
    <xf numFmtId="177" fontId="92" fillId="0" borderId="65">
      <alignment horizontal="left" vertical="center"/>
    </xf>
    <xf numFmtId="0" fontId="26" fillId="9" borderId="69" applyNumberFormat="0" applyAlignment="0" applyProtection="0"/>
    <xf numFmtId="177" fontId="121" fillId="68" borderId="69"/>
    <xf numFmtId="0" fontId="59" fillId="0" borderId="65" applyNumberFormat="0" applyFont="0" applyAlignment="0" applyProtection="0"/>
    <xf numFmtId="177" fontId="8" fillId="0" borderId="65"/>
    <xf numFmtId="0" fontId="30" fillId="0" borderId="63"/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34" fillId="0" borderId="70" applyNumberFormat="0" applyFill="0" applyAlignment="0" applyProtection="0"/>
    <xf numFmtId="177" fontId="56" fillId="0" borderId="70"/>
    <xf numFmtId="0" fontId="11" fillId="4" borderId="68" applyNumberFormat="0" applyFont="0" applyAlignment="0" applyProtection="0"/>
    <xf numFmtId="196" fontId="67" fillId="49" borderId="64">
      <alignment vertical="center"/>
    </xf>
    <xf numFmtId="177" fontId="8" fillId="74" borderId="68"/>
    <xf numFmtId="177" fontId="81" fillId="68" borderId="67"/>
    <xf numFmtId="0" fontId="80" fillId="9" borderId="67" applyNumberFormat="0" applyAlignment="0" applyProtection="0"/>
    <xf numFmtId="177" fontId="8" fillId="71" borderId="64">
      <protection locked="0"/>
    </xf>
    <xf numFmtId="177" fontId="109" fillId="0" borderId="52"/>
    <xf numFmtId="177" fontId="107" fillId="0" borderId="50"/>
    <xf numFmtId="0" fontId="26" fillId="9" borderId="69" applyNumberFormat="0" applyAlignment="0" applyProtection="0"/>
    <xf numFmtId="177" fontId="121" fillId="68" borderId="69"/>
    <xf numFmtId="177" fontId="109" fillId="0" borderId="52"/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111" fillId="0" borderId="54"/>
    <xf numFmtId="4" fontId="27" fillId="26" borderId="69" applyNumberFormat="0" applyProtection="0">
      <alignment horizontal="right" vertical="center"/>
    </xf>
    <xf numFmtId="177" fontId="56" fillId="0" borderId="70"/>
    <xf numFmtId="177" fontId="107" fillId="0" borderId="50"/>
    <xf numFmtId="177" fontId="109" fillId="0" borderId="52"/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82" fontId="133" fillId="46" borderId="71"/>
    <xf numFmtId="0" fontId="3" fillId="0" borderId="72">
      <alignment horizontal="right"/>
    </xf>
    <xf numFmtId="177" fontId="8" fillId="71" borderId="64">
      <protection locked="0"/>
    </xf>
    <xf numFmtId="0" fontId="11" fillId="4" borderId="68" applyNumberFormat="0" applyFont="0" applyAlignment="0" applyProtection="0"/>
    <xf numFmtId="177" fontId="56" fillId="0" borderId="70"/>
    <xf numFmtId="0" fontId="56" fillId="0" borderId="70" applyNumberFormat="0" applyFill="0" applyAlignment="0" applyProtection="0"/>
    <xf numFmtId="196" fontId="67" fillId="49" borderId="64">
      <alignment vertical="center"/>
    </xf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0" fontId="3" fillId="0" borderId="72"/>
    <xf numFmtId="0" fontId="3" fillId="0" borderId="72"/>
    <xf numFmtId="0" fontId="3" fillId="0" borderId="72"/>
    <xf numFmtId="0" fontId="3" fillId="0" borderId="72"/>
    <xf numFmtId="4" fontId="27" fillId="19" borderId="69" applyNumberFormat="0" applyProtection="0">
      <alignment horizontal="left" vertical="center" indent="1"/>
    </xf>
    <xf numFmtId="0" fontId="3" fillId="0" borderId="72"/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177" fontId="7" fillId="76" borderId="69">
      <alignment horizontal="left" vertical="center" indent="1"/>
    </xf>
    <xf numFmtId="177" fontId="7" fillId="76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109" fillId="0" borderId="52"/>
    <xf numFmtId="0" fontId="26" fillId="9" borderId="69" applyNumberFormat="0" applyAlignment="0" applyProtection="0"/>
    <xf numFmtId="177" fontId="121" fillId="68" borderId="69"/>
    <xf numFmtId="177" fontId="8" fillId="74" borderId="68"/>
    <xf numFmtId="0" fontId="25" fillId="4" borderId="68" applyNumberFormat="0" applyFont="0" applyAlignment="0" applyProtection="0"/>
    <xf numFmtId="177" fontId="92" fillId="0" borderId="65"/>
    <xf numFmtId="0" fontId="30" fillId="0" borderId="63"/>
    <xf numFmtId="177" fontId="111" fillId="0" borderId="54"/>
    <xf numFmtId="177" fontId="70" fillId="0" borderId="66">
      <protection locked="0"/>
    </xf>
    <xf numFmtId="177" fontId="109" fillId="0" borderId="52"/>
    <xf numFmtId="0" fontId="30" fillId="0" borderId="63"/>
    <xf numFmtId="4" fontId="27" fillId="24" borderId="69" applyNumberFormat="0" applyProtection="0">
      <alignment horizontal="right" vertical="center"/>
    </xf>
    <xf numFmtId="0" fontId="34" fillId="0" borderId="70" applyNumberFormat="0" applyFill="0" applyAlignment="0" applyProtection="0"/>
    <xf numFmtId="177" fontId="56" fillId="0" borderId="70"/>
    <xf numFmtId="4" fontId="27" fillId="19" borderId="69" applyNumberFormat="0" applyProtection="0">
      <alignment horizontal="left" vertical="center" indent="1"/>
    </xf>
    <xf numFmtId="177" fontId="92" fillId="0" borderId="65"/>
    <xf numFmtId="0" fontId="11" fillId="4" borderId="68" applyNumberFormat="0" applyFont="0" applyAlignment="0" applyProtection="0"/>
    <xf numFmtId="196" fontId="67" fillId="49" borderId="64">
      <alignment vertical="center"/>
    </xf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7" fillId="31" borderId="69" applyNumberFormat="0" applyProtection="0">
      <alignment horizontal="left" vertical="center" indent="1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177" fontId="8" fillId="71" borderId="64">
      <protection locked="0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177" fontId="81" fillId="68" borderId="67"/>
    <xf numFmtId="4" fontId="3" fillId="0" borderId="72"/>
    <xf numFmtId="4" fontId="27" fillId="36" borderId="69" applyNumberFormat="0" applyProtection="0">
      <alignment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109" fillId="0" borderId="52"/>
    <xf numFmtId="177" fontId="8" fillId="0" borderId="66"/>
    <xf numFmtId="4" fontId="27" fillId="22" borderId="69" applyNumberFormat="0" applyProtection="0">
      <alignment horizontal="right" vertical="center"/>
    </xf>
    <xf numFmtId="177" fontId="111" fillId="0" borderId="54"/>
    <xf numFmtId="4" fontId="27" fillId="24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0" fontId="3" fillId="33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0" fontId="80" fillId="9" borderId="67" applyNumberFormat="0" applyAlignment="0" applyProtection="0"/>
    <xf numFmtId="177" fontId="107" fillId="0" borderId="50"/>
    <xf numFmtId="4" fontId="28" fillId="19" borderId="69" applyNumberFormat="0" applyProtection="0">
      <alignment vertical="center"/>
    </xf>
    <xf numFmtId="0" fontId="80" fillId="9" borderId="67" applyNumberFormat="0" applyAlignment="0" applyProtection="0"/>
    <xf numFmtId="177" fontId="8" fillId="71" borderId="64">
      <protection locked="0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109" fillId="0" borderId="52"/>
    <xf numFmtId="177" fontId="8" fillId="71" borderId="64">
      <protection locked="0"/>
    </xf>
    <xf numFmtId="4" fontId="27" fillId="25" borderId="69" applyNumberFormat="0" applyProtection="0">
      <alignment horizontal="right" vertical="center"/>
    </xf>
    <xf numFmtId="177" fontId="107" fillId="0" borderId="50"/>
    <xf numFmtId="4" fontId="29" fillId="30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0" fontId="3" fillId="20" borderId="69" applyNumberFormat="0" applyProtection="0">
      <alignment horizontal="left" vertical="center" indent="1"/>
    </xf>
    <xf numFmtId="0" fontId="3" fillId="0" borderId="72"/>
    <xf numFmtId="0" fontId="3" fillId="20" borderId="69" applyNumberFormat="0" applyProtection="0">
      <alignment horizontal="left" vertical="center" indent="1"/>
    </xf>
    <xf numFmtId="177" fontId="107" fillId="0" borderId="50"/>
    <xf numFmtId="177" fontId="7" fillId="40" borderId="69">
      <alignment horizontal="left" vertical="center" indent="1"/>
    </xf>
    <xf numFmtId="177" fontId="109" fillId="0" borderId="52"/>
    <xf numFmtId="0" fontId="3" fillId="0" borderId="72"/>
    <xf numFmtId="177" fontId="7" fillId="75" borderId="69">
      <alignment horizontal="right" vertical="center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7" fillId="70" borderId="69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177" fontId="111" fillId="0" borderId="54"/>
    <xf numFmtId="0" fontId="3" fillId="34" borderId="69" applyNumberFormat="0" applyProtection="0">
      <alignment horizontal="left" vertical="center" indent="1"/>
    </xf>
    <xf numFmtId="177" fontId="107" fillId="0" borderId="50"/>
    <xf numFmtId="177" fontId="111" fillId="0" borderId="54"/>
    <xf numFmtId="177" fontId="107" fillId="0" borderId="50"/>
    <xf numFmtId="4" fontId="27" fillId="36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>
      <alignment horizontal="right"/>
    </xf>
    <xf numFmtId="0" fontId="3" fillId="35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111" fillId="0" borderId="54"/>
    <xf numFmtId="0" fontId="3" fillId="0" borderId="72"/>
    <xf numFmtId="177" fontId="107" fillId="0" borderId="50"/>
    <xf numFmtId="0" fontId="3" fillId="35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82" fontId="133" fillId="46" borderId="71"/>
    <xf numFmtId="177" fontId="56" fillId="0" borderId="70"/>
    <xf numFmtId="0" fontId="56" fillId="0" borderId="70" applyNumberFormat="0" applyFill="0" applyAlignment="0" applyProtection="0"/>
    <xf numFmtId="177" fontId="7" fillId="0" borderId="64">
      <alignment horizontal="right"/>
    </xf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92" fillId="0" borderId="65"/>
    <xf numFmtId="177" fontId="56" fillId="0" borderId="70"/>
    <xf numFmtId="0" fontId="30" fillId="0" borderId="63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7" fillId="70" borderId="69">
      <alignment horizontal="left" vertical="center" indent="1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111" fillId="0" borderId="54"/>
    <xf numFmtId="0" fontId="59" fillId="0" borderId="66" applyNumberFormat="0" applyFont="0" applyAlignment="0" applyProtection="0"/>
    <xf numFmtId="4" fontId="27" fillId="36" borderId="69" applyNumberFormat="0" applyProtection="0">
      <alignment horizontal="left" vertical="center" indent="1"/>
    </xf>
    <xf numFmtId="0" fontId="59" fillId="0" borderId="66" applyNumberFormat="0" applyFont="0" applyAlignment="0" applyProtection="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92" fillId="0" borderId="65"/>
    <xf numFmtId="0" fontId="80" fillId="9" borderId="67" applyNumberFormat="0" applyAlignment="0" applyProtection="0"/>
    <xf numFmtId="177" fontId="7" fillId="40" borderId="69">
      <alignment horizontal="left" vertical="center" indent="1"/>
    </xf>
    <xf numFmtId="0" fontId="34" fillId="0" borderId="70" applyNumberFormat="0" applyFill="0" applyAlignment="0" applyProtection="0"/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175" fontId="3" fillId="19" borderId="72" applyNumberFormat="0" applyFont="0" applyAlignment="0">
      <protection locked="0"/>
    </xf>
    <xf numFmtId="4" fontId="28" fillId="19" borderId="69" applyNumberFormat="0" applyProtection="0">
      <alignment vertical="center"/>
    </xf>
    <xf numFmtId="0" fontId="26" fillId="9" borderId="69" applyNumberFormat="0" applyAlignment="0" applyProtection="0"/>
    <xf numFmtId="177" fontId="121" fillId="68" borderId="69"/>
    <xf numFmtId="4" fontId="27" fillId="36" borderId="69" applyNumberFormat="0" applyProtection="0">
      <alignment vertical="center"/>
    </xf>
    <xf numFmtId="177" fontId="107" fillId="0" borderId="50"/>
    <xf numFmtId="177" fontId="8" fillId="71" borderId="64">
      <protection locked="0"/>
    </xf>
    <xf numFmtId="196" fontId="67" fillId="49" borderId="64">
      <alignment vertical="center"/>
    </xf>
    <xf numFmtId="0" fontId="3" fillId="20" borderId="69" applyNumberFormat="0" applyProtection="0">
      <alignment horizontal="left" vertical="center" indent="1"/>
    </xf>
    <xf numFmtId="177" fontId="109" fillId="0" borderId="52"/>
    <xf numFmtId="177" fontId="70" fillId="0" borderId="66">
      <protection locked="0"/>
    </xf>
    <xf numFmtId="177" fontId="107" fillId="0" borderId="50"/>
    <xf numFmtId="0" fontId="3" fillId="33" borderId="69" applyNumberFormat="0" applyProtection="0">
      <alignment horizontal="left" vertical="center" indent="1"/>
    </xf>
    <xf numFmtId="177" fontId="109" fillId="0" borderId="52"/>
    <xf numFmtId="4" fontId="27" fillId="25" borderId="69" applyNumberFormat="0" applyProtection="0">
      <alignment horizontal="right" vertical="center"/>
    </xf>
    <xf numFmtId="177" fontId="111" fillId="0" borderId="54"/>
    <xf numFmtId="177" fontId="107" fillId="0" borderId="50"/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107" fillId="0" borderId="50"/>
    <xf numFmtId="177" fontId="111" fillId="0" borderId="54"/>
    <xf numFmtId="177" fontId="107" fillId="0" borderId="50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1" borderId="64">
      <protection locked="0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107" fillId="0" borderId="50"/>
    <xf numFmtId="177" fontId="109" fillId="0" borderId="52"/>
    <xf numFmtId="177" fontId="111" fillId="0" borderId="54"/>
    <xf numFmtId="177" fontId="8" fillId="71" borderId="64">
      <protection locked="0"/>
    </xf>
    <xf numFmtId="0" fontId="11" fillId="4" borderId="68" applyNumberFormat="0" applyFont="0" applyAlignment="0" applyProtection="0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4" fontId="27" fillId="22" borderId="69" applyNumberFormat="0" applyProtection="0">
      <alignment horizontal="right" vertical="center"/>
    </xf>
    <xf numFmtId="0" fontId="11" fillId="4" borderId="68" applyNumberFormat="0" applyFont="0" applyAlignment="0" applyProtection="0"/>
    <xf numFmtId="4" fontId="28" fillId="19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7" fontId="109" fillId="0" borderId="52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8" fillId="0" borderId="65"/>
    <xf numFmtId="210" fontId="98" fillId="71" borderId="64">
      <alignment horizontal="center"/>
      <protection locked="0"/>
    </xf>
    <xf numFmtId="0" fontId="63" fillId="0" borderId="63">
      <alignment horizontal="left" vertical="center"/>
    </xf>
    <xf numFmtId="179" fontId="107" fillId="0" borderId="50"/>
    <xf numFmtId="0" fontId="3" fillId="35" borderId="69" applyNumberFormat="0" applyProtection="0">
      <alignment horizontal="left" vertical="center" indent="1"/>
    </xf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109" fillId="0" borderId="52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109" fillId="0" borderId="52"/>
    <xf numFmtId="4" fontId="27" fillId="36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4" fillId="0" borderId="70" applyNumberFormat="0" applyFill="0" applyAlignment="0" applyProtection="0"/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177" fontId="111" fillId="0" borderId="54"/>
    <xf numFmtId="4" fontId="27" fillId="24" borderId="69" applyNumberFormat="0" applyProtection="0">
      <alignment horizontal="right" vertical="center"/>
    </xf>
    <xf numFmtId="10" fontId="103" fillId="36" borderId="72" applyNumberFormat="0" applyBorder="0" applyAlignment="0" applyProtection="0"/>
    <xf numFmtId="0" fontId="3" fillId="20" borderId="69" applyNumberFormat="0" applyProtection="0">
      <alignment horizontal="left" vertical="center" indent="1"/>
    </xf>
    <xf numFmtId="0" fontId="26" fillId="9" borderId="69" applyNumberFormat="0" applyAlignment="0" applyProtection="0"/>
    <xf numFmtId="177" fontId="121" fillId="68" borderId="69"/>
    <xf numFmtId="4" fontId="28" fillId="36" borderId="69" applyNumberFormat="0" applyProtection="0">
      <alignment vertical="center"/>
    </xf>
    <xf numFmtId="177" fontId="111" fillId="0" borderId="54"/>
    <xf numFmtId="4" fontId="32" fillId="31" borderId="69" applyNumberFormat="0" applyProtection="0">
      <alignment horizontal="right" vertical="center"/>
    </xf>
    <xf numFmtId="4" fontId="27" fillId="19" borderId="69" applyNumberFormat="0" applyProtection="0">
      <alignment vertical="center"/>
    </xf>
    <xf numFmtId="10" fontId="100" fillId="72" borderId="62" applyNumberFormat="0" applyFill="0" applyBorder="0" applyAlignment="0" applyProtection="0">
      <protection locked="0"/>
    </xf>
    <xf numFmtId="4" fontId="27" fillId="19" borderId="69" applyNumberFormat="0" applyProtection="0">
      <alignment horizontal="left" vertical="center" indent="1"/>
    </xf>
    <xf numFmtId="0" fontId="25" fillId="4" borderId="68" applyNumberFormat="0" applyFont="0" applyAlignment="0" applyProtection="0"/>
    <xf numFmtId="177" fontId="111" fillId="0" borderId="54"/>
    <xf numFmtId="177" fontId="131" fillId="47" borderId="67"/>
    <xf numFmtId="179" fontId="107" fillId="0" borderId="50"/>
    <xf numFmtId="4" fontId="27" fillId="25" borderId="69" applyNumberFormat="0" applyProtection="0">
      <alignment horizontal="right" vertical="center"/>
    </xf>
    <xf numFmtId="177" fontId="109" fillId="0" borderId="52"/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77" fontId="56" fillId="0" borderId="7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9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0" fontId="100" fillId="72" borderId="72" applyNumberFormat="0" applyFill="0" applyBorder="0" applyAlignment="0" applyProtection="0">
      <protection locked="0"/>
    </xf>
    <xf numFmtId="177" fontId="8" fillId="0" borderId="65"/>
    <xf numFmtId="177" fontId="92" fillId="0" borderId="65">
      <alignment horizontal="left" vertical="center"/>
    </xf>
    <xf numFmtId="177" fontId="107" fillId="0" borderId="50"/>
    <xf numFmtId="0" fontId="3" fillId="35" borderId="69" applyNumberFormat="0" applyProtection="0">
      <alignment horizontal="left" vertical="center" indent="1"/>
    </xf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111" fillId="0" borderId="5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82" fontId="133" fillId="46" borderId="71"/>
    <xf numFmtId="177" fontId="109" fillId="0" borderId="52"/>
    <xf numFmtId="0" fontId="59" fillId="0" borderId="65" applyNumberFormat="0" applyFont="0" applyAlignment="0" applyProtection="0"/>
    <xf numFmtId="4" fontId="27" fillId="36" borderId="69" applyNumberFormat="0" applyProtection="0">
      <alignment horizontal="left" vertical="center" indent="1"/>
    </xf>
    <xf numFmtId="179" fontId="107" fillId="0" borderId="5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0" fillId="0" borderId="63"/>
    <xf numFmtId="0" fontId="80" fillId="9" borderId="67" applyNumberFormat="0" applyAlignment="0" applyProtection="0"/>
    <xf numFmtId="4" fontId="28" fillId="36" borderId="69" applyNumberFormat="0" applyProtection="0">
      <alignment vertical="center"/>
    </xf>
    <xf numFmtId="0" fontId="34" fillId="0" borderId="70" applyNumberFormat="0" applyFill="0" applyAlignment="0" applyProtection="0"/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177" fontId="56" fillId="0" borderId="70"/>
    <xf numFmtId="4" fontId="27" fillId="25" borderId="69" applyNumberFormat="0" applyProtection="0">
      <alignment horizontal="right" vertical="center"/>
    </xf>
    <xf numFmtId="177" fontId="92" fillId="0" borderId="65"/>
    <xf numFmtId="4" fontId="27" fillId="21" borderId="69" applyNumberFormat="0" applyProtection="0">
      <alignment horizontal="right" vertical="center"/>
    </xf>
    <xf numFmtId="177" fontId="111" fillId="0" borderId="54"/>
    <xf numFmtId="0" fontId="26" fillId="9" borderId="69" applyNumberFormat="0" applyAlignment="0" applyProtection="0"/>
    <xf numFmtId="177" fontId="121" fillId="68" borderId="69"/>
    <xf numFmtId="4" fontId="27" fillId="36" borderId="69" applyNumberFormat="0" applyProtection="0">
      <alignment horizontal="left" vertical="center" indent="1"/>
    </xf>
    <xf numFmtId="177" fontId="111" fillId="0" borderId="54"/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177" fontId="8" fillId="74" borderId="68"/>
    <xf numFmtId="177" fontId="107" fillId="0" borderId="50"/>
    <xf numFmtId="0" fontId="131" fillId="10" borderId="67" applyNumberFormat="0" applyAlignment="0" applyProtection="0"/>
    <xf numFmtId="203" fontId="61" fillId="46" borderId="37">
      <alignment horizontal="center" vertical="center" wrapText="1"/>
    </xf>
    <xf numFmtId="177" fontId="7" fillId="76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82" fontId="133" fillId="46" borderId="71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0" fontId="3" fillId="20" borderId="69" applyNumberFormat="0" applyProtection="0">
      <alignment horizontal="left" vertical="center" indent="1"/>
    </xf>
    <xf numFmtId="177" fontId="8" fillId="74" borderId="68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7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0" fontId="100" fillId="72" borderId="72" applyNumberFormat="0" applyFill="0" applyBorder="0" applyAlignment="0" applyProtection="0">
      <protection locked="0"/>
    </xf>
    <xf numFmtId="215" fontId="98" fillId="71" borderId="64">
      <protection locked="0"/>
    </xf>
    <xf numFmtId="177" fontId="8" fillId="0" borderId="65"/>
    <xf numFmtId="179" fontId="107" fillId="0" borderId="50"/>
    <xf numFmtId="0" fontId="3" fillId="35" borderId="69" applyNumberFormat="0" applyProtection="0">
      <alignment horizontal="left" vertical="center" indent="1"/>
    </xf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0" fontId="11" fillId="4" borderId="68" applyNumberFormat="0" applyFont="0" applyAlignment="0" applyProtection="0"/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56" fillId="0" borderId="70"/>
    <xf numFmtId="177" fontId="81" fillId="68" borderId="67"/>
    <xf numFmtId="4" fontId="27" fillId="36" borderId="69" applyNumberFormat="0" applyProtection="0">
      <alignment vertical="center"/>
    </xf>
    <xf numFmtId="251" fontId="7" fillId="0" borderId="64"/>
    <xf numFmtId="0" fontId="63" fillId="0" borderId="63">
      <alignment horizontal="left"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0" fontId="3" fillId="0" borderId="72">
      <alignment horizontal="right"/>
    </xf>
    <xf numFmtId="177" fontId="111" fillId="0" borderId="54"/>
    <xf numFmtId="4" fontId="27" fillId="36" borderId="69" applyNumberFormat="0" applyProtection="0">
      <alignment horizontal="left" vertical="center" indent="1"/>
    </xf>
    <xf numFmtId="177" fontId="107" fillId="0" borderId="5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4" fillId="0" borderId="70" applyNumberFormat="0" applyFill="0" applyAlignment="0" applyProtection="0"/>
    <xf numFmtId="0" fontId="3" fillId="20" borderId="69" applyNumberFormat="0" applyProtection="0">
      <alignment horizontal="left" vertical="center" indent="1"/>
    </xf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34" fillId="0" borderId="70" applyNumberFormat="0" applyFill="0" applyAlignment="0" applyProtection="0"/>
    <xf numFmtId="4" fontId="27" fillId="26" borderId="69" applyNumberFormat="0" applyProtection="0">
      <alignment horizontal="right" vertical="center"/>
    </xf>
    <xf numFmtId="177" fontId="8" fillId="71" borderId="64">
      <protection locked="0"/>
    </xf>
    <xf numFmtId="4" fontId="27" fillId="23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4" fontId="27" fillId="36" borderId="69" applyNumberFormat="0" applyProtection="0">
      <alignment horizontal="left" vertical="center" indent="1"/>
    </xf>
    <xf numFmtId="177" fontId="111" fillId="0" borderId="54"/>
    <xf numFmtId="10" fontId="103" fillId="36" borderId="62" applyNumberFormat="0" applyBorder="0" applyAlignment="0" applyProtection="0"/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177" fontId="109" fillId="0" borderId="52"/>
    <xf numFmtId="177" fontId="121" fillId="68" borderId="69"/>
    <xf numFmtId="177" fontId="111" fillId="0" borderId="54"/>
    <xf numFmtId="0" fontId="3" fillId="33" borderId="69" applyNumberFormat="0" applyProtection="0">
      <alignment horizontal="left" vertical="center" indent="1"/>
    </xf>
    <xf numFmtId="177" fontId="107" fillId="0" borderId="50"/>
    <xf numFmtId="4" fontId="27" fillId="25" borderId="69" applyNumberFormat="0" applyProtection="0">
      <alignment horizontal="right" vertical="center"/>
    </xf>
    <xf numFmtId="175" fontId="3" fillId="19" borderId="72" applyNumberFormat="0" applyFont="0" applyAlignment="0">
      <protection locked="0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26" fillId="9" borderId="69" applyNumberFormat="0" applyAlignment="0" applyProtection="0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7" fontId="8" fillId="74" borderId="68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8" fillId="0" borderId="66"/>
    <xf numFmtId="0" fontId="59" fillId="0" borderId="65" applyNumberFormat="0" applyFont="0" applyAlignment="0" applyProtection="0"/>
    <xf numFmtId="10" fontId="100" fillId="72" borderId="72" applyNumberFormat="0" applyFill="0" applyBorder="0" applyAlignment="0" applyProtection="0">
      <protection locked="0"/>
    </xf>
    <xf numFmtId="177" fontId="109" fillId="0" borderId="52"/>
    <xf numFmtId="0" fontId="3" fillId="35" borderId="69" applyNumberFormat="0" applyProtection="0">
      <alignment horizontal="left" vertical="center" indent="1"/>
    </xf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7" fillId="0" borderId="64">
      <alignment horizontal="right"/>
    </xf>
    <xf numFmtId="177" fontId="107" fillId="0" borderId="50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0" fillId="9" borderId="67" applyNumberFormat="0" applyAlignment="0" applyProtection="0"/>
    <xf numFmtId="0" fontId="3" fillId="20" borderId="69" applyNumberFormat="0" applyProtection="0">
      <alignment horizontal="left" vertical="center" indent="1"/>
    </xf>
    <xf numFmtId="196" fontId="67" fillId="49" borderId="64">
      <alignment vertical="center"/>
    </xf>
    <xf numFmtId="0" fontId="34" fillId="0" borderId="70" applyNumberFormat="0" applyFill="0" applyAlignment="0" applyProtection="0"/>
    <xf numFmtId="177" fontId="81" fillId="68" borderId="67"/>
    <xf numFmtId="177" fontId="8" fillId="71" borderId="64">
      <protection locked="0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177" fontId="8" fillId="71" borderId="64">
      <protection locked="0"/>
    </xf>
    <xf numFmtId="4" fontId="27" fillId="24" borderId="69" applyNumberFormat="0" applyProtection="0">
      <alignment horizontal="right" vertical="center"/>
    </xf>
    <xf numFmtId="177" fontId="109" fillId="0" borderId="52"/>
    <xf numFmtId="0" fontId="26" fillId="9" borderId="69" applyNumberFormat="0" applyAlignment="0" applyProtection="0"/>
    <xf numFmtId="177" fontId="121" fillId="68" borderId="69"/>
    <xf numFmtId="4" fontId="27" fillId="31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177" fontId="7" fillId="40" borderId="69">
      <alignment horizontal="left" vertical="center" indent="1"/>
    </xf>
    <xf numFmtId="175" fontId="3" fillId="19" borderId="62" applyNumberFormat="0" applyFont="0" applyAlignment="0">
      <protection locked="0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109" fillId="0" borderId="52"/>
    <xf numFmtId="0" fontId="121" fillId="9" borderId="69" applyNumberFormat="0" applyAlignment="0" applyProtection="0"/>
    <xf numFmtId="177" fontId="111" fillId="0" borderId="54"/>
    <xf numFmtId="179" fontId="107" fillId="0" borderId="50"/>
    <xf numFmtId="4" fontId="27" fillId="25" borderId="69" applyNumberFormat="0" applyProtection="0">
      <alignment horizontal="right" vertical="center"/>
    </xf>
    <xf numFmtId="10" fontId="103" fillId="36" borderId="72" applyNumberFormat="0" applyBorder="0" applyAlignment="0" applyProtection="0"/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7" fillId="0" borderId="50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8" fillId="74" borderId="68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96" fontId="67" fillId="49" borderId="64">
      <alignment vertical="center"/>
    </xf>
    <xf numFmtId="4" fontId="27" fillId="19" borderId="69" applyNumberFormat="0" applyProtection="0">
      <alignment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56" fillId="0" borderId="70"/>
    <xf numFmtId="0" fontId="26" fillId="9" borderId="69" applyNumberFormat="0" applyAlignment="0" applyProtection="0"/>
    <xf numFmtId="4" fontId="27" fillId="36" borderId="69" applyNumberFormat="0" applyProtection="0">
      <alignment vertical="center"/>
    </xf>
    <xf numFmtId="251" fontId="7" fillId="0" borderId="64"/>
    <xf numFmtId="203" fontId="61" fillId="46" borderId="37">
      <alignment horizontal="center" vertical="center" wrapText="1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56" fillId="0" borderId="70"/>
    <xf numFmtId="177" fontId="109" fillId="0" borderId="52"/>
    <xf numFmtId="4" fontId="27" fillId="36" borderId="69" applyNumberFormat="0" applyProtection="0">
      <alignment horizontal="left" vertical="center" indent="1"/>
    </xf>
    <xf numFmtId="177" fontId="111" fillId="0" borderId="54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177" fontId="8" fillId="71" borderId="64">
      <protection locked="0"/>
    </xf>
    <xf numFmtId="4" fontId="27" fillId="25" borderId="69" applyNumberFormat="0" applyProtection="0">
      <alignment horizontal="right" vertical="center"/>
    </xf>
    <xf numFmtId="177" fontId="8" fillId="74" borderId="68"/>
    <xf numFmtId="177" fontId="8" fillId="71" borderId="64">
      <protection locked="0"/>
    </xf>
    <xf numFmtId="177" fontId="7" fillId="75" borderId="69">
      <alignment horizontal="right" vertical="center"/>
    </xf>
    <xf numFmtId="179" fontId="107" fillId="0" borderId="5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111" fillId="0" borderId="54"/>
    <xf numFmtId="177" fontId="81" fillId="68" borderId="67"/>
    <xf numFmtId="177" fontId="109" fillId="0" borderId="52"/>
    <xf numFmtId="177" fontId="7" fillId="76" borderId="69">
      <alignment horizontal="left" vertical="center" indent="1"/>
    </xf>
    <xf numFmtId="203" fontId="61" fillId="46" borderId="37">
      <alignment horizontal="center" vertical="center" wrapText="1"/>
    </xf>
    <xf numFmtId="0" fontId="3" fillId="20" borderId="69" applyNumberFormat="0" applyProtection="0">
      <alignment horizontal="left" vertical="center" indent="1"/>
    </xf>
    <xf numFmtId="177" fontId="92" fillId="0" borderId="65"/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19" borderId="69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" fillId="0" borderId="72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77" fontId="8" fillId="0" borderId="66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1" borderId="64">
      <protection locked="0"/>
    </xf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26" fillId="9" borderId="69" applyNumberFormat="0" applyAlignment="0" applyProtection="0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11" fillId="4" borderId="68" applyNumberFormat="0" applyFont="0" applyAlignment="0" applyProtection="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8" fillId="0" borderId="65"/>
    <xf numFmtId="0" fontId="30" fillId="0" borderId="63"/>
    <xf numFmtId="10" fontId="100" fillId="72" borderId="72" applyNumberFormat="0" applyFill="0" applyBorder="0" applyAlignment="0" applyProtection="0">
      <protection locked="0"/>
    </xf>
    <xf numFmtId="0" fontId="59" fillId="0" borderId="65" applyNumberFormat="0" applyFont="0" applyAlignment="0" applyProtection="0"/>
    <xf numFmtId="0" fontId="3" fillId="35" borderId="69" applyNumberFormat="0" applyProtection="0">
      <alignment horizontal="left" vertical="center" indent="1"/>
    </xf>
    <xf numFmtId="177" fontId="111" fillId="0" borderId="54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96" fontId="67" fillId="49" borderId="64">
      <alignment vertical="center"/>
    </xf>
    <xf numFmtId="177" fontId="56" fillId="0" borderId="70"/>
    <xf numFmtId="0" fontId="11" fillId="4" borderId="68" applyNumberFormat="0" applyFont="0" applyAlignment="0" applyProtection="0"/>
    <xf numFmtId="4" fontId="27" fillId="36" borderId="69" applyNumberFormat="0" applyProtection="0">
      <alignment vertical="center"/>
    </xf>
    <xf numFmtId="251" fontId="7" fillId="0" borderId="64"/>
    <xf numFmtId="179" fontId="107" fillId="0" borderId="50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0" fontId="56" fillId="0" borderId="70" applyNumberFormat="0" applyFill="0" applyAlignment="0" applyProtection="0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121" fillId="68" borderId="69"/>
    <xf numFmtId="196" fontId="67" fillId="49" borderId="64">
      <alignment vertical="center"/>
    </xf>
    <xf numFmtId="0" fontId="34" fillId="0" borderId="70" applyNumberFormat="0" applyFill="0" applyAlignment="0" applyProtection="0"/>
    <xf numFmtId="177" fontId="81" fillId="68" borderId="67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177" fontId="8" fillId="71" borderId="64">
      <protection locked="0"/>
    </xf>
    <xf numFmtId="4" fontId="27" fillId="26" borderId="69" applyNumberFormat="0" applyProtection="0">
      <alignment horizontal="right" vertical="center"/>
    </xf>
    <xf numFmtId="177" fontId="107" fillId="0" borderId="50"/>
    <xf numFmtId="4" fontId="28" fillId="31" borderId="69" applyNumberFormat="0" applyProtection="0">
      <alignment horizontal="right" vertical="center"/>
    </xf>
    <xf numFmtId="177" fontId="107" fillId="0" borderId="50"/>
    <xf numFmtId="177" fontId="7" fillId="40" borderId="69">
      <alignment horizontal="left" vertical="center" indent="1"/>
    </xf>
    <xf numFmtId="177" fontId="107" fillId="0" borderId="50"/>
    <xf numFmtId="0" fontId="81" fillId="9" borderId="67" applyNumberFormat="0" applyAlignment="0" applyProtection="0"/>
    <xf numFmtId="177" fontId="109" fillId="0" borderId="52"/>
    <xf numFmtId="4" fontId="7" fillId="33" borderId="69" applyNumberFormat="0" applyProtection="0">
      <alignment horizontal="left" vertical="center" indent="1"/>
    </xf>
    <xf numFmtId="0" fontId="11" fillId="4" borderId="68" applyNumberFormat="0" applyFont="0" applyAlignment="0" applyProtection="0"/>
    <xf numFmtId="177" fontId="8" fillId="71" borderId="64">
      <protection locked="0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31" borderId="22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" fillId="35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9" fillId="3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19" borderId="69" applyNumberFormat="0" applyProtection="0">
      <alignment vertical="center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4" fontId="27" fillId="21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177" fontId="8" fillId="74" borderId="68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82" fontId="133" fillId="46" borderId="71"/>
    <xf numFmtId="10" fontId="103" fillId="36" borderId="72" applyNumberFormat="0" applyBorder="0" applyAlignment="0" applyProtection="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92" fillId="0" borderId="65">
      <alignment horizontal="left" vertical="center"/>
    </xf>
    <xf numFmtId="0" fontId="59" fillId="0" borderId="66" applyNumberFormat="0" applyFont="0" applyAlignment="0" applyProtection="0"/>
    <xf numFmtId="179" fontId="98" fillId="71" borderId="64">
      <protection locked="0"/>
    </xf>
    <xf numFmtId="203" fontId="61" fillId="46" borderId="37">
      <alignment horizontal="center" vertical="center" wrapText="1"/>
    </xf>
    <xf numFmtId="177" fontId="7" fillId="76" borderId="69">
      <alignment horizontal="left" vertical="center" indent="1"/>
    </xf>
    <xf numFmtId="177" fontId="107" fillId="0" borderId="50"/>
    <xf numFmtId="0" fontId="3" fillId="33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1" fillId="68" borderId="67"/>
    <xf numFmtId="4" fontId="27" fillId="19" borderId="69" applyNumberFormat="0" applyProtection="0">
      <alignment vertical="center"/>
    </xf>
    <xf numFmtId="4" fontId="27" fillId="22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4" fontId="27" fillId="27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56" fillId="0" borderId="70"/>
    <xf numFmtId="4" fontId="28" fillId="19" borderId="69" applyNumberFormat="0" applyProtection="0">
      <alignment vertical="center"/>
    </xf>
    <xf numFmtId="0" fontId="26" fillId="9" borderId="69" applyNumberFormat="0" applyAlignment="0" applyProtection="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7" fillId="75" borderId="69">
      <alignment horizontal="right"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4" fontId="27" fillId="36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4" borderId="68"/>
    <xf numFmtId="0" fontId="34" fillId="0" borderId="70" applyNumberFormat="0" applyFill="0" applyAlignment="0" applyProtection="0"/>
    <xf numFmtId="0" fontId="11" fillId="4" borderId="68" applyNumberFormat="0" applyFont="0" applyAlignment="0" applyProtection="0"/>
    <xf numFmtId="4" fontId="28" fillId="19" borderId="69" applyNumberFormat="0" applyProtection="0">
      <alignment vertical="center"/>
    </xf>
    <xf numFmtId="177" fontId="8" fillId="74" borderId="68"/>
    <xf numFmtId="182" fontId="67" fillId="0" borderId="71">
      <protection locked="0"/>
    </xf>
    <xf numFmtId="177" fontId="7" fillId="75" borderId="69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179" fontId="98" fillId="71" borderId="64">
      <protection locked="0"/>
    </xf>
    <xf numFmtId="177" fontId="81" fillId="68" borderId="67"/>
    <xf numFmtId="0" fontId="80" fillId="9" borderId="67" applyNumberFormat="0" applyAlignment="0" applyProtection="0"/>
    <xf numFmtId="4" fontId="27" fillId="31" borderId="22" applyNumberFormat="0" applyProtection="0">
      <alignment horizontal="left" vertical="center" indent="1"/>
    </xf>
    <xf numFmtId="177" fontId="111" fillId="0" borderId="54"/>
    <xf numFmtId="177" fontId="7" fillId="40" borderId="69">
      <alignment horizontal="left" vertical="center" indent="1"/>
    </xf>
    <xf numFmtId="177" fontId="7" fillId="75" borderId="69">
      <alignment horizontal="left" vertical="center" indent="1"/>
    </xf>
    <xf numFmtId="179" fontId="107" fillId="0" borderId="50"/>
    <xf numFmtId="177" fontId="56" fillId="0" borderId="70"/>
    <xf numFmtId="177" fontId="111" fillId="0" borderId="54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4" fontId="29" fillId="30" borderId="69" applyNumberFormat="0" applyProtection="0">
      <alignment horizontal="left" vertical="center" indent="1"/>
    </xf>
    <xf numFmtId="4" fontId="27" fillId="24" borderId="69" applyNumberFormat="0" applyProtection="0">
      <alignment horizontal="right" vertical="center"/>
    </xf>
    <xf numFmtId="177" fontId="109" fillId="0" borderId="52"/>
    <xf numFmtId="4" fontId="27" fillId="19" borderId="69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56" fillId="0" borderId="70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3" fillId="35" borderId="69" applyNumberFormat="0" applyProtection="0">
      <alignment horizontal="left" vertical="center" inden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7" fillId="0" borderId="50"/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4" fontId="27" fillId="23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4" fontId="27" fillId="21" borderId="69" applyNumberFormat="0" applyProtection="0">
      <alignment horizontal="right" vertical="center"/>
    </xf>
    <xf numFmtId="177" fontId="109" fillId="0" borderId="52"/>
    <xf numFmtId="177" fontId="111" fillId="0" borderId="54"/>
    <xf numFmtId="0" fontId="26" fillId="9" borderId="69" applyNumberFormat="0" applyAlignment="0" applyProtection="0"/>
    <xf numFmtId="4" fontId="27" fillId="36" borderId="69" applyNumberFormat="0" applyProtection="0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7" fillId="31" borderId="69" applyNumberFormat="0" applyProtection="0">
      <alignment horizontal="left" vertical="center" indent="1"/>
    </xf>
    <xf numFmtId="177" fontId="66" fillId="68" borderId="64"/>
    <xf numFmtId="177" fontId="7" fillId="75" borderId="69">
      <alignment horizontal="left" vertical="center" indent="1"/>
    </xf>
    <xf numFmtId="4" fontId="27" fillId="24" borderId="69" applyNumberFormat="0" applyProtection="0">
      <alignment horizontal="right" vertical="center"/>
    </xf>
    <xf numFmtId="177" fontId="109" fillId="0" borderId="52"/>
    <xf numFmtId="0" fontId="3" fillId="34" borderId="69" applyNumberFormat="0" applyProtection="0">
      <alignment horizontal="left" vertical="center" indent="1"/>
    </xf>
    <xf numFmtId="177" fontId="111" fillId="0" borderId="54"/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82" fontId="133" fillId="46" borderId="71"/>
    <xf numFmtId="175" fontId="3" fillId="19" borderId="72" applyNumberFormat="0" applyFont="0" applyAlignment="0">
      <protection locked="0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0" fontId="63" fillId="0" borderId="63">
      <alignment horizontal="left" vertical="center"/>
    </xf>
    <xf numFmtId="0" fontId="30" fillId="35" borderId="63" applyAlignment="0" applyProtection="0"/>
    <xf numFmtId="177" fontId="8" fillId="0" borderId="66"/>
    <xf numFmtId="177" fontId="92" fillId="68" borderId="65"/>
    <xf numFmtId="4" fontId="27" fillId="36" borderId="69" applyNumberFormat="0" applyProtection="0">
      <alignment horizontal="left" vertical="center" indent="1"/>
    </xf>
    <xf numFmtId="0" fontId="30" fillId="0" borderId="63"/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177" fontId="8" fillId="74" borderId="68"/>
    <xf numFmtId="177" fontId="81" fillId="68" borderId="67"/>
    <xf numFmtId="0" fontId="81" fillId="9" borderId="67" applyNumberFormat="0" applyAlignment="0" applyProtection="0"/>
    <xf numFmtId="177" fontId="7" fillId="75" borderId="69">
      <alignment horizontal="right" vertical="center"/>
    </xf>
    <xf numFmtId="0" fontId="34" fillId="0" borderId="70" applyNumberFormat="0" applyFill="0" applyAlignment="0" applyProtection="0"/>
    <xf numFmtId="0" fontId="3" fillId="20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251" fontId="7" fillId="0" borderId="64"/>
    <xf numFmtId="177" fontId="109" fillId="0" borderId="52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109" fillId="0" borderId="52"/>
    <xf numFmtId="4" fontId="27" fillId="36" borderId="69" applyNumberFormat="0" applyProtection="0">
      <alignment horizontal="left" vertical="center" indent="1"/>
    </xf>
    <xf numFmtId="177" fontId="111" fillId="0" borderId="54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121" fillId="68" borderId="69"/>
    <xf numFmtId="196" fontId="67" fillId="49" borderId="64">
      <alignment vertical="center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0" fontId="11" fillId="4" borderId="68" applyNumberFormat="0" applyFont="0" applyAlignment="0" applyProtection="0"/>
    <xf numFmtId="0" fontId="3" fillId="35" borderId="69" applyNumberFormat="0" applyProtection="0">
      <alignment horizontal="left" vertical="center" indent="1"/>
    </xf>
    <xf numFmtId="0" fontId="11" fillId="4" borderId="68" applyNumberFormat="0" applyFont="0" applyAlignment="0" applyProtection="0"/>
    <xf numFmtId="0" fontId="26" fillId="9" borderId="69" applyNumberFormat="0" applyAlignment="0" applyProtection="0"/>
    <xf numFmtId="0" fontId="3" fillId="0" borderId="72"/>
    <xf numFmtId="0" fontId="3" fillId="0" borderId="62"/>
    <xf numFmtId="0" fontId="26" fillId="9" borderId="69" applyNumberFormat="0" applyAlignment="0" applyProtection="0"/>
    <xf numFmtId="177" fontId="107" fillId="0" borderId="50"/>
    <xf numFmtId="0" fontId="3" fillId="20" borderId="69" applyNumberFormat="0" applyProtection="0">
      <alignment horizontal="left" vertical="center" indent="1"/>
    </xf>
    <xf numFmtId="177" fontId="92" fillId="0" borderId="65">
      <alignment horizontal="left" vertical="center"/>
    </xf>
    <xf numFmtId="4" fontId="7" fillId="31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21" borderId="69" applyNumberFormat="0" applyProtection="0">
      <alignment horizontal="right" vertical="center"/>
    </xf>
    <xf numFmtId="177" fontId="109" fillId="0" borderId="52"/>
    <xf numFmtId="4" fontId="28" fillId="31" borderId="69" applyNumberFormat="0" applyProtection="0">
      <alignment horizontal="right" vertical="center"/>
    </xf>
    <xf numFmtId="196" fontId="67" fillId="49" borderId="64">
      <alignment vertical="center"/>
    </xf>
    <xf numFmtId="177" fontId="70" fillId="0" borderId="66">
      <protection locked="0"/>
    </xf>
    <xf numFmtId="177" fontId="8" fillId="71" borderId="64">
      <protection locked="0"/>
    </xf>
    <xf numFmtId="4" fontId="29" fillId="30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177" fontId="109" fillId="0" borderId="52"/>
    <xf numFmtId="177" fontId="66" fillId="68" borderId="64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6" applyNumberFormat="0" applyFont="0" applyAlignment="0" applyProtection="0"/>
    <xf numFmtId="215" fontId="98" fillId="71" borderId="64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9" fontId="98" fillId="71" borderId="64">
      <protection locked="0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4" fontId="28" fillId="31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70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4" fontId="27" fillId="27" borderId="69" applyNumberFormat="0" applyProtection="0">
      <alignment horizontal="right" vertical="center"/>
    </xf>
    <xf numFmtId="0" fontId="131" fillId="10" borderId="67" applyNumberFormat="0" applyAlignment="0" applyProtection="0"/>
    <xf numFmtId="177" fontId="121" fillId="68" borderId="69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81" fillId="68" borderId="67"/>
    <xf numFmtId="177" fontId="109" fillId="0" borderId="52"/>
    <xf numFmtId="177" fontId="111" fillId="0" borderId="54"/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0" fillId="0" borderId="63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92" fillId="0" borderId="65"/>
    <xf numFmtId="177" fontId="92" fillId="68" borderId="65"/>
    <xf numFmtId="179" fontId="98" fillId="71" borderId="64">
      <protection locked="0"/>
    </xf>
    <xf numFmtId="0" fontId="30" fillId="35" borderId="63" applyAlignment="0" applyProtection="0"/>
    <xf numFmtId="177" fontId="92" fillId="0" borderId="65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0" fontId="80" fillId="9" borderId="67" applyNumberFormat="0" applyAlignment="0" applyProtection="0"/>
    <xf numFmtId="182" fontId="67" fillId="0" borderId="71">
      <protection locked="0"/>
    </xf>
    <xf numFmtId="4" fontId="27" fillId="24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177" fontId="121" fillId="68" borderId="69"/>
    <xf numFmtId="4" fontId="28" fillId="31" borderId="69" applyNumberFormat="0" applyProtection="0">
      <alignment horizontal="right" vertical="center"/>
    </xf>
    <xf numFmtId="251" fontId="7" fillId="0" borderId="64"/>
    <xf numFmtId="0" fontId="121" fillId="9" borderId="69" applyNumberFormat="0" applyAlignment="0" applyProtection="0"/>
    <xf numFmtId="0" fontId="3" fillId="0" borderId="72"/>
    <xf numFmtId="0" fontId="3" fillId="34" borderId="69" applyNumberFormat="0" applyProtection="0">
      <alignment horizontal="left" vertical="center" indent="1"/>
    </xf>
    <xf numFmtId="177" fontId="111" fillId="0" borderId="54"/>
    <xf numFmtId="0" fontId="3" fillId="35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96" fontId="67" fillId="49" borderId="64">
      <alignment vertical="center"/>
    </xf>
    <xf numFmtId="4" fontId="28" fillId="19" borderId="69" applyNumberFormat="0" applyProtection="0">
      <alignment vertical="center"/>
    </xf>
    <xf numFmtId="0" fontId="3" fillId="33" borderId="69" applyNumberFormat="0" applyProtection="0">
      <alignment horizontal="left" vertical="center" indent="1"/>
    </xf>
    <xf numFmtId="196" fontId="67" fillId="49" borderId="64">
      <alignment vertical="center"/>
    </xf>
    <xf numFmtId="177" fontId="121" fillId="68" borderId="69"/>
    <xf numFmtId="0" fontId="3" fillId="35" borderId="69" applyNumberFormat="0" applyProtection="0">
      <alignment horizontal="left" vertical="center" indent="1"/>
    </xf>
    <xf numFmtId="0" fontId="3" fillId="0" borderId="62"/>
    <xf numFmtId="0" fontId="80" fillId="9" borderId="67" applyNumberFormat="0" applyAlignment="0" applyProtection="0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63" fillId="0" borderId="63">
      <alignment horizontal="left" vertical="center"/>
    </xf>
    <xf numFmtId="0" fontId="3" fillId="20" borderId="69" applyNumberFormat="0" applyProtection="0">
      <alignment horizontal="left" vertical="center" indent="1"/>
    </xf>
    <xf numFmtId="177" fontId="107" fillId="0" borderId="50"/>
    <xf numFmtId="4" fontId="27" fillId="22" borderId="69" applyNumberFormat="0" applyProtection="0">
      <alignment horizontal="right" vertical="center"/>
    </xf>
    <xf numFmtId="177" fontId="107" fillId="0" borderId="50"/>
    <xf numFmtId="177" fontId="8" fillId="71" borderId="64">
      <protection locked="0"/>
    </xf>
    <xf numFmtId="4" fontId="27" fillId="23" borderId="69" applyNumberFormat="0" applyProtection="0">
      <alignment horizontal="right" vertical="center"/>
    </xf>
    <xf numFmtId="177" fontId="8" fillId="74" borderId="68"/>
    <xf numFmtId="177" fontId="109" fillId="0" borderId="52"/>
    <xf numFmtId="4" fontId="27" fillId="25" borderId="69" applyNumberFormat="0" applyProtection="0">
      <alignment horizontal="right" vertical="center"/>
    </xf>
    <xf numFmtId="177" fontId="109" fillId="0" borderId="52"/>
    <xf numFmtId="4" fontId="27" fillId="27" borderId="69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4" fontId="27" fillId="26" borderId="69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4" fontId="27" fillId="24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29" fillId="30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8" fillId="0" borderId="66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66" applyNumberFormat="0" applyFont="0" applyAlignment="0" applyProtection="0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92" fillId="0" borderId="65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5" applyNumberFormat="0" applyFont="0" applyAlignment="0" applyProtection="0"/>
    <xf numFmtId="0" fontId="3" fillId="0" borderId="7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25" borderId="69" applyNumberFormat="0" applyProtection="0">
      <alignment horizontal="right" vertical="center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111" fillId="0" borderId="54"/>
    <xf numFmtId="4" fontId="27" fillId="31" borderId="22" applyNumberFormat="0" applyProtection="0">
      <alignment horizontal="left" vertical="center" indent="1"/>
    </xf>
    <xf numFmtId="177" fontId="111" fillId="0" borderId="54"/>
    <xf numFmtId="4" fontId="27" fillId="29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8" fillId="19" borderId="69" applyNumberFormat="0" applyProtection="0">
      <alignment vertical="center"/>
    </xf>
    <xf numFmtId="4" fontId="27" fillId="26" borderId="69" applyNumberFormat="0" applyProtection="0">
      <alignment horizontal="right" vertical="center"/>
    </xf>
    <xf numFmtId="177" fontId="111" fillId="0" borderId="54"/>
    <xf numFmtId="0" fontId="3" fillId="20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109" fillId="0" borderId="52"/>
    <xf numFmtId="177" fontId="111" fillId="0" borderId="54"/>
    <xf numFmtId="4" fontId="32" fillId="31" borderId="69" applyNumberFormat="0" applyProtection="0">
      <alignment horizontal="right" vertical="center"/>
    </xf>
    <xf numFmtId="0" fontId="3" fillId="35" borderId="69" applyNumberFormat="0" applyProtection="0">
      <alignment horizontal="left" vertical="center" indent="1"/>
    </xf>
    <xf numFmtId="4" fontId="27" fillId="22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7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8" fillId="0" borderId="66"/>
    <xf numFmtId="177" fontId="111" fillId="0" borderId="54"/>
    <xf numFmtId="0" fontId="59" fillId="0" borderId="66" applyNumberFormat="0" applyFont="0" applyAlignment="0" applyProtection="0"/>
    <xf numFmtId="179" fontId="107" fillId="0" borderId="50"/>
    <xf numFmtId="0" fontId="3" fillId="35" borderId="69" applyNumberFormat="0" applyProtection="0">
      <alignment horizontal="left" vertical="center" indent="1"/>
    </xf>
    <xf numFmtId="0" fontId="30" fillId="0" borderId="63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80" fillId="9" borderId="67" applyNumberFormat="0" applyAlignment="0" applyProtection="0"/>
    <xf numFmtId="4" fontId="27" fillId="36" borderId="69" applyNumberFormat="0" applyProtection="0">
      <alignment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251" fontId="7" fillId="0" borderId="64"/>
    <xf numFmtId="0" fontId="3" fillId="0" borderId="72"/>
    <xf numFmtId="177" fontId="107" fillId="0" borderId="50"/>
    <xf numFmtId="177" fontId="7" fillId="40" borderId="69">
      <alignment horizontal="left" vertical="center" indent="1"/>
    </xf>
    <xf numFmtId="177" fontId="109" fillId="0" borderId="52"/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0" fontId="26" fillId="9" borderId="69" applyNumberFormat="0" applyAlignment="0" applyProtection="0"/>
    <xf numFmtId="4" fontId="27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131" fillId="47" borderId="67"/>
    <xf numFmtId="4" fontId="7" fillId="33" borderId="69" applyNumberFormat="0" applyProtection="0">
      <alignment horizontal="left" vertical="center" indent="1"/>
    </xf>
    <xf numFmtId="177" fontId="8" fillId="74" borderId="68"/>
    <xf numFmtId="177" fontId="8" fillId="71" borderId="64">
      <protection locked="0"/>
    </xf>
    <xf numFmtId="0" fontId="3" fillId="20" borderId="69" applyNumberFormat="0" applyProtection="0">
      <alignment horizontal="left" vertical="center" indent="1"/>
    </xf>
    <xf numFmtId="0" fontId="3" fillId="0" borderId="62"/>
    <xf numFmtId="215" fontId="98" fillId="71" borderId="64">
      <protection locked="0"/>
    </xf>
    <xf numFmtId="4" fontId="7" fillId="31" borderId="69" applyNumberFormat="0" applyProtection="0">
      <alignment horizontal="left" vertical="center" indent="1"/>
    </xf>
    <xf numFmtId="177" fontId="111" fillId="0" borderId="54"/>
    <xf numFmtId="177" fontId="121" fillId="68" borderId="69"/>
    <xf numFmtId="179" fontId="107" fillId="0" borderId="50"/>
    <xf numFmtId="4" fontId="27" fillId="23" borderId="69" applyNumberFormat="0" applyProtection="0">
      <alignment horizontal="right" vertical="center"/>
    </xf>
    <xf numFmtId="179" fontId="107" fillId="0" borderId="50"/>
    <xf numFmtId="177" fontId="7" fillId="75" borderId="69">
      <alignment horizontal="right" vertical="center"/>
    </xf>
    <xf numFmtId="4" fontId="7" fillId="33" borderId="69" applyNumberFormat="0" applyProtection="0">
      <alignment horizontal="left" vertical="center" indent="1"/>
    </xf>
    <xf numFmtId="177" fontId="109" fillId="0" borderId="52"/>
    <xf numFmtId="0" fontId="131" fillId="10" borderId="67" applyNumberFormat="0" applyAlignment="0" applyProtection="0"/>
    <xf numFmtId="4" fontId="27" fillId="19" borderId="69" applyNumberFormat="0" applyProtection="0">
      <alignment horizontal="left" vertical="center" indent="1"/>
    </xf>
    <xf numFmtId="177" fontId="109" fillId="0" borderId="52"/>
    <xf numFmtId="177" fontId="7" fillId="76" borderId="69">
      <alignment horizontal="left" vertical="center" indent="1"/>
    </xf>
    <xf numFmtId="177" fontId="111" fillId="0" borderId="54"/>
    <xf numFmtId="177" fontId="109" fillId="0" borderId="52"/>
    <xf numFmtId="177" fontId="8" fillId="74" borderId="68"/>
    <xf numFmtId="177" fontId="109" fillId="0" borderId="52"/>
    <xf numFmtId="177" fontId="111" fillId="0" borderId="54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7" fillId="76" borderId="69">
      <alignment horizontal="left" vertical="center" indent="1"/>
    </xf>
    <xf numFmtId="177" fontId="111" fillId="0" borderId="54"/>
    <xf numFmtId="177" fontId="109" fillId="0" borderId="52"/>
    <xf numFmtId="177" fontId="111" fillId="0" borderId="54"/>
    <xf numFmtId="177" fontId="109" fillId="0" borderId="52"/>
    <xf numFmtId="0" fontId="3" fillId="34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3" fillId="0" borderId="72"/>
    <xf numFmtId="203" fontId="61" fillId="46" borderId="37">
      <alignment horizontal="center" vertical="center" wrapText="1"/>
    </xf>
    <xf numFmtId="177" fontId="92" fillId="0" borderId="65">
      <alignment horizontal="left" vertical="center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30" fillId="35" borderId="63" applyAlignment="0" applyProtection="0"/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92" fillId="68" borderId="65"/>
    <xf numFmtId="177" fontId="109" fillId="0" borderId="52"/>
    <xf numFmtId="177" fontId="111" fillId="0" borderId="54"/>
    <xf numFmtId="177" fontId="109" fillId="0" borderId="52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92" fillId="0" borderId="65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70"/>
    <xf numFmtId="4" fontId="27" fillId="19" borderId="69" applyNumberFormat="0" applyProtection="0">
      <alignment horizontal="left" vertical="center" indent="1"/>
    </xf>
    <xf numFmtId="177" fontId="111" fillId="0" borderId="54"/>
    <xf numFmtId="177" fontId="7" fillId="70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31" fillId="47" borderId="67"/>
    <xf numFmtId="177" fontId="70" fillId="0" borderId="66">
      <protection locked="0"/>
    </xf>
    <xf numFmtId="177" fontId="121" fillId="68" borderId="69"/>
    <xf numFmtId="4" fontId="27" fillId="19" borderId="69" applyNumberFormat="0" applyProtection="0">
      <alignment vertical="center"/>
    </xf>
    <xf numFmtId="177" fontId="111" fillId="0" borderId="54"/>
    <xf numFmtId="4" fontId="28" fillId="36" borderId="69" applyNumberFormat="0" applyProtection="0">
      <alignment vertical="center"/>
    </xf>
    <xf numFmtId="177" fontId="8" fillId="71" borderId="64">
      <protection locked="0"/>
    </xf>
    <xf numFmtId="177" fontId="109" fillId="0" borderId="52"/>
    <xf numFmtId="177" fontId="111" fillId="0" borderId="54"/>
    <xf numFmtId="4" fontId="27" fillId="19" borderId="69" applyNumberFormat="0" applyProtection="0">
      <alignment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0" fontId="25" fillId="4" borderId="68" applyNumberFormat="0" applyFont="0" applyAlignment="0" applyProtection="0"/>
    <xf numFmtId="4" fontId="27" fillId="22" borderId="69" applyNumberFormat="0" applyProtection="0">
      <alignment horizontal="right" vertical="center"/>
    </xf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7" fontId="109" fillId="0" borderId="52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0" fontId="100" fillId="72" borderId="72" applyNumberFormat="0" applyFill="0" applyBorder="0" applyAlignment="0" applyProtection="0">
      <protection locked="0"/>
    </xf>
    <xf numFmtId="177" fontId="8" fillId="0" borderId="65"/>
    <xf numFmtId="215" fontId="98" fillId="71" borderId="64">
      <protection locked="0"/>
    </xf>
    <xf numFmtId="177" fontId="107" fillId="0" borderId="50"/>
    <xf numFmtId="0" fontId="3" fillId="35" borderId="69" applyNumberFormat="0" applyProtection="0">
      <alignment horizontal="left" vertical="center" indent="1"/>
    </xf>
    <xf numFmtId="177" fontId="92" fillId="0" borderId="65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0" fontId="3" fillId="0" borderId="72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1" fillId="68" borderId="67"/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1" fillId="68" borderId="67"/>
    <xf numFmtId="177" fontId="8" fillId="71" borderId="64">
      <protection locked="0"/>
    </xf>
    <xf numFmtId="4" fontId="27" fillId="36" borderId="69" applyNumberFormat="0" applyProtection="0">
      <alignment horizontal="left" vertical="center" indent="1"/>
    </xf>
    <xf numFmtId="0" fontId="3" fillId="0" borderId="62"/>
    <xf numFmtId="177" fontId="7" fillId="75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92" fillId="0" borderId="65"/>
    <xf numFmtId="4" fontId="27" fillId="31" borderId="22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24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4" fontId="27" fillId="31" borderId="69" applyNumberFormat="0" applyProtection="0">
      <alignment horizontal="right" vertical="center"/>
    </xf>
    <xf numFmtId="177" fontId="8" fillId="71" borderId="64">
      <protection locked="0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" fillId="0" borderId="72"/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8" fillId="0" borderId="66"/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6" borderId="69" applyNumberFormat="0" applyProtection="0">
      <alignment horizontal="right" vertical="center"/>
    </xf>
    <xf numFmtId="177" fontId="66" fillId="68" borderId="64"/>
    <xf numFmtId="4" fontId="27" fillId="27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177" fontId="7" fillId="76" borderId="69">
      <alignment horizontal="left" vertical="center" indent="1"/>
    </xf>
    <xf numFmtId="177" fontId="109" fillId="0" borderId="52"/>
    <xf numFmtId="177" fontId="111" fillId="0" borderId="54"/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82" fontId="133" fillId="46" borderId="71"/>
    <xf numFmtId="179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9" fillId="0" borderId="65" applyNumberFormat="0" applyFont="0" applyAlignment="0" applyProtection="0"/>
    <xf numFmtId="177" fontId="109" fillId="0" borderId="52"/>
    <xf numFmtId="177" fontId="92" fillId="0" borderId="65"/>
    <xf numFmtId="179" fontId="107" fillId="0" borderId="50"/>
    <xf numFmtId="0" fontId="3" fillId="34" borderId="69" applyNumberFormat="0" applyProtection="0">
      <alignment horizontal="left" vertical="center" indent="1"/>
    </xf>
    <xf numFmtId="177" fontId="109" fillId="0" borderId="52"/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8" fillId="74" borderId="68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8" fillId="19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0" fontId="80" fillId="9" borderId="67" applyNumberFormat="0" applyAlignment="0" applyProtection="0"/>
    <xf numFmtId="177" fontId="8" fillId="71" borderId="64">
      <protection locked="0"/>
    </xf>
    <xf numFmtId="177" fontId="7" fillId="75" borderId="69">
      <alignment horizontal="right" vertical="center"/>
    </xf>
    <xf numFmtId="4" fontId="7" fillId="33" borderId="69" applyNumberFormat="0" applyProtection="0">
      <alignment horizontal="left" vertical="center" indent="1"/>
    </xf>
    <xf numFmtId="177" fontId="107" fillId="0" borderId="50"/>
    <xf numFmtId="4" fontId="29" fillId="30" borderId="69" applyNumberFormat="0" applyProtection="0">
      <alignment horizontal="left" vertical="center" indent="1"/>
    </xf>
    <xf numFmtId="177" fontId="111" fillId="0" borderId="54"/>
    <xf numFmtId="4" fontId="27" fillId="25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4" fontId="27" fillId="36" borderId="69" applyNumberFormat="0" applyProtection="0">
      <alignment horizontal="left" vertical="center" indent="1"/>
    </xf>
    <xf numFmtId="177" fontId="81" fillId="68" borderId="67"/>
    <xf numFmtId="177" fontId="111" fillId="0" borderId="54"/>
    <xf numFmtId="4" fontId="29" fillId="30" borderId="69" applyNumberFormat="0" applyProtection="0">
      <alignment horizontal="left" vertical="center" indent="1"/>
    </xf>
    <xf numFmtId="0" fontId="131" fillId="10" borderId="67" applyNumberFormat="0" applyAlignment="0" applyProtection="0"/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131" fillId="47" borderId="67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82" fontId="67" fillId="0" borderId="71">
      <protection locked="0"/>
    </xf>
    <xf numFmtId="177" fontId="109" fillId="0" borderId="52"/>
    <xf numFmtId="177" fontId="111" fillId="0" borderId="54"/>
    <xf numFmtId="177" fontId="56" fillId="0" borderId="70"/>
    <xf numFmtId="0" fontId="3" fillId="20" borderId="69" applyNumberFormat="0" applyProtection="0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0" fontId="3" fillId="20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82" fontId="133" fillId="46" borderId="71"/>
    <xf numFmtId="177" fontId="111" fillId="0" borderId="54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8" fillId="0" borderId="65"/>
    <xf numFmtId="0" fontId="59" fillId="0" borderId="65" applyNumberFormat="0" applyFont="0" applyAlignment="0" applyProtection="0"/>
    <xf numFmtId="10" fontId="100" fillId="72" borderId="72" applyNumberFormat="0" applyFill="0" applyBorder="0" applyAlignment="0" applyProtection="0">
      <protection locked="0"/>
    </xf>
    <xf numFmtId="177" fontId="109" fillId="0" borderId="52"/>
    <xf numFmtId="0" fontId="30" fillId="0" borderId="63"/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177" fontId="7" fillId="75" borderId="69">
      <alignment horizontal="right" vertical="center"/>
    </xf>
    <xf numFmtId="0" fontId="3" fillId="20" borderId="69" applyNumberFormat="0" applyProtection="0">
      <alignment horizontal="left" vertical="center" indent="1"/>
    </xf>
    <xf numFmtId="251" fontId="7" fillId="0" borderId="64"/>
    <xf numFmtId="0" fontId="3" fillId="20" borderId="69" applyNumberFormat="0" applyProtection="0">
      <alignment horizontal="left" vertical="center" indent="1"/>
    </xf>
    <xf numFmtId="0" fontId="25" fillId="4" borderId="68" applyNumberFormat="0" applyFont="0" applyAlignment="0" applyProtection="0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177" fontId="8" fillId="71" borderId="64">
      <protection locked="0"/>
    </xf>
    <xf numFmtId="0" fontId="11" fillId="4" borderId="68" applyNumberFormat="0" applyFont="0" applyAlignment="0" applyProtection="0"/>
    <xf numFmtId="4" fontId="28" fillId="31" borderId="69" applyNumberFormat="0" applyProtection="0">
      <alignment horizontal="right" vertical="center"/>
    </xf>
    <xf numFmtId="210" fontId="98" fillId="71" borderId="64">
      <alignment horizontal="center"/>
      <protection locked="0"/>
    </xf>
    <xf numFmtId="177" fontId="7" fillId="76" borderId="69">
      <alignment horizontal="left" vertical="center" indent="1"/>
    </xf>
    <xf numFmtId="177" fontId="111" fillId="0" borderId="54"/>
    <xf numFmtId="175" fontId="3" fillId="19" borderId="72" applyNumberFormat="0" applyFont="0" applyAlignment="0">
      <protection locked="0"/>
    </xf>
    <xf numFmtId="4" fontId="27" fillId="29" borderId="69" applyNumberFormat="0" applyProtection="0">
      <alignment horizontal="right" vertical="center"/>
    </xf>
    <xf numFmtId="177" fontId="109" fillId="0" borderId="52"/>
    <xf numFmtId="4" fontId="27" fillId="26" borderId="69" applyNumberFormat="0" applyProtection="0">
      <alignment horizontal="right" vertical="center"/>
    </xf>
    <xf numFmtId="179" fontId="107" fillId="0" borderId="50"/>
    <xf numFmtId="4" fontId="27" fillId="36" borderId="69" applyNumberFormat="0" applyProtection="0">
      <alignment horizontal="left" vertical="center" indent="1"/>
    </xf>
    <xf numFmtId="177" fontId="92" fillId="0" borderId="65"/>
    <xf numFmtId="0" fontId="80" fillId="9" borderId="67" applyNumberFormat="0" applyAlignment="0" applyProtection="0"/>
    <xf numFmtId="177" fontId="109" fillId="0" borderId="52"/>
    <xf numFmtId="4" fontId="29" fillId="30" borderId="69" applyNumberFormat="0" applyProtection="0">
      <alignment horizontal="left" vertical="center" indent="1"/>
    </xf>
    <xf numFmtId="177" fontId="109" fillId="0" borderId="52"/>
    <xf numFmtId="177" fontId="70" fillId="0" borderId="66">
      <protection locked="0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7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4" fontId="27" fillId="19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82" fontId="133" fillId="46" borderId="71"/>
    <xf numFmtId="177" fontId="92" fillId="0" borderId="65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59" fillId="0" borderId="66" applyNumberFormat="0" applyFont="0" applyAlignment="0" applyProtection="0"/>
    <xf numFmtId="177" fontId="107" fillId="0" borderId="50"/>
    <xf numFmtId="210" fontId="98" fillId="71" borderId="64">
      <alignment horizontal="center"/>
      <protection locked="0"/>
    </xf>
    <xf numFmtId="177" fontId="107" fillId="0" borderId="50"/>
    <xf numFmtId="175" fontId="3" fillId="19" borderId="72" applyNumberFormat="0" applyFont="0" applyAlignment="0">
      <protection locked="0"/>
    </xf>
    <xf numFmtId="251" fontId="7" fillId="0" borderId="64"/>
    <xf numFmtId="177" fontId="131" fillId="47" borderId="67"/>
    <xf numFmtId="177" fontId="66" fillId="68" borderId="64"/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4" fontId="32" fillId="31" borderId="69" applyNumberFormat="0" applyProtection="0">
      <alignment horizontal="right" vertical="center"/>
    </xf>
    <xf numFmtId="196" fontId="67" fillId="49" borderId="64">
      <alignment vertical="center"/>
    </xf>
    <xf numFmtId="177" fontId="7" fillId="40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109" fillId="0" borderId="52"/>
    <xf numFmtId="10" fontId="103" fillId="36" borderId="72" applyNumberFormat="0" applyBorder="0" applyAlignment="0" applyProtection="0"/>
    <xf numFmtId="4" fontId="27" fillId="28" borderId="69" applyNumberFormat="0" applyProtection="0">
      <alignment horizontal="right" vertical="center"/>
    </xf>
    <xf numFmtId="177" fontId="111" fillId="0" borderId="54"/>
    <xf numFmtId="4" fontId="27" fillId="27" borderId="69" applyNumberFormat="0" applyProtection="0">
      <alignment horizontal="right" vertical="center"/>
    </xf>
    <xf numFmtId="177" fontId="107" fillId="0" borderId="50"/>
    <xf numFmtId="4" fontId="28" fillId="36" borderId="69" applyNumberFormat="0" applyProtection="0">
      <alignment vertical="center"/>
    </xf>
    <xf numFmtId="0" fontId="30" fillId="0" borderId="63"/>
    <xf numFmtId="0" fontId="30" fillId="0" borderId="63"/>
    <xf numFmtId="4" fontId="27" fillId="29" borderId="69" applyNumberFormat="0" applyProtection="0">
      <alignment horizontal="right" vertical="center"/>
    </xf>
    <xf numFmtId="177" fontId="109" fillId="0" borderId="52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4" fontId="29" fillId="3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8" borderId="69" applyNumberFormat="0" applyProtection="0">
      <alignment horizontal="right" vertical="center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64">
      <protection locked="0"/>
    </xf>
    <xf numFmtId="177" fontId="92" fillId="0" borderId="65">
      <alignment horizontal="left" vertical="center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63" fillId="0" borderId="63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77" fontId="92" fillId="0" borderId="65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31" borderId="22" applyNumberFormat="0" applyProtection="0">
      <alignment horizontal="left" vertical="center" indent="1"/>
    </xf>
    <xf numFmtId="177" fontId="109" fillId="0" borderId="52"/>
    <xf numFmtId="177" fontId="111" fillId="0" borderId="54"/>
    <xf numFmtId="177" fontId="111" fillId="0" borderId="54"/>
    <xf numFmtId="4" fontId="7" fillId="33" borderId="69" applyNumberFormat="0" applyProtection="0">
      <alignment horizontal="left" vertical="center" indent="1"/>
    </xf>
    <xf numFmtId="177" fontId="111" fillId="0" borderId="54"/>
    <xf numFmtId="177" fontId="7" fillId="75" borderId="69">
      <alignment horizontal="left" vertical="center" indent="1"/>
    </xf>
    <xf numFmtId="177" fontId="111" fillId="0" borderId="54"/>
    <xf numFmtId="177" fontId="8" fillId="74" borderId="68"/>
    <xf numFmtId="4" fontId="7" fillId="31" borderId="69" applyNumberFormat="0" applyProtection="0">
      <alignment horizontal="left" vertical="center" indent="1"/>
    </xf>
    <xf numFmtId="0" fontId="25" fillId="4" borderId="68" applyNumberFormat="0" applyFont="0" applyAlignment="0" applyProtection="0"/>
    <xf numFmtId="177" fontId="109" fillId="0" borderId="52"/>
    <xf numFmtId="177" fontId="111" fillId="0" borderId="54"/>
    <xf numFmtId="251" fontId="7" fillId="0" borderId="64"/>
    <xf numFmtId="0" fontId="131" fillId="10" borderId="67" applyNumberFormat="0" applyAlignment="0" applyProtection="0"/>
    <xf numFmtId="177" fontId="121" fillId="68" borderId="69"/>
    <xf numFmtId="177" fontId="92" fillId="0" borderId="65"/>
    <xf numFmtId="177" fontId="8" fillId="74" borderId="68"/>
    <xf numFmtId="0" fontId="3" fillId="20" borderId="69" applyNumberFormat="0" applyProtection="0">
      <alignment horizontal="left" vertical="center" indent="1"/>
    </xf>
    <xf numFmtId="0" fontId="56" fillId="0" borderId="70" applyNumberFormat="0" applyFill="0" applyAlignment="0" applyProtection="0"/>
    <xf numFmtId="177" fontId="7" fillId="76" borderId="69">
      <alignment horizontal="left" vertical="center" indent="1"/>
    </xf>
    <xf numFmtId="177" fontId="107" fillId="0" borderId="50"/>
    <xf numFmtId="0" fontId="30" fillId="0" borderId="63"/>
    <xf numFmtId="4" fontId="27" fillId="27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4" fontId="27" fillId="28" borderId="69" applyNumberFormat="0" applyProtection="0">
      <alignment horizontal="right" vertical="center"/>
    </xf>
    <xf numFmtId="177" fontId="109" fillId="0" borderId="52"/>
    <xf numFmtId="4" fontId="27" fillId="36" borderId="69" applyNumberFormat="0" applyProtection="0">
      <alignment vertical="center"/>
    </xf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215" fontId="98" fillId="71" borderId="64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68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9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30" fillId="35" borderId="63" applyAlignment="0" applyProtection="0"/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5" fontId="3" fillId="19" borderId="72" applyNumberFormat="0" applyFont="0" applyAlignment="0">
      <protection locked="0"/>
    </xf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251" fontId="7" fillId="0" borderId="64"/>
    <xf numFmtId="4" fontId="27" fillId="21" borderId="69" applyNumberFormat="0" applyProtection="0">
      <alignment horizontal="right" vertical="center"/>
    </xf>
    <xf numFmtId="0" fontId="81" fillId="9" borderId="67" applyNumberFormat="0" applyAlignment="0" applyProtection="0"/>
    <xf numFmtId="0" fontId="26" fillId="9" borderId="69" applyNumberFormat="0" applyAlignment="0" applyProtection="0"/>
    <xf numFmtId="4" fontId="27" fillId="19" borderId="69" applyNumberFormat="0" applyProtection="0">
      <alignment vertical="center"/>
    </xf>
    <xf numFmtId="177" fontId="81" fillId="68" borderId="67"/>
    <xf numFmtId="4" fontId="32" fillId="31" borderId="69" applyNumberFormat="0" applyProtection="0">
      <alignment horizontal="right" vertical="center"/>
    </xf>
    <xf numFmtId="177" fontId="56" fillId="0" borderId="70"/>
    <xf numFmtId="0" fontId="3" fillId="33" borderId="69" applyNumberFormat="0" applyProtection="0">
      <alignment horizontal="left" vertical="center" indent="1"/>
    </xf>
    <xf numFmtId="177" fontId="111" fillId="0" borderId="54"/>
    <xf numFmtId="175" fontId="3" fillId="19" borderId="72" applyNumberFormat="0" applyFont="0" applyAlignment="0">
      <protection locked="0"/>
    </xf>
    <xf numFmtId="4" fontId="27" fillId="26" borderId="69" applyNumberFormat="0" applyProtection="0">
      <alignment horizontal="right" vertical="center"/>
    </xf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0" fontId="3" fillId="2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177" fontId="7" fillId="75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0" fontId="80" fillId="9" borderId="67" applyNumberFormat="0" applyAlignment="0" applyProtection="0"/>
    <xf numFmtId="4" fontId="7" fillId="31" borderId="69" applyNumberFormat="0" applyProtection="0">
      <alignment horizontal="left" vertical="center" indent="1"/>
    </xf>
    <xf numFmtId="10" fontId="103" fillId="36" borderId="72" applyNumberFormat="0" applyBorder="0" applyAlignment="0" applyProtection="0"/>
    <xf numFmtId="4" fontId="27" fillId="23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175" fontId="3" fillId="19" borderId="72" applyNumberFormat="0" applyFont="0" applyAlignment="0">
      <protection locked="0"/>
    </xf>
    <xf numFmtId="0" fontId="3" fillId="35" borderId="69" applyNumberFormat="0" applyProtection="0">
      <alignment horizontal="left" vertical="center" indent="1"/>
    </xf>
    <xf numFmtId="177" fontId="92" fillId="0" borderId="65"/>
    <xf numFmtId="177" fontId="8" fillId="0" borderId="66"/>
    <xf numFmtId="203" fontId="61" fillId="46" borderId="37">
      <alignment horizontal="center" vertical="center" wrapText="1"/>
    </xf>
    <xf numFmtId="10" fontId="103" fillId="36" borderId="72" applyNumberFormat="0" applyBorder="0" applyAlignment="0" applyProtection="0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6" fillId="0" borderId="70" applyNumberFormat="0" applyFill="0" applyAlignment="0" applyProtection="0"/>
    <xf numFmtId="177" fontId="56" fillId="0" borderId="70"/>
    <xf numFmtId="177" fontId="7" fillId="0" borderId="64">
      <alignment horizontal="right"/>
    </xf>
    <xf numFmtId="177" fontId="107" fillId="0" borderId="50"/>
    <xf numFmtId="182" fontId="133" fillId="46" borderId="71"/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09" fillId="0" borderId="52"/>
    <xf numFmtId="177" fontId="107" fillId="0" borderId="50"/>
    <xf numFmtId="177" fontId="7" fillId="76" borderId="69">
      <alignment horizontal="left" vertical="center" indent="1"/>
    </xf>
    <xf numFmtId="177" fontId="66" fillId="68" borderId="64"/>
    <xf numFmtId="4" fontId="7" fillId="33" borderId="69" applyNumberFormat="0" applyProtection="0">
      <alignment horizontal="left" vertical="center" indent="1"/>
    </xf>
    <xf numFmtId="0" fontId="81" fillId="9" borderId="67" applyNumberFormat="0" applyAlignment="0" applyProtection="0"/>
    <xf numFmtId="177" fontId="81" fillId="68" borderId="67"/>
    <xf numFmtId="0" fontId="121" fillId="9" borderId="69" applyNumberFormat="0" applyAlignment="0" applyProtection="0"/>
    <xf numFmtId="177" fontId="121" fillId="68" borderId="69"/>
    <xf numFmtId="0" fontId="131" fillId="10" borderId="67" applyNumberFormat="0" applyAlignment="0" applyProtection="0"/>
    <xf numFmtId="177" fontId="131" fillId="47" borderId="67"/>
    <xf numFmtId="182" fontId="67" fillId="0" borderId="71">
      <protection locked="0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56" fillId="0" borderId="70"/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177" fontId="70" fillId="0" borderId="66">
      <protection locked="0"/>
    </xf>
    <xf numFmtId="4" fontId="32" fillId="31" borderId="69" applyNumberFormat="0" applyProtection="0">
      <alignment horizontal="right" vertical="center"/>
    </xf>
    <xf numFmtId="177" fontId="121" fillId="68" borderId="69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6" fillId="9" borderId="69" applyNumberFormat="0" applyAlignment="0" applyProtection="0"/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121" fillId="68" borderId="69"/>
    <xf numFmtId="0" fontId="26" fillId="9" borderId="69" applyNumberFormat="0" applyAlignment="0" applyProtection="0"/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121" fillId="68" borderId="69"/>
    <xf numFmtId="0" fontId="26" fillId="9" borderId="69" applyNumberFormat="0" applyAlignment="0" applyProtection="0"/>
    <xf numFmtId="177" fontId="8" fillId="74" borderId="68"/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27" fillId="28" borderId="69" applyNumberFormat="0" applyProtection="0">
      <alignment horizontal="right" vertical="center"/>
    </xf>
    <xf numFmtId="0" fontId="11" fillId="4" borderId="68" applyNumberFormat="0" applyFont="0" applyAlignment="0" applyProtection="0"/>
    <xf numFmtId="0" fontId="80" fillId="9" borderId="67" applyNumberFormat="0" applyAlignment="0" applyProtection="0"/>
    <xf numFmtId="177" fontId="81" fillId="68" borderId="67"/>
    <xf numFmtId="177" fontId="8" fillId="71" borderId="64">
      <protection locked="0"/>
    </xf>
    <xf numFmtId="177" fontId="8" fillId="71" borderId="64">
      <protection locked="0"/>
    </xf>
    <xf numFmtId="196" fontId="67" fillId="49" borderId="64">
      <alignment vertical="center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77" fontId="111" fillId="0" borderId="54"/>
    <xf numFmtId="4" fontId="27" fillId="19" borderId="69" applyNumberFormat="0" applyProtection="0">
      <alignment horizontal="left" vertical="center" indent="1"/>
    </xf>
    <xf numFmtId="177" fontId="109" fillId="0" borderId="52"/>
    <xf numFmtId="4" fontId="27" fillId="19" borderId="69" applyNumberFormat="0" applyProtection="0">
      <alignment vertical="center"/>
    </xf>
    <xf numFmtId="0" fontId="30" fillId="0" borderId="63"/>
    <xf numFmtId="177" fontId="111" fillId="0" borderId="54"/>
    <xf numFmtId="177" fontId="92" fillId="0" borderId="65"/>
    <xf numFmtId="0" fontId="30" fillId="0" borderId="63"/>
    <xf numFmtId="177" fontId="92" fillId="0" borderId="65"/>
    <xf numFmtId="0" fontId="30" fillId="0" borderId="63"/>
    <xf numFmtId="177" fontId="111" fillId="0" borderId="54"/>
    <xf numFmtId="177" fontId="109" fillId="0" borderId="52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111" fillId="0" borderId="54"/>
    <xf numFmtId="177" fontId="92" fillId="0" borderId="65"/>
    <xf numFmtId="177" fontId="109" fillId="0" borderId="52"/>
    <xf numFmtId="177" fontId="109" fillId="0" borderId="52"/>
    <xf numFmtId="0" fontId="3" fillId="0" borderId="72"/>
    <xf numFmtId="177" fontId="111" fillId="0" borderId="54"/>
    <xf numFmtId="0" fontId="3" fillId="0" borderId="72"/>
    <xf numFmtId="177" fontId="92" fillId="68" borderId="65"/>
    <xf numFmtId="203" fontId="61" fillId="46" borderId="37">
      <alignment horizontal="center" vertical="center" wrapText="1"/>
    </xf>
    <xf numFmtId="0" fontId="3" fillId="0" borderId="72">
      <alignment horizontal="right"/>
    </xf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8" fillId="0" borderId="66"/>
    <xf numFmtId="0" fontId="59" fillId="0" borderId="66" applyNumberFormat="0" applyFont="0" applyAlignment="0" applyProtection="0"/>
    <xf numFmtId="0" fontId="30" fillId="35" borderId="63" applyAlignment="0" applyProtection="0"/>
    <xf numFmtId="177" fontId="92" fillId="68" borderId="65"/>
    <xf numFmtId="177" fontId="8" fillId="0" borderId="65"/>
    <xf numFmtId="0" fontId="59" fillId="0" borderId="65" applyNumberFormat="0" applyFont="0" applyAlignment="0" applyProtection="0"/>
    <xf numFmtId="210" fontId="98" fillId="71" borderId="64">
      <alignment horizontal="center"/>
      <protection locked="0"/>
    </xf>
    <xf numFmtId="177" fontId="92" fillId="0" borderId="65"/>
    <xf numFmtId="215" fontId="98" fillId="71" borderId="64">
      <protection locked="0"/>
    </xf>
    <xf numFmtId="210" fontId="98" fillId="71" borderId="64">
      <alignment horizontal="center"/>
      <protection locked="0"/>
    </xf>
    <xf numFmtId="215" fontId="98" fillId="71" borderId="64">
      <protection locked="0"/>
    </xf>
    <xf numFmtId="179" fontId="98" fillId="71" borderId="64">
      <protection locked="0"/>
    </xf>
    <xf numFmtId="179" fontId="98" fillId="71" borderId="64">
      <protection locked="0"/>
    </xf>
    <xf numFmtId="179" fontId="98" fillId="71" borderId="64">
      <protection locked="0"/>
    </xf>
    <xf numFmtId="0" fontId="59" fillId="0" borderId="65" applyNumberFormat="0" applyFont="0" applyAlignment="0" applyProtection="0"/>
    <xf numFmtId="215" fontId="98" fillId="71" borderId="64">
      <protection locked="0"/>
    </xf>
    <xf numFmtId="177" fontId="8" fillId="0" borderId="65"/>
    <xf numFmtId="210" fontId="98" fillId="71" borderId="64">
      <alignment horizontal="center"/>
      <protection locked="0"/>
    </xf>
    <xf numFmtId="0" fontId="59" fillId="0" borderId="65" applyNumberFormat="0" applyFont="0" applyAlignment="0" applyProtection="0"/>
    <xf numFmtId="177" fontId="8" fillId="0" borderId="65"/>
    <xf numFmtId="0" fontId="59" fillId="0" borderId="66" applyNumberFormat="0" applyFont="0" applyAlignment="0" applyProtection="0"/>
    <xf numFmtId="177" fontId="8" fillId="0" borderId="66"/>
    <xf numFmtId="0" fontId="59" fillId="0" borderId="66" applyNumberFormat="0" applyFont="0" applyAlignment="0" applyProtection="0"/>
    <xf numFmtId="177" fontId="8" fillId="0" borderId="66"/>
    <xf numFmtId="0" fontId="3" fillId="35" borderId="69" applyNumberFormat="0" applyProtection="0">
      <alignment horizontal="left" vertical="center" indent="1"/>
    </xf>
    <xf numFmtId="0" fontId="59" fillId="0" borderId="65" applyNumberFormat="0" applyFont="0" applyAlignment="0" applyProtection="0"/>
    <xf numFmtId="177" fontId="8" fillId="0" borderId="65"/>
    <xf numFmtId="177" fontId="92" fillId="68" borderId="65"/>
    <xf numFmtId="0" fontId="30" fillId="35" borderId="63" applyAlignment="0" applyProtection="0"/>
    <xf numFmtId="0" fontId="59" fillId="0" borderId="66" applyNumberFormat="0" applyFont="0" applyAlignment="0" applyProtection="0"/>
    <xf numFmtId="177" fontId="8" fillId="0" borderId="66"/>
    <xf numFmtId="177" fontId="107" fillId="0" borderId="50"/>
    <xf numFmtId="0" fontId="3" fillId="0" borderId="72"/>
    <xf numFmtId="177" fontId="92" fillId="0" borderId="65"/>
    <xf numFmtId="0" fontId="63" fillId="0" borderId="63">
      <alignment horizontal="left" vertical="center"/>
    </xf>
    <xf numFmtId="177" fontId="92" fillId="0" borderId="65">
      <alignment horizontal="left" vertical="center"/>
    </xf>
    <xf numFmtId="0" fontId="3" fillId="0" borderId="72"/>
    <xf numFmtId="4" fontId="27" fillId="36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8" fillId="0" borderId="66"/>
    <xf numFmtId="0" fontId="59" fillId="0" borderId="66" applyNumberFormat="0" applyFont="0" applyAlignment="0" applyProtection="0"/>
    <xf numFmtId="177" fontId="8" fillId="0" borderId="65"/>
    <xf numFmtId="0" fontId="59" fillId="0" borderId="65" applyNumberFormat="0" applyFont="0" applyAlignment="0" applyProtection="0"/>
    <xf numFmtId="0" fontId="30" fillId="0" borderId="63"/>
    <xf numFmtId="177" fontId="92" fillId="0" borderId="65"/>
    <xf numFmtId="177" fontId="8" fillId="0" borderId="66"/>
    <xf numFmtId="177" fontId="92" fillId="0" borderId="65"/>
    <xf numFmtId="177" fontId="111" fillId="0" borderId="54"/>
    <xf numFmtId="177" fontId="92" fillId="0" borderId="65">
      <alignment horizontal="left" vertical="center"/>
    </xf>
    <xf numFmtId="4" fontId="27" fillId="19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8" fillId="0" borderId="65"/>
    <xf numFmtId="0" fontId="59" fillId="0" borderId="65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0" fontId="3" fillId="2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92" fillId="0" borderId="65"/>
    <xf numFmtId="177" fontId="111" fillId="0" borderId="54"/>
    <xf numFmtId="0" fontId="30" fillId="0" borderId="63"/>
    <xf numFmtId="4" fontId="28" fillId="19" borderId="69" applyNumberFormat="0" applyProtection="0">
      <alignment vertical="center"/>
    </xf>
    <xf numFmtId="0" fontId="3" fillId="33" borderId="69" applyNumberFormat="0" applyProtection="0">
      <alignment horizontal="left" vertical="center" indent="1"/>
    </xf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11" fillId="4" borderId="68" applyNumberFormat="0" applyFont="0" applyAlignment="0" applyProtection="0"/>
    <xf numFmtId="177" fontId="8" fillId="74" borderId="68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26" fillId="9" borderId="69" applyNumberFormat="0" applyAlignment="0" applyProtection="0"/>
    <xf numFmtId="177" fontId="121" fillId="68" borderId="69"/>
    <xf numFmtId="196" fontId="67" fillId="49" borderId="64">
      <alignment vertical="center"/>
    </xf>
    <xf numFmtId="196" fontId="67" fillId="49" borderId="64">
      <alignment vertical="center"/>
    </xf>
    <xf numFmtId="177" fontId="81" fillId="68" borderId="67"/>
    <xf numFmtId="0" fontId="80" fillId="9" borderId="67" applyNumberFormat="0" applyAlignment="0" applyProtection="0"/>
    <xf numFmtId="177" fontId="107" fillId="0" borderId="5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11" fillId="4" borderId="68" applyNumberFormat="0" applyFont="0" applyAlignment="0" applyProtection="0"/>
    <xf numFmtId="177" fontId="8" fillId="74" borderId="68"/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0" fontId="11" fillId="4" borderId="68" applyNumberFormat="0" applyFont="0" applyAlignment="0" applyProtection="0"/>
    <xf numFmtId="196" fontId="67" fillId="49" borderId="64">
      <alignment vertical="center"/>
    </xf>
    <xf numFmtId="177" fontId="8" fillId="74" borderId="68"/>
    <xf numFmtId="177" fontId="81" fillId="68" borderId="67"/>
    <xf numFmtId="0" fontId="34" fillId="0" borderId="70" applyNumberFormat="0" applyFill="0" applyAlignment="0" applyProtection="0"/>
    <xf numFmtId="177" fontId="56" fillId="0" borderId="70"/>
    <xf numFmtId="0" fontId="80" fillId="9" borderId="67" applyNumberFormat="0" applyAlignment="0" applyProtection="0"/>
    <xf numFmtId="0" fontId="26" fillId="9" borderId="69" applyNumberFormat="0" applyAlignment="0" applyProtection="0"/>
    <xf numFmtId="177" fontId="121" fillId="68" borderId="69"/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96" fontId="67" fillId="49" borderId="64">
      <alignment vertical="center"/>
    </xf>
    <xf numFmtId="4" fontId="27" fillId="19" borderId="69" applyNumberFormat="0" applyProtection="0">
      <alignment vertical="center"/>
    </xf>
    <xf numFmtId="182" fontId="133" fillId="46" borderId="71"/>
    <xf numFmtId="0" fontId="30" fillId="0" borderId="63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177" fontId="8" fillId="0" borderId="66"/>
    <xf numFmtId="179" fontId="107" fillId="0" borderId="50"/>
    <xf numFmtId="0" fontId="59" fillId="0" borderId="65" applyNumberFormat="0" applyFont="0" applyAlignment="0" applyProtection="0"/>
    <xf numFmtId="177" fontId="111" fillId="0" borderId="54"/>
    <xf numFmtId="0" fontId="3" fillId="20" borderId="69" applyNumberFormat="0" applyProtection="0">
      <alignment horizontal="left" vertical="center" indent="1"/>
    </xf>
    <xf numFmtId="10" fontId="103" fillId="36" borderId="72" applyNumberFormat="0" applyBorder="0" applyAlignment="0" applyProtection="0"/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7" fillId="31" borderId="22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7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1" fillId="68" borderId="67"/>
    <xf numFmtId="177" fontId="8" fillId="74" borderId="68"/>
    <xf numFmtId="0" fontId="25" fillId="4" borderId="68" applyNumberFormat="0" applyFont="0" applyAlignment="0" applyProtection="0"/>
    <xf numFmtId="177" fontId="70" fillId="0" borderId="66">
      <protection locked="0"/>
    </xf>
    <xf numFmtId="0" fontId="34" fillId="0" borderId="70" applyNumberFormat="0" applyFill="0" applyAlignment="0" applyProtection="0"/>
    <xf numFmtId="177" fontId="56" fillId="0" borderId="70"/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56" fillId="0" borderId="70" applyNumberFormat="0" applyFill="0" applyAlignment="0" applyProtection="0"/>
    <xf numFmtId="10" fontId="100" fillId="72" borderId="72" applyNumberFormat="0" applyFill="0" applyBorder="0" applyAlignment="0" applyProtection="0">
      <protection locked="0"/>
    </xf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81" fillId="68" borderId="67"/>
    <xf numFmtId="4" fontId="27" fillId="24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177" fontId="7" fillId="76" borderId="69">
      <alignment horizontal="left" vertical="center" indent="1"/>
    </xf>
    <xf numFmtId="177" fontId="7" fillId="76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177" fontId="8" fillId="71" borderId="64">
      <protection locked="0"/>
    </xf>
    <xf numFmtId="177" fontId="8" fillId="71" borderId="64">
      <protection locked="0"/>
    </xf>
    <xf numFmtId="177" fontId="7" fillId="0" borderId="64">
      <alignment horizontal="right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203" fontId="61" fillId="46" borderId="37">
      <alignment horizontal="center" vertical="center" wrapText="1"/>
    </xf>
    <xf numFmtId="177" fontId="8" fillId="71" borderId="64">
      <protection locked="0"/>
    </xf>
    <xf numFmtId="177" fontId="8" fillId="71" borderId="64">
      <protection locked="0"/>
    </xf>
    <xf numFmtId="4" fontId="27" fillId="24" borderId="69" applyNumberFormat="0" applyProtection="0">
      <alignment horizontal="right" vertical="center"/>
    </xf>
    <xf numFmtId="179" fontId="107" fillId="0" borderId="50"/>
    <xf numFmtId="4" fontId="27" fillId="31" borderId="22" applyNumberFormat="0" applyProtection="0">
      <alignment horizontal="left" vertical="center" indent="1"/>
    </xf>
    <xf numFmtId="179" fontId="107" fillId="0" borderId="50"/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11" fillId="4" borderId="68" applyNumberFormat="0" applyFont="0" applyAlignment="0" applyProtection="0"/>
    <xf numFmtId="177" fontId="107" fillId="0" borderId="50"/>
    <xf numFmtId="0" fontId="3" fillId="20" borderId="69" applyNumberFormat="0" applyProtection="0">
      <alignment horizontal="left" vertical="center" indent="1"/>
    </xf>
    <xf numFmtId="177" fontId="109" fillId="0" borderId="52"/>
    <xf numFmtId="0" fontId="63" fillId="0" borderId="63">
      <alignment horizontal="left" vertical="center"/>
    </xf>
    <xf numFmtId="177" fontId="7" fillId="40" borderId="69">
      <alignment horizontal="left" vertical="center" indent="1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0" fontId="3" fillId="34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7" fillId="0" borderId="64">
      <alignment horizontal="right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4" fontId="28" fillId="31" borderId="69" applyNumberFormat="0" applyProtection="0">
      <alignment horizontal="right" vertical="center"/>
    </xf>
    <xf numFmtId="0" fontId="59" fillId="0" borderId="66" applyNumberFormat="0" applyFont="0" applyAlignment="0" applyProtection="0"/>
    <xf numFmtId="10" fontId="103" fillId="36" borderId="72" applyNumberFormat="0" applyBorder="0" applyAlignment="0" applyProtection="0"/>
    <xf numFmtId="0" fontId="3" fillId="35" borderId="69" applyNumberFormat="0" applyProtection="0">
      <alignment horizontal="left" vertical="center" indent="1"/>
    </xf>
    <xf numFmtId="177" fontId="111" fillId="0" borderId="54"/>
    <xf numFmtId="0" fontId="3" fillId="20" borderId="69" applyNumberFormat="0" applyProtection="0">
      <alignment horizontal="left" vertical="center" indent="1"/>
    </xf>
    <xf numFmtId="177" fontId="107" fillId="0" borderId="50"/>
    <xf numFmtId="4" fontId="27" fillId="36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7" fillId="70" borderId="69">
      <alignment horizontal="left" vertical="center" indent="1"/>
    </xf>
    <xf numFmtId="175" fontId="3" fillId="19" borderId="72" applyNumberFormat="0" applyFont="0" applyAlignment="0">
      <protection locked="0"/>
    </xf>
    <xf numFmtId="177" fontId="56" fillId="0" borderId="70"/>
    <xf numFmtId="4" fontId="28" fillId="19" borderId="69" applyNumberFormat="0" applyProtection="0">
      <alignment vertical="center"/>
    </xf>
    <xf numFmtId="4" fontId="32" fillId="31" borderId="69" applyNumberFormat="0" applyProtection="0">
      <alignment horizontal="right" vertical="center"/>
    </xf>
    <xf numFmtId="4" fontId="28" fillId="19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19" borderId="69" applyNumberFormat="0" applyProtection="0">
      <alignment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9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0" fontId="100" fillId="72" borderId="72" applyNumberFormat="0" applyFill="0" applyBorder="0" applyAlignment="0" applyProtection="0">
      <protection locked="0"/>
    </xf>
    <xf numFmtId="177" fontId="8" fillId="0" borderId="66"/>
    <xf numFmtId="177" fontId="8" fillId="0" borderId="65"/>
    <xf numFmtId="177" fontId="92" fillId="0" borderId="65">
      <alignment horizontal="left" vertical="center"/>
    </xf>
    <xf numFmtId="0" fontId="3" fillId="35" borderId="69" applyNumberFormat="0" applyProtection="0">
      <alignment horizontal="left" vertical="center" indent="1"/>
    </xf>
    <xf numFmtId="177" fontId="92" fillId="0" borderId="65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8" fillId="74" borderId="68"/>
    <xf numFmtId="0" fontId="121" fillId="9" borderId="69" applyNumberFormat="0" applyAlignment="0" applyProtection="0"/>
    <xf numFmtId="4" fontId="27" fillId="36" borderId="69" applyNumberFormat="0" applyProtection="0">
      <alignment horizontal="left" vertical="center" indent="1"/>
    </xf>
    <xf numFmtId="0" fontId="59" fillId="0" borderId="66" applyNumberFormat="0" applyFont="0" applyAlignment="0" applyProtection="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177" fontId="111" fillId="0" borderId="54"/>
    <xf numFmtId="177" fontId="8" fillId="71" borderId="64">
      <protection locked="0"/>
    </xf>
    <xf numFmtId="0" fontId="3" fillId="0" borderId="62">
      <alignment horizontal="right"/>
    </xf>
    <xf numFmtId="0" fontId="3" fillId="34" borderId="69" applyNumberFormat="0" applyProtection="0">
      <alignment horizontal="left" vertical="center" indent="1"/>
    </xf>
    <xf numFmtId="179" fontId="107" fillId="0" borderId="50"/>
    <xf numFmtId="177" fontId="8" fillId="71" borderId="64">
      <protection locked="0"/>
    </xf>
    <xf numFmtId="177" fontId="8" fillId="71" borderId="64">
      <protection locked="0"/>
    </xf>
    <xf numFmtId="4" fontId="27" fillId="23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177" fontId="8" fillId="74" borderId="68"/>
    <xf numFmtId="177" fontId="107" fillId="0" borderId="50"/>
    <xf numFmtId="0" fontId="3" fillId="35" borderId="69" applyNumberFormat="0" applyProtection="0">
      <alignment horizontal="left" vertical="center" indent="1"/>
    </xf>
    <xf numFmtId="177" fontId="81" fillId="68" borderId="67"/>
    <xf numFmtId="177" fontId="107" fillId="0" borderId="50"/>
    <xf numFmtId="177" fontId="121" fillId="68" borderId="69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0" fontId="131" fillId="10" borderId="67" applyNumberForma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107" fillId="0" borderId="50"/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4" borderId="68"/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8" fillId="71" borderId="64">
      <protection locked="0"/>
    </xf>
    <xf numFmtId="177" fontId="109" fillId="0" borderId="52"/>
    <xf numFmtId="177" fontId="111" fillId="0" borderId="54"/>
    <xf numFmtId="182" fontId="133" fillId="46" borderId="71"/>
    <xf numFmtId="177" fontId="111" fillId="0" borderId="54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0" fontId="100" fillId="72" borderId="72" applyNumberFormat="0" applyFill="0" applyBorder="0" applyAlignment="0" applyProtection="0">
      <protection locked="0"/>
    </xf>
    <xf numFmtId="0" fontId="59" fillId="0" borderId="66" applyNumberFormat="0" applyFont="0" applyAlignment="0" applyProtection="0"/>
    <xf numFmtId="0" fontId="59" fillId="0" borderId="66" applyNumberFormat="0" applyFont="0" applyAlignment="0" applyProtection="0"/>
    <xf numFmtId="0" fontId="30" fillId="35" borderId="63" applyAlignment="0" applyProtection="0"/>
    <xf numFmtId="177" fontId="8" fillId="71" borderId="64">
      <protection locked="0"/>
    </xf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177" fontId="121" fillId="68" borderId="69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111" fillId="0" borderId="54"/>
    <xf numFmtId="0" fontId="3" fillId="20" borderId="69" applyNumberFormat="0" applyProtection="0">
      <alignment horizontal="left" vertical="center" indent="1"/>
    </xf>
    <xf numFmtId="0" fontId="26" fillId="9" borderId="69" applyNumberFormat="0" applyAlignment="0" applyProtection="0"/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177" fontId="107" fillId="0" borderId="50"/>
    <xf numFmtId="177" fontId="8" fillId="71" borderId="64">
      <protection locked="0"/>
    </xf>
    <xf numFmtId="177" fontId="8" fillId="71" borderId="64">
      <protection locked="0"/>
    </xf>
    <xf numFmtId="4" fontId="27" fillId="22" borderId="69" applyNumberFormat="0" applyProtection="0">
      <alignment horizontal="right" vertical="center"/>
    </xf>
    <xf numFmtId="177" fontId="107" fillId="0" borderId="50"/>
    <xf numFmtId="0" fontId="3" fillId="20" borderId="69" applyNumberFormat="0" applyProtection="0">
      <alignment horizontal="left" vertical="center" indent="1"/>
    </xf>
    <xf numFmtId="177" fontId="109" fillId="0" borderId="52"/>
    <xf numFmtId="0" fontId="3" fillId="34" borderId="69" applyNumberFormat="0" applyProtection="0">
      <alignment horizontal="left" vertical="center" indent="1"/>
    </xf>
    <xf numFmtId="177" fontId="8" fillId="74" borderId="68"/>
    <xf numFmtId="4" fontId="29" fillId="3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8" fillId="71" borderId="64">
      <protection locked="0"/>
    </xf>
    <xf numFmtId="177" fontId="109" fillId="0" borderId="52"/>
    <xf numFmtId="177" fontId="111" fillId="0" borderId="54"/>
    <xf numFmtId="182" fontId="133" fillId="46" borderId="71"/>
    <xf numFmtId="177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0" fontId="100" fillId="72" borderId="72" applyNumberFormat="0" applyFill="0" applyBorder="0" applyAlignment="0" applyProtection="0">
      <protection locked="0"/>
    </xf>
    <xf numFmtId="0" fontId="63" fillId="0" borderId="63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8" fillId="71" borderId="64">
      <protection locked="0"/>
    </xf>
    <xf numFmtId="251" fontId="7" fillId="0" borderId="64"/>
    <xf numFmtId="177" fontId="81" fillId="68" borderId="67"/>
    <xf numFmtId="0" fontId="131" fillId="10" borderId="67" applyNumberFormat="0" applyAlignment="0" applyProtection="0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109" fillId="0" borderId="52"/>
    <xf numFmtId="177" fontId="7" fillId="40" borderId="69">
      <alignment horizontal="left" vertical="center" indent="1"/>
    </xf>
    <xf numFmtId="177" fontId="121" fillId="68" borderId="69"/>
    <xf numFmtId="177" fontId="8" fillId="71" borderId="64">
      <protection locked="0"/>
    </xf>
    <xf numFmtId="182" fontId="133" fillId="46" borderId="71"/>
    <xf numFmtId="0" fontId="3" fillId="35" borderId="69" applyNumberFormat="0" applyProtection="0">
      <alignment horizontal="left" vertical="center" indent="1"/>
    </xf>
    <xf numFmtId="177" fontId="109" fillId="0" borderId="52"/>
    <xf numFmtId="177" fontId="8" fillId="71" borderId="64">
      <protection locked="0"/>
    </xf>
    <xf numFmtId="177" fontId="8" fillId="71" borderId="64">
      <protection locked="0"/>
    </xf>
    <xf numFmtId="4" fontId="27" fillId="21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11" fillId="0" borderId="54"/>
    <xf numFmtId="177" fontId="92" fillId="0" borderId="65"/>
    <xf numFmtId="4" fontId="29" fillId="3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251" fontId="7" fillId="0" borderId="64"/>
    <xf numFmtId="0" fontId="3" fillId="20" borderId="69" applyNumberFormat="0" applyProtection="0">
      <alignment horizontal="left" vertical="center" indent="1"/>
    </xf>
    <xf numFmtId="177" fontId="131" fillId="47" borderId="67"/>
    <xf numFmtId="4" fontId="27" fillId="21" borderId="69" applyNumberFormat="0" applyProtection="0">
      <alignment horizontal="right" vertical="center"/>
    </xf>
    <xf numFmtId="177" fontId="109" fillId="0" borderId="52"/>
    <xf numFmtId="177" fontId="8" fillId="71" borderId="64">
      <protection locked="0"/>
    </xf>
    <xf numFmtId="177" fontId="92" fillId="68" borderId="65"/>
    <xf numFmtId="0" fontId="3" fillId="20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177" fontId="7" fillId="75" borderId="69">
      <alignment horizontal="left" vertical="center" indent="1"/>
    </xf>
    <xf numFmtId="177" fontId="111" fillId="0" borderId="54"/>
    <xf numFmtId="177" fontId="7" fillId="70" borderId="69">
      <alignment horizontal="left" vertical="center" indent="1"/>
    </xf>
    <xf numFmtId="177" fontId="8" fillId="71" borderId="64">
      <protection locked="0"/>
    </xf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251" fontId="7" fillId="0" borderId="64"/>
    <xf numFmtId="251" fontId="7" fillId="0" borderId="64"/>
    <xf numFmtId="177" fontId="107" fillId="0" borderId="50"/>
    <xf numFmtId="4" fontId="27" fillId="22" borderId="69" applyNumberFormat="0" applyProtection="0">
      <alignment horizontal="right" vertical="center"/>
    </xf>
    <xf numFmtId="0" fontId="30" fillId="0" borderId="63"/>
    <xf numFmtId="0" fontId="11" fillId="4" borderId="68" applyNumberFormat="0" applyFont="0" applyAlignment="0" applyProtection="0"/>
    <xf numFmtId="0" fontId="30" fillId="35" borderId="63" applyAlignment="0" applyProtection="0"/>
    <xf numFmtId="0" fontId="3" fillId="20" borderId="69" applyNumberFormat="0" applyProtection="0">
      <alignment horizontal="left" vertical="center" indent="1"/>
    </xf>
    <xf numFmtId="179" fontId="107" fillId="0" borderId="50"/>
    <xf numFmtId="177" fontId="8" fillId="71" borderId="64">
      <protection locked="0"/>
    </xf>
    <xf numFmtId="0" fontId="11" fillId="4" borderId="68" applyNumberFormat="0" applyFont="0" applyAlignment="0" applyProtection="0"/>
    <xf numFmtId="177" fontId="7" fillId="40" borderId="69">
      <alignment horizontal="left" vertical="center" indent="1"/>
    </xf>
    <xf numFmtId="177" fontId="107" fillId="0" borderId="50"/>
    <xf numFmtId="182" fontId="67" fillId="0" borderId="71">
      <protection locked="0"/>
    </xf>
    <xf numFmtId="177" fontId="109" fillId="0" borderId="52"/>
    <xf numFmtId="0" fontId="3" fillId="34" borderId="69" applyNumberFormat="0" applyProtection="0">
      <alignment horizontal="left" vertical="center" indent="1"/>
    </xf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27" fillId="25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107" fillId="0" borderId="50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9" fontId="107" fillId="0" borderId="5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0" fillId="0" borderId="63"/>
    <xf numFmtId="0" fontId="80" fillId="9" borderId="67" applyNumberFormat="0" applyAlignment="0" applyProtection="0"/>
    <xf numFmtId="10" fontId="103" fillId="36" borderId="72" applyNumberFormat="0" applyBorder="0" applyAlignment="0" applyProtection="0"/>
    <xf numFmtId="0" fontId="34" fillId="0" borderId="70" applyNumberFormat="0" applyFill="0" applyAlignment="0" applyProtection="0"/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4" fontId="27" fillId="25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0" fontId="3" fillId="20" borderId="69" applyNumberFormat="0" applyProtection="0">
      <alignment horizontal="left" vertical="center" indent="1"/>
    </xf>
    <xf numFmtId="177" fontId="8" fillId="74" borderId="68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0" fontId="11" fillId="4" borderId="68" applyNumberFormat="0" applyFont="0" applyAlignment="0" applyProtection="0"/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56" fillId="0" borderId="70"/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0" fontId="63" fillId="0" borderId="63">
      <alignment horizontal="left"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9" fontId="107" fillId="0" borderId="5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4" fillId="0" borderId="70" applyNumberFormat="0" applyFill="0" applyAlignment="0" applyProtection="0"/>
    <xf numFmtId="10" fontId="103" fillId="36" borderId="72" applyNumberFormat="0" applyBorder="0" applyAlignment="0" applyProtection="0"/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4" fontId="27" fillId="25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26" fillId="9" borderId="69" applyNumberFormat="0" applyAlignment="0" applyProtection="0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0" fontId="103" fillId="36" borderId="72" applyNumberFormat="0" applyBorder="0" applyAlignment="0" applyProtection="0"/>
    <xf numFmtId="0" fontId="80" fillId="9" borderId="67" applyNumberFormat="0" applyAlignment="0" applyProtection="0"/>
    <xf numFmtId="175" fontId="3" fillId="19" borderId="72" applyNumberFormat="0" applyFont="0" applyAlignment="0">
      <protection locked="0"/>
    </xf>
    <xf numFmtId="196" fontId="67" fillId="49" borderId="64">
      <alignment vertical="center"/>
    </xf>
    <xf numFmtId="0" fontId="34" fillId="0" borderId="70" applyNumberFormat="0" applyFill="0" applyAlignment="0" applyProtection="0"/>
    <xf numFmtId="177" fontId="81" fillId="68" borderId="67"/>
    <xf numFmtId="177" fontId="8" fillId="71" borderId="64">
      <protection locked="0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4" fontId="27" fillId="25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8" fillId="74" borderId="68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96" fontId="67" fillId="49" borderId="64">
      <alignment vertical="center"/>
    </xf>
    <xf numFmtId="4" fontId="27" fillId="19" borderId="69" applyNumberFormat="0" applyProtection="0">
      <alignment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56" fillId="0" borderId="70"/>
    <xf numFmtId="0" fontId="26" fillId="9" borderId="69" applyNumberFormat="0" applyAlignment="0" applyProtection="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203" fontId="61" fillId="46" borderId="37">
      <alignment horizontal="center" vertical="center" wrapText="1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111" fillId="0" borderId="54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177" fontId="8" fillId="74" borderId="68"/>
    <xf numFmtId="177" fontId="8" fillId="71" borderId="64">
      <protection locked="0"/>
    </xf>
    <xf numFmtId="0" fontId="3" fillId="20" borderId="69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19" borderId="69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77" fontId="8" fillId="0" borderId="66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1" borderId="64">
      <protection locked="0"/>
    </xf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26" fillId="9" borderId="69" applyNumberFormat="0" applyAlignment="0" applyProtection="0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96" fontId="67" fillId="49" borderId="64">
      <alignment vertical="center"/>
    </xf>
    <xf numFmtId="177" fontId="56" fillId="0" borderId="70"/>
    <xf numFmtId="0" fontId="11" fillId="4" borderId="68" applyNumberFormat="0" applyFont="0" applyAlignment="0" applyProtection="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9" fontId="107" fillId="0" borderId="50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121" fillId="68" borderId="69"/>
    <xf numFmtId="196" fontId="67" fillId="49" borderId="64">
      <alignment vertical="center"/>
    </xf>
    <xf numFmtId="0" fontId="34" fillId="0" borderId="70" applyNumberFormat="0" applyFill="0" applyAlignment="0" applyProtection="0"/>
    <xf numFmtId="177" fontId="81" fillId="68" borderId="67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11" fillId="4" borderId="68" applyNumberFormat="0" applyFont="0" applyAlignment="0" applyProtection="0"/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31" borderId="22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9" fillId="3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19" borderId="69" applyNumberFormat="0" applyProtection="0">
      <alignment vertical="center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4" fontId="27" fillId="21" borderId="69" applyNumberFormat="0" applyProtection="0">
      <alignment horizontal="right" vertical="center"/>
    </xf>
    <xf numFmtId="177" fontId="107" fillId="0" borderId="50"/>
    <xf numFmtId="177" fontId="8" fillId="74" borderId="68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177" fontId="7" fillId="76" borderId="69">
      <alignment horizontal="left" vertical="center" indent="1"/>
    </xf>
    <xf numFmtId="0" fontId="3" fillId="0" borderId="72"/>
    <xf numFmtId="0" fontId="3" fillId="33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1" fillId="68" borderId="67"/>
    <xf numFmtId="4" fontId="27" fillId="19" borderId="69" applyNumberFormat="0" applyProtection="0">
      <alignment vertical="center"/>
    </xf>
    <xf numFmtId="4" fontId="27" fillId="22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4" fontId="27" fillId="27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56" fillId="0" borderId="70"/>
    <xf numFmtId="4" fontId="28" fillId="19" borderId="69" applyNumberFormat="0" applyProtection="0">
      <alignment vertical="center"/>
    </xf>
    <xf numFmtId="0" fontId="26" fillId="9" borderId="69" applyNumberFormat="0" applyAlignment="0" applyProtection="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107" fillId="0" borderId="50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4" borderId="68"/>
    <xf numFmtId="0" fontId="34" fillId="0" borderId="70" applyNumberFormat="0" applyFill="0" applyAlignment="0" applyProtection="0"/>
    <xf numFmtId="0" fontId="11" fillId="4" borderId="68" applyNumberFormat="0" applyFont="0" applyAlignment="0" applyProtection="0"/>
    <xf numFmtId="4" fontId="28" fillId="19" borderId="69" applyNumberFormat="0" applyProtection="0">
      <alignment vertical="center"/>
    </xf>
    <xf numFmtId="177" fontId="81" fillId="68" borderId="67"/>
    <xf numFmtId="0" fontId="80" fillId="9" borderId="67" applyNumberFormat="0" applyAlignment="0" applyProtection="0"/>
    <xf numFmtId="0" fontId="3" fillId="20" borderId="69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4" borderId="69" applyNumberFormat="0" applyProtection="0">
      <alignment horizontal="right" vertical="center"/>
    </xf>
    <xf numFmtId="177" fontId="109" fillId="0" borderId="52"/>
    <xf numFmtId="4" fontId="27" fillId="19" borderId="69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56" fillId="0" borderId="70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0" fontId="100" fillId="72" borderId="72" applyNumberFormat="0" applyFill="0" applyBorder="0" applyAlignment="0" applyProtection="0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0" fontId="100" fillId="72" borderId="72" applyNumberFormat="0" applyFill="0" applyBorder="0" applyAlignment="0" applyProtection="0">
      <protection locked="0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4" fontId="27" fillId="23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4" fontId="27" fillId="21" borderId="69" applyNumberFormat="0" applyProtection="0">
      <alignment horizontal="right" vertical="center"/>
    </xf>
    <xf numFmtId="177" fontId="109" fillId="0" borderId="52"/>
    <xf numFmtId="177" fontId="111" fillId="0" borderId="54"/>
    <xf numFmtId="0" fontId="26" fillId="9" borderId="69" applyNumberFormat="0" applyAlignment="0" applyProtection="0"/>
    <xf numFmtId="4" fontId="27" fillId="36" borderId="69" applyNumberFormat="0" applyProtection="0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7" fillId="31" borderId="69" applyNumberFormat="0" applyProtection="0">
      <alignment horizontal="left" vertical="center" indent="1"/>
    </xf>
    <xf numFmtId="177" fontId="66" fillId="68" borderId="64"/>
    <xf numFmtId="177" fontId="7" fillId="75" borderId="69">
      <alignment horizontal="left" vertical="center" indent="1"/>
    </xf>
    <xf numFmtId="177" fontId="107" fillId="0" borderId="50"/>
    <xf numFmtId="177" fontId="109" fillId="0" borderId="52"/>
    <xf numFmtId="0" fontId="3" fillId="34" borderId="69" applyNumberFormat="0" applyProtection="0">
      <alignment horizontal="left" vertical="center" indent="1"/>
    </xf>
    <xf numFmtId="177" fontId="111" fillId="0" borderId="54"/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4" fontId="27" fillId="36" borderId="69" applyNumberFormat="0" applyProtection="0">
      <alignment horizontal="left" vertical="center" indent="1"/>
    </xf>
    <xf numFmtId="0" fontId="3" fillId="0" borderId="72"/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177" fontId="8" fillId="74" borderId="68"/>
    <xf numFmtId="177" fontId="81" fillId="68" borderId="67"/>
    <xf numFmtId="0" fontId="81" fillId="9" borderId="67" applyNumberFormat="0" applyAlignment="0" applyProtection="0"/>
    <xf numFmtId="177" fontId="7" fillId="75" borderId="69">
      <alignment horizontal="right" vertical="center"/>
    </xf>
    <xf numFmtId="0" fontId="34" fillId="0" borderId="70" applyNumberFormat="0" applyFill="0" applyAlignment="0" applyProtection="0"/>
    <xf numFmtId="0" fontId="3" fillId="20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4" fontId="3" fillId="0" borderId="72"/>
    <xf numFmtId="251" fontId="7" fillId="0" borderId="64"/>
    <xf numFmtId="177" fontId="109" fillId="0" borderId="52"/>
    <xf numFmtId="0" fontId="3" fillId="34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9" fontId="107" fillId="0" borderId="5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121" fillId="68" borderId="69"/>
    <xf numFmtId="196" fontId="67" fillId="49" borderId="64">
      <alignment vertical="center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177" fontId="70" fillId="0" borderId="66">
      <protection locked="0"/>
    </xf>
    <xf numFmtId="4" fontId="29" fillId="30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177" fontId="109" fillId="0" borderId="52"/>
    <xf numFmtId="177" fontId="66" fillId="68" borderId="64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6" applyNumberFormat="0" applyFont="0" applyAlignment="0" applyProtection="0"/>
    <xf numFmtId="215" fontId="98" fillId="71" borderId="64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9" fontId="98" fillId="71" borderId="64">
      <protection locked="0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70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4" fontId="27" fillId="27" borderId="69" applyNumberFormat="0" applyProtection="0">
      <alignment horizontal="right" vertical="center"/>
    </xf>
    <xf numFmtId="0" fontId="131" fillId="10" borderId="67" applyNumberFormat="0" applyAlignment="0" applyProtection="0"/>
    <xf numFmtId="177" fontId="121" fillId="68" borderId="69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81" fillId="68" borderId="67"/>
    <xf numFmtId="177" fontId="109" fillId="0" borderId="52"/>
    <xf numFmtId="177" fontId="111" fillId="0" borderId="54"/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0" fontId="80" fillId="9" borderId="67" applyNumberFormat="0" applyAlignment="0" applyProtection="0"/>
    <xf numFmtId="182" fontId="67" fillId="0" borderId="71">
      <protection locked="0"/>
    </xf>
    <xf numFmtId="4" fontId="27" fillId="24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177" fontId="121" fillId="68" borderId="69"/>
    <xf numFmtId="4" fontId="28" fillId="31" borderId="69" applyNumberFormat="0" applyProtection="0">
      <alignment horizontal="right" vertical="center"/>
    </xf>
    <xf numFmtId="4" fontId="3" fillId="0" borderId="72"/>
    <xf numFmtId="251" fontId="7" fillId="0" borderId="64"/>
    <xf numFmtId="0" fontId="121" fillId="9" borderId="69" applyNumberFormat="0" applyAlignment="0" applyProtection="0"/>
    <xf numFmtId="0" fontId="3" fillId="34" borderId="69" applyNumberFormat="0" applyProtection="0">
      <alignment horizontal="left" vertical="center" indent="1"/>
    </xf>
    <xf numFmtId="177" fontId="111" fillId="0" borderId="54"/>
    <xf numFmtId="0" fontId="3" fillId="35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96" fontId="67" fillId="49" borderId="64">
      <alignment vertical="center"/>
    </xf>
    <xf numFmtId="4" fontId="28" fillId="19" borderId="69" applyNumberFormat="0" applyProtection="0">
      <alignment vertical="center"/>
    </xf>
    <xf numFmtId="0" fontId="80" fillId="9" borderId="67" applyNumberFormat="0" applyAlignment="0" applyProtection="0"/>
    <xf numFmtId="4" fontId="27" fillId="23" borderId="69" applyNumberFormat="0" applyProtection="0">
      <alignment horizontal="right" vertical="center"/>
    </xf>
    <xf numFmtId="177" fontId="8" fillId="74" borderId="68"/>
    <xf numFmtId="177" fontId="109" fillId="0" borderId="52"/>
    <xf numFmtId="4" fontId="27" fillId="25" borderId="69" applyNumberFormat="0" applyProtection="0">
      <alignment horizontal="right" vertical="center"/>
    </xf>
    <xf numFmtId="177" fontId="109" fillId="0" borderId="52"/>
    <xf numFmtId="4" fontId="27" fillId="27" borderId="69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4" fontId="27" fillId="26" borderId="69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4" fontId="27" fillId="24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29" fillId="30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8" fillId="0" borderId="66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66" applyNumberFormat="0" applyFont="0" applyAlignment="0" applyProtection="0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92" fillId="0" borderId="65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5" applyNumberFormat="0" applyFont="0" applyAlignment="0" applyProtection="0"/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25" borderId="69" applyNumberFormat="0" applyProtection="0">
      <alignment horizontal="right" vertical="center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111" fillId="0" borderId="54"/>
    <xf numFmtId="4" fontId="27" fillId="31" borderId="22" applyNumberFormat="0" applyProtection="0">
      <alignment horizontal="left" vertical="center" indent="1"/>
    </xf>
    <xf numFmtId="177" fontId="111" fillId="0" borderId="54"/>
    <xf numFmtId="4" fontId="27" fillId="29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8" fillId="19" borderId="69" applyNumberFormat="0" applyProtection="0">
      <alignment vertical="center"/>
    </xf>
    <xf numFmtId="4" fontId="27" fillId="26" borderId="69" applyNumberFormat="0" applyProtection="0">
      <alignment horizontal="right" vertical="center"/>
    </xf>
    <xf numFmtId="177" fontId="111" fillId="0" borderId="54"/>
    <xf numFmtId="0" fontId="3" fillId="20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109" fillId="0" borderId="52"/>
    <xf numFmtId="177" fontId="111" fillId="0" borderId="54"/>
    <xf numFmtId="4" fontId="32" fillId="31" borderId="69" applyNumberFormat="0" applyProtection="0">
      <alignment horizontal="right" vertical="center"/>
    </xf>
    <xf numFmtId="0" fontId="3" fillId="35" borderId="69" applyNumberFormat="0" applyProtection="0">
      <alignment horizontal="left" vertical="center" indent="1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80" fillId="9" borderId="67" applyNumberFormat="0" applyAlignment="0" applyProtection="0"/>
    <xf numFmtId="4" fontId="27" fillId="36" borderId="69" applyNumberFormat="0" applyProtection="0">
      <alignment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3" fillId="0" borderId="72"/>
    <xf numFmtId="251" fontId="7" fillId="0" borderId="64"/>
    <xf numFmtId="177" fontId="7" fillId="40" borderId="69">
      <alignment horizontal="left" vertical="center" indent="1"/>
    </xf>
    <xf numFmtId="177" fontId="107" fillId="0" borderId="50"/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0" fontId="26" fillId="9" borderId="69" applyNumberFormat="0" applyAlignment="0" applyProtection="0"/>
    <xf numFmtId="4" fontId="27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131" fillId="47" borderId="67"/>
    <xf numFmtId="4" fontId="7" fillId="33" borderId="69" applyNumberFormat="0" applyProtection="0">
      <alignment horizontal="left" vertical="center" indent="1"/>
    </xf>
    <xf numFmtId="177" fontId="109" fillId="0" borderId="52"/>
    <xf numFmtId="0" fontId="131" fillId="10" borderId="67" applyNumberFormat="0" applyAlignment="0" applyProtection="0"/>
    <xf numFmtId="4" fontId="27" fillId="19" borderId="69" applyNumberFormat="0" applyProtection="0">
      <alignment horizontal="left" vertical="center" indent="1"/>
    </xf>
    <xf numFmtId="177" fontId="109" fillId="0" borderId="52"/>
    <xf numFmtId="177" fontId="7" fillId="76" borderId="69">
      <alignment horizontal="left" vertical="center" indent="1"/>
    </xf>
    <xf numFmtId="177" fontId="111" fillId="0" borderId="54"/>
    <xf numFmtId="177" fontId="109" fillId="0" borderId="52"/>
    <xf numFmtId="177" fontId="8" fillId="74" borderId="68"/>
    <xf numFmtId="177" fontId="109" fillId="0" borderId="52"/>
    <xf numFmtId="177" fontId="111" fillId="0" borderId="54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7" fillId="76" borderId="69">
      <alignment horizontal="left" vertical="center" indent="1"/>
    </xf>
    <xf numFmtId="177" fontId="111" fillId="0" borderId="54"/>
    <xf numFmtId="177" fontId="109" fillId="0" borderId="52"/>
    <xf numFmtId="177" fontId="111" fillId="0" borderId="54"/>
    <xf numFmtId="177" fontId="109" fillId="0" borderId="52"/>
    <xf numFmtId="0" fontId="3" fillId="34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7" fillId="0" borderId="50"/>
    <xf numFmtId="203" fontId="61" fillId="46" borderId="37">
      <alignment horizontal="center" vertical="center" wrapText="1"/>
    </xf>
    <xf numFmtId="177" fontId="92" fillId="0" borderId="65">
      <alignment horizontal="left" vertical="center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30" fillId="35" borderId="63" applyAlignment="0" applyProtection="0"/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92" fillId="68" borderId="65"/>
    <xf numFmtId="177" fontId="109" fillId="0" borderId="52"/>
    <xf numFmtId="177" fontId="111" fillId="0" borderId="54"/>
    <xf numFmtId="177" fontId="109" fillId="0" borderId="52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92" fillId="0" borderId="65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70"/>
    <xf numFmtId="4" fontId="27" fillId="19" borderId="69" applyNumberFormat="0" applyProtection="0">
      <alignment horizontal="left" vertical="center" indent="1"/>
    </xf>
    <xf numFmtId="177" fontId="111" fillId="0" borderId="54"/>
    <xf numFmtId="177" fontId="7" fillId="70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31" fillId="47" borderId="67"/>
    <xf numFmtId="177" fontId="70" fillId="0" borderId="66">
      <protection locked="0"/>
    </xf>
    <xf numFmtId="177" fontId="121" fillId="68" borderId="69"/>
    <xf numFmtId="4" fontId="27" fillId="19" borderId="69" applyNumberFormat="0" applyProtection="0">
      <alignment vertical="center"/>
    </xf>
    <xf numFmtId="177" fontId="111" fillId="0" borderId="54"/>
    <xf numFmtId="4" fontId="28" fillId="36" borderId="69" applyNumberFormat="0" applyProtection="0">
      <alignment vertical="center"/>
    </xf>
    <xf numFmtId="177" fontId="109" fillId="0" borderId="52"/>
    <xf numFmtId="177" fontId="111" fillId="0" borderId="54"/>
    <xf numFmtId="4" fontId="27" fillId="19" borderId="69" applyNumberFormat="0" applyProtection="0">
      <alignment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0" fontId="25" fillId="4" borderId="68" applyNumberFormat="0" applyFont="0" applyAlignment="0" applyProtection="0"/>
    <xf numFmtId="4" fontId="27" fillId="22" borderId="69" applyNumberFormat="0" applyProtection="0">
      <alignment horizontal="right" vertical="center"/>
    </xf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1" fillId="68" borderId="67"/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8" fillId="0" borderId="66"/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6" borderId="69" applyNumberFormat="0" applyProtection="0">
      <alignment horizontal="right" vertical="center"/>
    </xf>
    <xf numFmtId="177" fontId="66" fillId="68" borderId="64"/>
    <xf numFmtId="4" fontId="27" fillId="27" borderId="69" applyNumberFormat="0" applyProtection="0">
      <alignment horizontal="right" vertical="center"/>
    </xf>
    <xf numFmtId="177" fontId="107" fillId="0" borderId="50"/>
    <xf numFmtId="177" fontId="7" fillId="76" borderId="69">
      <alignment horizontal="left" vertical="center" indent="1"/>
    </xf>
    <xf numFmtId="177" fontId="109" fillId="0" borderId="52"/>
    <xf numFmtId="177" fontId="111" fillId="0" borderId="54"/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4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8" fillId="19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0" fontId="131" fillId="10" borderId="67" applyNumberFormat="0" applyAlignment="0" applyProtection="0"/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131" fillId="47" borderId="67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82" fontId="67" fillId="0" borderId="71">
      <protection locked="0"/>
    </xf>
    <xf numFmtId="177" fontId="109" fillId="0" borderId="52"/>
    <xf numFmtId="177" fontId="111" fillId="0" borderId="54"/>
    <xf numFmtId="177" fontId="56" fillId="0" borderId="70"/>
    <xf numFmtId="0" fontId="3" fillId="20" borderId="69" applyNumberFormat="0" applyProtection="0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177" fontId="7" fillId="75" borderId="69">
      <alignment horizontal="right" vertical="center"/>
    </xf>
    <xf numFmtId="0" fontId="3" fillId="20" borderId="69" applyNumberFormat="0" applyProtection="0">
      <alignment horizontal="left" vertical="center" indent="1"/>
    </xf>
    <xf numFmtId="4" fontId="3" fillId="0" borderId="72"/>
    <xf numFmtId="251" fontId="7" fillId="0" borderId="64"/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9" fillId="30" borderId="69" applyNumberFormat="0" applyProtection="0">
      <alignment horizontal="left" vertical="center" indent="1"/>
    </xf>
    <xf numFmtId="177" fontId="109" fillId="0" borderId="52"/>
    <xf numFmtId="177" fontId="70" fillId="0" borderId="66">
      <protection locked="0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7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0" borderId="72"/>
    <xf numFmtId="4" fontId="3" fillId="0" borderId="72"/>
    <xf numFmtId="251" fontId="7" fillId="0" borderId="64"/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4" fontId="32" fillId="31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177" fontId="109" fillId="0" borderId="52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4" fontId="29" fillId="3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8" borderId="69" applyNumberFormat="0" applyProtection="0">
      <alignment horizontal="right" vertical="center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64">
      <protection locked="0"/>
    </xf>
    <xf numFmtId="177" fontId="92" fillId="0" borderId="65">
      <alignment horizontal="left" vertical="center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63" fillId="0" borderId="63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77" fontId="92" fillId="0" borderId="65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31" borderId="22" applyNumberFormat="0" applyProtection="0">
      <alignment horizontal="left" vertical="center" indent="1"/>
    </xf>
    <xf numFmtId="177" fontId="109" fillId="0" borderId="52"/>
    <xf numFmtId="177" fontId="111" fillId="0" borderId="54"/>
    <xf numFmtId="177" fontId="111" fillId="0" borderId="54"/>
    <xf numFmtId="4" fontId="7" fillId="33" borderId="69" applyNumberFormat="0" applyProtection="0">
      <alignment horizontal="left" vertical="center" indent="1"/>
    </xf>
    <xf numFmtId="177" fontId="111" fillId="0" borderId="54"/>
    <xf numFmtId="177" fontId="7" fillId="75" borderId="69">
      <alignment horizontal="left" vertical="center" indent="1"/>
    </xf>
    <xf numFmtId="177" fontId="111" fillId="0" borderId="54"/>
    <xf numFmtId="177" fontId="8" fillId="74" borderId="68"/>
    <xf numFmtId="4" fontId="7" fillId="31" borderId="69" applyNumberFormat="0" applyProtection="0">
      <alignment horizontal="left" vertical="center" indent="1"/>
    </xf>
    <xf numFmtId="0" fontId="25" fillId="4" borderId="68" applyNumberFormat="0" applyFont="0" applyAlignment="0" applyProtection="0"/>
    <xf numFmtId="177" fontId="109" fillId="0" borderId="52"/>
    <xf numFmtId="177" fontId="111" fillId="0" borderId="54"/>
    <xf numFmtId="4" fontId="3" fillId="0" borderId="72"/>
    <xf numFmtId="251" fontId="7" fillId="0" borderId="6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215" fontId="98" fillId="71" borderId="64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68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9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30" fillId="35" borderId="63" applyAlignment="0" applyProtection="0"/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3" fillId="0" borderId="72"/>
    <xf numFmtId="251" fontId="7" fillId="0" borderId="6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177" fontId="7" fillId="75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0" fontId="80" fillId="9" borderId="67" applyNumberFormat="0" applyAlignment="0" applyProtection="0"/>
    <xf numFmtId="4" fontId="7" fillId="31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6" fillId="0" borderId="70" applyNumberFormat="0" applyFill="0" applyAlignment="0" applyProtection="0"/>
    <xf numFmtId="177" fontId="56" fillId="0" borderId="70"/>
    <xf numFmtId="177" fontId="7" fillId="0" borderId="64">
      <alignment horizontal="right"/>
    </xf>
    <xf numFmtId="0" fontId="3" fillId="0" borderId="72">
      <alignment horizontal="right"/>
    </xf>
    <xf numFmtId="182" fontId="133" fillId="46" borderId="71"/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09" fillId="0" borderId="52"/>
    <xf numFmtId="177" fontId="107" fillId="0" borderId="50"/>
    <xf numFmtId="177" fontId="7" fillId="76" borderId="69">
      <alignment horizontal="left" vertical="center" indent="1"/>
    </xf>
    <xf numFmtId="177" fontId="66" fillId="68" borderId="64"/>
    <xf numFmtId="4" fontId="7" fillId="33" borderId="69" applyNumberFormat="0" applyProtection="0">
      <alignment horizontal="left" vertical="center" indent="1"/>
    </xf>
    <xf numFmtId="0" fontId="81" fillId="9" borderId="67" applyNumberFormat="0" applyAlignment="0" applyProtection="0"/>
    <xf numFmtId="177" fontId="81" fillId="68" borderId="67"/>
    <xf numFmtId="0" fontId="121" fillId="9" borderId="69" applyNumberFormat="0" applyAlignment="0" applyProtection="0"/>
    <xf numFmtId="177" fontId="121" fillId="68" borderId="69"/>
    <xf numFmtId="0" fontId="131" fillId="10" borderId="67" applyNumberFormat="0" applyAlignment="0" applyProtection="0"/>
    <xf numFmtId="177" fontId="131" fillId="47" borderId="67"/>
    <xf numFmtId="182" fontId="67" fillId="0" borderId="71">
      <protection locked="0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56" fillId="0" borderId="70"/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177" fontId="70" fillId="0" borderId="66">
      <protection locked="0"/>
    </xf>
    <xf numFmtId="4" fontId="32" fillId="31" borderId="69" applyNumberFormat="0" applyProtection="0">
      <alignment horizontal="right" vertical="center"/>
    </xf>
    <xf numFmtId="177" fontId="121" fillId="68" borderId="69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6" fillId="9" borderId="69" applyNumberFormat="0" applyAlignment="0" applyProtection="0"/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121" fillId="68" borderId="69"/>
    <xf numFmtId="0" fontId="26" fillId="9" borderId="69" applyNumberFormat="0" applyAlignment="0" applyProtection="0"/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121" fillId="68" borderId="69"/>
    <xf numFmtId="0" fontId="26" fillId="9" borderId="69" applyNumberFormat="0" applyAlignment="0" applyProtection="0"/>
    <xf numFmtId="177" fontId="8" fillId="74" borderId="68"/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0" fontId="80" fillId="9" borderId="67" applyNumberFormat="0" applyAlignment="0" applyProtection="0"/>
    <xf numFmtId="177" fontId="81" fillId="68" borderId="67"/>
    <xf numFmtId="177" fontId="8" fillId="71" borderId="64">
      <protection locked="0"/>
    </xf>
    <xf numFmtId="177" fontId="8" fillId="71" borderId="64">
      <protection locked="0"/>
    </xf>
    <xf numFmtId="196" fontId="67" fillId="49" borderId="64">
      <alignment vertical="center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0" fontId="30" fillId="0" borderId="63"/>
    <xf numFmtId="177" fontId="111" fillId="0" borderId="54"/>
    <xf numFmtId="177" fontId="92" fillId="0" borderId="65"/>
    <xf numFmtId="0" fontId="30" fillId="0" borderId="63"/>
    <xf numFmtId="177" fontId="92" fillId="0" borderId="65"/>
    <xf numFmtId="0" fontId="30" fillId="0" borderId="63"/>
    <xf numFmtId="177" fontId="111" fillId="0" borderId="54"/>
    <xf numFmtId="177" fontId="109" fillId="0" borderId="52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111" fillId="0" borderId="54"/>
    <xf numFmtId="177" fontId="92" fillId="0" borderId="65"/>
    <xf numFmtId="177" fontId="109" fillId="0" borderId="52"/>
    <xf numFmtId="179" fontId="107" fillId="0" borderId="50"/>
    <xf numFmtId="177" fontId="107" fillId="0" borderId="50"/>
    <xf numFmtId="179" fontId="107" fillId="0" borderId="50"/>
    <xf numFmtId="177" fontId="92" fillId="68" borderId="65"/>
    <xf numFmtId="203" fontId="61" fillId="46" borderId="37">
      <alignment horizontal="center" vertical="center" wrapText="1"/>
    </xf>
    <xf numFmtId="10" fontId="100" fillId="72" borderId="72" applyNumberFormat="0" applyFill="0" applyBorder="0" applyAlignment="0" applyProtection="0">
      <protection locked="0"/>
    </xf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8" fillId="0" borderId="66"/>
    <xf numFmtId="0" fontId="59" fillId="0" borderId="66" applyNumberFormat="0" applyFont="0" applyAlignment="0" applyProtection="0"/>
    <xf numFmtId="0" fontId="30" fillId="35" borderId="63" applyAlignment="0" applyProtection="0"/>
    <xf numFmtId="177" fontId="92" fillId="68" borderId="65"/>
    <xf numFmtId="177" fontId="8" fillId="0" borderId="65"/>
    <xf numFmtId="0" fontId="59" fillId="0" borderId="65" applyNumberFormat="0" applyFont="0" applyAlignment="0" applyProtection="0"/>
    <xf numFmtId="210" fontId="98" fillId="71" borderId="64">
      <alignment horizontal="center"/>
      <protection locked="0"/>
    </xf>
    <xf numFmtId="177" fontId="92" fillId="0" borderId="65"/>
    <xf numFmtId="215" fontId="98" fillId="71" borderId="64">
      <protection locked="0"/>
    </xf>
    <xf numFmtId="210" fontId="98" fillId="71" borderId="64">
      <alignment horizontal="center"/>
      <protection locked="0"/>
    </xf>
    <xf numFmtId="215" fontId="98" fillId="71" borderId="64">
      <protection locked="0"/>
    </xf>
    <xf numFmtId="179" fontId="98" fillId="71" borderId="64">
      <protection locked="0"/>
    </xf>
    <xf numFmtId="179" fontId="98" fillId="71" borderId="64">
      <protection locked="0"/>
    </xf>
    <xf numFmtId="179" fontId="98" fillId="71" borderId="64">
      <protection locked="0"/>
    </xf>
    <xf numFmtId="0" fontId="59" fillId="0" borderId="65" applyNumberFormat="0" applyFont="0" applyAlignment="0" applyProtection="0"/>
    <xf numFmtId="215" fontId="98" fillId="71" borderId="64">
      <protection locked="0"/>
    </xf>
    <xf numFmtId="177" fontId="8" fillId="0" borderId="65"/>
    <xf numFmtId="210" fontId="98" fillId="71" borderId="64">
      <alignment horizontal="center"/>
      <protection locked="0"/>
    </xf>
    <xf numFmtId="0" fontId="59" fillId="0" borderId="65" applyNumberFormat="0" applyFont="0" applyAlignment="0" applyProtection="0"/>
    <xf numFmtId="177" fontId="8" fillId="0" borderId="65"/>
    <xf numFmtId="0" fontId="59" fillId="0" borderId="66" applyNumberFormat="0" applyFont="0" applyAlignment="0" applyProtection="0"/>
    <xf numFmtId="177" fontId="8" fillId="0" borderId="66"/>
    <xf numFmtId="0" fontId="59" fillId="0" borderId="66" applyNumberFormat="0" applyFont="0" applyAlignment="0" applyProtection="0"/>
    <xf numFmtId="177" fontId="8" fillId="0" borderId="66"/>
    <xf numFmtId="10" fontId="100" fillId="72" borderId="72" applyNumberFormat="0" applyFill="0" applyBorder="0" applyAlignment="0" applyProtection="0">
      <protection locked="0"/>
    </xf>
    <xf numFmtId="0" fontId="59" fillId="0" borderId="65" applyNumberFormat="0" applyFont="0" applyAlignment="0" applyProtection="0"/>
    <xf numFmtId="177" fontId="8" fillId="0" borderId="65"/>
    <xf numFmtId="177" fontId="92" fillId="68" borderId="65"/>
    <xf numFmtId="0" fontId="30" fillId="35" borderId="63" applyAlignment="0" applyProtection="0"/>
    <xf numFmtId="0" fontId="59" fillId="0" borderId="66" applyNumberFormat="0" applyFont="0" applyAlignment="0" applyProtection="0"/>
    <xf numFmtId="177" fontId="8" fillId="0" borderId="66"/>
    <xf numFmtId="10" fontId="100" fillId="72" borderId="72" applyNumberFormat="0" applyFill="0" applyBorder="0" applyAlignment="0" applyProtection="0">
      <protection locked="0"/>
    </xf>
    <xf numFmtId="10" fontId="100" fillId="72" borderId="72" applyNumberFormat="0" applyFill="0" applyBorder="0" applyAlignment="0" applyProtection="0">
      <protection locked="0"/>
    </xf>
    <xf numFmtId="177" fontId="92" fillId="0" borderId="65"/>
    <xf numFmtId="0" fontId="63" fillId="0" borderId="63">
      <alignment horizontal="left" vertical="center"/>
    </xf>
    <xf numFmtId="177" fontId="92" fillId="0" borderId="65">
      <alignment horizontal="left" vertical="center"/>
    </xf>
    <xf numFmtId="10" fontId="100" fillId="72" borderId="72" applyNumberFormat="0" applyFill="0" applyBorder="0" applyAlignment="0" applyProtection="0">
      <protection locked="0"/>
    </xf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8" fillId="0" borderId="66"/>
    <xf numFmtId="0" fontId="59" fillId="0" borderId="66" applyNumberFormat="0" applyFont="0" applyAlignment="0" applyProtection="0"/>
    <xf numFmtId="177" fontId="8" fillId="0" borderId="65"/>
    <xf numFmtId="0" fontId="59" fillId="0" borderId="65" applyNumberFormat="0" applyFont="0" applyAlignment="0" applyProtection="0"/>
    <xf numFmtId="0" fontId="30" fillId="0" borderId="63"/>
    <xf numFmtId="177" fontId="92" fillId="0" borderId="65"/>
    <xf numFmtId="177" fontId="8" fillId="0" borderId="66"/>
    <xf numFmtId="177" fontId="92" fillId="0" borderId="65"/>
    <xf numFmtId="177" fontId="92" fillId="0" borderId="65">
      <alignment horizontal="left" vertical="center"/>
    </xf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7" fontId="8" fillId="0" borderId="65"/>
    <xf numFmtId="0" fontId="59" fillId="0" borderId="65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9" fontId="107" fillId="0" borderId="50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92" fillId="0" borderId="65"/>
    <xf numFmtId="177" fontId="111" fillId="0" borderId="54"/>
    <xf numFmtId="0" fontId="30" fillId="0" borderId="63"/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11" fillId="4" borderId="68" applyNumberFormat="0" applyFont="0" applyAlignment="0" applyProtection="0"/>
    <xf numFmtId="177" fontId="8" fillId="74" borderId="68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26" fillId="9" borderId="69" applyNumberFormat="0" applyAlignment="0" applyProtection="0"/>
    <xf numFmtId="177" fontId="121" fillId="68" borderId="69"/>
    <xf numFmtId="196" fontId="67" fillId="49" borderId="64">
      <alignment vertical="center"/>
    </xf>
    <xf numFmtId="175" fontId="3" fillId="19" borderId="72" applyNumberFormat="0" applyFont="0" applyAlignment="0">
      <protection locked="0"/>
    </xf>
    <xf numFmtId="177" fontId="81" fillId="68" borderId="67"/>
    <xf numFmtId="0" fontId="80" fillId="9" borderId="67" applyNumberFormat="0" applyAlignment="0" applyProtection="0"/>
    <xf numFmtId="10" fontId="103" fillId="36" borderId="72" applyNumberFormat="0" applyBorder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11" fillId="4" borderId="68" applyNumberFormat="0" applyFont="0" applyAlignment="0" applyProtection="0"/>
    <xf numFmtId="177" fontId="8" fillId="74" borderId="68"/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0" fontId="11" fillId="4" borderId="68" applyNumberFormat="0" applyFont="0" applyAlignment="0" applyProtection="0"/>
    <xf numFmtId="196" fontId="67" fillId="49" borderId="64">
      <alignment vertical="center"/>
    </xf>
    <xf numFmtId="177" fontId="8" fillId="74" borderId="68"/>
    <xf numFmtId="177" fontId="81" fillId="68" borderId="67"/>
    <xf numFmtId="0" fontId="34" fillId="0" borderId="70" applyNumberFormat="0" applyFill="0" applyAlignment="0" applyProtection="0"/>
    <xf numFmtId="177" fontId="56" fillId="0" borderId="70"/>
    <xf numFmtId="0" fontId="80" fillId="9" borderId="67" applyNumberFormat="0" applyAlignment="0" applyProtection="0"/>
    <xf numFmtId="0" fontId="26" fillId="9" borderId="69" applyNumberFormat="0" applyAlignment="0" applyProtection="0"/>
    <xf numFmtId="177" fontId="121" fillId="68" borderId="69"/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96" fontId="67" fillId="49" borderId="64">
      <alignment vertical="center"/>
    </xf>
    <xf numFmtId="4" fontId="27" fillId="19" borderId="69" applyNumberFormat="0" applyProtection="0">
      <alignment vertical="center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20" borderId="69" applyNumberFormat="0" applyProtection="0">
      <alignment horizontal="left" vertical="center" indent="1"/>
    </xf>
    <xf numFmtId="0" fontId="3" fillId="0" borderId="72"/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7" fillId="31" borderId="22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7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1" fillId="68" borderId="67"/>
    <xf numFmtId="177" fontId="8" fillId="74" borderId="68"/>
    <xf numFmtId="0" fontId="25" fillId="4" borderId="68" applyNumberFormat="0" applyFont="0" applyAlignment="0" applyProtection="0"/>
    <xf numFmtId="177" fontId="70" fillId="0" borderId="66">
      <protection locked="0"/>
    </xf>
    <xf numFmtId="0" fontId="34" fillId="0" borderId="70" applyNumberFormat="0" applyFill="0" applyAlignment="0" applyProtection="0"/>
    <xf numFmtId="177" fontId="56" fillId="0" borderId="70"/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56" fillId="0" borderId="70" applyNumberFormat="0" applyFill="0" applyAlignment="0" applyProtection="0"/>
    <xf numFmtId="0" fontId="3" fillId="0" borderId="72"/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24" borderId="69" applyNumberFormat="0" applyProtection="0">
      <alignment horizontal="right" vertical="center"/>
    </xf>
    <xf numFmtId="177" fontId="107" fillId="0" borderId="50"/>
    <xf numFmtId="4" fontId="27" fillId="26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177" fontId="7" fillId="76" borderId="69">
      <alignment horizontal="left" vertical="center" indent="1"/>
    </xf>
    <xf numFmtId="177" fontId="7" fillId="76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177" fontId="107" fillId="0" borderId="50"/>
    <xf numFmtId="0" fontId="3" fillId="20" borderId="69" applyNumberFormat="0" applyProtection="0">
      <alignment horizontal="left" vertical="center" indent="1"/>
    </xf>
    <xf numFmtId="177" fontId="109" fillId="0" borderId="52"/>
    <xf numFmtId="0" fontId="3" fillId="0" borderId="72"/>
    <xf numFmtId="177" fontId="7" fillId="40" borderId="69">
      <alignment horizontal="left" vertical="center" indent="1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0" fontId="3" fillId="34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7" fillId="0" borderId="64">
      <alignment horizontal="right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4" fontId="28" fillId="31" borderId="69" applyNumberFormat="0" applyProtection="0">
      <alignment horizontal="right" vertical="center"/>
    </xf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177" fontId="111" fillId="0" borderId="54"/>
    <xf numFmtId="0" fontId="3" fillId="20" borderId="69" applyNumberFormat="0" applyProtection="0">
      <alignment horizontal="left" vertical="center" indent="1"/>
    </xf>
    <xf numFmtId="177" fontId="107" fillId="0" borderId="50"/>
    <xf numFmtId="4" fontId="27" fillId="36" borderId="69" applyNumberFormat="0" applyProtection="0">
      <alignment horizontal="left" vertical="center" indent="1"/>
    </xf>
    <xf numFmtId="177" fontId="109" fillId="0" borderId="52"/>
    <xf numFmtId="177" fontId="111" fillId="0" borderId="54"/>
    <xf numFmtId="0" fontId="3" fillId="0" borderId="72">
      <alignment horizontal="right"/>
    </xf>
    <xf numFmtId="177" fontId="7" fillId="70" borderId="69">
      <alignment horizontal="left" vertical="center" indent="1"/>
    </xf>
    <xf numFmtId="0" fontId="3" fillId="0" borderId="72"/>
    <xf numFmtId="177" fontId="56" fillId="0" borderId="70"/>
    <xf numFmtId="177" fontId="107" fillId="0" borderId="50"/>
    <xf numFmtId="4" fontId="32" fillId="31" borderId="69" applyNumberFormat="0" applyProtection="0">
      <alignment horizontal="right" vertical="center"/>
    </xf>
    <xf numFmtId="4" fontId="28" fillId="19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0" fontId="59" fillId="0" borderId="66" applyNumberFormat="0" applyFont="0" applyAlignment="0" applyProtection="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177" fontId="107" fillId="0" borderId="50"/>
    <xf numFmtId="177" fontId="121" fillId="68" borderId="69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0" fontId="131" fillId="10" borderId="67" applyNumberForma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107" fillId="0" borderId="50"/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4" borderId="68"/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0" borderId="72"/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9" fillId="3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0" borderId="72"/>
    <xf numFmtId="4" fontId="3" fillId="0" borderId="72"/>
    <xf numFmtId="251" fontId="7" fillId="0" borderId="64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9" fillId="3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4" fontId="3" fillId="0" borderId="72"/>
    <xf numFmtId="251" fontId="7" fillId="0" borderId="6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3" fillId="0" borderId="72"/>
    <xf numFmtId="251" fontId="7" fillId="0" borderId="6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17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170" fontId="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41" fillId="0" borderId="0"/>
    <xf numFmtId="170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170" fontId="41" fillId="0" borderId="0" applyFont="0" applyFill="0" applyBorder="0" applyAlignment="0" applyProtection="0"/>
    <xf numFmtId="0" fontId="3" fillId="0" borderId="0"/>
    <xf numFmtId="171" fontId="3" fillId="0" borderId="0" applyFont="0" applyFill="0" applyBorder="0" applyAlignment="0" applyProtection="0"/>
    <xf numFmtId="0" fontId="3" fillId="0" borderId="0"/>
    <xf numFmtId="0" fontId="10" fillId="0" borderId="0"/>
    <xf numFmtId="256" fontId="3" fillId="0" borderId="0" applyFont="0" applyFill="0" applyBorder="0" applyAlignment="0" applyProtection="0"/>
    <xf numFmtId="257" fontId="3" fillId="0" borderId="0" applyFont="0" applyFill="0" applyBorder="0" applyAlignment="0" applyProtection="0"/>
    <xf numFmtId="258" fontId="3" fillId="0" borderId="0" applyFont="0" applyFill="0" applyBorder="0" applyAlignment="0" applyProtection="0"/>
    <xf numFmtId="259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0" fontId="3" fillId="0" borderId="0"/>
    <xf numFmtId="261" fontId="3" fillId="0" borderId="1">
      <alignment horizontal="center"/>
      <protection locked="0"/>
    </xf>
    <xf numFmtId="262" fontId="3" fillId="0" borderId="0" applyProtection="0">
      <protection locked="0"/>
    </xf>
    <xf numFmtId="263" fontId="137" fillId="0" borderId="0" applyFont="0" applyFill="0" applyBorder="0">
      <alignment horizontal="center"/>
    </xf>
    <xf numFmtId="0" fontId="44" fillId="0" borderId="0"/>
    <xf numFmtId="0" fontId="136" fillId="0" borderId="0"/>
    <xf numFmtId="0" fontId="138" fillId="0" borderId="0"/>
    <xf numFmtId="264" fontId="3" fillId="0" borderId="77" applyFont="0" applyFill="0" applyBorder="0" applyProtection="0">
      <alignment horizontal="center"/>
      <protection locked="0"/>
    </xf>
    <xf numFmtId="264" fontId="3" fillId="0" borderId="77" applyFont="0" applyFill="0" applyBorder="0" applyProtection="0">
      <alignment horizontal="center"/>
      <protection locked="0"/>
    </xf>
    <xf numFmtId="264" fontId="3" fillId="0" borderId="77" applyFont="0" applyFill="0" applyBorder="0" applyProtection="0">
      <alignment horizontal="center"/>
      <protection locked="0"/>
    </xf>
    <xf numFmtId="265" fontId="139" fillId="0" borderId="0"/>
    <xf numFmtId="265" fontId="139" fillId="0" borderId="0"/>
    <xf numFmtId="265" fontId="139" fillId="0" borderId="0"/>
    <xf numFmtId="265" fontId="139" fillId="0" borderId="0"/>
    <xf numFmtId="265" fontId="139" fillId="0" borderId="0"/>
    <xf numFmtId="265" fontId="139" fillId="0" borderId="0"/>
    <xf numFmtId="265" fontId="139" fillId="0" borderId="0"/>
    <xf numFmtId="265" fontId="139" fillId="0" borderId="0"/>
    <xf numFmtId="266" fontId="140" fillId="0" borderId="0" applyFont="0" applyFill="0" applyBorder="0" applyAlignment="0" applyProtection="0"/>
    <xf numFmtId="40" fontId="140" fillId="0" borderId="0" applyFont="0" applyFill="0" applyBorder="0" applyAlignment="0" applyProtection="0"/>
    <xf numFmtId="267" fontId="3" fillId="0" borderId="0" applyFont="0" applyFill="0" applyBorder="0" applyAlignment="0" applyProtection="0"/>
    <xf numFmtId="268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1" fillId="0" borderId="78" applyNumberFormat="0" applyFill="0" applyAlignment="0" applyProtection="0"/>
    <xf numFmtId="184" fontId="140" fillId="0" borderId="0" applyFont="0" applyFill="0" applyBorder="0" applyAlignment="0" applyProtection="0"/>
    <xf numFmtId="269" fontId="3" fillId="0" borderId="0" applyFont="0" applyFill="0" applyBorder="0" applyAlignment="0" applyProtection="0"/>
    <xf numFmtId="270" fontId="3" fillId="0" borderId="0" applyFont="0" applyFill="0" applyBorder="0" applyAlignment="0" applyProtection="0"/>
    <xf numFmtId="271" fontId="3" fillId="0" borderId="0" applyFont="0" applyFill="0" applyBorder="0" applyAlignment="0" applyProtection="0"/>
    <xf numFmtId="260" fontId="142" fillId="0" borderId="79" applyBorder="0"/>
    <xf numFmtId="37" fontId="27" fillId="0" borderId="80" applyFont="0" applyFill="0" applyBorder="0"/>
    <xf numFmtId="37" fontId="98" fillId="0" borderId="80" applyFont="0" applyFill="0" applyBorder="0">
      <protection locked="0"/>
    </xf>
    <xf numFmtId="37" fontId="12" fillId="35" borderId="75" applyFill="0" applyBorder="0" applyProtection="0"/>
    <xf numFmtId="272" fontId="139" fillId="0" borderId="0">
      <protection locked="0"/>
    </xf>
    <xf numFmtId="0" fontId="141" fillId="0" borderId="78" applyNumberFormat="0" applyFill="0" applyAlignment="0" applyProtection="0"/>
    <xf numFmtId="15" fontId="140" fillId="0" borderId="0" applyFont="0" applyFill="0" applyBorder="0" applyAlignment="0" applyProtection="0"/>
    <xf numFmtId="14" fontId="140" fillId="0" borderId="0" applyFont="0" applyFill="0" applyBorder="0" applyAlignment="0" applyProtection="0"/>
    <xf numFmtId="17" fontId="140" fillId="0" borderId="0" applyFont="0" applyFill="0" applyBorder="0" applyAlignment="0" applyProtection="0"/>
    <xf numFmtId="15" fontId="143" fillId="0" borderId="0" applyFont="0" applyFill="0" applyBorder="0" applyAlignment="0" applyProtection="0"/>
    <xf numFmtId="14" fontId="143" fillId="0" borderId="0" applyFont="0" applyFill="0" applyBorder="0" applyAlignment="0" applyProtection="0"/>
    <xf numFmtId="273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17" fontId="143" fillId="0" borderId="0" applyFont="0" applyFill="0" applyBorder="0" applyAlignment="0" applyProtection="0"/>
    <xf numFmtId="274" fontId="144" fillId="0" borderId="2" applyFill="0">
      <alignment horizontal="centerContinuous"/>
    </xf>
    <xf numFmtId="275" fontId="54" fillId="0" borderId="2" applyFill="0" applyBorder="0" applyAlignment="0">
      <alignment horizontal="centerContinuous"/>
    </xf>
    <xf numFmtId="22" fontId="140" fillId="0" borderId="0" applyFont="0" applyFill="0" applyBorder="0" applyAlignment="0" applyProtection="0"/>
    <xf numFmtId="0" fontId="145" fillId="0" borderId="81" applyNumberFormat="0" applyFill="0" applyAlignment="0" applyProtection="0"/>
    <xf numFmtId="276" fontId="3" fillId="0" borderId="0" applyFont="0" applyFill="0" applyBorder="0" applyAlignment="0" applyProtection="0"/>
    <xf numFmtId="277" fontId="3" fillId="0" borderId="0" applyFont="0" applyFill="0" applyBorder="0" applyAlignment="0" applyProtection="0"/>
    <xf numFmtId="278" fontId="3" fillId="0" borderId="0" applyFont="0" applyFill="0" applyBorder="0" applyAlignment="0" applyProtection="0"/>
    <xf numFmtId="279" fontId="3" fillId="0" borderId="0" applyFont="0" applyFill="0" applyBorder="0" applyAlignment="0" applyProtection="0"/>
    <xf numFmtId="280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2" fontId="146" fillId="0" borderId="0" applyFill="0" applyBorder="0" applyAlignment="0"/>
    <xf numFmtId="16" fontId="147" fillId="0" borderId="82" applyNumberFormat="0" applyBorder="0" applyAlignment="0">
      <alignment horizontal="center"/>
    </xf>
    <xf numFmtId="0" fontId="148" fillId="0" borderId="83" applyBorder="0">
      <alignment horizontal="center"/>
    </xf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83" fontId="139" fillId="79" borderId="39"/>
    <xf numFmtId="9" fontId="140" fillId="0" borderId="0" applyFont="0" applyFill="0" applyBorder="0" applyAlignment="0" applyProtection="0"/>
    <xf numFmtId="284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49" fillId="0" borderId="0" applyProtection="0">
      <alignment vertical="center"/>
    </xf>
    <xf numFmtId="0" fontId="150" fillId="0" borderId="0" applyProtection="0">
      <alignment vertical="center"/>
    </xf>
    <xf numFmtId="0" fontId="151" fillId="0" borderId="0"/>
    <xf numFmtId="285" fontId="3" fillId="0" borderId="0" applyFont="0" applyFill="0" applyAlignment="0" applyProtection="0"/>
    <xf numFmtId="286" fontId="3" fillId="0" borderId="0" applyFont="0" applyFill="0" applyBorder="0" applyAlignment="0" applyProtection="0"/>
    <xf numFmtId="287" fontId="3" fillId="0" borderId="0" applyFont="0" applyFill="0" applyBorder="0" applyAlignment="0" applyProtection="0"/>
    <xf numFmtId="288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90" fontId="3" fillId="0" borderId="0" applyFont="0" applyFill="0" applyBorder="0" applyAlignment="0" applyProtection="0"/>
    <xf numFmtId="12" fontId="152" fillId="0" borderId="0" applyFill="0" applyBorder="0"/>
    <xf numFmtId="20" fontId="140" fillId="0" borderId="0" applyFont="0" applyFill="0" applyBorder="0" applyAlignment="0" applyProtection="0"/>
    <xf numFmtId="21" fontId="153" fillId="0" borderId="0" applyFont="0" applyFill="0" applyBorder="0" applyAlignment="0" applyProtection="0"/>
    <xf numFmtId="18" fontId="140" fillId="0" borderId="0" applyFont="0" applyFill="0" applyBorder="0" applyAlignment="0" applyProtection="0"/>
    <xf numFmtId="19" fontId="140" fillId="0" borderId="0" applyFont="0" applyFill="0" applyBorder="0" applyAlignment="0" applyProtection="0"/>
    <xf numFmtId="12" fontId="152" fillId="0" borderId="0" applyFill="0" applyBorder="0"/>
    <xf numFmtId="12" fontId="152" fillId="0" borderId="0"/>
    <xf numFmtId="12" fontId="154" fillId="0" borderId="84" applyBorder="0" applyAlignment="0">
      <alignment horizontal="center"/>
    </xf>
    <xf numFmtId="1" fontId="155" fillId="0" borderId="85"/>
    <xf numFmtId="291" fontId="54" fillId="0" borderId="2" applyFont="0" applyFill="0" applyBorder="0" applyAlignment="0">
      <alignment horizontal="centerContinuous"/>
    </xf>
    <xf numFmtId="292" fontId="144" fillId="0" borderId="2" applyFill="0">
      <alignment horizontal="centerContinuous"/>
    </xf>
    <xf numFmtId="173" fontId="2" fillId="35" borderId="0" applyFont="0" applyFill="0" applyBorder="0" applyAlignment="0" applyProtection="0">
      <alignment horizontal="right"/>
    </xf>
    <xf numFmtId="283" fontId="2" fillId="0" borderId="75" applyNumberFormat="0" applyBorder="0" applyAlignment="0">
      <alignment horizontal="centerContinuous" vertical="center" wrapText="1"/>
    </xf>
    <xf numFmtId="0" fontId="3" fillId="0" borderId="0"/>
    <xf numFmtId="0" fontId="3" fillId="0" borderId="0"/>
    <xf numFmtId="293" fontId="2" fillId="19" borderId="0" applyFont="0" applyFill="0" applyBorder="0" applyAlignment="0" applyProtection="0">
      <alignment horizontal="right"/>
    </xf>
    <xf numFmtId="9" fontId="3" fillId="0" borderId="0" applyFont="0" applyFill="0" applyBorder="0" applyAlignment="0" applyProtection="0"/>
    <xf numFmtId="294" fontId="2" fillId="35" borderId="75" applyFont="0" applyFill="0" applyBorder="0" applyAlignment="0" applyProtection="0"/>
    <xf numFmtId="283" fontId="2" fillId="0" borderId="76" applyFont="0" applyFill="0" applyBorder="0" applyAlignment="0" applyProtection="0">
      <alignment horizontal="center"/>
    </xf>
    <xf numFmtId="295" fontId="2" fillId="0" borderId="75" applyFont="0" applyFill="0" applyBorder="0" applyAlignment="0" applyProtection="0">
      <alignment wrapText="1"/>
    </xf>
    <xf numFmtId="168" fontId="3" fillId="0" borderId="0" applyFont="0" applyFill="0" applyBorder="0" applyAlignment="0" applyProtection="0"/>
    <xf numFmtId="283" fontId="2" fillId="35" borderId="75" applyFont="0" applyFill="0" applyBorder="0" applyAlignment="0" applyProtection="0"/>
    <xf numFmtId="256" fontId="3" fillId="0" borderId="0" applyFont="0" applyFill="0" applyBorder="0" applyAlignment="0" applyProtection="0"/>
    <xf numFmtId="256" fontId="3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41" fillId="0" borderId="0"/>
    <xf numFmtId="0" fontId="3" fillId="0" borderId="0"/>
    <xf numFmtId="195" fontId="156" fillId="0" borderId="0" applyFont="0" applyFill="0" applyBorder="0" applyAlignment="0" applyProtection="0"/>
    <xf numFmtId="0" fontId="157" fillId="0" borderId="0"/>
    <xf numFmtId="0" fontId="54" fillId="0" borderId="0"/>
    <xf numFmtId="0" fontId="54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157" fillId="0" borderId="0"/>
    <xf numFmtId="0" fontId="39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157" fillId="0" borderId="0"/>
    <xf numFmtId="0" fontId="157" fillId="0" borderId="0"/>
    <xf numFmtId="0" fontId="39" fillId="0" borderId="0"/>
    <xf numFmtId="0" fontId="157" fillId="0" borderId="0"/>
    <xf numFmtId="0" fontId="39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158" fillId="0" borderId="0"/>
    <xf numFmtId="0" fontId="158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9" fillId="0" borderId="0"/>
    <xf numFmtId="0" fontId="5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3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157" fillId="0" borderId="0"/>
    <xf numFmtId="0" fontId="39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8" fillId="0" borderId="0"/>
    <xf numFmtId="0" fontId="4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" fillId="0" borderId="0"/>
    <xf numFmtId="0" fontId="3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39" fillId="0" borderId="0"/>
    <xf numFmtId="0" fontId="39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" fillId="0" borderId="0"/>
    <xf numFmtId="0" fontId="54" fillId="0" borderId="0"/>
    <xf numFmtId="0" fontId="3" fillId="0" borderId="0"/>
    <xf numFmtId="0" fontId="39" fillId="0" borderId="0"/>
    <xf numFmtId="0" fontId="84" fillId="0" borderId="0">
      <alignment vertical="center"/>
    </xf>
    <xf numFmtId="0" fontId="158" fillId="0" borderId="0"/>
    <xf numFmtId="0" fontId="3" fillId="0" borderId="0"/>
    <xf numFmtId="0" fontId="53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54" fillId="0" borderId="0"/>
    <xf numFmtId="0" fontId="39" fillId="0" borderId="0"/>
    <xf numFmtId="0" fontId="39" fillId="0" borderId="0"/>
    <xf numFmtId="0" fontId="39" fillId="0" borderId="0"/>
    <xf numFmtId="0" fontId="54" fillId="0" borderId="0"/>
    <xf numFmtId="0" fontId="157" fillId="0" borderId="0"/>
    <xf numFmtId="0" fontId="3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39" fillId="0" borderId="0"/>
    <xf numFmtId="0" fontId="39" fillId="0" borderId="0"/>
    <xf numFmtId="0" fontId="15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4" fillId="0" borderId="0"/>
    <xf numFmtId="0" fontId="54" fillId="0" borderId="0"/>
    <xf numFmtId="0" fontId="3" fillId="0" borderId="0"/>
    <xf numFmtId="0" fontId="39" fillId="0" borderId="0"/>
    <xf numFmtId="0" fontId="54" fillId="0" borderId="0"/>
    <xf numFmtId="0" fontId="3" fillId="0" borderId="0"/>
    <xf numFmtId="0" fontId="84" fillId="0" borderId="0">
      <alignment vertical="center"/>
    </xf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3" fillId="0" borderId="0"/>
    <xf numFmtId="0" fontId="5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95" fontId="159" fillId="0" borderId="0"/>
    <xf numFmtId="165" fontId="25" fillId="0" borderId="0" applyFont="0" applyFill="0" applyBorder="0" applyAlignment="0" applyProtection="0"/>
    <xf numFmtId="0" fontId="160" fillId="0" borderId="0" applyNumberFormat="0" applyFill="0" applyBorder="0" applyAlignment="0" applyProtection="0">
      <alignment vertical="top"/>
      <protection locked="0"/>
    </xf>
    <xf numFmtId="0" fontId="72" fillId="0" borderId="0">
      <protection locked="0"/>
    </xf>
    <xf numFmtId="0" fontId="72" fillId="0" borderId="0">
      <protection locked="0"/>
    </xf>
    <xf numFmtId="0" fontId="161" fillId="0" borderId="0"/>
    <xf numFmtId="0" fontId="70" fillId="0" borderId="42">
      <protection locked="0"/>
    </xf>
    <xf numFmtId="0" fontId="162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6" fillId="0" borderId="0"/>
    <xf numFmtId="0" fontId="2" fillId="0" borderId="0"/>
    <xf numFmtId="0" fontId="156" fillId="0" borderId="0"/>
    <xf numFmtId="0" fontId="53" fillId="0" borderId="0"/>
    <xf numFmtId="0" fontId="156" fillId="0" borderId="0"/>
    <xf numFmtId="0" fontId="156" fillId="0" borderId="0"/>
    <xf numFmtId="0" fontId="163" fillId="0" borderId="0"/>
    <xf numFmtId="0" fontId="3" fillId="0" borderId="0"/>
    <xf numFmtId="296" fontId="44" fillId="0" borderId="0">
      <alignment horizontal="center"/>
    </xf>
    <xf numFmtId="0" fontId="11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48" borderId="0" applyNumberFormat="0" applyBorder="0" applyAlignment="0" applyProtection="0"/>
    <xf numFmtId="0" fontId="11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3" borderId="0" applyNumberFormat="0" applyBorder="0" applyAlignment="0" applyProtection="0"/>
    <xf numFmtId="0" fontId="11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" borderId="0" applyNumberFormat="0" applyBorder="0" applyAlignment="0" applyProtection="0"/>
    <xf numFmtId="0" fontId="11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11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11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297" fontId="164" fillId="0" borderId="0" applyFont="0" applyFill="0" applyBorder="0" applyAlignment="0" applyProtection="0"/>
    <xf numFmtId="190" fontId="164" fillId="0" borderId="0" applyFont="0" applyFill="0" applyBorder="0" applyAlignment="0" applyProtection="0"/>
    <xf numFmtId="0" fontId="11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11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1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18" borderId="0" applyNumberFormat="0" applyBorder="0" applyAlignment="0" applyProtection="0"/>
    <xf numFmtId="0" fontId="11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6" borderId="0" applyNumberFormat="0" applyBorder="0" applyAlignment="0" applyProtection="0"/>
    <xf numFmtId="0" fontId="11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11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4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3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45" borderId="0" applyNumberFormat="0" applyBorder="0" applyAlignment="0" applyProtection="0"/>
    <xf numFmtId="0" fontId="13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65" borderId="0" applyNumberFormat="0" applyBorder="0" applyAlignment="0" applyProtection="0"/>
    <xf numFmtId="0" fontId="13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14" borderId="0" applyNumberFormat="0" applyBorder="0" applyAlignment="0" applyProtection="0"/>
    <xf numFmtId="0" fontId="13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6" borderId="0" applyNumberFormat="0" applyBorder="0" applyAlignment="0" applyProtection="0"/>
    <xf numFmtId="0" fontId="13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45" borderId="0" applyNumberFormat="0" applyBorder="0" applyAlignment="0" applyProtection="0"/>
    <xf numFmtId="0" fontId="13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3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119" fillId="0" borderId="0">
      <alignment horizontal="right"/>
    </xf>
    <xf numFmtId="0" fontId="165" fillId="0" borderId="0"/>
    <xf numFmtId="0" fontId="13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80" borderId="0" applyNumberFormat="0" applyBorder="0" applyAlignment="0" applyProtection="0"/>
    <xf numFmtId="0" fontId="13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65" borderId="0" applyNumberFormat="0" applyBorder="0" applyAlignment="0" applyProtection="0"/>
    <xf numFmtId="0" fontId="13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14" borderId="0" applyNumberFormat="0" applyBorder="0" applyAlignment="0" applyProtection="0"/>
    <xf numFmtId="0" fontId="13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13" borderId="0" applyNumberFormat="0" applyBorder="0" applyAlignment="0" applyProtection="0"/>
    <xf numFmtId="0" fontId="13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13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13" fillId="65" borderId="0" applyNumberFormat="0" applyBorder="0" applyAlignment="0" applyProtection="0"/>
    <xf numFmtId="0" fontId="13" fillId="65" borderId="0" applyNumberFormat="0" applyBorder="0" applyAlignment="0" applyProtection="0"/>
    <xf numFmtId="0" fontId="13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12" borderId="0" applyNumberFormat="0" applyBorder="0" applyAlignment="0" applyProtection="0"/>
    <xf numFmtId="0" fontId="166" fillId="0" borderId="0" applyNumberFormat="0" applyFill="0" applyBorder="0" applyAlignment="0" applyProtection="0">
      <alignment vertical="top"/>
      <protection locked="0"/>
    </xf>
    <xf numFmtId="0" fontId="164" fillId="0" borderId="0" applyAlignment="0"/>
    <xf numFmtId="0" fontId="14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15" borderId="0" applyNumberFormat="0" applyBorder="0" applyAlignment="0" applyProtection="0"/>
    <xf numFmtId="1" fontId="167" fillId="81" borderId="73" applyNumberFormat="0" applyBorder="0" applyAlignment="0">
      <alignment horizontal="center" vertical="top" wrapText="1"/>
      <protection hidden="1"/>
    </xf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95" fontId="156" fillId="0" borderId="0" applyFont="0" applyFill="0" applyBorder="0" applyAlignment="0" applyProtection="0"/>
    <xf numFmtId="171" fontId="156" fillId="0" borderId="0" applyFont="0" applyFill="0" applyBorder="0" applyAlignment="0" applyProtection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16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16" fillId="7" borderId="6" applyNumberFormat="0" applyAlignment="0" applyProtection="0"/>
    <xf numFmtId="0" fontId="16" fillId="7" borderId="6" applyNumberFormat="0" applyAlignment="0" applyProtection="0"/>
    <xf numFmtId="0" fontId="16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170" fillId="0" borderId="0" applyNumberFormat="0" applyFill="0" applyBorder="0" applyAlignment="0" applyProtection="0">
      <alignment vertical="top"/>
      <protection locked="0"/>
    </xf>
    <xf numFmtId="0" fontId="171" fillId="0" borderId="86">
      <alignment horizontal="center"/>
    </xf>
    <xf numFmtId="172" fontId="172" fillId="0" borderId="0" applyBorder="0">
      <alignment horizontal="right"/>
    </xf>
    <xf numFmtId="172" fontId="172" fillId="0" borderId="41" applyAlignment="0">
      <alignment horizontal="right"/>
    </xf>
    <xf numFmtId="168" fontId="173" fillId="0" borderId="0" applyFont="0" applyFill="0" applyBorder="0" applyAlignment="0" applyProtection="0"/>
    <xf numFmtId="168" fontId="173" fillId="0" borderId="0" applyFont="0" applyFill="0" applyBorder="0" applyAlignment="0" applyProtection="0"/>
    <xf numFmtId="168" fontId="173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6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6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263" fontId="8" fillId="0" borderId="0" applyFont="0" applyFill="0" applyBorder="0" applyAlignment="0" applyProtection="0"/>
    <xf numFmtId="263" fontId="8" fillId="0" borderId="0" applyFont="0" applyFill="0" applyBorder="0" applyAlignment="0" applyProtection="0"/>
    <xf numFmtId="263" fontId="8" fillId="0" borderId="0" applyFont="0" applyFill="0" applyBorder="0" applyAlignment="0" applyProtection="0"/>
    <xf numFmtId="263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3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73" fillId="0" borderId="0" applyFont="0" applyFill="0" applyBorder="0" applyAlignment="0" applyProtection="0"/>
    <xf numFmtId="170" fontId="173" fillId="0" borderId="0" applyFont="0" applyFill="0" applyBorder="0" applyAlignment="0" applyProtection="0"/>
    <xf numFmtId="171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17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6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25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263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17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7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73" fillId="0" borderId="0" applyFont="0" applyFill="0" applyBorder="0" applyAlignment="0" applyProtection="0"/>
    <xf numFmtId="170" fontId="173" fillId="0" borderId="0" applyFont="0" applyFill="0" applyBorder="0" applyAlignment="0" applyProtection="0"/>
    <xf numFmtId="170" fontId="17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95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300" fontId="8" fillId="0" borderId="0" applyFont="0" applyFill="0" applyBorder="0" applyAlignment="0" applyProtection="0"/>
    <xf numFmtId="30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74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302" fontId="3" fillId="0" borderId="0" applyFont="0" applyFill="0" applyBorder="0" applyAlignment="0" applyProtection="0"/>
    <xf numFmtId="302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8" fillId="0" borderId="0" applyFont="0" applyFill="0" applyBorder="0" applyAlignment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97" fillId="0" borderId="80" applyFill="0" applyBorder="0">
      <protection locked="0"/>
    </xf>
    <xf numFmtId="0" fontId="176" fillId="0" borderId="0">
      <protection locked="0"/>
    </xf>
    <xf numFmtId="303" fontId="135" fillId="0" borderId="0" applyFill="0" applyBorder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42" applyFill="0" applyProtection="0"/>
    <xf numFmtId="303" fontId="135" fillId="0" borderId="0" applyFill="0" applyBorder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8" fillId="0" borderId="0"/>
    <xf numFmtId="0" fontId="8" fillId="0" borderId="0"/>
    <xf numFmtId="0" fontId="53" fillId="0" borderId="0"/>
    <xf numFmtId="0" fontId="1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0" fontId="123" fillId="0" borderId="0"/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0" fontId="45" fillId="37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5" borderId="0" applyNumberFormat="0" applyBorder="0" applyAlignment="0" applyProtection="0"/>
    <xf numFmtId="0" fontId="178" fillId="0" borderId="89">
      <alignment horizontal="left"/>
    </xf>
    <xf numFmtId="0" fontId="179" fillId="0" borderId="0">
      <alignment horizontal="right"/>
    </xf>
    <xf numFmtId="37" fontId="180" fillId="0" borderId="0">
      <alignment horizontal="right"/>
    </xf>
    <xf numFmtId="0" fontId="181" fillId="0" borderId="0">
      <alignment horizontal="left"/>
    </xf>
    <xf numFmtId="37" fontId="182" fillId="0" borderId="0">
      <alignment horizontal="right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6" fillId="0" borderId="49" applyNumberFormat="0" applyFill="0" applyAlignment="0" applyProtection="0"/>
    <xf numFmtId="0" fontId="106" fillId="0" borderId="49" applyNumberFormat="0" applyFill="0" applyAlignment="0" applyProtection="0"/>
    <xf numFmtId="0" fontId="106" fillId="0" borderId="49" applyNumberFormat="0" applyFill="0" applyAlignment="0" applyProtection="0"/>
    <xf numFmtId="0" fontId="107" fillId="0" borderId="49" applyNumberFormat="0" applyFill="0" applyAlignment="0" applyProtection="0"/>
    <xf numFmtId="0" fontId="183" fillId="0" borderId="93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8" fillId="0" borderId="51" applyNumberFormat="0" applyFill="0" applyAlignment="0" applyProtection="0"/>
    <xf numFmtId="0" fontId="108" fillId="0" borderId="51" applyNumberFormat="0" applyFill="0" applyAlignment="0" applyProtection="0"/>
    <xf numFmtId="0" fontId="108" fillId="0" borderId="51" applyNumberFormat="0" applyFill="0" applyAlignment="0" applyProtection="0"/>
    <xf numFmtId="0" fontId="109" fillId="0" borderId="51" applyNumberFormat="0" applyFill="0" applyAlignment="0" applyProtection="0"/>
    <xf numFmtId="0" fontId="184" fillId="0" borderId="94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0" fillId="0" borderId="53" applyNumberFormat="0" applyFill="0" applyAlignment="0" applyProtection="0"/>
    <xf numFmtId="0" fontId="110" fillId="0" borderId="53" applyNumberFormat="0" applyFill="0" applyAlignment="0" applyProtection="0"/>
    <xf numFmtId="0" fontId="110" fillId="0" borderId="53" applyNumberFormat="0" applyFill="0" applyAlignment="0" applyProtection="0"/>
    <xf numFmtId="0" fontId="111" fillId="0" borderId="53" applyNumberFormat="0" applyFill="0" applyAlignment="0" applyProtection="0"/>
    <xf numFmtId="0" fontId="185" fillId="0" borderId="95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6" fillId="0" borderId="0">
      <protection locked="0"/>
    </xf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187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40" fontId="188" fillId="0" borderId="0">
      <protection locked="0"/>
    </xf>
    <xf numFmtId="40" fontId="188" fillId="0" borderId="0">
      <protection locked="0"/>
    </xf>
    <xf numFmtId="40" fontId="188" fillId="0" borderId="0">
      <protection locked="0"/>
    </xf>
    <xf numFmtId="40" fontId="188" fillId="0" borderId="0">
      <protection locked="0"/>
    </xf>
    <xf numFmtId="40" fontId="188" fillId="0" borderId="0">
      <protection locked="0"/>
    </xf>
    <xf numFmtId="1" fontId="189" fillId="0" borderId="0">
      <alignment horizontal="center"/>
      <protection locked="0"/>
    </xf>
    <xf numFmtId="1" fontId="189" fillId="0" borderId="0">
      <alignment horizontal="center"/>
      <protection locked="0"/>
    </xf>
    <xf numFmtId="1" fontId="189" fillId="0" borderId="0">
      <alignment horizontal="center"/>
      <protection locked="0"/>
    </xf>
    <xf numFmtId="1" fontId="189" fillId="0" borderId="0">
      <alignment horizontal="center"/>
      <protection locked="0"/>
    </xf>
    <xf numFmtId="1" fontId="189" fillId="0" borderId="0">
      <alignment horizontal="center"/>
      <protection locked="0"/>
    </xf>
    <xf numFmtId="304" fontId="190" fillId="0" borderId="0" applyFont="0" applyFill="0" applyBorder="0" applyAlignment="0" applyProtection="0"/>
    <xf numFmtId="304" fontId="190" fillId="0" borderId="0" applyFont="0" applyFill="0" applyBorder="0" applyAlignment="0" applyProtection="0"/>
    <xf numFmtId="304" fontId="190" fillId="0" borderId="0" applyFont="0" applyFill="0" applyBorder="0" applyAlignment="0" applyProtection="0"/>
    <xf numFmtId="304" fontId="190" fillId="0" borderId="0" applyFont="0" applyFill="0" applyBorder="0" applyAlignment="0" applyProtection="0"/>
    <xf numFmtId="304" fontId="190" fillId="0" borderId="0" applyFont="0" applyFill="0" applyBorder="0" applyAlignment="0" applyProtection="0"/>
    <xf numFmtId="305" fontId="191" fillId="0" borderId="0" applyFont="0" applyFill="0" applyBorder="0" applyAlignment="0" applyProtection="0"/>
    <xf numFmtId="305" fontId="191" fillId="0" borderId="0" applyFont="0" applyFill="0" applyBorder="0" applyAlignment="0" applyProtection="0"/>
    <xf numFmtId="305" fontId="191" fillId="0" borderId="0" applyFont="0" applyFill="0" applyBorder="0" applyAlignment="0" applyProtection="0"/>
    <xf numFmtId="305" fontId="191" fillId="0" borderId="0" applyFont="0" applyFill="0" applyBorder="0" applyAlignment="0" applyProtection="0"/>
    <xf numFmtId="305" fontId="191" fillId="0" borderId="0" applyFont="0" applyFill="0" applyBorder="0" applyAlignment="0" applyProtection="0"/>
    <xf numFmtId="306" fontId="25" fillId="0" borderId="0" applyFont="0" applyFill="0" applyBorder="0" applyAlignment="0" applyProtection="0"/>
    <xf numFmtId="306" fontId="25" fillId="0" borderId="0" applyFont="0" applyFill="0" applyBorder="0" applyAlignment="0" applyProtection="0"/>
    <xf numFmtId="306" fontId="25" fillId="0" borderId="0" applyFont="0" applyFill="0" applyBorder="0" applyAlignment="0" applyProtection="0"/>
    <xf numFmtId="306" fontId="25" fillId="0" borderId="0" applyFont="0" applyFill="0" applyBorder="0" applyAlignment="0" applyProtection="0"/>
    <xf numFmtId="306" fontId="25" fillId="0" borderId="0" applyFont="0" applyFill="0" applyBorder="0" applyAlignment="0" applyProtection="0"/>
    <xf numFmtId="190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92" fontId="157" fillId="0" borderId="0" applyFill="0" applyBorder="0" applyAlignment="0"/>
    <xf numFmtId="192" fontId="157" fillId="0" borderId="0" applyFill="0" applyBorder="0" applyAlignment="0"/>
    <xf numFmtId="192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6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6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96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40" fontId="36" fillId="0" borderId="0" applyFont="0" applyFill="0" applyBorder="0" applyAlignment="0" applyProtection="0"/>
    <xf numFmtId="307" fontId="103" fillId="36" borderId="0">
      <alignment horizontal="center"/>
    </xf>
    <xf numFmtId="307" fontId="103" fillId="36" borderId="0">
      <alignment horizontal="center"/>
    </xf>
    <xf numFmtId="307" fontId="103" fillId="36" borderId="0">
      <alignment horizontal="center"/>
    </xf>
    <xf numFmtId="307" fontId="103" fillId="36" borderId="0">
      <alignment horizontal="center"/>
    </xf>
    <xf numFmtId="307" fontId="103" fillId="36" borderId="0">
      <alignment horizontal="center"/>
    </xf>
    <xf numFmtId="308" fontId="192" fillId="0" borderId="0"/>
    <xf numFmtId="308" fontId="192" fillId="0" borderId="0"/>
    <xf numFmtId="308" fontId="192" fillId="0" borderId="0"/>
    <xf numFmtId="308" fontId="192" fillId="0" borderId="0"/>
    <xf numFmtId="308" fontId="192" fillId="0" borderId="0"/>
    <xf numFmtId="0" fontId="193" fillId="0" borderId="0">
      <protection locked="0"/>
    </xf>
    <xf numFmtId="0" fontId="193" fillId="0" borderId="0">
      <protection locked="0"/>
    </xf>
    <xf numFmtId="0" fontId="193" fillId="0" borderId="0">
      <protection locked="0"/>
    </xf>
    <xf numFmtId="0" fontId="193" fillId="0" borderId="0">
      <protection locked="0"/>
    </xf>
    <xf numFmtId="0" fontId="193" fillId="0" borderId="0">
      <protection locked="0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7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7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9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309" fontId="195" fillId="0" borderId="0"/>
    <xf numFmtId="309" fontId="195" fillId="0" borderId="0"/>
    <xf numFmtId="309" fontId="195" fillId="0" borderId="0"/>
    <xf numFmtId="309" fontId="195" fillId="0" borderId="0"/>
    <xf numFmtId="0" fontId="8" fillId="0" borderId="0" applyNumberFormat="0" applyFont="0" applyFill="0" applyBorder="0" applyAlignment="0" applyProtection="0"/>
    <xf numFmtId="309" fontId="195" fillId="0" borderId="0"/>
    <xf numFmtId="309" fontId="195" fillId="0" borderId="0"/>
    <xf numFmtId="309" fontId="195" fillId="0" borderId="0"/>
    <xf numFmtId="309" fontId="195" fillId="0" borderId="0"/>
    <xf numFmtId="309" fontId="196" fillId="0" borderId="0"/>
    <xf numFmtId="309" fontId="196" fillId="0" borderId="0"/>
    <xf numFmtId="309" fontId="196" fillId="0" borderId="0"/>
    <xf numFmtId="309" fontId="196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31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10" fontId="3" fillId="0" borderId="0"/>
    <xf numFmtId="310" fontId="3" fillId="0" borderId="0"/>
    <xf numFmtId="310" fontId="3" fillId="0" borderId="0"/>
    <xf numFmtId="31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7" fillId="0" borderId="0"/>
    <xf numFmtId="0" fontId="197" fillId="0" borderId="0"/>
    <xf numFmtId="0" fontId="197" fillId="0" borderId="0"/>
    <xf numFmtId="248" fontId="198" fillId="0" borderId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2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3" fillId="38" borderId="33" applyNumberFormat="0" applyFont="0" applyAlignment="0" applyProtection="0"/>
    <xf numFmtId="9" fontId="199" fillId="0" borderId="0" applyFont="0" applyFill="0" applyBorder="0" applyAlignment="0" applyProtection="0"/>
    <xf numFmtId="300" fontId="156" fillId="0" borderId="0" applyFont="0" applyFill="0" applyBorder="0" applyAlignment="0" applyProtection="0"/>
    <xf numFmtId="299" fontId="156" fillId="0" borderId="0" applyFont="0" applyFill="0" applyBorder="0" applyAlignment="0" applyProtection="0"/>
    <xf numFmtId="311" fontId="53" fillId="0" borderId="0" applyFont="0" applyFill="0" applyBorder="0" applyAlignment="0" applyProtection="0"/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0" fontId="8" fillId="0" borderId="0" applyNumberFormat="0" applyFont="0" applyFill="0" applyBorder="0" applyAlignment="0" applyProtection="0"/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0" fontId="8" fillId="0" borderId="0" applyNumberFormat="0" applyFont="0" applyFill="0" applyBorder="0" applyAlignment="0" applyProtection="0"/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82" borderId="69" applyNumberFormat="0" applyAlignment="0" applyProtection="0"/>
    <xf numFmtId="0" fontId="121" fillId="82" borderId="69" applyNumberFormat="0" applyAlignment="0" applyProtection="0"/>
    <xf numFmtId="0" fontId="121" fillId="82" borderId="69" applyNumberFormat="0" applyAlignment="0" applyProtection="0"/>
    <xf numFmtId="0" fontId="121" fillId="82" borderId="69" applyNumberFormat="0" applyAlignment="0" applyProtection="0"/>
    <xf numFmtId="0" fontId="121" fillId="82" borderId="69" applyNumberFormat="0" applyAlignment="0" applyProtection="0"/>
    <xf numFmtId="0" fontId="8" fillId="0" borderId="0" applyNumberFormat="0" applyFont="0" applyFill="0" applyBorder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60" fillId="39" borderId="0"/>
    <xf numFmtId="0" fontId="60" fillId="39" borderId="0"/>
    <xf numFmtId="0" fontId="60" fillId="39" borderId="0"/>
    <xf numFmtId="229" fontId="25" fillId="0" borderId="0" applyFont="0" applyFill="0" applyBorder="0" applyAlignment="0" applyProtection="0"/>
    <xf numFmtId="229" fontId="25" fillId="0" borderId="0" applyFont="0" applyFill="0" applyBorder="0" applyAlignment="0" applyProtection="0"/>
    <xf numFmtId="229" fontId="25" fillId="0" borderId="0" applyFont="0" applyFill="0" applyBorder="0" applyAlignment="0" applyProtection="0"/>
    <xf numFmtId="187" fontId="200" fillId="0" borderId="0" applyFont="0" applyFill="0" applyBorder="0" applyAlignment="0" applyProtection="0"/>
    <xf numFmtId="187" fontId="200" fillId="0" borderId="0" applyFont="0" applyFill="0" applyBorder="0" applyAlignment="0" applyProtection="0"/>
    <xf numFmtId="187" fontId="200" fillId="0" borderId="0" applyFont="0" applyFill="0" applyBorder="0" applyAlignment="0" applyProtection="0"/>
    <xf numFmtId="231" fontId="200" fillId="0" borderId="0" applyFont="0" applyFill="0" applyBorder="0" applyAlignment="0" applyProtection="0"/>
    <xf numFmtId="231" fontId="200" fillId="0" borderId="0" applyFont="0" applyFill="0" applyBorder="0" applyAlignment="0" applyProtection="0"/>
    <xf numFmtId="231" fontId="200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235" fontId="157" fillId="0" borderId="0"/>
    <xf numFmtId="235" fontId="157" fillId="0" borderId="0"/>
    <xf numFmtId="235" fontId="157" fillId="0" borderId="0"/>
    <xf numFmtId="237" fontId="157" fillId="0" borderId="0"/>
    <xf numFmtId="237" fontId="157" fillId="0" borderId="0"/>
    <xf numFmtId="237" fontId="157" fillId="0" borderId="0"/>
    <xf numFmtId="190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92" fontId="157" fillId="0" borderId="0" applyFill="0" applyBorder="0" applyAlignment="0"/>
    <xf numFmtId="192" fontId="157" fillId="0" borderId="0" applyFill="0" applyBorder="0" applyAlignment="0"/>
    <xf numFmtId="192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0" fontId="203" fillId="0" borderId="0" applyNumberFormat="0" applyFont="0" applyFill="0" applyBorder="0" applyAlignment="0" applyProtection="0">
      <alignment horizontal="left"/>
    </xf>
    <xf numFmtId="0" fontId="203" fillId="0" borderId="0" applyNumberFormat="0" applyFont="0" applyFill="0" applyBorder="0" applyAlignment="0" applyProtection="0">
      <alignment horizontal="left"/>
    </xf>
    <xf numFmtId="0" fontId="203" fillId="0" borderId="0" applyNumberFormat="0" applyFont="0" applyFill="0" applyBorder="0" applyAlignment="0" applyProtection="0">
      <alignment horizontal="left"/>
    </xf>
    <xf numFmtId="0" fontId="203" fillId="0" borderId="0" applyNumberFormat="0" applyFont="0" applyFill="0" applyBorder="0" applyAlignment="0" applyProtection="0">
      <alignment horizontal="left"/>
    </xf>
    <xf numFmtId="0" fontId="203" fillId="0" borderId="0" applyNumberFormat="0" applyFont="0" applyFill="0" applyBorder="0" applyAlignment="0" applyProtection="0">
      <alignment horizontal="left"/>
    </xf>
    <xf numFmtId="0" fontId="168" fillId="0" borderId="41">
      <alignment horizontal="center"/>
    </xf>
    <xf numFmtId="0" fontId="168" fillId="0" borderId="41">
      <alignment horizontal="center"/>
    </xf>
    <xf numFmtId="0" fontId="168" fillId="0" borderId="41">
      <alignment horizontal="center"/>
    </xf>
    <xf numFmtId="0" fontId="168" fillId="0" borderId="41">
      <alignment horizontal="center"/>
    </xf>
    <xf numFmtId="0" fontId="168" fillId="0" borderId="41">
      <alignment horizontal="center"/>
    </xf>
    <xf numFmtId="3" fontId="203" fillId="0" borderId="0" applyFont="0" applyFill="0" applyBorder="0" applyAlignment="0" applyProtection="0"/>
    <xf numFmtId="3" fontId="203" fillId="0" borderId="0" applyFont="0" applyFill="0" applyBorder="0" applyAlignment="0" applyProtection="0"/>
    <xf numFmtId="3" fontId="203" fillId="0" borderId="0" applyFont="0" applyFill="0" applyBorder="0" applyAlignment="0" applyProtection="0"/>
    <xf numFmtId="3" fontId="203" fillId="0" borderId="0" applyFont="0" applyFill="0" applyBorder="0" applyAlignment="0" applyProtection="0"/>
    <xf numFmtId="3" fontId="203" fillId="0" borderId="0" applyFont="0" applyFill="0" applyBorder="0" applyAlignment="0" applyProtection="0"/>
    <xf numFmtId="3" fontId="53" fillId="0" borderId="0" applyFont="0" applyFill="0" applyBorder="0" applyAlignment="0"/>
    <xf numFmtId="3" fontId="53" fillId="0" borderId="0" applyFont="0" applyFill="0" applyBorder="0" applyAlignment="0"/>
    <xf numFmtId="3" fontId="53" fillId="0" borderId="0" applyFont="0" applyFill="0" applyBorder="0" applyAlignment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25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25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25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25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0" fontId="3" fillId="83" borderId="75"/>
    <xf numFmtId="40" fontId="3" fillId="83" borderId="75"/>
    <xf numFmtId="40" fontId="3" fillId="83" borderId="75"/>
    <xf numFmtId="40" fontId="3" fillId="83" borderId="75"/>
    <xf numFmtId="40" fontId="3" fillId="83" borderId="75"/>
    <xf numFmtId="40" fontId="3" fillId="84" borderId="75"/>
    <xf numFmtId="40" fontId="3" fillId="84" borderId="75"/>
    <xf numFmtId="40" fontId="3" fillId="84" borderId="75"/>
    <xf numFmtId="40" fontId="3" fillId="84" borderId="75"/>
    <xf numFmtId="40" fontId="3" fillId="84" borderId="75"/>
    <xf numFmtId="49" fontId="204" fillId="85" borderId="98">
      <alignment horizontal="center"/>
    </xf>
    <xf numFmtId="49" fontId="3" fillId="85" borderId="98">
      <alignment horizontal="center"/>
    </xf>
    <xf numFmtId="49" fontId="3" fillId="85" borderId="98">
      <alignment horizontal="center"/>
    </xf>
    <xf numFmtId="49" fontId="3" fillId="85" borderId="98">
      <alignment horizontal="center"/>
    </xf>
    <xf numFmtId="49" fontId="52" fillId="0" borderId="0"/>
    <xf numFmtId="0" fontId="3" fillId="86" borderId="62"/>
    <xf numFmtId="0" fontId="3" fillId="86" borderId="62"/>
    <xf numFmtId="0" fontId="3" fillId="86" borderId="62"/>
    <xf numFmtId="0" fontId="3" fillId="86" borderId="62"/>
    <xf numFmtId="0" fontId="3" fillId="86" borderId="62"/>
    <xf numFmtId="0" fontId="3" fillId="68" borderId="62"/>
    <xf numFmtId="0" fontId="3" fillId="68" borderId="62"/>
    <xf numFmtId="0" fontId="3" fillId="68" borderId="62"/>
    <xf numFmtId="0" fontId="3" fillId="68" borderId="62"/>
    <xf numFmtId="0" fontId="3" fillId="68" borderId="62"/>
    <xf numFmtId="40" fontId="3" fillId="87" borderId="62"/>
    <xf numFmtId="40" fontId="3" fillId="87" borderId="62"/>
    <xf numFmtId="40" fontId="3" fillId="87" borderId="62"/>
    <xf numFmtId="40" fontId="3" fillId="87" borderId="62"/>
    <xf numFmtId="40" fontId="3" fillId="87" borderId="62"/>
    <xf numFmtId="40" fontId="3" fillId="83" borderId="62"/>
    <xf numFmtId="40" fontId="3" fillId="83" borderId="62"/>
    <xf numFmtId="40" fontId="3" fillId="83" borderId="62"/>
    <xf numFmtId="40" fontId="3" fillId="83" borderId="62"/>
    <xf numFmtId="40" fontId="3" fillId="83" borderId="62"/>
    <xf numFmtId="40" fontId="3" fillId="84" borderId="62"/>
    <xf numFmtId="40" fontId="3" fillId="84" borderId="62"/>
    <xf numFmtId="40" fontId="3" fillId="84" borderId="62"/>
    <xf numFmtId="40" fontId="3" fillId="84" borderId="62"/>
    <xf numFmtId="40" fontId="3" fillId="84" borderId="62"/>
    <xf numFmtId="49" fontId="204" fillId="85" borderId="98">
      <alignment vertical="center"/>
    </xf>
    <xf numFmtId="49" fontId="52" fillId="85" borderId="98">
      <alignment vertical="center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0" fontId="3" fillId="88" borderId="62"/>
    <xf numFmtId="40" fontId="3" fillId="88" borderId="62"/>
    <xf numFmtId="40" fontId="3" fillId="88" borderId="62"/>
    <xf numFmtId="40" fontId="3" fillId="88" borderId="62"/>
    <xf numFmtId="40" fontId="3" fillId="88" borderId="62"/>
    <xf numFmtId="40" fontId="3" fillId="89" borderId="62"/>
    <xf numFmtId="40" fontId="3" fillId="89" borderId="62"/>
    <xf numFmtId="40" fontId="3" fillId="89" borderId="62"/>
    <xf numFmtId="40" fontId="3" fillId="89" borderId="62"/>
    <xf numFmtId="40" fontId="3" fillId="89" borderId="62"/>
    <xf numFmtId="0" fontId="123" fillId="0" borderId="99"/>
    <xf numFmtId="0" fontId="123" fillId="0" borderId="99"/>
    <xf numFmtId="0" fontId="123" fillId="0" borderId="99"/>
    <xf numFmtId="0" fontId="123" fillId="0" borderId="99"/>
    <xf numFmtId="0" fontId="123" fillId="0" borderId="99"/>
    <xf numFmtId="0" fontId="119" fillId="0" borderId="0" applyNumberFormat="0" applyFill="0" applyBorder="0" applyAlignment="0" applyProtection="0">
      <alignment horizontal="center"/>
    </xf>
    <xf numFmtId="0" fontId="119" fillId="0" borderId="0" applyNumberFormat="0" applyFill="0" applyBorder="0" applyAlignment="0" applyProtection="0">
      <alignment horizontal="center"/>
    </xf>
    <xf numFmtId="0" fontId="119" fillId="0" borderId="0" applyNumberFormat="0" applyFill="0" applyBorder="0" applyAlignment="0" applyProtection="0">
      <alignment horizontal="center"/>
    </xf>
    <xf numFmtId="0" fontId="119" fillId="0" borderId="0" applyNumberFormat="0" applyFill="0" applyBorder="0" applyAlignment="0" applyProtection="0">
      <alignment horizontal="center"/>
    </xf>
    <xf numFmtId="0" fontId="119" fillId="0" borderId="0" applyNumberFormat="0" applyFill="0" applyBorder="0" applyAlignment="0" applyProtection="0">
      <alignment horizontal="center"/>
    </xf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57" fillId="0" borderId="0"/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3" fontId="205" fillId="0" borderId="0"/>
    <xf numFmtId="3" fontId="205" fillId="0" borderId="0"/>
    <xf numFmtId="3" fontId="205" fillId="0" borderId="0"/>
    <xf numFmtId="3" fontId="205" fillId="0" borderId="0"/>
    <xf numFmtId="3" fontId="205" fillId="0" borderId="0"/>
    <xf numFmtId="3" fontId="206" fillId="0" borderId="100"/>
    <xf numFmtId="3" fontId="206" fillId="0" borderId="100"/>
    <xf numFmtId="3" fontId="206" fillId="0" borderId="100"/>
    <xf numFmtId="3" fontId="206" fillId="0" borderId="100"/>
    <xf numFmtId="3" fontId="206" fillId="0" borderId="100"/>
    <xf numFmtId="3" fontId="206" fillId="0" borderId="48"/>
    <xf numFmtId="3" fontId="206" fillId="0" borderId="48"/>
    <xf numFmtId="3" fontId="206" fillId="0" borderId="48"/>
    <xf numFmtId="3" fontId="206" fillId="0" borderId="48"/>
    <xf numFmtId="3" fontId="206" fillId="0" borderId="48"/>
    <xf numFmtId="3" fontId="206" fillId="0" borderId="101"/>
    <xf numFmtId="3" fontId="206" fillId="0" borderId="101"/>
    <xf numFmtId="3" fontId="206" fillId="0" borderId="101"/>
    <xf numFmtId="3" fontId="206" fillId="0" borderId="101"/>
    <xf numFmtId="3" fontId="206" fillId="0" borderId="101"/>
    <xf numFmtId="3" fontId="205" fillId="0" borderId="0"/>
    <xf numFmtId="3" fontId="205" fillId="0" borderId="0"/>
    <xf numFmtId="3" fontId="205" fillId="0" borderId="0"/>
    <xf numFmtId="3" fontId="205" fillId="0" borderId="0"/>
    <xf numFmtId="3" fontId="205" fillId="0" borderId="0"/>
    <xf numFmtId="0" fontId="207" fillId="0" borderId="0"/>
    <xf numFmtId="49" fontId="51" fillId="0" borderId="0" applyFont="0" applyFill="0" applyBorder="0" applyAlignment="0" applyProtection="0"/>
    <xf numFmtId="49" fontId="51" fillId="0" borderId="0" applyFont="0" applyFill="0" applyBorder="0" applyAlignment="0" applyProtection="0"/>
    <xf numFmtId="49" fontId="51" fillId="0" borderId="0" applyFont="0" applyFill="0" applyBorder="0" applyAlignment="0" applyProtection="0"/>
    <xf numFmtId="49" fontId="27" fillId="0" borderId="0" applyFill="0" applyBorder="0" applyAlignment="0"/>
    <xf numFmtId="49" fontId="27" fillId="0" borderId="0" applyFill="0" applyBorder="0" applyAlignment="0"/>
    <xf numFmtId="49" fontId="27" fillId="0" borderId="0" applyFill="0" applyBorder="0" applyAlignment="0"/>
    <xf numFmtId="242" fontId="200" fillId="0" borderId="0" applyFill="0" applyBorder="0" applyAlignment="0"/>
    <xf numFmtId="242" fontId="200" fillId="0" borderId="0" applyFill="0" applyBorder="0" applyAlignment="0"/>
    <xf numFmtId="242" fontId="200" fillId="0" borderId="0" applyFill="0" applyBorder="0" applyAlignment="0"/>
    <xf numFmtId="245" fontId="200" fillId="0" borderId="0" applyFill="0" applyBorder="0" applyAlignment="0"/>
    <xf numFmtId="245" fontId="200" fillId="0" borderId="0" applyFill="0" applyBorder="0" applyAlignment="0"/>
    <xf numFmtId="245" fontId="200" fillId="0" borderId="0" applyFill="0" applyBorder="0" applyAlignment="0"/>
    <xf numFmtId="0" fontId="127" fillId="0" borderId="0" applyFill="0" applyBorder="0" applyProtection="0">
      <alignment horizontal="left" vertical="top"/>
    </xf>
    <xf numFmtId="0" fontId="127" fillId="0" borderId="0" applyFill="0" applyBorder="0" applyProtection="0">
      <alignment horizontal="left" vertical="top"/>
    </xf>
    <xf numFmtId="0" fontId="127" fillId="0" borderId="0" applyFill="0" applyBorder="0" applyProtection="0">
      <alignment horizontal="left" vertical="top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172" fontId="208" fillId="90" borderId="0" applyNumberFormat="0" applyBorder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0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0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172" fontId="211" fillId="0" borderId="0"/>
    <xf numFmtId="172" fontId="211" fillId="0" borderId="0"/>
    <xf numFmtId="172" fontId="211" fillId="0" borderId="0"/>
    <xf numFmtId="172" fontId="211" fillId="0" borderId="0"/>
    <xf numFmtId="172" fontId="211" fillId="0" borderId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34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6" fillId="0" borderId="42">
      <protection locked="0"/>
    </xf>
    <xf numFmtId="0" fontId="176" fillId="0" borderId="42">
      <protection locked="0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102" applyNumberFormat="0" applyFill="0" applyAlignment="0" applyProtection="0"/>
    <xf numFmtId="0" fontId="56" fillId="0" borderId="102" applyNumberFormat="0" applyFill="0" applyAlignment="0" applyProtection="0"/>
    <xf numFmtId="0" fontId="56" fillId="0" borderId="102" applyNumberFormat="0" applyFill="0" applyAlignment="0" applyProtection="0"/>
    <xf numFmtId="0" fontId="56" fillId="0" borderId="102" applyNumberFormat="0" applyFill="0" applyAlignment="0" applyProtection="0"/>
    <xf numFmtId="0" fontId="56" fillId="0" borderId="102" applyNumberFormat="0" applyFill="0" applyAlignment="0" applyProtection="0"/>
    <xf numFmtId="0" fontId="176" fillId="0" borderId="42">
      <protection locked="0"/>
    </xf>
    <xf numFmtId="0" fontId="176" fillId="0" borderId="42">
      <protection locked="0"/>
    </xf>
    <xf numFmtId="0" fontId="176" fillId="0" borderId="42">
      <protection locked="0"/>
    </xf>
    <xf numFmtId="0" fontId="176" fillId="0" borderId="42">
      <protection locked="0"/>
    </xf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172" fontId="172" fillId="0" borderId="103"/>
    <xf numFmtId="172" fontId="172" fillId="0" borderId="103"/>
    <xf numFmtId="172" fontId="172" fillId="0" borderId="103"/>
    <xf numFmtId="172" fontId="172" fillId="0" borderId="103"/>
    <xf numFmtId="172" fontId="172" fillId="0" borderId="103"/>
    <xf numFmtId="312" fontId="202" fillId="35" borderId="73" applyBorder="0">
      <alignment horizontal="right" vertical="center"/>
      <protection locked="0"/>
    </xf>
    <xf numFmtId="312" fontId="202" fillId="35" borderId="73" applyBorder="0">
      <alignment horizontal="right" vertical="center"/>
      <protection locked="0"/>
    </xf>
    <xf numFmtId="312" fontId="202" fillId="35" borderId="73" applyBorder="0">
      <alignment horizontal="right" vertical="center"/>
      <protection locked="0"/>
    </xf>
    <xf numFmtId="312" fontId="202" fillId="35" borderId="73" applyBorder="0">
      <alignment horizontal="right" vertical="center"/>
      <protection locked="0"/>
    </xf>
    <xf numFmtId="312" fontId="202" fillId="35" borderId="73" applyBorder="0">
      <alignment horizontal="right" vertical="center"/>
      <protection locked="0"/>
    </xf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13" fontId="3" fillId="0" borderId="0" applyFont="0" applyFill="0" applyBorder="0" applyAlignment="0" applyProtection="0"/>
    <xf numFmtId="314" fontId="212" fillId="0" borderId="0" applyFont="0" applyFill="0" applyBorder="0" applyAlignment="0" applyProtection="0"/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291" fontId="54" fillId="0" borderId="2" applyFont="0" applyFill="0" applyBorder="0" applyAlignment="0">
      <alignment horizontal="centerContinuous"/>
    </xf>
    <xf numFmtId="291" fontId="54" fillId="0" borderId="2" applyFont="0" applyFill="0" applyBorder="0" applyAlignment="0">
      <alignment horizontal="centerContinuous"/>
    </xf>
    <xf numFmtId="291" fontId="54" fillId="0" borderId="2" applyFont="0" applyFill="0" applyBorder="0" applyAlignment="0">
      <alignment horizontal="centerContinuous"/>
    </xf>
    <xf numFmtId="291" fontId="54" fillId="0" borderId="2" applyFont="0" applyFill="0" applyBorder="0" applyAlignment="0">
      <alignment horizontal="centerContinuous"/>
    </xf>
    <xf numFmtId="292" fontId="144" fillId="0" borderId="2" applyFont="0" applyFill="0" applyBorder="0" applyAlignment="0">
      <alignment horizontal="centerContinuous"/>
    </xf>
    <xf numFmtId="292" fontId="144" fillId="0" borderId="2" applyFont="0" applyFill="0" applyBorder="0" applyAlignment="0">
      <alignment horizontal="centerContinuous"/>
    </xf>
    <xf numFmtId="292" fontId="144" fillId="0" borderId="2" applyFont="0" applyFill="0" applyBorder="0" applyAlignment="0">
      <alignment horizontal="centerContinuous"/>
    </xf>
    <xf numFmtId="292" fontId="144" fillId="0" borderId="2" applyFont="0" applyFill="0" applyBorder="0" applyAlignment="0">
      <alignment horizontal="centerContinuous"/>
    </xf>
    <xf numFmtId="1" fontId="213" fillId="35" borderId="0">
      <alignment horizontal="center"/>
    </xf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248" fontId="53" fillId="0" borderId="60">
      <protection locked="0"/>
    </xf>
    <xf numFmtId="248" fontId="53" fillId="0" borderId="60">
      <protection locked="0"/>
    </xf>
    <xf numFmtId="248" fontId="53" fillId="0" borderId="60">
      <protection locked="0"/>
    </xf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30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4" fillId="0" borderId="31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9" fillId="0" borderId="30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215" fillId="0" borderId="0" applyNumberFormat="0" applyFill="0" applyBorder="0" applyAlignment="0" applyProtection="0">
      <alignment vertical="top"/>
      <protection locked="0"/>
    </xf>
    <xf numFmtId="0" fontId="54" fillId="35" borderId="39"/>
    <xf numFmtId="0" fontId="54" fillId="35" borderId="39"/>
    <xf numFmtId="0" fontId="54" fillId="35" borderId="39"/>
    <xf numFmtId="14" fontId="53" fillId="0" borderId="0">
      <alignment horizontal="right"/>
    </xf>
    <xf numFmtId="14" fontId="53" fillId="0" borderId="0">
      <alignment horizontal="right"/>
    </xf>
    <xf numFmtId="14" fontId="53" fillId="0" borderId="0">
      <alignment horizontal="right"/>
    </xf>
    <xf numFmtId="14" fontId="53" fillId="0" borderId="0">
      <alignment horizontal="right"/>
    </xf>
    <xf numFmtId="173" fontId="53" fillId="35" borderId="0" applyFont="0" applyFill="0" applyBorder="0" applyAlignment="0" applyProtection="0">
      <alignment horizontal="right"/>
    </xf>
    <xf numFmtId="173" fontId="53" fillId="35" borderId="0" applyFont="0" applyFill="0" applyBorder="0" applyAlignment="0" applyProtection="0">
      <alignment horizontal="right"/>
    </xf>
    <xf numFmtId="173" fontId="53" fillId="35" borderId="0" applyFont="0" applyFill="0" applyBorder="0" applyAlignment="0" applyProtection="0">
      <alignment horizontal="right"/>
    </xf>
    <xf numFmtId="173" fontId="53" fillId="35" borderId="0" applyFont="0" applyFill="0" applyBorder="0" applyAlignment="0" applyProtection="0">
      <alignment horizontal="right"/>
    </xf>
    <xf numFmtId="173" fontId="53" fillId="35" borderId="0" applyFont="0" applyFill="0" applyBorder="0" applyAlignment="0" applyProtection="0">
      <alignment horizontal="right"/>
    </xf>
    <xf numFmtId="173" fontId="2" fillId="35" borderId="0" applyFont="0" applyFill="0" applyBorder="0" applyAlignment="0" applyProtection="0">
      <alignment horizontal="right"/>
    </xf>
    <xf numFmtId="173" fontId="2" fillId="35" borderId="0" applyFont="0" applyFill="0" applyBorder="0" applyAlignment="0" applyProtection="0">
      <alignment horizontal="right"/>
    </xf>
    <xf numFmtId="173" fontId="2" fillId="35" borderId="0" applyFont="0" applyFill="0" applyBorder="0" applyAlignment="0" applyProtection="0">
      <alignment horizontal="right"/>
    </xf>
    <xf numFmtId="173" fontId="2" fillId="35" borderId="0" applyFont="0" applyFill="0" applyBorder="0" applyAlignment="0" applyProtection="0">
      <alignment horizontal="right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315" fontId="3" fillId="0" borderId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171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171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299" fontId="3" fillId="0" borderId="0" applyFont="0" applyFill="0" applyBorder="0" applyAlignment="0" applyProtection="0"/>
    <xf numFmtId="31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31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83" fontId="53" fillId="0" borderId="75" applyNumberFormat="0" applyBorder="0" applyAlignment="0">
      <alignment horizontal="centerContinuous" vertical="center" wrapText="1"/>
    </xf>
    <xf numFmtId="0" fontId="8" fillId="0" borderId="0" applyNumberFormat="0" applyFont="0" applyFill="0" applyBorder="0" applyAlignment="0" applyProtection="0"/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0" fontId="8" fillId="0" borderId="0" applyNumberFormat="0" applyFont="0" applyFill="0" applyBorder="0" applyAlignment="0" applyProtection="0"/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54" fontId="216" fillId="0" borderId="104">
      <alignment horizontal="center" vertical="center" wrapText="1"/>
    </xf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7" fillId="0" borderId="27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254" fontId="216" fillId="0" borderId="104">
      <alignment horizontal="center" vertical="center" wrapText="1"/>
    </xf>
    <xf numFmtId="254" fontId="216" fillId="0" borderId="104">
      <alignment horizontal="center" vertical="center" wrapText="1"/>
    </xf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7" fillId="0" borderId="28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7" fillId="0" borderId="29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7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254" fontId="216" fillId="0" borderId="104">
      <alignment horizontal="center" vertical="center" wrapText="1"/>
    </xf>
    <xf numFmtId="254" fontId="216" fillId="0" borderId="104">
      <alignment horizontal="center" vertical="center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3" fontId="218" fillId="77" borderId="3">
      <alignment horizontal="left"/>
    </xf>
    <xf numFmtId="3" fontId="218" fillId="77" borderId="3">
      <alignment horizontal="left"/>
    </xf>
    <xf numFmtId="3" fontId="218" fillId="77" borderId="3">
      <alignment horizontal="left"/>
    </xf>
    <xf numFmtId="3" fontId="218" fillId="77" borderId="3">
      <alignment horizontal="left"/>
    </xf>
    <xf numFmtId="3" fontId="218" fillId="77" borderId="3">
      <alignment horizontal="left"/>
    </xf>
    <xf numFmtId="3" fontId="219" fillId="77" borderId="3">
      <alignment horizontal="left"/>
    </xf>
    <xf numFmtId="3" fontId="219" fillId="77" borderId="3">
      <alignment horizontal="left"/>
    </xf>
    <xf numFmtId="3" fontId="219" fillId="77" borderId="3">
      <alignment horizontal="left"/>
    </xf>
    <xf numFmtId="3" fontId="219" fillId="77" borderId="3">
      <alignment horizontal="left"/>
    </xf>
    <xf numFmtId="3" fontId="219" fillId="77" borderId="3">
      <alignment horizontal="left"/>
    </xf>
    <xf numFmtId="248" fontId="132" fillId="73" borderId="60"/>
    <xf numFmtId="248" fontId="132" fillId="73" borderId="60"/>
    <xf numFmtId="248" fontId="132" fillId="73" borderId="60"/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220" fillId="0" borderId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34" applyNumberFormat="0" applyFill="0" applyAlignment="0" applyProtection="0"/>
    <xf numFmtId="0" fontId="1" fillId="0" borderId="34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8" fillId="0" borderId="0" applyNumberFormat="0" applyFont="0" applyFill="0" applyBorder="0" applyAlignment="0" applyProtection="0"/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8" fillId="0" borderId="0" applyNumberFormat="0" applyFont="0" applyFill="0" applyBorder="0" applyAlignment="0" applyProtection="0"/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8" fillId="0" borderId="0" applyNumberFormat="0" applyFont="0" applyFill="0" applyBorder="0" applyAlignment="0" applyProtection="0"/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8" fillId="0" borderId="0" applyNumberFormat="0" applyFont="0" applyFill="0" applyBorder="0" applyAlignment="0" applyProtection="0"/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32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21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18" fontId="3" fillId="0" borderId="0"/>
    <xf numFmtId="0" fontId="53" fillId="0" borderId="0"/>
    <xf numFmtId="296" fontId="3" fillId="0" borderId="0"/>
    <xf numFmtId="296" fontId="3" fillId="0" borderId="0"/>
    <xf numFmtId="296" fontId="3" fillId="0" borderId="0"/>
    <xf numFmtId="296" fontId="3" fillId="0" borderId="0"/>
    <xf numFmtId="195" fontId="3" fillId="0" borderId="0"/>
    <xf numFmtId="195" fontId="3" fillId="0" borderId="0"/>
    <xf numFmtId="195" fontId="3" fillId="0" borderId="0"/>
    <xf numFmtId="195" fontId="3" fillId="0" borderId="0"/>
    <xf numFmtId="19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2" fillId="0" borderId="0">
      <alignment horizontal="lef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2" fillId="0" borderId="0">
      <alignment horizontal="left"/>
    </xf>
    <xf numFmtId="0" fontId="42" fillId="0" borderId="0">
      <alignment horizontal="left"/>
    </xf>
    <xf numFmtId="0" fontId="42" fillId="0" borderId="0">
      <alignment horizontal="left"/>
    </xf>
    <xf numFmtId="0" fontId="42" fillId="0" borderId="0">
      <alignment horizontal="left"/>
    </xf>
    <xf numFmtId="0" fontId="42" fillId="0" borderId="0">
      <alignment horizontal="left"/>
    </xf>
    <xf numFmtId="0" fontId="42" fillId="0" borderId="0">
      <alignment horizontal="lef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7" fillId="0" borderId="0"/>
    <xf numFmtId="0" fontId="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6" fillId="0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2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3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25" fillId="4" borderId="97" applyNumberFormat="0" applyFont="0" applyAlignment="0" applyProtection="0"/>
    <xf numFmtId="0" fontId="25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33" applyNumberFormat="0" applyFont="0" applyAlignment="0" applyProtection="0"/>
    <xf numFmtId="0" fontId="1" fillId="0" borderId="33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293" fontId="53" fillId="19" borderId="0" applyFont="0" applyFill="0" applyBorder="0" applyAlignment="0" applyProtection="0">
      <alignment horizontal="right"/>
    </xf>
    <xf numFmtId="293" fontId="53" fillId="19" borderId="0" applyFont="0" applyFill="0" applyBorder="0" applyAlignment="0" applyProtection="0">
      <alignment horizontal="right"/>
    </xf>
    <xf numFmtId="293" fontId="53" fillId="19" borderId="0" applyFont="0" applyFill="0" applyBorder="0" applyAlignment="0" applyProtection="0">
      <alignment horizontal="right"/>
    </xf>
    <xf numFmtId="293" fontId="53" fillId="19" borderId="0" applyFont="0" applyFill="0" applyBorder="0" applyAlignment="0" applyProtection="0">
      <alignment horizontal="right"/>
    </xf>
    <xf numFmtId="293" fontId="53" fillId="19" borderId="0" applyFont="0" applyFill="0" applyBorder="0" applyAlignment="0" applyProtection="0">
      <alignment horizontal="right"/>
    </xf>
    <xf numFmtId="293" fontId="2" fillId="19" borderId="0" applyFont="0" applyFill="0" applyBorder="0" applyAlignment="0" applyProtection="0">
      <alignment horizontal="right"/>
    </xf>
    <xf numFmtId="293" fontId="2" fillId="19" borderId="0" applyFont="0" applyFill="0" applyBorder="0" applyAlignment="0" applyProtection="0">
      <alignment horizontal="right"/>
    </xf>
    <xf numFmtId="293" fontId="2" fillId="19" borderId="0" applyFont="0" applyFill="0" applyBorder="0" applyAlignment="0" applyProtection="0">
      <alignment horizontal="right"/>
    </xf>
    <xf numFmtId="293" fontId="2" fillId="19" borderId="0" applyFont="0" applyFill="0" applyBorder="0" applyAlignment="0" applyProtection="0">
      <alignment horizontal="righ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3" fillId="0" borderId="91" applyNumberFormat="0" applyFont="0" applyAlignment="0">
      <alignment horizontal="center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7" fillId="0" borderId="0"/>
    <xf numFmtId="0" fontId="157" fillId="0" borderId="0"/>
    <xf numFmtId="0" fontId="157" fillId="0" borderId="0"/>
    <xf numFmtId="0" fontId="15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7" fillId="0" borderId="0"/>
    <xf numFmtId="0" fontId="157" fillId="0" borderId="0"/>
    <xf numFmtId="0" fontId="157" fillId="0" borderId="0"/>
    <xf numFmtId="0" fontId="15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/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53" fillId="78" borderId="104" applyNumberFormat="0" applyAlignment="0"/>
    <xf numFmtId="0" fontId="53" fillId="78" borderId="104" applyNumberFormat="0" applyAlignment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320" fontId="2" fillId="0" borderId="0"/>
    <xf numFmtId="320" fontId="53" fillId="0" borderId="0"/>
    <xf numFmtId="320" fontId="53" fillId="0" borderId="0"/>
    <xf numFmtId="320" fontId="53" fillId="0" borderId="0"/>
    <xf numFmtId="320" fontId="53" fillId="0" borderId="0"/>
    <xf numFmtId="320" fontId="53" fillId="0" borderId="0"/>
    <xf numFmtId="320" fontId="2" fillId="0" borderId="0"/>
    <xf numFmtId="320" fontId="2" fillId="0" borderId="0"/>
    <xf numFmtId="320" fontId="2" fillId="0" borderId="0"/>
    <xf numFmtId="320" fontId="2" fillId="0" borderId="0"/>
    <xf numFmtId="283" fontId="53" fillId="0" borderId="88" applyFont="0" applyFill="0" applyBorder="0" applyAlignment="0" applyProtection="0">
      <alignment horizont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95" fontId="2" fillId="0" borderId="62" applyFont="0" applyFill="0" applyBorder="0" applyAlignment="0" applyProtection="0">
      <alignment wrapText="1"/>
    </xf>
    <xf numFmtId="295" fontId="53" fillId="0" borderId="62" applyFont="0" applyFill="0" applyBorder="0" applyAlignment="0" applyProtection="0">
      <alignment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5" fontId="53" fillId="0" borderId="62" applyFont="0" applyFill="0" applyBorder="0" applyAlignment="0" applyProtection="0">
      <alignment wrapText="1"/>
    </xf>
    <xf numFmtId="295" fontId="53" fillId="0" borderId="62" applyFont="0" applyFill="0" applyBorder="0" applyAlignment="0" applyProtection="0">
      <alignment wrapText="1"/>
    </xf>
    <xf numFmtId="295" fontId="53" fillId="0" borderId="62" applyFont="0" applyFill="0" applyBorder="0" applyAlignment="0" applyProtection="0">
      <alignment wrapText="1"/>
    </xf>
    <xf numFmtId="295" fontId="53" fillId="0" borderId="62" applyFont="0" applyFill="0" applyBorder="0" applyAlignment="0" applyProtection="0">
      <alignment wrapText="1"/>
    </xf>
    <xf numFmtId="295" fontId="53" fillId="0" borderId="62" applyFont="0" applyFill="0" applyBorder="0" applyAlignment="0" applyProtection="0">
      <alignment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5" fontId="2" fillId="0" borderId="62" applyFont="0" applyFill="0" applyBorder="0" applyAlignment="0" applyProtection="0">
      <alignment wrapText="1"/>
    </xf>
    <xf numFmtId="295" fontId="2" fillId="0" borderId="62" applyFont="0" applyFill="0" applyBorder="0" applyAlignment="0" applyProtection="0">
      <alignment wrapText="1"/>
    </xf>
    <xf numFmtId="295" fontId="2" fillId="0" borderId="62" applyFont="0" applyFill="0" applyBorder="0" applyAlignment="0" applyProtection="0">
      <alignment wrapText="1"/>
    </xf>
    <xf numFmtId="295" fontId="2" fillId="0" borderId="62" applyFont="0" applyFill="0" applyBorder="0" applyAlignment="0" applyProtection="0">
      <alignment wrapText="1"/>
    </xf>
    <xf numFmtId="321" fontId="225" fillId="0" borderId="4" applyFont="0" applyFill="0" applyBorder="0" applyAlignment="0" applyProtection="0">
      <alignment wrapText="1"/>
    </xf>
    <xf numFmtId="321" fontId="225" fillId="0" borderId="4" applyFont="0" applyFill="0" applyBorder="0" applyAlignment="0" applyProtection="0">
      <alignment wrapText="1"/>
    </xf>
    <xf numFmtId="321" fontId="225" fillId="0" borderId="4" applyFont="0" applyFill="0" applyBorder="0" applyAlignment="0" applyProtection="0">
      <alignment wrapText="1"/>
    </xf>
    <xf numFmtId="321" fontId="225" fillId="0" borderId="4" applyFont="0" applyFill="0" applyBorder="0" applyAlignment="0" applyProtection="0">
      <alignment wrapText="1"/>
    </xf>
    <xf numFmtId="321" fontId="225" fillId="0" borderId="4" applyFont="0" applyFill="0" applyBorder="0" applyAlignment="0" applyProtection="0">
      <alignment wrapText="1"/>
    </xf>
    <xf numFmtId="294" fontId="2" fillId="35" borderId="62" applyFont="0" applyFill="0" applyBorder="0" applyAlignment="0" applyProtection="0"/>
    <xf numFmtId="294" fontId="53" fillId="35" borderId="62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4" fontId="53" fillId="35" borderId="62" applyFont="0" applyFill="0" applyBorder="0" applyAlignment="0" applyProtection="0"/>
    <xf numFmtId="294" fontId="53" fillId="35" borderId="62" applyFont="0" applyFill="0" applyBorder="0" applyAlignment="0" applyProtection="0"/>
    <xf numFmtId="294" fontId="53" fillId="35" borderId="62" applyFont="0" applyFill="0" applyBorder="0" applyAlignment="0" applyProtection="0"/>
    <xf numFmtId="294" fontId="53" fillId="35" borderId="62" applyFont="0" applyFill="0" applyBorder="0" applyAlignment="0" applyProtection="0"/>
    <xf numFmtId="294" fontId="53" fillId="35" borderId="62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4" fontId="2" fillId="35" borderId="62" applyFont="0" applyFill="0" applyBorder="0" applyAlignment="0" applyProtection="0"/>
    <xf numFmtId="294" fontId="2" fillId="35" borderId="62" applyFont="0" applyFill="0" applyBorder="0" applyAlignment="0" applyProtection="0"/>
    <xf numFmtId="294" fontId="2" fillId="35" borderId="62" applyFont="0" applyFill="0" applyBorder="0" applyAlignment="0" applyProtection="0"/>
    <xf numFmtId="294" fontId="2" fillId="35" borderId="62" applyFont="0" applyFill="0" applyBorder="0" applyAlignment="0" applyProtection="0"/>
    <xf numFmtId="255" fontId="3" fillId="0" borderId="0" applyFill="0" applyBorder="0" applyAlignment="0" applyProtection="0"/>
    <xf numFmtId="322" fontId="3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3" fillId="0" borderId="0" applyFont="0" applyFill="0" applyBorder="0" applyAlignment="0" applyProtection="0"/>
    <xf numFmtId="253" fontId="8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296" fontId="3" fillId="0" borderId="0" applyFont="0" applyFill="0" applyBorder="0" applyAlignment="0" applyProtection="0"/>
    <xf numFmtId="296" fontId="3" fillId="0" borderId="0" applyFont="0" applyFill="0" applyBorder="0" applyAlignment="0" applyProtection="0"/>
    <xf numFmtId="296" fontId="3" fillId="0" borderId="0" applyFont="0" applyFill="0" applyBorder="0" applyAlignment="0" applyProtection="0"/>
    <xf numFmtId="296" fontId="3" fillId="0" borderId="0" applyFont="0" applyFill="0" applyBorder="0" applyAlignment="0" applyProtection="0"/>
    <xf numFmtId="323" fontId="3" fillId="0" borderId="0" applyFont="0" applyFill="0" applyBorder="0" applyAlignment="0" applyProtection="0"/>
    <xf numFmtId="323" fontId="3" fillId="0" borderId="0" applyFont="0" applyFill="0" applyBorder="0" applyAlignment="0" applyProtection="0"/>
    <xf numFmtId="323" fontId="3" fillId="0" borderId="0" applyFont="0" applyFill="0" applyBorder="0" applyAlignment="0" applyProtection="0"/>
    <xf numFmtId="323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52" fontId="3" fillId="0" borderId="0"/>
    <xf numFmtId="170" fontId="173" fillId="0" borderId="0" applyFont="0" applyFill="0" applyBorder="0" applyAlignment="0" applyProtection="0"/>
    <xf numFmtId="170" fontId="173" fillId="0" borderId="0" applyFont="0" applyFill="0" applyBorder="0" applyAlignment="0" applyProtection="0"/>
    <xf numFmtId="170" fontId="17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52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5" fillId="0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226" fillId="0" borderId="0">
      <protection locked="0"/>
    </xf>
    <xf numFmtId="169" fontId="226" fillId="0" borderId="0">
      <protection locked="0"/>
    </xf>
    <xf numFmtId="169" fontId="226" fillId="0" borderId="0">
      <protection locked="0"/>
    </xf>
    <xf numFmtId="169" fontId="226" fillId="0" borderId="0">
      <protection locked="0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156" fillId="0" borderId="0"/>
    <xf numFmtId="308" fontId="156" fillId="0" borderId="0"/>
    <xf numFmtId="40" fontId="156" fillId="0" borderId="0"/>
    <xf numFmtId="300" fontId="135" fillId="0" borderId="0" applyFont="0" applyFill="0" applyBorder="0" applyAlignment="0" applyProtection="0"/>
    <xf numFmtId="299" fontId="135" fillId="0" borderId="0" applyFont="0" applyFill="0" applyBorder="0" applyAlignment="0" applyProtection="0"/>
    <xf numFmtId="0" fontId="25" fillId="0" borderId="0"/>
    <xf numFmtId="0" fontId="227" fillId="0" borderId="0"/>
    <xf numFmtId="324" fontId="163" fillId="0" borderId="0" applyFont="0" applyFill="0" applyBorder="0" applyAlignment="0" applyProtection="0"/>
    <xf numFmtId="325" fontId="163" fillId="0" borderId="0" applyFont="0" applyFill="0" applyBorder="0" applyAlignment="0" applyProtection="0"/>
    <xf numFmtId="195" fontId="156" fillId="0" borderId="0" applyFont="0" applyFill="0" applyBorder="0" applyAlignment="0" applyProtection="0"/>
    <xf numFmtId="171" fontId="156" fillId="0" borderId="0" applyFont="0" applyFill="0" applyBorder="0" applyAlignment="0" applyProtection="0"/>
    <xf numFmtId="195" fontId="159" fillId="0" borderId="0"/>
    <xf numFmtId="195" fontId="159" fillId="0" borderId="0"/>
    <xf numFmtId="195" fontId="159" fillId="0" borderId="0"/>
    <xf numFmtId="195" fontId="159" fillId="0" borderId="0"/>
    <xf numFmtId="195" fontId="159" fillId="0" borderId="0"/>
    <xf numFmtId="195" fontId="135" fillId="0" borderId="0" applyFont="0" applyFill="0" applyBorder="0" applyAlignment="0" applyProtection="0"/>
    <xf numFmtId="171" fontId="135" fillId="0" borderId="0" applyFont="0" applyFill="0" applyBorder="0" applyAlignment="0" applyProtection="0"/>
    <xf numFmtId="0" fontId="228" fillId="0" borderId="0"/>
    <xf numFmtId="17" fontId="103" fillId="39" borderId="0" applyFill="0" applyBorder="0" applyAlignment="0" applyProtection="0"/>
    <xf numFmtId="17" fontId="103" fillId="39" borderId="0" applyFill="0" applyBorder="0" applyAlignment="0" applyProtection="0"/>
    <xf numFmtId="17" fontId="103" fillId="39" borderId="0" applyFill="0" applyBorder="0" applyAlignment="0" applyProtection="0"/>
    <xf numFmtId="17" fontId="103" fillId="39" borderId="0" applyFill="0" applyBorder="0" applyAlignment="0" applyProtection="0"/>
    <xf numFmtId="17" fontId="103" fillId="39" borderId="0" applyFill="0" applyBorder="0" applyAlignment="0" applyProtection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297" fontId="228" fillId="0" borderId="0" applyFont="0" applyFill="0" applyBorder="0" applyAlignment="0" applyProtection="0"/>
    <xf numFmtId="300" fontId="25" fillId="0" borderId="0" applyFont="0" applyFill="0" applyBorder="0" applyAlignment="0" applyProtection="0"/>
    <xf numFmtId="299" fontId="25" fillId="0" borderId="0" applyFont="0" applyFill="0" applyBorder="0" applyAlignment="0" applyProtection="0"/>
    <xf numFmtId="0" fontId="229" fillId="0" borderId="0" applyNumberFormat="0" applyFill="0" applyBorder="0" applyAlignment="0" applyProtection="0">
      <alignment vertical="top"/>
      <protection locked="0"/>
    </xf>
    <xf numFmtId="0" fontId="229" fillId="0" borderId="0" applyNumberFormat="0" applyFill="0" applyBorder="0" applyAlignment="0" applyProtection="0">
      <alignment vertical="top"/>
      <protection locked="0"/>
    </xf>
    <xf numFmtId="0" fontId="229" fillId="0" borderId="0" applyNumberFormat="0" applyFill="0" applyBorder="0" applyAlignment="0" applyProtection="0">
      <alignment vertical="top"/>
      <protection locked="0"/>
    </xf>
    <xf numFmtId="0" fontId="229" fillId="0" borderId="0" applyNumberFormat="0" applyFill="0" applyBorder="0" applyAlignment="0" applyProtection="0">
      <alignment vertical="top"/>
      <protection locked="0"/>
    </xf>
    <xf numFmtId="0" fontId="229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103" fillId="0" borderId="0"/>
    <xf numFmtId="0" fontId="103" fillId="0" borderId="0"/>
    <xf numFmtId="0" fontId="8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2" fillId="0" borderId="0"/>
    <xf numFmtId="0" fontId="6" fillId="0" borderId="0"/>
    <xf numFmtId="0" fontId="2" fillId="0" borderId="0"/>
    <xf numFmtId="0" fontId="6" fillId="0" borderId="0"/>
    <xf numFmtId="0" fontId="6" fillId="0" borderId="0"/>
  </cellStyleXfs>
  <cellXfs count="344">
    <xf numFmtId="0" fontId="0" fillId="0" borderId="0" xfId="0"/>
    <xf numFmtId="0" fontId="5" fillId="0" borderId="0" xfId="0" applyFont="1"/>
    <xf numFmtId="0" fontId="5" fillId="91" borderId="0" xfId="0" applyFont="1" applyFill="1" applyBorder="1"/>
    <xf numFmtId="0" fontId="5" fillId="91" borderId="0" xfId="0" applyFont="1" applyFill="1"/>
    <xf numFmtId="0" fontId="235" fillId="0" borderId="0" xfId="0" applyFont="1" applyFill="1" applyBorder="1"/>
    <xf numFmtId="49" fontId="232" fillId="0" borderId="108" xfId="1" applyNumberFormat="1" applyFont="1" applyFill="1" applyBorder="1" applyAlignment="1">
      <alignment horizontal="center" vertical="center" wrapText="1"/>
    </xf>
    <xf numFmtId="0" fontId="238" fillId="0" borderId="108" xfId="0" applyFont="1" applyFill="1" applyBorder="1" applyAlignment="1">
      <alignment horizontal="center" vertical="center" wrapText="1"/>
    </xf>
    <xf numFmtId="0" fontId="232" fillId="0" borderId="108" xfId="1" applyNumberFormat="1" applyFont="1" applyFill="1" applyBorder="1" applyAlignment="1">
      <alignment horizontal="center" vertical="center" wrapText="1"/>
    </xf>
    <xf numFmtId="4" fontId="232" fillId="0" borderId="108" xfId="1" applyNumberFormat="1" applyFont="1" applyFill="1" applyBorder="1" applyAlignment="1">
      <alignment horizontal="center" vertical="center" wrapText="1"/>
    </xf>
    <xf numFmtId="49" fontId="232" fillId="91" borderId="108" xfId="1" applyNumberFormat="1" applyFont="1" applyFill="1" applyBorder="1" applyAlignment="1">
      <alignment horizontal="center" vertical="center" wrapText="1"/>
    </xf>
    <xf numFmtId="0" fontId="238" fillId="91" borderId="108" xfId="0" applyFont="1" applyFill="1" applyBorder="1" applyAlignment="1">
      <alignment horizontal="center" vertical="center" wrapText="1"/>
    </xf>
    <xf numFmtId="0" fontId="232" fillId="91" borderId="108" xfId="1" applyNumberFormat="1" applyFont="1" applyFill="1" applyBorder="1" applyAlignment="1">
      <alignment horizontal="center" vertical="center" wrapText="1"/>
    </xf>
    <xf numFmtId="4" fontId="232" fillId="91" borderId="108" xfId="1" applyNumberFormat="1" applyFont="1" applyFill="1" applyBorder="1" applyAlignment="1">
      <alignment horizontal="center" vertical="center" wrapText="1"/>
    </xf>
    <xf numFmtId="49" fontId="237" fillId="91" borderId="108" xfId="1" applyNumberFormat="1" applyFont="1" applyFill="1" applyBorder="1" applyAlignment="1">
      <alignment horizontal="left" vertical="center"/>
    </xf>
    <xf numFmtId="0" fontId="232" fillId="0" borderId="108" xfId="0" applyFont="1" applyFill="1" applyBorder="1" applyAlignment="1">
      <alignment horizontal="center" vertical="center" wrapText="1"/>
    </xf>
    <xf numFmtId="0" fontId="235" fillId="0" borderId="0" xfId="0" applyFont="1" applyBorder="1"/>
    <xf numFmtId="0" fontId="240" fillId="91" borderId="0" xfId="0" applyFont="1" applyFill="1" applyBorder="1"/>
    <xf numFmtId="4" fontId="4" fillId="91" borderId="0" xfId="0" applyNumberFormat="1" applyFont="1" applyFill="1" applyBorder="1" applyAlignment="1">
      <alignment horizontal="center" vertical="center" wrapText="1"/>
    </xf>
    <xf numFmtId="0" fontId="4" fillId="91" borderId="0" xfId="0" applyFont="1" applyFill="1" applyBorder="1" applyAlignment="1">
      <alignment horizontal="center" vertical="center" wrapText="1"/>
    </xf>
    <xf numFmtId="14" fontId="4" fillId="91" borderId="0" xfId="0" applyNumberFormat="1" applyFont="1" applyFill="1" applyBorder="1" applyAlignment="1">
      <alignment horizontal="center" vertical="center" wrapText="1"/>
    </xf>
    <xf numFmtId="49" fontId="4" fillId="91" borderId="0" xfId="0" applyNumberFormat="1" applyFont="1" applyFill="1" applyBorder="1" applyAlignment="1">
      <alignment horizontal="center" vertical="center" wrapText="1"/>
    </xf>
    <xf numFmtId="3" fontId="4" fillId="91" borderId="0" xfId="0" applyNumberFormat="1" applyFont="1" applyFill="1" applyBorder="1" applyAlignment="1">
      <alignment horizontal="center" vertical="center" wrapText="1"/>
    </xf>
    <xf numFmtId="0" fontId="235" fillId="91" borderId="0" xfId="0" applyFont="1" applyFill="1" applyBorder="1"/>
    <xf numFmtId="2" fontId="235" fillId="91" borderId="0" xfId="0" applyNumberFormat="1" applyFont="1" applyFill="1" applyBorder="1"/>
    <xf numFmtId="49" fontId="235" fillId="91" borderId="0" xfId="0" applyNumberFormat="1" applyFont="1" applyFill="1" applyBorder="1"/>
    <xf numFmtId="4" fontId="235" fillId="91" borderId="0" xfId="0" applyNumberFormat="1" applyFont="1" applyFill="1" applyBorder="1"/>
    <xf numFmtId="49" fontId="232" fillId="91" borderId="0" xfId="0" applyNumberFormat="1" applyFont="1" applyFill="1" applyBorder="1" applyAlignment="1">
      <alignment horizontal="center" vertical="center" wrapText="1"/>
    </xf>
    <xf numFmtId="0" fontId="235" fillId="91" borderId="0" xfId="0" applyFont="1" applyFill="1"/>
    <xf numFmtId="49" fontId="235" fillId="91" borderId="0" xfId="0" applyNumberFormat="1" applyFont="1" applyFill="1"/>
    <xf numFmtId="4" fontId="235" fillId="91" borderId="0" xfId="0" applyNumberFormat="1" applyFont="1" applyFill="1"/>
    <xf numFmtId="0" fontId="232" fillId="0" borderId="108" xfId="1" applyFont="1" applyFill="1" applyBorder="1" applyAlignment="1">
      <alignment horizontal="center" vertical="center"/>
    </xf>
    <xf numFmtId="4" fontId="235" fillId="0" borderId="108" xfId="0" applyNumberFormat="1" applyFont="1" applyFill="1" applyBorder="1" applyAlignment="1">
      <alignment horizontal="center" vertical="center"/>
    </xf>
    <xf numFmtId="0" fontId="232" fillId="0" borderId="108" xfId="1" applyFont="1" applyFill="1" applyBorder="1" applyAlignment="1">
      <alignment horizontal="center" vertical="center" wrapText="1"/>
    </xf>
    <xf numFmtId="0" fontId="240" fillId="0" borderId="0" xfId="0" applyFont="1" applyFill="1" applyBorder="1"/>
    <xf numFmtId="4" fontId="232" fillId="0" borderId="108" xfId="2" applyNumberFormat="1" applyFont="1" applyFill="1" applyBorder="1" applyAlignment="1">
      <alignment horizontal="center" vertical="center" wrapText="1"/>
    </xf>
    <xf numFmtId="4" fontId="232" fillId="0" borderId="108" xfId="0" applyNumberFormat="1" applyFont="1" applyFill="1" applyBorder="1" applyAlignment="1">
      <alignment horizontal="center" vertical="center"/>
    </xf>
    <xf numFmtId="4" fontId="232" fillId="0" borderId="108" xfId="14983" applyNumberFormat="1" applyFont="1" applyFill="1" applyBorder="1" applyAlignment="1" applyProtection="1">
      <alignment horizontal="center" vertical="center"/>
      <protection locked="0"/>
    </xf>
    <xf numFmtId="4" fontId="232" fillId="0" borderId="108" xfId="1022" applyNumberFormat="1" applyFont="1" applyFill="1" applyBorder="1" applyAlignment="1">
      <alignment horizontal="center" vertical="center"/>
    </xf>
    <xf numFmtId="4" fontId="237" fillId="91" borderId="108" xfId="1" applyNumberFormat="1" applyFont="1" applyFill="1" applyBorder="1" applyAlignment="1">
      <alignment horizontal="center" vertical="center" wrapText="1"/>
    </xf>
    <xf numFmtId="170" fontId="232" fillId="0" borderId="108" xfId="54182" applyFont="1" applyFill="1" applyBorder="1" applyAlignment="1">
      <alignment horizontal="center" vertical="center" wrapText="1"/>
    </xf>
    <xf numFmtId="4" fontId="232" fillId="0" borderId="108" xfId="14983" applyNumberFormat="1" applyFont="1" applyFill="1" applyBorder="1" applyAlignment="1" applyProtection="1">
      <alignment horizontal="center" vertical="center"/>
    </xf>
    <xf numFmtId="3" fontId="232" fillId="0" borderId="108" xfId="14983" applyNumberFormat="1" applyFont="1" applyFill="1" applyBorder="1" applyAlignment="1" applyProtection="1">
      <alignment horizontal="center" vertical="center" wrapText="1"/>
      <protection locked="0"/>
    </xf>
    <xf numFmtId="49" fontId="235" fillId="0" borderId="108" xfId="0" applyNumberFormat="1" applyFont="1" applyFill="1" applyBorder="1" applyAlignment="1">
      <alignment horizontal="center" vertical="center"/>
    </xf>
    <xf numFmtId="49" fontId="232" fillId="0" borderId="108" xfId="14983" applyNumberFormat="1" applyFont="1" applyFill="1" applyBorder="1" applyAlignment="1" applyProtection="1">
      <alignment horizontal="center" vertical="center"/>
    </xf>
    <xf numFmtId="14" fontId="235" fillId="91" borderId="0" xfId="0" applyNumberFormat="1" applyFont="1" applyFill="1" applyBorder="1"/>
    <xf numFmtId="49" fontId="232" fillId="0" borderId="108" xfId="0" applyNumberFormat="1" applyFont="1" applyFill="1" applyBorder="1" applyAlignment="1">
      <alignment horizontal="center" vertical="center" wrapText="1"/>
    </xf>
    <xf numFmtId="4" fontId="232" fillId="0" borderId="108" xfId="0" applyNumberFormat="1" applyFont="1" applyFill="1" applyBorder="1" applyAlignment="1">
      <alignment horizontal="center" vertical="center" wrapText="1"/>
    </xf>
    <xf numFmtId="3" fontId="232" fillId="0" borderId="108" xfId="0" applyNumberFormat="1" applyFont="1" applyFill="1" applyBorder="1" applyAlignment="1">
      <alignment horizontal="center" vertical="center" wrapText="1"/>
    </xf>
    <xf numFmtId="0" fontId="235" fillId="0" borderId="108" xfId="0" applyFont="1" applyFill="1" applyBorder="1"/>
    <xf numFmtId="2" fontId="235" fillId="0" borderId="108" xfId="0" applyNumberFormat="1" applyFont="1" applyFill="1" applyBorder="1"/>
    <xf numFmtId="49" fontId="235" fillId="0" borderId="108" xfId="0" applyNumberFormat="1" applyFont="1" applyFill="1" applyBorder="1"/>
    <xf numFmtId="0" fontId="235" fillId="0" borderId="0" xfId="0" applyFont="1" applyFill="1"/>
    <xf numFmtId="49" fontId="235" fillId="0" borderId="0" xfId="0" applyNumberFormat="1" applyFont="1" applyFill="1"/>
    <xf numFmtId="4" fontId="235" fillId="0" borderId="0" xfId="0" applyNumberFormat="1" applyFont="1" applyFill="1"/>
    <xf numFmtId="0" fontId="241" fillId="0" borderId="0" xfId="0" applyFont="1" applyFill="1" applyAlignment="1">
      <alignment horizontal="right"/>
    </xf>
    <xf numFmtId="0" fontId="240" fillId="0" borderId="0" xfId="0" applyFont="1"/>
    <xf numFmtId="2" fontId="241" fillId="0" borderId="0" xfId="0" applyNumberFormat="1" applyFont="1" applyFill="1"/>
    <xf numFmtId="0" fontId="241" fillId="0" borderId="0" xfId="0" applyFont="1" applyFill="1" applyAlignment="1">
      <alignment horizontal="center" vertical="center"/>
    </xf>
    <xf numFmtId="0" fontId="241" fillId="0" borderId="0" xfId="0" applyFont="1" applyFill="1" applyAlignment="1">
      <alignment vertical="center"/>
    </xf>
    <xf numFmtId="2" fontId="241" fillId="91" borderId="0" xfId="0" applyNumberFormat="1" applyFont="1" applyFill="1"/>
    <xf numFmtId="0" fontId="241" fillId="91" borderId="0" xfId="0" applyFont="1" applyFill="1" applyAlignment="1">
      <alignment horizontal="center" vertical="center"/>
    </xf>
    <xf numFmtId="0" fontId="240" fillId="91" borderId="0" xfId="0" applyFont="1" applyFill="1"/>
    <xf numFmtId="49" fontId="240" fillId="91" borderId="0" xfId="0" applyNumberFormat="1" applyFont="1" applyFill="1"/>
    <xf numFmtId="4" fontId="240" fillId="91" borderId="0" xfId="0" applyNumberFormat="1" applyFont="1" applyFill="1"/>
    <xf numFmtId="2" fontId="240" fillId="91" borderId="0" xfId="0" applyNumberFormat="1" applyFont="1" applyFill="1"/>
    <xf numFmtId="0" fontId="240" fillId="91" borderId="0" xfId="0" applyFont="1" applyFill="1" applyAlignment="1">
      <alignment horizontal="center" vertical="center"/>
    </xf>
    <xf numFmtId="0" fontId="241" fillId="91" borderId="0" xfId="0" applyFont="1" applyFill="1" applyBorder="1" applyAlignment="1"/>
    <xf numFmtId="0" fontId="232" fillId="91" borderId="0" xfId="1" applyFont="1" applyFill="1" applyBorder="1" applyAlignment="1"/>
    <xf numFmtId="0" fontId="241" fillId="91" borderId="0" xfId="0" applyFont="1" applyFill="1" applyBorder="1" applyAlignment="1">
      <alignment horizontal="left"/>
    </xf>
    <xf numFmtId="0" fontId="240" fillId="0" borderId="0" xfId="0" applyFont="1" applyFill="1"/>
    <xf numFmtId="49" fontId="240" fillId="0" borderId="0" xfId="0" applyNumberFormat="1" applyFont="1" applyFill="1"/>
    <xf numFmtId="4" fontId="240" fillId="0" borderId="0" xfId="0" applyNumberFormat="1" applyFont="1" applyFill="1"/>
    <xf numFmtId="0" fontId="237" fillId="91" borderId="108" xfId="1" applyNumberFormat="1" applyFont="1" applyFill="1" applyBorder="1" applyAlignment="1">
      <alignment horizontal="center" vertical="center" wrapText="1"/>
    </xf>
    <xf numFmtId="49" fontId="237" fillId="91" borderId="108" xfId="1" applyNumberFormat="1" applyFont="1" applyFill="1" applyBorder="1" applyAlignment="1">
      <alignment horizontal="center" vertical="center" wrapText="1"/>
    </xf>
    <xf numFmtId="0" fontId="238" fillId="91" borderId="108" xfId="0" applyFont="1" applyFill="1" applyBorder="1" applyAlignment="1">
      <alignment horizontal="center" vertical="center"/>
    </xf>
    <xf numFmtId="0" fontId="235" fillId="0" borderId="108" xfId="0" applyFont="1" applyFill="1" applyBorder="1" applyAlignment="1">
      <alignment horizontal="center" vertical="center"/>
    </xf>
    <xf numFmtId="0" fontId="235" fillId="0" borderId="0" xfId="0" applyFont="1" applyFill="1" applyAlignment="1">
      <alignment vertical="center"/>
    </xf>
    <xf numFmtId="0" fontId="241" fillId="91" borderId="0" xfId="0" applyFont="1" applyFill="1" applyAlignment="1">
      <alignment vertical="center"/>
    </xf>
    <xf numFmtId="0" fontId="235" fillId="0" borderId="0" xfId="0" applyFont="1" applyFill="1" applyAlignment="1">
      <alignment horizontal="center" vertical="center"/>
    </xf>
    <xf numFmtId="0" fontId="237" fillId="91" borderId="0" xfId="1" applyFont="1" applyFill="1" applyBorder="1" applyAlignment="1"/>
    <xf numFmtId="49" fontId="232" fillId="0" borderId="108" xfId="14983" applyNumberFormat="1" applyFont="1" applyFill="1" applyBorder="1" applyAlignment="1" applyProtection="1">
      <alignment horizontal="center" vertical="center"/>
      <protection locked="0"/>
    </xf>
    <xf numFmtId="2" fontId="240" fillId="0" borderId="0" xfId="0" applyNumberFormat="1" applyFont="1" applyFill="1" applyBorder="1"/>
    <xf numFmtId="49" fontId="232" fillId="0" borderId="75" xfId="1" applyNumberFormat="1" applyFont="1" applyFill="1" applyBorder="1" applyAlignment="1">
      <alignment horizontal="center" vertical="center" wrapText="1"/>
    </xf>
    <xf numFmtId="49" fontId="237" fillId="91" borderId="108" xfId="1" applyNumberFormat="1" applyFont="1" applyFill="1" applyBorder="1" applyAlignment="1">
      <alignment horizontal="center" vertical="center" wrapText="1"/>
    </xf>
    <xf numFmtId="4" fontId="235" fillId="0" borderId="0" xfId="0" applyNumberFormat="1" applyFont="1" applyFill="1" applyBorder="1" applyAlignment="1">
      <alignment horizontal="center" vertical="center"/>
    </xf>
    <xf numFmtId="0" fontId="232" fillId="0" borderId="0" xfId="0" applyFont="1" applyFill="1" applyBorder="1" applyAlignment="1">
      <alignment horizontal="center" vertical="center" wrapText="1"/>
    </xf>
    <xf numFmtId="4" fontId="235" fillId="0" borderId="0" xfId="0" applyNumberFormat="1" applyFont="1" applyFill="1" applyBorder="1"/>
    <xf numFmtId="49" fontId="235" fillId="0" borderId="108" xfId="1" applyNumberFormat="1" applyFont="1" applyFill="1" applyBorder="1" applyAlignment="1">
      <alignment horizontal="center" vertical="center" wrapText="1"/>
    </xf>
    <xf numFmtId="49" fontId="235" fillId="0" borderId="109" xfId="1" applyNumberFormat="1" applyFont="1" applyFill="1" applyBorder="1" applyAlignment="1">
      <alignment horizontal="center" vertical="center" wrapText="1"/>
    </xf>
    <xf numFmtId="0" fontId="235" fillId="0" borderId="109" xfId="0" applyFont="1" applyFill="1" applyBorder="1" applyAlignment="1">
      <alignment horizontal="center" vertical="center" wrapText="1"/>
    </xf>
    <xf numFmtId="0" fontId="235" fillId="0" borderId="109" xfId="1" applyNumberFormat="1" applyFont="1" applyFill="1" applyBorder="1" applyAlignment="1">
      <alignment horizontal="center" vertical="center" wrapText="1"/>
    </xf>
    <xf numFmtId="4" fontId="235" fillId="0" borderId="109" xfId="1" applyNumberFormat="1" applyFont="1" applyFill="1" applyBorder="1" applyAlignment="1">
      <alignment horizontal="center" vertical="center" wrapText="1"/>
    </xf>
    <xf numFmtId="4" fontId="235" fillId="0" borderId="108" xfId="1" applyNumberFormat="1" applyFont="1" applyFill="1" applyBorder="1" applyAlignment="1">
      <alignment horizontal="center" vertical="center" wrapText="1"/>
    </xf>
    <xf numFmtId="49" fontId="232" fillId="0" borderId="105" xfId="1" applyNumberFormat="1" applyFont="1" applyFill="1" applyBorder="1" applyAlignment="1">
      <alignment horizontal="center" vertical="center" wrapText="1"/>
    </xf>
    <xf numFmtId="49" fontId="232" fillId="0" borderId="106" xfId="1" applyNumberFormat="1" applyFont="1" applyFill="1" applyBorder="1" applyAlignment="1">
      <alignment horizontal="center" vertical="center" wrapText="1"/>
    </xf>
    <xf numFmtId="3" fontId="232" fillId="0" borderId="108" xfId="464" applyNumberFormat="1" applyFont="1" applyFill="1" applyBorder="1" applyAlignment="1">
      <alignment horizontal="center" vertical="center" wrapText="1"/>
    </xf>
    <xf numFmtId="0" fontId="232" fillId="0" borderId="108" xfId="464" applyFont="1" applyFill="1" applyBorder="1" applyAlignment="1">
      <alignment horizontal="center" vertical="center"/>
    </xf>
    <xf numFmtId="4" fontId="232" fillId="0" borderId="108" xfId="464" applyNumberFormat="1" applyFont="1" applyFill="1" applyBorder="1" applyAlignment="1">
      <alignment horizontal="center" vertical="center"/>
    </xf>
    <xf numFmtId="3" fontId="232" fillId="0" borderId="108" xfId="14983" applyNumberFormat="1" applyFont="1" applyFill="1" applyBorder="1" applyAlignment="1" applyProtection="1">
      <alignment horizontal="center" vertical="center"/>
      <protection locked="0"/>
    </xf>
    <xf numFmtId="0" fontId="235" fillId="0" borderId="75" xfId="0" applyFont="1" applyFill="1" applyBorder="1"/>
    <xf numFmtId="2" fontId="232" fillId="0" borderId="108" xfId="14983" applyNumberFormat="1" applyFont="1" applyFill="1" applyBorder="1" applyAlignment="1" applyProtection="1">
      <alignment horizontal="center" vertical="center"/>
      <protection locked="0"/>
    </xf>
    <xf numFmtId="49" fontId="238" fillId="0" borderId="108" xfId="0" applyNumberFormat="1" applyFont="1" applyFill="1" applyBorder="1" applyAlignment="1">
      <alignment horizontal="center" vertical="center" wrapText="1"/>
    </xf>
    <xf numFmtId="0" fontId="242" fillId="0" borderId="108" xfId="0" applyFont="1" applyFill="1" applyBorder="1" applyAlignment="1">
      <alignment horizontal="center" vertical="center" wrapText="1"/>
    </xf>
    <xf numFmtId="49" fontId="240" fillId="91" borderId="0" xfId="0" applyNumberFormat="1" applyFont="1" applyFill="1" applyBorder="1"/>
    <xf numFmtId="4" fontId="232" fillId="0" borderId="0" xfId="1" applyNumberFormat="1" applyFont="1" applyFill="1" applyBorder="1" applyAlignment="1">
      <alignment horizontal="center" vertical="center" wrapText="1"/>
    </xf>
    <xf numFmtId="49" fontId="235" fillId="0" borderId="0" xfId="0" applyNumberFormat="1" applyFont="1" applyFill="1" applyBorder="1"/>
    <xf numFmtId="0" fontId="235" fillId="0" borderId="108" xfId="0" applyFont="1" applyFill="1" applyBorder="1" applyAlignment="1">
      <alignment horizontal="center" vertical="center" wrapText="1"/>
    </xf>
    <xf numFmtId="14" fontId="232" fillId="0" borderId="108" xfId="1" applyNumberFormat="1" applyFont="1" applyFill="1" applyBorder="1" applyAlignment="1">
      <alignment horizontal="center" vertical="center" wrapText="1"/>
    </xf>
    <xf numFmtId="0" fontId="232" fillId="0" borderId="108" xfId="3" applyFont="1" applyFill="1" applyBorder="1" applyAlignment="1" applyProtection="1">
      <alignment horizontal="center" vertical="center" wrapText="1"/>
      <protection locked="0"/>
    </xf>
    <xf numFmtId="49" fontId="232" fillId="0" borderId="108" xfId="3" applyNumberFormat="1" applyFont="1" applyFill="1" applyBorder="1" applyAlignment="1" applyProtection="1">
      <alignment horizontal="center" vertical="center" wrapText="1"/>
      <protection locked="0"/>
    </xf>
    <xf numFmtId="49" fontId="232" fillId="0" borderId="0" xfId="1" applyNumberFormat="1" applyFont="1" applyFill="1" applyBorder="1" applyAlignment="1">
      <alignment horizontal="center" vertical="center" wrapText="1"/>
    </xf>
    <xf numFmtId="49" fontId="240" fillId="0" borderId="0" xfId="0" applyNumberFormat="1" applyFont="1" applyFill="1" applyBorder="1"/>
    <xf numFmtId="3" fontId="232" fillId="0" borderId="108" xfId="14983" applyNumberFormat="1" applyFont="1" applyFill="1" applyBorder="1" applyAlignment="1" applyProtection="1">
      <alignment horizontal="left" vertical="center" wrapText="1"/>
      <protection locked="0"/>
    </xf>
    <xf numFmtId="49" fontId="232" fillId="0" borderId="108" xfId="56616" applyNumberFormat="1" applyFont="1" applyFill="1" applyBorder="1" applyAlignment="1" applyProtection="1">
      <alignment horizontal="center" vertical="center" wrapText="1"/>
    </xf>
    <xf numFmtId="49" fontId="232" fillId="0" borderId="108" xfId="0" applyNumberFormat="1" applyFont="1" applyFill="1" applyBorder="1"/>
    <xf numFmtId="4" fontId="232" fillId="0" borderId="108" xfId="0" applyNumberFormat="1" applyFont="1" applyFill="1" applyBorder="1"/>
    <xf numFmtId="0" fontId="232" fillId="0" borderId="105" xfId="0" applyFont="1" applyFill="1" applyBorder="1" applyAlignment="1">
      <alignment horizontal="center" vertical="center" wrapText="1"/>
    </xf>
    <xf numFmtId="2" fontId="235" fillId="0" borderId="106" xfId="0" applyNumberFormat="1" applyFont="1" applyFill="1" applyBorder="1"/>
    <xf numFmtId="0" fontId="4" fillId="94" borderId="108" xfId="0" applyFont="1" applyFill="1" applyBorder="1" applyAlignment="1">
      <alignment horizontal="center" vertical="center" wrapText="1"/>
    </xf>
    <xf numFmtId="49" fontId="4" fillId="94" borderId="108" xfId="1" applyNumberFormat="1" applyFont="1" applyFill="1" applyBorder="1" applyAlignment="1">
      <alignment horizontal="center" vertical="center" wrapText="1"/>
    </xf>
    <xf numFmtId="4" fontId="4" fillId="94" borderId="108" xfId="1" applyNumberFormat="1" applyFont="1" applyFill="1" applyBorder="1" applyAlignment="1">
      <alignment horizontal="center" vertical="center" wrapText="1"/>
    </xf>
    <xf numFmtId="0" fontId="4" fillId="92" borderId="109" xfId="0" applyFont="1" applyFill="1" applyBorder="1" applyAlignment="1">
      <alignment horizontal="center" vertical="center" wrapText="1"/>
    </xf>
    <xf numFmtId="49" fontId="4" fillId="92" borderId="109" xfId="1" applyNumberFormat="1" applyFont="1" applyFill="1" applyBorder="1" applyAlignment="1">
      <alignment horizontal="center" vertical="center" wrapText="1"/>
    </xf>
    <xf numFmtId="4" fontId="4" fillId="92" borderId="109" xfId="1" applyNumberFormat="1" applyFont="1" applyFill="1" applyBorder="1" applyAlignment="1">
      <alignment horizontal="center" vertical="center" wrapText="1"/>
    </xf>
    <xf numFmtId="4" fontId="4" fillId="92" borderId="108" xfId="1" applyNumberFormat="1" applyFont="1" applyFill="1" applyBorder="1" applyAlignment="1">
      <alignment horizontal="center" vertical="center" wrapText="1"/>
    </xf>
    <xf numFmtId="49" fontId="247" fillId="92" borderId="108" xfId="1" applyNumberFormat="1" applyFont="1" applyFill="1" applyBorder="1" applyAlignment="1">
      <alignment horizontal="center" vertical="center" wrapText="1"/>
    </xf>
    <xf numFmtId="4" fontId="247" fillId="92" borderId="109" xfId="1" applyNumberFormat="1" applyFont="1" applyFill="1" applyBorder="1" applyAlignment="1">
      <alignment horizontal="center" vertical="center" wrapText="1"/>
    </xf>
    <xf numFmtId="49" fontId="247" fillId="92" borderId="75" xfId="1" applyNumberFormat="1" applyFont="1" applyFill="1" applyBorder="1" applyAlignment="1">
      <alignment horizontal="center" vertical="center" wrapText="1"/>
    </xf>
    <xf numFmtId="4" fontId="247" fillId="92" borderId="75" xfId="1" applyNumberFormat="1" applyFont="1" applyFill="1" applyBorder="1" applyAlignment="1">
      <alignment horizontal="center" vertical="center" wrapText="1"/>
    </xf>
    <xf numFmtId="49" fontId="247" fillId="0" borderId="108" xfId="1" applyNumberFormat="1" applyFont="1" applyFill="1" applyBorder="1" applyAlignment="1">
      <alignment horizontal="center" vertical="center" wrapText="1"/>
    </xf>
    <xf numFmtId="4" fontId="247" fillId="0" borderId="109" xfId="1" applyNumberFormat="1" applyFont="1" applyFill="1" applyBorder="1" applyAlignment="1">
      <alignment horizontal="center" vertical="center" wrapText="1"/>
    </xf>
    <xf numFmtId="4" fontId="247" fillId="0" borderId="108" xfId="1" applyNumberFormat="1" applyFont="1" applyFill="1" applyBorder="1" applyAlignment="1">
      <alignment horizontal="center" vertical="center" wrapText="1"/>
    </xf>
    <xf numFmtId="4" fontId="247" fillId="92" borderId="108" xfId="1" applyNumberFormat="1" applyFont="1" applyFill="1" applyBorder="1" applyAlignment="1">
      <alignment horizontal="center" vertical="center" wrapText="1"/>
    </xf>
    <xf numFmtId="0" fontId="4" fillId="92" borderId="108" xfId="0" applyFont="1" applyFill="1" applyBorder="1" applyAlignment="1">
      <alignment horizontal="center" vertical="center" wrapText="1"/>
    </xf>
    <xf numFmtId="4" fontId="4" fillId="92" borderId="108" xfId="0" applyNumberFormat="1" applyFont="1" applyFill="1" applyBorder="1" applyAlignment="1">
      <alignment horizontal="center" vertical="center"/>
    </xf>
    <xf numFmtId="0" fontId="232" fillId="0" borderId="88" xfId="0" applyFont="1" applyFill="1" applyBorder="1" applyAlignment="1">
      <alignment horizontal="center" vertical="center" wrapText="1"/>
    </xf>
    <xf numFmtId="49" fontId="235" fillId="0" borderId="75" xfId="1" applyNumberFormat="1" applyFont="1" applyFill="1" applyBorder="1" applyAlignment="1">
      <alignment horizontal="center" vertical="center" wrapText="1"/>
    </xf>
    <xf numFmtId="0" fontId="235" fillId="0" borderId="75" xfId="0" applyFont="1" applyFill="1" applyBorder="1" applyAlignment="1">
      <alignment horizontal="center" vertical="center" wrapText="1"/>
    </xf>
    <xf numFmtId="4" fontId="232" fillId="0" borderId="75" xfId="0" applyNumberFormat="1" applyFont="1" applyFill="1" applyBorder="1" applyAlignment="1">
      <alignment horizontal="center" vertical="center"/>
    </xf>
    <xf numFmtId="49" fontId="232" fillId="0" borderId="75" xfId="0" applyNumberFormat="1" applyFont="1" applyFill="1" applyBorder="1" applyAlignment="1">
      <alignment horizontal="center" vertical="center"/>
    </xf>
    <xf numFmtId="2" fontId="235" fillId="0" borderId="106" xfId="0" applyNumberFormat="1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center" vertical="center"/>
    </xf>
    <xf numFmtId="0" fontId="232" fillId="0" borderId="75" xfId="0" applyFont="1" applyFill="1" applyBorder="1" applyAlignment="1">
      <alignment horizontal="center" vertical="center" wrapText="1"/>
    </xf>
    <xf numFmtId="0" fontId="232" fillId="0" borderId="75" xfId="1" applyNumberFormat="1" applyFont="1" applyFill="1" applyBorder="1" applyAlignment="1">
      <alignment horizontal="center" vertical="center" wrapText="1"/>
    </xf>
    <xf numFmtId="4" fontId="232" fillId="0" borderId="75" xfId="0" applyNumberFormat="1" applyFont="1" applyFill="1" applyBorder="1" applyAlignment="1">
      <alignment horizontal="center" vertical="center" wrapText="1"/>
    </xf>
    <xf numFmtId="49" fontId="232" fillId="0" borderId="0" xfId="0" applyNumberFormat="1" applyFont="1" applyFill="1" applyBorder="1" applyAlignment="1">
      <alignment horizontal="center" vertical="center" wrapText="1"/>
    </xf>
    <xf numFmtId="2" fontId="235" fillId="0" borderId="0" xfId="0" applyNumberFormat="1" applyFont="1" applyFill="1" applyBorder="1" applyAlignment="1">
      <alignment horizontal="center" vertical="center" wrapText="1"/>
    </xf>
    <xf numFmtId="2" fontId="235" fillId="0" borderId="0" xfId="0" applyNumberFormat="1" applyFont="1" applyFill="1" applyBorder="1" applyAlignment="1">
      <alignment wrapText="1"/>
    </xf>
    <xf numFmtId="14" fontId="232" fillId="0" borderId="0" xfId="0" applyNumberFormat="1" applyFont="1" applyFill="1" applyBorder="1" applyAlignment="1">
      <alignment horizontal="center" vertical="center" wrapText="1"/>
    </xf>
    <xf numFmtId="4" fontId="232" fillId="0" borderId="0" xfId="0" applyNumberFormat="1" applyFont="1" applyFill="1" applyBorder="1" applyAlignment="1">
      <alignment horizontal="center" vertical="center" wrapText="1"/>
    </xf>
    <xf numFmtId="0" fontId="232" fillId="0" borderId="0" xfId="1" applyNumberFormat="1" applyFont="1" applyFill="1" applyBorder="1" applyAlignment="1">
      <alignment horizontal="center" vertical="center" wrapText="1"/>
    </xf>
    <xf numFmtId="14" fontId="232" fillId="0" borderId="0" xfId="1" applyNumberFormat="1" applyFont="1" applyFill="1" applyBorder="1" applyAlignment="1">
      <alignment horizontal="center" vertical="center" wrapText="1"/>
    </xf>
    <xf numFmtId="0" fontId="232" fillId="0" borderId="0" xfId="3" applyFont="1" applyFill="1" applyBorder="1" applyAlignment="1" applyProtection="1">
      <alignment horizontal="center" vertical="center" wrapText="1"/>
      <protection locked="0"/>
    </xf>
    <xf numFmtId="49" fontId="232" fillId="0" borderId="0" xfId="3" applyNumberFormat="1" applyFont="1" applyFill="1" applyBorder="1" applyAlignment="1" applyProtection="1">
      <alignment horizontal="center" vertical="center" wrapText="1"/>
      <protection locked="0"/>
    </xf>
    <xf numFmtId="4" fontId="232" fillId="0" borderId="0" xfId="0" applyNumberFormat="1" applyFont="1" applyFill="1" applyAlignment="1">
      <alignment horizontal="center" vertical="center"/>
    </xf>
    <xf numFmtId="49" fontId="232" fillId="0" borderId="109" xfId="1" applyNumberFormat="1" applyFont="1" applyFill="1" applyBorder="1" applyAlignment="1">
      <alignment horizontal="center" vertical="center" wrapText="1"/>
    </xf>
    <xf numFmtId="0" fontId="238" fillId="0" borderId="109" xfId="0" applyFont="1" applyFill="1" applyBorder="1" applyAlignment="1">
      <alignment horizontal="center" vertical="center" wrapText="1"/>
    </xf>
    <xf numFmtId="0" fontId="232" fillId="0" borderId="109" xfId="1" applyNumberFormat="1" applyFont="1" applyFill="1" applyBorder="1" applyAlignment="1">
      <alignment horizontal="center" vertical="center" wrapText="1"/>
    </xf>
    <xf numFmtId="3" fontId="232" fillId="0" borderId="109" xfId="14983" applyNumberFormat="1" applyFont="1" applyFill="1" applyBorder="1" applyAlignment="1" applyProtection="1">
      <alignment horizontal="center" vertical="center"/>
      <protection locked="0"/>
    </xf>
    <xf numFmtId="4" fontId="232" fillId="0" borderId="109" xfId="1" applyNumberFormat="1" applyFont="1" applyFill="1" applyBorder="1" applyAlignment="1">
      <alignment horizontal="center" vertical="center" wrapText="1"/>
    </xf>
    <xf numFmtId="49" fontId="232" fillId="0" borderId="108" xfId="1716" applyNumberFormat="1" applyFont="1" applyFill="1" applyBorder="1" applyAlignment="1">
      <alignment horizontal="center" vertical="center" wrapText="1"/>
    </xf>
    <xf numFmtId="3" fontId="235" fillId="0" borderId="108" xfId="1646" applyNumberFormat="1" applyFont="1" applyFill="1" applyBorder="1" applyAlignment="1">
      <alignment horizontal="center" vertical="center"/>
    </xf>
    <xf numFmtId="4" fontId="235" fillId="0" borderId="108" xfId="1646" applyNumberFormat="1" applyFont="1" applyFill="1" applyBorder="1" applyAlignment="1">
      <alignment horizontal="center" vertical="center"/>
    </xf>
    <xf numFmtId="49" fontId="237" fillId="91" borderId="108" xfId="1" applyNumberFormat="1" applyFont="1" applyFill="1" applyBorder="1" applyAlignment="1">
      <alignment horizontal="center" vertical="center" wrapText="1"/>
    </xf>
    <xf numFmtId="49" fontId="232" fillId="0" borderId="108" xfId="3" applyNumberFormat="1" applyFont="1" applyFill="1" applyBorder="1" applyAlignment="1">
      <alignment horizontal="center" vertical="center" wrapText="1"/>
    </xf>
    <xf numFmtId="0" fontId="232" fillId="0" borderId="108" xfId="3" applyNumberFormat="1" applyFont="1" applyFill="1" applyBorder="1" applyAlignment="1" applyProtection="1">
      <alignment horizontal="center" vertical="center" wrapText="1"/>
      <protection hidden="1"/>
    </xf>
    <xf numFmtId="0" fontId="240" fillId="0" borderId="0" xfId="0" applyFont="1" applyFill="1" applyBorder="1" applyAlignment="1">
      <alignment horizontal="center" vertical="center"/>
    </xf>
    <xf numFmtId="3" fontId="232" fillId="0" borderId="108" xfId="1" applyNumberFormat="1" applyFont="1" applyFill="1" applyBorder="1" applyAlignment="1">
      <alignment horizontal="center" vertical="center" wrapText="1"/>
    </xf>
    <xf numFmtId="2" fontId="232" fillId="0" borderId="108" xfId="0" applyNumberFormat="1" applyFont="1" applyFill="1" applyBorder="1" applyAlignment="1">
      <alignment horizontal="center" vertical="center"/>
    </xf>
    <xf numFmtId="0" fontId="232" fillId="0" borderId="109" xfId="0" applyFont="1" applyFill="1" applyBorder="1" applyAlignment="1">
      <alignment horizontal="center" vertical="center" wrapText="1"/>
    </xf>
    <xf numFmtId="0" fontId="238" fillId="0" borderId="75" xfId="0" applyFont="1" applyFill="1" applyBorder="1" applyAlignment="1">
      <alignment horizontal="center" vertical="center" wrapText="1"/>
    </xf>
    <xf numFmtId="4" fontId="232" fillId="0" borderId="75" xfId="1" applyNumberFormat="1" applyFont="1" applyFill="1" applyBorder="1" applyAlignment="1">
      <alignment horizontal="center" vertical="center" wrapText="1"/>
    </xf>
    <xf numFmtId="49" fontId="232" fillId="0" borderId="110" xfId="1" applyNumberFormat="1" applyFont="1" applyFill="1" applyBorder="1" applyAlignment="1">
      <alignment horizontal="center" vertical="center" wrapText="1"/>
    </xf>
    <xf numFmtId="0" fontId="238" fillId="0" borderId="110" xfId="0" applyFont="1" applyFill="1" applyBorder="1" applyAlignment="1">
      <alignment horizontal="center" vertical="center" wrapText="1"/>
    </xf>
    <xf numFmtId="0" fontId="232" fillId="0" borderId="110" xfId="1" applyNumberFormat="1" applyFont="1" applyFill="1" applyBorder="1" applyAlignment="1">
      <alignment horizontal="center" vertical="center" wrapText="1"/>
    </xf>
    <xf numFmtId="4" fontId="232" fillId="0" borderId="110" xfId="1" applyNumberFormat="1" applyFont="1" applyFill="1" applyBorder="1" applyAlignment="1">
      <alignment horizontal="center" vertical="center" wrapText="1"/>
    </xf>
    <xf numFmtId="4" fontId="239" fillId="0" borderId="108" xfId="1" applyNumberFormat="1" applyFont="1" applyFill="1" applyBorder="1" applyAlignment="1">
      <alignment horizontal="center" vertical="center" wrapText="1"/>
    </xf>
    <xf numFmtId="0" fontId="231" fillId="0" borderId="0" xfId="0" applyFont="1" applyFill="1" applyBorder="1"/>
    <xf numFmtId="0" fontId="238" fillId="0" borderId="108" xfId="0" applyFont="1" applyFill="1" applyBorder="1" applyAlignment="1">
      <alignment vertical="center" wrapText="1"/>
    </xf>
    <xf numFmtId="0" fontId="235" fillId="0" borderId="106" xfId="0" applyFont="1" applyFill="1" applyBorder="1"/>
    <xf numFmtId="0" fontId="240" fillId="0" borderId="75" xfId="0" applyFont="1" applyFill="1" applyBorder="1"/>
    <xf numFmtId="49" fontId="232" fillId="0" borderId="108" xfId="1" applyNumberFormat="1" applyFont="1" applyFill="1" applyBorder="1" applyAlignment="1">
      <alignment horizontal="center" vertical="top" wrapText="1"/>
    </xf>
    <xf numFmtId="0" fontId="232" fillId="0" borderId="108" xfId="745" applyFont="1" applyFill="1" applyBorder="1" applyAlignment="1">
      <alignment horizontal="center" vertical="center" wrapText="1"/>
    </xf>
    <xf numFmtId="0" fontId="238" fillId="0" borderId="108" xfId="0" applyFont="1" applyFill="1" applyBorder="1" applyAlignment="1">
      <alignment horizontal="center" vertical="top" wrapText="1"/>
    </xf>
    <xf numFmtId="49" fontId="232" fillId="0" borderId="108" xfId="1" applyNumberFormat="1" applyFont="1" applyFill="1" applyBorder="1" applyAlignment="1">
      <alignment horizontal="center" vertical="center"/>
    </xf>
    <xf numFmtId="0" fontId="240" fillId="0" borderId="106" xfId="0" applyFont="1" applyFill="1" applyBorder="1"/>
    <xf numFmtId="0" fontId="232" fillId="0" borderId="108" xfId="0" applyFont="1" applyFill="1" applyBorder="1" applyAlignment="1">
      <alignment horizontal="center" vertical="center"/>
    </xf>
    <xf numFmtId="14" fontId="235" fillId="0" borderId="0" xfId="0" applyNumberFormat="1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center" vertical="center" wrapText="1"/>
    </xf>
    <xf numFmtId="3" fontId="232" fillId="0" borderId="108" xfId="1022" applyNumberFormat="1" applyFont="1" applyFill="1" applyBorder="1" applyAlignment="1">
      <alignment horizontal="center" vertical="center"/>
    </xf>
    <xf numFmtId="49" fontId="232" fillId="0" borderId="108" xfId="471" applyNumberFormat="1" applyFont="1" applyFill="1" applyBorder="1" applyAlignment="1">
      <alignment horizontal="center" vertical="center" wrapText="1"/>
    </xf>
    <xf numFmtId="4" fontId="232" fillId="0" borderId="108" xfId="471" applyNumberFormat="1" applyFont="1" applyFill="1" applyBorder="1" applyAlignment="1">
      <alignment horizontal="center" vertical="center" wrapText="1"/>
    </xf>
    <xf numFmtId="0" fontId="232" fillId="0" borderId="108" xfId="56614" applyNumberFormat="1" applyFont="1" applyFill="1" applyBorder="1" applyAlignment="1" applyProtection="1">
      <alignment horizontal="center" vertical="center" wrapText="1"/>
    </xf>
    <xf numFmtId="49" fontId="232" fillId="0" borderId="108" xfId="1022" applyNumberFormat="1" applyFont="1" applyFill="1" applyBorder="1" applyAlignment="1">
      <alignment horizontal="center" vertical="center"/>
    </xf>
    <xf numFmtId="49" fontId="232" fillId="0" borderId="108" xfId="1022" applyNumberFormat="1" applyFont="1" applyFill="1" applyBorder="1" applyAlignment="1">
      <alignment horizontal="center" vertical="center" wrapText="1"/>
    </xf>
    <xf numFmtId="4" fontId="232" fillId="0" borderId="108" xfId="1022" applyNumberFormat="1" applyFont="1" applyFill="1" applyBorder="1" applyAlignment="1">
      <alignment horizontal="center" vertical="center" wrapText="1"/>
    </xf>
    <xf numFmtId="0" fontId="244" fillId="0" borderId="108" xfId="0" applyFont="1" applyFill="1" applyBorder="1" applyAlignment="1">
      <alignment horizontal="center" vertical="center" wrapText="1"/>
    </xf>
    <xf numFmtId="49" fontId="244" fillId="0" borderId="108" xfId="0" applyNumberFormat="1" applyFont="1" applyFill="1" applyBorder="1" applyAlignment="1">
      <alignment horizontal="center" vertical="center" wrapText="1"/>
    </xf>
    <xf numFmtId="49" fontId="239" fillId="0" borderId="108" xfId="1" applyNumberFormat="1" applyFont="1" applyFill="1" applyBorder="1" applyAlignment="1">
      <alignment horizontal="center" vertical="center" wrapText="1"/>
    </xf>
    <xf numFmtId="0" fontId="236" fillId="0" borderId="0" xfId="0" applyFont="1" applyFill="1" applyBorder="1"/>
    <xf numFmtId="0" fontId="245" fillId="0" borderId="0" xfId="0" applyFont="1" applyFill="1" applyBorder="1"/>
    <xf numFmtId="2" fontId="232" fillId="0" borderId="108" xfId="747" applyNumberFormat="1" applyFont="1" applyFill="1" applyBorder="1" applyAlignment="1">
      <alignment horizontal="center" vertical="center" wrapText="1"/>
    </xf>
    <xf numFmtId="3" fontId="232" fillId="0" borderId="108" xfId="747" applyNumberFormat="1" applyFont="1" applyFill="1" applyBorder="1" applyAlignment="1">
      <alignment horizontal="center" vertical="center" wrapText="1"/>
    </xf>
    <xf numFmtId="4" fontId="232" fillId="0" borderId="108" xfId="747" applyNumberFormat="1" applyFont="1" applyFill="1" applyBorder="1" applyAlignment="1">
      <alignment horizontal="center" vertical="center" wrapText="1"/>
    </xf>
    <xf numFmtId="0" fontId="238" fillId="0" borderId="108" xfId="0" applyFont="1" applyFill="1" applyBorder="1" applyAlignment="1">
      <alignment horizontal="center" vertical="center"/>
    </xf>
    <xf numFmtId="0" fontId="232" fillId="0" borderId="0" xfId="464" applyFont="1" applyFill="1" applyBorder="1" applyAlignment="1">
      <alignment horizontal="center" vertical="center"/>
    </xf>
    <xf numFmtId="4" fontId="232" fillId="0" borderId="0" xfId="464" applyNumberFormat="1" applyFont="1" applyFill="1" applyBorder="1" applyAlignment="1">
      <alignment horizontal="center" vertical="center"/>
    </xf>
    <xf numFmtId="0" fontId="232" fillId="0" borderId="108" xfId="1023" applyFont="1" applyFill="1" applyBorder="1" applyAlignment="1">
      <alignment horizontal="center" vertical="center" wrapText="1"/>
    </xf>
    <xf numFmtId="0" fontId="232" fillId="0" borderId="110" xfId="56615" applyFont="1" applyFill="1" applyBorder="1" applyAlignment="1" applyProtection="1">
      <alignment horizontal="center" vertical="center" wrapText="1"/>
      <protection hidden="1"/>
    </xf>
    <xf numFmtId="4" fontId="235" fillId="0" borderId="0" xfId="0" applyNumberFormat="1" applyFont="1" applyFill="1" applyBorder="1" applyAlignment="1">
      <alignment horizontal="center" vertical="center" wrapText="1"/>
    </xf>
    <xf numFmtId="49" fontId="232" fillId="0" borderId="88" xfId="1" applyNumberFormat="1" applyFont="1" applyFill="1" applyBorder="1" applyAlignment="1">
      <alignment horizontal="center" vertical="center" wrapText="1"/>
    </xf>
    <xf numFmtId="3" fontId="232" fillId="0" borderId="75" xfId="14983" applyNumberFormat="1" applyFont="1" applyFill="1" applyBorder="1" applyAlignment="1" applyProtection="1">
      <alignment horizontal="center" vertical="center"/>
      <protection locked="0"/>
    </xf>
    <xf numFmtId="4" fontId="232" fillId="0" borderId="75" xfId="14983" applyNumberFormat="1" applyFont="1" applyFill="1" applyBorder="1" applyAlignment="1" applyProtection="1">
      <alignment horizontal="center" vertical="center"/>
      <protection locked="0"/>
    </xf>
    <xf numFmtId="49" fontId="235" fillId="0" borderId="0" xfId="0" applyNumberFormat="1" applyFont="1" applyFill="1" applyBorder="1" applyAlignment="1">
      <alignment horizontal="center" vertical="center"/>
    </xf>
    <xf numFmtId="2" fontId="235" fillId="0" borderId="0" xfId="0" applyNumberFormat="1" applyFont="1" applyFill="1" applyBorder="1" applyAlignment="1">
      <alignment horizontal="center" vertical="center"/>
    </xf>
    <xf numFmtId="49" fontId="235" fillId="0" borderId="75" xfId="0" applyNumberFormat="1" applyFont="1" applyFill="1" applyBorder="1" applyAlignment="1">
      <alignment horizontal="center" vertical="center"/>
    </xf>
    <xf numFmtId="14" fontId="235" fillId="0" borderId="0" xfId="0" applyNumberFormat="1" applyFont="1" applyFill="1" applyBorder="1" applyAlignment="1">
      <alignment horizontal="center" vertical="center" wrapText="1"/>
    </xf>
    <xf numFmtId="49" fontId="237" fillId="0" borderId="108" xfId="1" applyNumberFormat="1" applyFont="1" applyFill="1" applyBorder="1" applyAlignment="1">
      <alignment horizontal="left" vertical="center"/>
    </xf>
    <xf numFmtId="4" fontId="241" fillId="0" borderId="108" xfId="0" applyNumberFormat="1" applyFont="1" applyFill="1" applyBorder="1" applyAlignment="1">
      <alignment horizontal="center" vertical="center"/>
    </xf>
    <xf numFmtId="4" fontId="232" fillId="0" borderId="108" xfId="56613" applyNumberFormat="1" applyFont="1" applyFill="1" applyBorder="1" applyAlignment="1" applyProtection="1">
      <alignment horizontal="center" vertical="center" wrapText="1"/>
      <protection hidden="1"/>
    </xf>
    <xf numFmtId="0" fontId="232" fillId="0" borderId="108" xfId="3" applyFont="1" applyFill="1" applyBorder="1" applyAlignment="1">
      <alignment horizontal="center" vertical="center"/>
    </xf>
    <xf numFmtId="49" fontId="232" fillId="0" borderId="111" xfId="1" applyNumberFormat="1" applyFont="1" applyFill="1" applyBorder="1" applyAlignment="1">
      <alignment horizontal="center" vertical="center" wrapText="1"/>
    </xf>
    <xf numFmtId="0" fontId="232" fillId="0" borderId="0" xfId="0" applyFont="1" applyFill="1" applyBorder="1" applyAlignment="1">
      <alignment vertical="center" wrapText="1"/>
    </xf>
    <xf numFmtId="14" fontId="240" fillId="0" borderId="0" xfId="0" applyNumberFormat="1" applyFont="1" applyFill="1" applyBorder="1" applyAlignment="1">
      <alignment horizontal="center" vertical="center"/>
    </xf>
    <xf numFmtId="0" fontId="240" fillId="0" borderId="0" xfId="0" applyFont="1" applyFill="1" applyBorder="1" applyAlignment="1">
      <alignment horizontal="center" vertical="center" wrapText="1"/>
    </xf>
    <xf numFmtId="4" fontId="240" fillId="0" borderId="0" xfId="0" applyNumberFormat="1" applyFont="1" applyFill="1" applyBorder="1"/>
    <xf numFmtId="2" fontId="232" fillId="0" borderId="108" xfId="0" applyNumberFormat="1" applyFont="1" applyFill="1" applyBorder="1" applyAlignment="1">
      <alignment horizontal="center" vertical="center" wrapText="1"/>
    </xf>
    <xf numFmtId="0" fontId="232" fillId="0" borderId="108" xfId="0" applyFont="1" applyFill="1" applyBorder="1" applyAlignment="1">
      <alignment horizontal="left" vertical="center" wrapText="1"/>
    </xf>
    <xf numFmtId="4" fontId="232" fillId="0" borderId="108" xfId="0" applyNumberFormat="1" applyFont="1" applyFill="1" applyBorder="1" applyAlignment="1">
      <alignment horizontal="left" vertical="center" wrapText="1"/>
    </xf>
    <xf numFmtId="0" fontId="232" fillId="0" borderId="0" xfId="0" applyFont="1" applyFill="1" applyBorder="1" applyAlignment="1">
      <alignment horizontal="left" vertical="center" wrapText="1"/>
    </xf>
    <xf numFmtId="0" fontId="232" fillId="0" borderId="106" xfId="0" applyFont="1" applyFill="1" applyBorder="1" applyAlignment="1">
      <alignment horizontal="left" vertical="center" wrapText="1"/>
    </xf>
    <xf numFmtId="4" fontId="235" fillId="0" borderId="75" xfId="1" applyNumberFormat="1" applyFont="1" applyFill="1" applyBorder="1" applyAlignment="1">
      <alignment horizontal="center" vertical="center" wrapText="1"/>
    </xf>
    <xf numFmtId="0" fontId="235" fillId="0" borderId="108" xfId="1" applyNumberFormat="1" applyFont="1" applyFill="1" applyBorder="1" applyAlignment="1">
      <alignment horizontal="center" vertical="center" wrapText="1"/>
    </xf>
    <xf numFmtId="0" fontId="235" fillId="0" borderId="107" xfId="0" applyFont="1" applyFill="1" applyBorder="1"/>
    <xf numFmtId="49" fontId="59" fillId="0" borderId="108" xfId="0" applyNumberFormat="1" applyFont="1" applyFill="1" applyBorder="1"/>
    <xf numFmtId="4" fontId="59" fillId="0" borderId="108" xfId="0" applyNumberFormat="1" applyFont="1" applyFill="1" applyBorder="1"/>
    <xf numFmtId="2" fontId="246" fillId="0" borderId="108" xfId="0" applyNumberFormat="1" applyFont="1" applyFill="1" applyBorder="1"/>
    <xf numFmtId="0" fontId="246" fillId="0" borderId="108" xfId="0" applyFont="1" applyFill="1" applyBorder="1" applyAlignment="1"/>
    <xf numFmtId="0" fontId="246" fillId="0" borderId="0" xfId="0" applyFont="1" applyFill="1" applyBorder="1"/>
    <xf numFmtId="3" fontId="232" fillId="0" borderId="109" xfId="0" applyNumberFormat="1" applyFont="1" applyFill="1" applyBorder="1" applyAlignment="1">
      <alignment horizontal="center" vertical="center" wrapText="1"/>
    </xf>
    <xf numFmtId="4" fontId="232" fillId="0" borderId="109" xfId="0" applyNumberFormat="1" applyFont="1" applyFill="1" applyBorder="1" applyAlignment="1">
      <alignment horizontal="center" vertical="center" wrapText="1"/>
    </xf>
    <xf numFmtId="49" fontId="232" fillId="0" borderId="112" xfId="1" applyNumberFormat="1" applyFont="1" applyFill="1" applyBorder="1" applyAlignment="1">
      <alignment horizontal="center" vertical="center" wrapText="1"/>
    </xf>
    <xf numFmtId="0" fontId="232" fillId="0" borderId="108" xfId="0" applyFont="1" applyFill="1" applyBorder="1"/>
    <xf numFmtId="4" fontId="232" fillId="0" borderId="109" xfId="0" applyNumberFormat="1" applyFont="1" applyFill="1" applyBorder="1" applyAlignment="1">
      <alignment horizontal="center" vertical="center"/>
    </xf>
    <xf numFmtId="0" fontId="237" fillId="91" borderId="0" xfId="1" applyFont="1" applyFill="1" applyBorder="1" applyAlignment="1">
      <alignment horizontal="left"/>
    </xf>
    <xf numFmtId="0" fontId="235" fillId="0" borderId="106" xfId="0" applyFont="1" applyFill="1" applyBorder="1" applyAlignment="1">
      <alignment horizontal="center" vertical="center"/>
    </xf>
    <xf numFmtId="0" fontId="240" fillId="0" borderId="0" xfId="0" applyFont="1" applyBorder="1"/>
    <xf numFmtId="4" fontId="237" fillId="91" borderId="0" xfId="0" applyNumberFormat="1" applyFont="1" applyFill="1" applyBorder="1" applyAlignment="1">
      <alignment horizontal="center" vertical="center" wrapText="1"/>
    </xf>
    <xf numFmtId="49" fontId="237" fillId="91" borderId="0" xfId="0" applyNumberFormat="1" applyFont="1" applyFill="1" applyBorder="1" applyAlignment="1">
      <alignment horizontal="center" vertical="center" wrapText="1"/>
    </xf>
    <xf numFmtId="14" fontId="237" fillId="91" borderId="0" xfId="0" applyNumberFormat="1" applyFont="1" applyFill="1" applyBorder="1" applyAlignment="1">
      <alignment horizontal="center" vertical="center" wrapText="1"/>
    </xf>
    <xf numFmtId="0" fontId="241" fillId="91" borderId="0" xfId="0" applyFont="1" applyFill="1" applyBorder="1" applyAlignment="1">
      <alignment horizontal="center" vertical="center"/>
    </xf>
    <xf numFmtId="4" fontId="232" fillId="0" borderId="0" xfId="0" applyNumberFormat="1" applyFont="1" applyFill="1" applyBorder="1" applyAlignment="1">
      <alignment vertical="center" wrapText="1"/>
    </xf>
    <xf numFmtId="4" fontId="232" fillId="0" borderId="0" xfId="467" applyNumberFormat="1" applyFont="1" applyFill="1" applyBorder="1" applyAlignment="1">
      <alignment horizontal="center" vertical="center" wrapText="1"/>
    </xf>
    <xf numFmtId="2" fontId="235" fillId="0" borderId="0" xfId="0" applyNumberFormat="1" applyFont="1" applyFill="1" applyBorder="1"/>
    <xf numFmtId="14" fontId="235" fillId="0" borderId="0" xfId="0" applyNumberFormat="1" applyFont="1" applyFill="1" applyBorder="1"/>
    <xf numFmtId="4" fontId="240" fillId="0" borderId="0" xfId="0" applyNumberFormat="1" applyFont="1" applyFill="1" applyBorder="1" applyAlignment="1">
      <alignment horizontal="center" vertical="center"/>
    </xf>
    <xf numFmtId="49" fontId="232" fillId="0" borderId="0" xfId="0" applyNumberFormat="1" applyFont="1" applyFill="1" applyBorder="1" applyAlignment="1">
      <alignment horizontal="center" wrapText="1"/>
    </xf>
    <xf numFmtId="3" fontId="232" fillId="0" borderId="0" xfId="0" applyNumberFormat="1" applyFont="1" applyFill="1" applyBorder="1" applyAlignment="1">
      <alignment horizontal="center" vertical="center" wrapText="1"/>
    </xf>
    <xf numFmtId="0" fontId="243" fillId="0" borderId="0" xfId="0" applyFont="1" applyFill="1" applyBorder="1"/>
    <xf numFmtId="0" fontId="235" fillId="0" borderId="0" xfId="0" applyFont="1" applyFill="1" applyBorder="1" applyAlignment="1">
      <alignment wrapText="1"/>
    </xf>
    <xf numFmtId="0" fontId="243" fillId="0" borderId="0" xfId="0" applyFont="1" applyFill="1" applyBorder="1" applyAlignment="1">
      <alignment horizontal="center" vertical="center"/>
    </xf>
    <xf numFmtId="0" fontId="232" fillId="0" borderId="0" xfId="0" applyFont="1" applyFill="1" applyBorder="1" applyAlignment="1">
      <alignment horizontal="center" wrapText="1"/>
    </xf>
    <xf numFmtId="2" fontId="232" fillId="0" borderId="0" xfId="1" applyNumberFormat="1" applyFont="1" applyFill="1" applyBorder="1" applyAlignment="1">
      <alignment horizontal="center" vertical="center" wrapText="1"/>
    </xf>
    <xf numFmtId="49" fontId="235" fillId="0" borderId="0" xfId="0" applyNumberFormat="1" applyFont="1" applyFill="1" applyBorder="1" applyAlignment="1">
      <alignment horizontal="center" vertical="center" wrapText="1"/>
    </xf>
    <xf numFmtId="49" fontId="240" fillId="0" borderId="0" xfId="0" applyNumberFormat="1" applyFont="1" applyFill="1" applyBorder="1" applyAlignment="1">
      <alignment horizontal="center" vertical="center"/>
    </xf>
    <xf numFmtId="14" fontId="240" fillId="0" borderId="0" xfId="0" applyNumberFormat="1" applyFont="1" applyFill="1" applyBorder="1"/>
    <xf numFmtId="4" fontId="237" fillId="0" borderId="0" xfId="0" applyNumberFormat="1" applyFont="1" applyFill="1" applyBorder="1" applyAlignment="1">
      <alignment horizontal="center" vertical="center" wrapText="1"/>
    </xf>
    <xf numFmtId="14" fontId="237" fillId="0" borderId="0" xfId="0" applyNumberFormat="1" applyFont="1" applyFill="1" applyBorder="1" applyAlignment="1">
      <alignment horizontal="center" vertical="center" wrapText="1"/>
    </xf>
    <xf numFmtId="0" fontId="237" fillId="0" borderId="0" xfId="0" applyFont="1" applyFill="1" applyBorder="1" applyAlignment="1">
      <alignment horizontal="center" vertical="center" wrapText="1"/>
    </xf>
    <xf numFmtId="49" fontId="237" fillId="0" borderId="0" xfId="0" applyNumberFormat="1" applyFont="1" applyFill="1" applyBorder="1" applyAlignment="1">
      <alignment horizontal="center" vertical="center" wrapText="1"/>
    </xf>
    <xf numFmtId="3" fontId="237" fillId="0" borderId="0" xfId="0" applyNumberFormat="1" applyFont="1" applyFill="1" applyBorder="1" applyAlignment="1">
      <alignment horizontal="center" vertical="center" wrapText="1"/>
    </xf>
    <xf numFmtId="2" fontId="239" fillId="0" borderId="0" xfId="0" applyNumberFormat="1" applyFont="1" applyFill="1" applyBorder="1" applyAlignment="1">
      <alignment horizontal="center" vertical="center" wrapText="1"/>
    </xf>
    <xf numFmtId="49" fontId="232" fillId="0" borderId="0" xfId="14983" applyNumberFormat="1" applyFont="1" applyFill="1" applyBorder="1" applyAlignment="1" applyProtection="1">
      <alignment horizontal="center" vertical="center"/>
      <protection locked="0"/>
    </xf>
    <xf numFmtId="3" fontId="232" fillId="0" borderId="0" xfId="14983" applyNumberFormat="1" applyFont="1" applyFill="1" applyBorder="1" applyAlignment="1" applyProtection="1">
      <alignment horizontal="center" vertical="center"/>
      <protection locked="0"/>
    </xf>
    <xf numFmtId="0" fontId="232" fillId="0" borderId="0" xfId="0" applyFont="1" applyFill="1" applyBorder="1" applyAlignment="1">
      <alignment horizontal="center" vertical="center"/>
    </xf>
    <xf numFmtId="49" fontId="232" fillId="0" borderId="0" xfId="1022" applyNumberFormat="1" applyFont="1" applyFill="1" applyBorder="1" applyAlignment="1">
      <alignment horizontal="center" vertical="center"/>
    </xf>
    <xf numFmtId="49" fontId="232" fillId="0" borderId="0" xfId="0" applyNumberFormat="1" applyFont="1" applyFill="1" applyBorder="1" applyAlignment="1">
      <alignment horizontal="center" vertical="center"/>
    </xf>
    <xf numFmtId="17" fontId="235" fillId="0" borderId="0" xfId="0" applyNumberFormat="1" applyFont="1" applyFill="1" applyBorder="1" applyAlignment="1">
      <alignment horizontal="center" vertical="center"/>
    </xf>
    <xf numFmtId="4" fontId="232" fillId="0" borderId="0" xfId="14983" applyNumberFormat="1" applyFont="1" applyFill="1" applyBorder="1" applyAlignment="1" applyProtection="1">
      <alignment horizontal="center" vertical="center"/>
      <protection locked="0"/>
    </xf>
    <xf numFmtId="3" fontId="232" fillId="0" borderId="0" xfId="747" applyNumberFormat="1" applyFont="1" applyFill="1" applyBorder="1" applyAlignment="1">
      <alignment horizontal="center" vertical="center" wrapText="1"/>
    </xf>
    <xf numFmtId="4" fontId="237" fillId="0" borderId="0" xfId="0" applyNumberFormat="1" applyFont="1" applyFill="1" applyBorder="1" applyAlignment="1">
      <alignment vertical="center" wrapText="1"/>
    </xf>
    <xf numFmtId="14" fontId="237" fillId="0" borderId="0" xfId="0" applyNumberFormat="1" applyFont="1" applyFill="1" applyBorder="1" applyAlignment="1">
      <alignment vertical="center" wrapText="1"/>
    </xf>
    <xf numFmtId="0" fontId="237" fillId="0" borderId="0" xfId="0" applyFont="1" applyFill="1" applyBorder="1" applyAlignment="1">
      <alignment vertical="center" wrapText="1"/>
    </xf>
    <xf numFmtId="49" fontId="237" fillId="0" borderId="0" xfId="0" applyNumberFormat="1" applyFont="1" applyFill="1" applyBorder="1" applyAlignment="1">
      <alignment vertical="center" wrapText="1"/>
    </xf>
    <xf numFmtId="3" fontId="237" fillId="0" borderId="0" xfId="0" applyNumberFormat="1" applyFont="1" applyFill="1" applyBorder="1" applyAlignment="1">
      <alignment vertical="center" wrapText="1"/>
    </xf>
    <xf numFmtId="4" fontId="232" fillId="0" borderId="0" xfId="2" applyNumberFormat="1" applyFont="1" applyFill="1" applyBorder="1" applyAlignment="1">
      <alignment horizontal="center" vertical="center" wrapText="1"/>
    </xf>
    <xf numFmtId="2" fontId="235" fillId="0" borderId="0" xfId="0" applyNumberFormat="1" applyFont="1" applyFill="1" applyBorder="1" applyAlignment="1">
      <alignment horizontal="center"/>
    </xf>
    <xf numFmtId="2" fontId="235" fillId="0" borderId="0" xfId="0" applyNumberFormat="1" applyFont="1" applyFill="1" applyBorder="1" applyAlignment="1">
      <alignment vertical="center"/>
    </xf>
    <xf numFmtId="0" fontId="232" fillId="0" borderId="0" xfId="50531" applyFont="1" applyFill="1" applyBorder="1" applyAlignment="1">
      <alignment horizontal="center" vertical="center" wrapText="1"/>
    </xf>
    <xf numFmtId="0" fontId="235" fillId="0" borderId="0" xfId="0" applyFont="1" applyFill="1" applyBorder="1" applyAlignment="1">
      <alignment vertical="center"/>
    </xf>
    <xf numFmtId="2" fontId="232" fillId="0" borderId="0" xfId="0" applyNumberFormat="1" applyFont="1" applyFill="1" applyBorder="1" applyAlignment="1">
      <alignment horizontal="center" vertical="center" wrapText="1"/>
    </xf>
    <xf numFmtId="4" fontId="232" fillId="0" borderId="0" xfId="0" applyNumberFormat="1" applyFont="1" applyFill="1" applyBorder="1" applyAlignment="1">
      <alignment horizontal="center" vertical="center"/>
    </xf>
    <xf numFmtId="4" fontId="232" fillId="0" borderId="0" xfId="0" applyNumberFormat="1" applyFont="1" applyFill="1" applyBorder="1" applyAlignment="1">
      <alignment horizontal="left" vertical="center" wrapText="1"/>
    </xf>
    <xf numFmtId="0" fontId="235" fillId="93" borderId="0" xfId="0" applyFont="1" applyFill="1" applyBorder="1"/>
    <xf numFmtId="49" fontId="235" fillId="93" borderId="0" xfId="0" applyNumberFormat="1" applyFont="1" applyFill="1" applyBorder="1"/>
    <xf numFmtId="2" fontId="235" fillId="93" borderId="0" xfId="0" applyNumberFormat="1" applyFont="1" applyFill="1" applyBorder="1"/>
    <xf numFmtId="14" fontId="235" fillId="93" borderId="0" xfId="0" applyNumberFormat="1" applyFont="1" applyFill="1" applyBorder="1"/>
    <xf numFmtId="4" fontId="235" fillId="93" borderId="0" xfId="0" applyNumberFormat="1" applyFont="1" applyFill="1" applyBorder="1"/>
    <xf numFmtId="49" fontId="232" fillId="0" borderId="0" xfId="50531" applyNumberFormat="1" applyFont="1" applyFill="1" applyBorder="1" applyAlignment="1">
      <alignment horizontal="center" vertical="center" wrapText="1"/>
    </xf>
    <xf numFmtId="0" fontId="241" fillId="0" borderId="111" xfId="0" applyFont="1" applyFill="1" applyBorder="1" applyAlignment="1">
      <alignment horizontal="right"/>
    </xf>
    <xf numFmtId="0" fontId="237" fillId="0" borderId="111" xfId="0" applyNumberFormat="1" applyFont="1" applyFill="1" applyBorder="1" applyAlignment="1">
      <alignment horizontal="right" vertical="center"/>
    </xf>
    <xf numFmtId="0" fontId="241" fillId="91" borderId="111" xfId="0" applyFont="1" applyFill="1" applyBorder="1" applyAlignment="1">
      <alignment horizontal="right"/>
    </xf>
    <xf numFmtId="0" fontId="235" fillId="0" borderId="111" xfId="0" applyFont="1" applyFill="1" applyBorder="1"/>
    <xf numFmtId="4" fontId="232" fillId="0" borderId="111" xfId="1" applyNumberFormat="1" applyFont="1" applyFill="1" applyBorder="1" applyAlignment="1">
      <alignment horizontal="center" vertical="center" wrapText="1"/>
    </xf>
    <xf numFmtId="0" fontId="240" fillId="91" borderId="111" xfId="0" applyFont="1" applyFill="1" applyBorder="1"/>
    <xf numFmtId="0" fontId="238" fillId="0" borderId="0" xfId="0" applyFont="1" applyAlignment="1">
      <alignment horizontal="center" vertical="center"/>
    </xf>
    <xf numFmtId="49" fontId="232" fillId="91" borderId="108" xfId="0" applyNumberFormat="1" applyFont="1" applyFill="1" applyBorder="1" applyAlignment="1">
      <alignment horizontal="center" vertical="center" wrapText="1"/>
    </xf>
    <xf numFmtId="0" fontId="235" fillId="91" borderId="108" xfId="0" applyFont="1" applyFill="1" applyBorder="1"/>
    <xf numFmtId="2" fontId="235" fillId="91" borderId="108" xfId="0" applyNumberFormat="1" applyFont="1" applyFill="1" applyBorder="1"/>
    <xf numFmtId="2" fontId="235" fillId="91" borderId="108" xfId="0" applyNumberFormat="1" applyFont="1" applyFill="1" applyBorder="1" applyAlignment="1">
      <alignment horizontal="center" vertical="center"/>
    </xf>
    <xf numFmtId="14" fontId="235" fillId="91" borderId="108" xfId="0" applyNumberFormat="1" applyFont="1" applyFill="1" applyBorder="1"/>
    <xf numFmtId="0" fontId="235" fillId="91" borderId="108" xfId="0" applyFont="1" applyFill="1" applyBorder="1" applyAlignment="1">
      <alignment horizontal="center" vertical="center"/>
    </xf>
    <xf numFmtId="49" fontId="235" fillId="91" borderId="108" xfId="0" applyNumberFormat="1" applyFont="1" applyFill="1" applyBorder="1"/>
    <xf numFmtId="4" fontId="235" fillId="91" borderId="108" xfId="0" applyNumberFormat="1" applyFont="1" applyFill="1" applyBorder="1"/>
    <xf numFmtId="0" fontId="240" fillId="91" borderId="108" xfId="0" applyFont="1" applyFill="1" applyBorder="1"/>
    <xf numFmtId="0" fontId="240" fillId="91" borderId="105" xfId="0" applyFont="1" applyFill="1" applyBorder="1"/>
    <xf numFmtId="0" fontId="238" fillId="0" borderId="108" xfId="0" applyFont="1" applyBorder="1" applyAlignment="1">
      <alignment horizontal="center" vertical="center"/>
    </xf>
    <xf numFmtId="49" fontId="235" fillId="91" borderId="108" xfId="0" applyNumberFormat="1" applyFont="1" applyFill="1" applyBorder="1" applyAlignment="1">
      <alignment horizontal="center" vertical="center"/>
    </xf>
    <xf numFmtId="4" fontId="235" fillId="91" borderId="108" xfId="0" applyNumberFormat="1" applyFont="1" applyFill="1" applyBorder="1" applyAlignment="1">
      <alignment horizontal="center" vertical="center"/>
    </xf>
    <xf numFmtId="49" fontId="240" fillId="0" borderId="108" xfId="0" applyNumberFormat="1" applyFont="1" applyFill="1" applyBorder="1"/>
    <xf numFmtId="49" fontId="240" fillId="0" borderId="108" xfId="0" applyNumberFormat="1" applyFont="1" applyFill="1" applyBorder="1" applyAlignment="1">
      <alignment horizontal="center" vertical="center"/>
    </xf>
    <xf numFmtId="0" fontId="238" fillId="0" borderId="0" xfId="0" applyFont="1" applyFill="1" applyAlignment="1">
      <alignment horizontal="center" vertical="center" wrapText="1"/>
    </xf>
    <xf numFmtId="3" fontId="237" fillId="91" borderId="0" xfId="0" applyNumberFormat="1" applyFont="1" applyFill="1" applyBorder="1" applyAlignment="1">
      <alignment horizontal="center" vertical="center" wrapText="1"/>
    </xf>
    <xf numFmtId="14" fontId="237" fillId="91" borderId="0" xfId="0" applyNumberFormat="1" applyFont="1" applyFill="1" applyBorder="1" applyAlignment="1">
      <alignment horizontal="center" vertical="center" wrapText="1"/>
    </xf>
    <xf numFmtId="4" fontId="237" fillId="91" borderId="0" xfId="0" applyNumberFormat="1" applyFont="1" applyFill="1" applyBorder="1" applyAlignment="1">
      <alignment horizontal="center" vertical="center" wrapText="1"/>
    </xf>
    <xf numFmtId="49" fontId="237" fillId="91" borderId="0" xfId="0" applyNumberFormat="1" applyFont="1" applyFill="1" applyBorder="1" applyAlignment="1">
      <alignment horizontal="center" vertical="center" wrapText="1"/>
    </xf>
    <xf numFmtId="0" fontId="237" fillId="91" borderId="0" xfId="0" applyFont="1" applyFill="1" applyBorder="1" applyAlignment="1">
      <alignment horizontal="center" vertical="center" wrapText="1"/>
    </xf>
    <xf numFmtId="0" fontId="241" fillId="91" borderId="0" xfId="0" applyFont="1" applyFill="1" applyBorder="1" applyAlignment="1">
      <alignment horizontal="left" wrapText="1"/>
    </xf>
    <xf numFmtId="0" fontId="237" fillId="91" borderId="26" xfId="1" applyFont="1" applyFill="1" applyBorder="1" applyAlignment="1">
      <alignment horizontal="center" vertical="center" wrapText="1"/>
    </xf>
    <xf numFmtId="0" fontId="237" fillId="91" borderId="111" xfId="1" applyFont="1" applyFill="1" applyBorder="1" applyAlignment="1">
      <alignment horizontal="center" vertical="center" wrapText="1"/>
    </xf>
    <xf numFmtId="49" fontId="237" fillId="91" borderId="14" xfId="1" applyNumberFormat="1" applyFont="1" applyFill="1" applyBorder="1" applyAlignment="1">
      <alignment horizontal="center" vertical="center" wrapText="1"/>
    </xf>
    <xf numFmtId="49" fontId="237" fillId="91" borderId="4" xfId="1" applyNumberFormat="1" applyFont="1" applyFill="1" applyBorder="1" applyAlignment="1">
      <alignment horizontal="center" vertical="center" wrapText="1"/>
    </xf>
    <xf numFmtId="49" fontId="237" fillId="91" borderId="108" xfId="1" applyNumberFormat="1" applyFont="1" applyFill="1" applyBorder="1" applyAlignment="1">
      <alignment horizontal="center" vertical="center" wrapText="1"/>
    </xf>
    <xf numFmtId="0" fontId="237" fillId="91" borderId="24" xfId="1" applyFont="1" applyFill="1" applyBorder="1" applyAlignment="1">
      <alignment horizontal="center" vertical="center" wrapText="1"/>
    </xf>
    <xf numFmtId="0" fontId="237" fillId="91" borderId="109" xfId="1" applyFont="1" applyFill="1" applyBorder="1" applyAlignment="1">
      <alignment horizontal="center" vertical="center" wrapText="1"/>
    </xf>
    <xf numFmtId="0" fontId="237" fillId="91" borderId="14" xfId="1" applyFont="1" applyFill="1" applyBorder="1" applyAlignment="1">
      <alignment horizontal="center" vertical="center" wrapText="1"/>
    </xf>
    <xf numFmtId="0" fontId="237" fillId="91" borderId="4" xfId="1" applyFont="1" applyFill="1" applyBorder="1" applyAlignment="1">
      <alignment horizontal="center" vertical="center" wrapText="1"/>
    </xf>
    <xf numFmtId="0" fontId="241" fillId="0" borderId="0" xfId="0" applyFont="1" applyFill="1" applyAlignment="1">
      <alignment horizontal="center"/>
    </xf>
    <xf numFmtId="0" fontId="237" fillId="91" borderId="108" xfId="1" applyFont="1" applyFill="1" applyBorder="1" applyAlignment="1">
      <alignment horizontal="center" vertical="center"/>
    </xf>
    <xf numFmtId="0" fontId="237" fillId="91" borderId="109" xfId="1" applyFont="1" applyFill="1" applyBorder="1" applyAlignment="1">
      <alignment horizontal="center" vertical="center"/>
    </xf>
    <xf numFmtId="2" fontId="237" fillId="91" borderId="14" xfId="1" applyNumberFormat="1" applyFont="1" applyFill="1" applyBorder="1" applyAlignment="1">
      <alignment horizontal="center" vertical="center" wrapText="1"/>
    </xf>
    <xf numFmtId="2" fontId="237" fillId="91" borderId="4" xfId="1" applyNumberFormat="1" applyFont="1" applyFill="1" applyBorder="1" applyAlignment="1">
      <alignment horizontal="center" vertical="center" wrapText="1"/>
    </xf>
    <xf numFmtId="4" fontId="237" fillId="91" borderId="14" xfId="1" applyNumberFormat="1" applyFont="1" applyFill="1" applyBorder="1" applyAlignment="1">
      <alignment horizontal="center" vertical="center" wrapText="1"/>
    </xf>
    <xf numFmtId="4" fontId="237" fillId="91" borderId="4" xfId="1" applyNumberFormat="1" applyFont="1" applyFill="1" applyBorder="1" applyAlignment="1">
      <alignment horizontal="center" vertical="center" wrapText="1"/>
    </xf>
  </cellXfs>
  <cellStyles count="56617">
    <cellStyle name=" 1" xfId="1040"/>
    <cellStyle name="_x000d__x000a_JournalTemplate=C:\COMFO\CTALK\JOURSTD.TPL_x000d__x000a_LbStateAddress=3 3 0 251 1 89 2 311_x000d__x000a_LbStateJou" xfId="1041"/>
    <cellStyle name="$* #,##0.0;[Red]" xfId="14879"/>
    <cellStyle name="$* #,##0.00;[Red]" xfId="14880"/>
    <cellStyle name="$* #,##0;[Red]" xfId="14881"/>
    <cellStyle name="???[0]" xfId="14988"/>
    <cellStyle name="_(23.11.2009) СПИСКИ  МАТЕРИАЛОВ  ПО ЦЕХАМ, БЮДЖЕТ" xfId="14989"/>
    <cellStyle name="_(по курсу 120$) Материалы на 2009" xfId="14990"/>
    <cellStyle name="_(по смете 35$) Материалы на 2009 CORRECT" xfId="14991"/>
    <cellStyle name="__TMS budget 2009" xfId="14992"/>
    <cellStyle name="_04.1.1" xfId="14993"/>
    <cellStyle name="_04.1.1_17072011 Потребность и А 7 1" xfId="14994"/>
    <cellStyle name="_04.1.1_20.07.11_Бизнес-план АТС" xfId="14995"/>
    <cellStyle name="_04.1.1_20.07_БП_расчет по потребности" xfId="14996"/>
    <cellStyle name="_04.1.1_амортизация 2012год" xfId="14997"/>
    <cellStyle name="_04.1.1_БЮДЖЕТ АТС 2012 утверж 261011" xfId="14998"/>
    <cellStyle name="_04.1.1_Утв. бюджет 2011год от 080911" xfId="14999"/>
    <cellStyle name="_04.1.1_Утв. бюджет 2011год от 281211" xfId="15000"/>
    <cellStyle name="_04.1.20" xfId="15001"/>
    <cellStyle name="_04.1.20_17072011 Потребность и А 7 1" xfId="15002"/>
    <cellStyle name="_04.1.20_20.07.11_Бизнес-план АТС" xfId="15003"/>
    <cellStyle name="_04.1.20_20.07_БП_расчет по потребности" xfId="15004"/>
    <cellStyle name="_04.1.20_амортизация 2012год" xfId="15005"/>
    <cellStyle name="_04.1.20_БЮДЖЕТ АТС 2012 утверж 261011" xfId="15006"/>
    <cellStyle name="_04.1.20_Утв. бюджет 2011год от 080911" xfId="15007"/>
    <cellStyle name="_04.1.20_Утв. бюджет 2011год от 281211" xfId="15008"/>
    <cellStyle name="_04.1.8" xfId="15009"/>
    <cellStyle name="_04.1.8_17072011 Потребность и А 7 1" xfId="15010"/>
    <cellStyle name="_04.1.8_20.07.11_Бизнес-план АТС" xfId="15011"/>
    <cellStyle name="_04.1.8_20.07_БП_расчет по потребности" xfId="15012"/>
    <cellStyle name="_04.1.8_амортизация 2012год" xfId="15013"/>
    <cellStyle name="_04.1.8_БЮДЖЕТ АТС 2012 утверж 261011" xfId="15014"/>
    <cellStyle name="_04.1.8_Утв. бюджет 2011год от 080911" xfId="15015"/>
    <cellStyle name="_04.1.8_Утв. бюджет 2011год от 281211" xfId="15016"/>
    <cellStyle name="_05_12m_K.Fixed Assets" xfId="15017"/>
    <cellStyle name="_05_12m_K.Fixed Assets 2" xfId="15018"/>
    <cellStyle name="_05_12m_K.Fixed Assets_11.07_БЮДЖЕТ АТС 2011_2 полугодие" xfId="15019"/>
    <cellStyle name="_05_12m_K.Fixed Assets_14.07_БЮДЖЕТ АТС 2011_прогноз" xfId="15020"/>
    <cellStyle name="_05_12m_K.Fixed Assets_17072011 Потребность и А 7 1" xfId="15021"/>
    <cellStyle name="_05_12m_K.Fixed Assets_20.07.11_Бизнес-план АТС" xfId="15022"/>
    <cellStyle name="_05_12m_K.Fixed Assets_20.07_БП_расчет по потребности" xfId="15023"/>
    <cellStyle name="_05_12m_K.Fixed Assets_25.04_БЮДЖЕТ АТС 2011_1полугодие" xfId="15024"/>
    <cellStyle name="_05_12m_K.Fixed Assets_А.7.12" xfId="15025"/>
    <cellStyle name="_05_12m_K.Fixed Assets_амортизация 2012год" xfId="15026"/>
    <cellStyle name="_05_12m_K.Fixed Assets_БЮДЖЕТ АТС 2012 утверж 261011" xfId="15027"/>
    <cellStyle name="_05_12m_K.Fixed Assets_план на 5 мес А 7 1 " xfId="15028"/>
    <cellStyle name="_05_12m_K.Fixed Assets_Утв. бюджет 2011год от 080911" xfId="15029"/>
    <cellStyle name="_05_12m_K.Fixed Assets_Утв. бюджет 2011год от 281211" xfId="15030"/>
    <cellStyle name="_080604_SM_Template _v274_draft_EP KMG" xfId="15031"/>
    <cellStyle name="_080604_SM_Template _v274_draft_EP KMG_17072011 Потребность и А 7 1" xfId="15032"/>
    <cellStyle name="_080604_SM_Template _v274_draft_EP KMG_20.07.11_Бизнес-план АТС" xfId="15033"/>
    <cellStyle name="_080604_SM_Template _v274_draft_EP KMG_20.07_БП_расчет по потребности" xfId="15034"/>
    <cellStyle name="_080604_SM_Template _v274_draft_EP KMG_амортизация 2012год" xfId="15035"/>
    <cellStyle name="_080604_SM_Template _v274_draft_EP KMG_БЮДЖЕТ АТС 2012 утверж 261011" xfId="15036"/>
    <cellStyle name="_080604_SM_Template _v274_draft_EP KMG_Утв. бюджет 2011год от 080911" xfId="15037"/>
    <cellStyle name="_080604_SM_Template _v274_draft_EP KMG_Утв. бюджет 2011год от 281211" xfId="15038"/>
    <cellStyle name="_080704_Trainings reserve_2009-2013" xfId="15039"/>
    <cellStyle name="_080704_Trainings reserve_2009-2013_17072011 Потребность и А 7 1" xfId="15040"/>
    <cellStyle name="_080704_Trainings reserve_2009-2013_20.07.11_Бизнес-план АТС" xfId="15041"/>
    <cellStyle name="_080704_Trainings reserve_2009-2013_20.07_БП_расчет по потребности" xfId="15042"/>
    <cellStyle name="_080704_Trainings reserve_2009-2013_амортизация 2012год" xfId="15043"/>
    <cellStyle name="_080704_Trainings reserve_2009-2013_БЮДЖЕТ АТС 2012 утверж 261011" xfId="15044"/>
    <cellStyle name="_080704_Trainings reserve_2009-2013_Утв. бюджет 2011год от 080911" xfId="15045"/>
    <cellStyle name="_080704_Trainings reserve_2009-2013_Утв. бюджет 2011год от 281211" xfId="15046"/>
    <cellStyle name="_081127_Формат финбюджета 2009_TMS" xfId="15047"/>
    <cellStyle name="_09 S ARO new KBM" xfId="15048"/>
    <cellStyle name="_09 S ARO new KBM 2" xfId="15049"/>
    <cellStyle name="_09 S ARO new KBM_11.07_БЮДЖЕТ АТС 2011_2 полугодие" xfId="15050"/>
    <cellStyle name="_09 S ARO new KBM_14.07_БЮДЖЕТ АТС 2011_прогноз" xfId="15051"/>
    <cellStyle name="_09 S ARO new KBM_20.07_БП_расчет по потребности" xfId="15052"/>
    <cellStyle name="_09 S ARO new KBM_25.04_БЮДЖЕТ АТС 2011_1полугодие" xfId="15053"/>
    <cellStyle name="_09 S ARO new KBM_B-KBM Budget 2008 Comb (#3) Prod 21-Dril 250-Price 60-WO 2600 upd" xfId="15054"/>
    <cellStyle name="_09 S ARO new KBM_B-KBM Budget 2008 Comb (#3) Prod 21-Dril 250-Price 60-WO 2600 upd 2" xfId="15055"/>
    <cellStyle name="_09 S ARO new KBM_B-KBM Budget 2008 Comb (#3) Prod 21-Dril 250-Price 60-WO 2600 upd_11.07_БЮДЖЕТ АТС 2011_2 полугодие" xfId="15056"/>
    <cellStyle name="_09 S ARO new KBM_B-KBM Budget 2008 Comb (#3) Prod 21-Dril 250-Price 60-WO 2600 upd_14.07_БЮДЖЕТ АТС 2011_прогноз" xfId="15057"/>
    <cellStyle name="_09 S ARO new KBM_B-KBM Budget 2008 Comb (#3) Prod 21-Dril 250-Price 60-WO 2600 upd_20.07_БП_расчет по потребности" xfId="15058"/>
    <cellStyle name="_09 S ARO new KBM_B-KBM Budget 2008 Comb (#3) Prod 21-Dril 250-Price 60-WO 2600 upd_25.04_БЮДЖЕТ АТС 2011_1полугодие" xfId="15059"/>
    <cellStyle name="_09 S ARO new KBM_B-KBM Budget 2008 Comb (#3) Prod 21-Dril 250-Price 60-WO 2600 upd_А.7.12" xfId="15060"/>
    <cellStyle name="_09 S ARO new KBM_B-KBM Budget 2008 Comb (#3) Prod 21-Dril 250-Price 60-WO 2600 upd_план на 5 мес А 7 1 " xfId="15061"/>
    <cellStyle name="_09 S ARO new KBM_B-KBM Budget 2008 Prod 2,1-Dril 250-Price 60-WO 2600 for KMG Eng" xfId="15062"/>
    <cellStyle name="_09 S ARO new KBM_B-KBM Budget 2008 Prod 2,1-Dril 250-Price 60-WO 2600 for KMG Eng 2" xfId="15063"/>
    <cellStyle name="_09 S ARO new KBM_B-KBM Budget 2008 Prod 2,1-Dril 250-Price 60-WO 2600 for KMG Eng_11.07_БЮДЖЕТ АТС 2011_2 полугодие" xfId="15064"/>
    <cellStyle name="_09 S ARO new KBM_B-KBM Budget 2008 Prod 2,1-Dril 250-Price 60-WO 2600 for KMG Eng_14.07_БЮДЖЕТ АТС 2011_прогноз" xfId="15065"/>
    <cellStyle name="_09 S ARO new KBM_B-KBM Budget 2008 Prod 2,1-Dril 250-Price 60-WO 2600 for KMG Eng_20.07_БП_расчет по потребности" xfId="15066"/>
    <cellStyle name="_09 S ARO new KBM_B-KBM Budget 2008 Prod 2,1-Dril 250-Price 60-WO 2600 for KMG Eng_25.04_БЮДЖЕТ АТС 2011_1полугодие" xfId="15067"/>
    <cellStyle name="_09 S ARO new KBM_B-KBM Budget 2008 Prod 2,1-Dril 250-Price 60-WO 2600 for KMG Eng_А.7.12" xfId="15068"/>
    <cellStyle name="_09 S ARO new KBM_B-KBM Budget 2008 Prod 2,1-Dril 250-Price 60-WO 2600 for KMG Eng_план на 5 мес А 7 1 " xfId="15069"/>
    <cellStyle name="_09 S ARO new KBM_KBM Budget 2008 Comb (#3) Prod 2,3-Dril 250-Price 72-WO 3000-A" xfId="15070"/>
    <cellStyle name="_09 S ARO new KBM_KBM Budget 2008 Comb (#3) Prod 2,3-Dril 250-Price 72-WO 3000-A 2" xfId="15071"/>
    <cellStyle name="_09 S ARO new KBM_KBM Budget 2008 Comb (#3) Prod 2,3-Dril 250-Price 72-WO 3000-A_11.07_БЮДЖЕТ АТС 2011_2 полугодие" xfId="15072"/>
    <cellStyle name="_09 S ARO new KBM_KBM Budget 2008 Comb (#3) Prod 2,3-Dril 250-Price 72-WO 3000-A_14.07_БЮДЖЕТ АТС 2011_прогноз" xfId="15073"/>
    <cellStyle name="_09 S ARO new KBM_KBM Budget 2008 Comb (#3) Prod 2,3-Dril 250-Price 72-WO 3000-A_20.07_БП_расчет по потребности" xfId="15074"/>
    <cellStyle name="_09 S ARO new KBM_KBM Budget 2008 Comb (#3) Prod 2,3-Dril 250-Price 72-WO 3000-A_25.04_БЮДЖЕТ АТС 2011_1полугодие" xfId="15075"/>
    <cellStyle name="_09 S ARO new KBM_KBM Budget 2008 Comb (#3) Prod 2,3-Dril 250-Price 72-WO 3000-A_А.7.12" xfId="15076"/>
    <cellStyle name="_09 S ARO new KBM_KBM Budget 2008 Comb (#3) Prod 2,3-Dril 250-Price 72-WO 3000-A_план на 5 мес А 7 1 " xfId="15077"/>
    <cellStyle name="_09 S ARO new KBM_А.7.12" xfId="15078"/>
    <cellStyle name="_09 S ARO new KBM_план на 5 мес А 7 1 " xfId="15079"/>
    <cellStyle name="_09 S ARO new KBM_预算修改稿－崔" xfId="15080"/>
    <cellStyle name="_09 S ARO new KBM_预算修改稿－崔 2" xfId="15081"/>
    <cellStyle name="_09 S ARO new KBM_预算修改稿－崔_11.07_БЮДЖЕТ АТС 2011_2 полугодие" xfId="15082"/>
    <cellStyle name="_09 S ARO new KBM_预算修改稿－崔_14.07_БЮДЖЕТ АТС 2011_прогноз" xfId="15083"/>
    <cellStyle name="_09 S ARO new KBM_预算修改稿－崔_20.07_БП_расчет по потребности" xfId="15084"/>
    <cellStyle name="_09 S ARO new KBM_预算修改稿－崔_25.04_БЮДЖЕТ АТС 2011_1полугодие" xfId="15085"/>
    <cellStyle name="_09 S ARO new KBM_预算修改稿－崔_А.7.12" xfId="15086"/>
    <cellStyle name="_09 S ARO new KBM_预算修改稿－崔_план на 5 мес А 7 1 " xfId="15087"/>
    <cellStyle name="_1.5.4" xfId="15088"/>
    <cellStyle name="_1.5.4 2" xfId="15089"/>
    <cellStyle name="_1.5.4_11.07_БЮДЖЕТ АТС 2011_2 полугодие" xfId="15090"/>
    <cellStyle name="_1.5.4_14.07_БЮДЖЕТ АТС 2011_прогноз" xfId="15091"/>
    <cellStyle name="_1.5.4_20.07_БП_расчет по потребности" xfId="15092"/>
    <cellStyle name="_1.5.4_25.04_БЮДЖЕТ АТС 2011_1полугодие" xfId="15093"/>
    <cellStyle name="_1.5.4_А.7.12" xfId="15094"/>
    <cellStyle name="_1.5.4_план на 5 мес А 7 1 " xfId="15095"/>
    <cellStyle name="_12m 2006 C100.Cash" xfId="15096"/>
    <cellStyle name="_12m 2006 C100.Cash_17072011 Потребность и А 7 1" xfId="15097"/>
    <cellStyle name="_12m 2006 C100.Cash_20.07.11_Бизнес-план АТС" xfId="15098"/>
    <cellStyle name="_12m 2006 C100.Cash_20.07_БП_расчет по потребности" xfId="15099"/>
    <cellStyle name="_12m 2006 C100.Cash_амортизация 2012год" xfId="15100"/>
    <cellStyle name="_12m 2006 C100.Cash_БЮДЖЕТ АТС 2012 утверж 261011" xfId="15101"/>
    <cellStyle name="_12m 2006 C100.Cash_Утв. бюджет 2011год от 080911" xfId="15102"/>
    <cellStyle name="_12m 2006 C100.Cash_Утв. бюджет 2011год от 281211" xfId="15103"/>
    <cellStyle name="_2007.07.23 Расшифровки по Произ себ-ти_2008" xfId="15104"/>
    <cellStyle name="_2007.07.23 Расшифровки по Произ себ-ти_2008_17072011 Потребность и А 7 1" xfId="15105"/>
    <cellStyle name="_2007.07.23 Расшифровки по Произ себ-ти_2008_20.07.11_Бизнес-план АТС" xfId="15106"/>
    <cellStyle name="_2007.07.23 Расшифровки по Произ себ-ти_2008_20.07_БП_расчет по потребности" xfId="15107"/>
    <cellStyle name="_2007.07.23 Расшифровки по Произ себ-ти_2008_амортизация 2012год" xfId="15108"/>
    <cellStyle name="_2007.07.23 Расшифровки по Произ себ-ти_2008_БЮДЖЕТ АТС 2012 утверж 261011" xfId="15109"/>
    <cellStyle name="_2007.07.23 Расшифровки по Произ себ-ти_2008_Утв. бюджет 2011год от 080911" xfId="15110"/>
    <cellStyle name="_2007.07.23 Расшифровки по Произ себ-ти_2008_Утв. бюджет 2011год от 281211" xfId="15111"/>
    <cellStyle name="_2007.10.05 Окончательный вариант Расчета добычи" xfId="15112"/>
    <cellStyle name="_2007.10.05 Окончательный вариант Расчета добычи 2" xfId="15113"/>
    <cellStyle name="_2007.10.05 Окончательный вариант Расчета добычи_11.07_БЮДЖЕТ АТС 2011_2 полугодие" xfId="15114"/>
    <cellStyle name="_2007.10.05 Окончательный вариант Расчета добычи_14.07_БЮДЖЕТ АТС 2011_прогноз" xfId="15115"/>
    <cellStyle name="_2007.10.05 Окончательный вариант Расчета добычи_20.07_БП_расчет по потребности" xfId="15116"/>
    <cellStyle name="_2007.10.05 Окончательный вариант Расчета добычи_25.04_БЮДЖЕТ АТС 2011_1полугодие" xfId="15117"/>
    <cellStyle name="_2007.10.05 Окончательный вариант Расчета добычи_А.7.12" xfId="15118"/>
    <cellStyle name="_2007.10.05 Окончательный вариант Расчета добычи_план на 5 мес А 7 1 " xfId="15119"/>
    <cellStyle name="_21С-2003г" xfId="15120"/>
    <cellStyle name="_21С-2003г_Инвест.бюджет" xfId="15121"/>
    <cellStyle name="_21С-2003г_ПДДС  форма НК (20) п" xfId="15122"/>
    <cellStyle name="_21С-2003г_ПДДС  форма НК (20)_23май03" xfId="15123"/>
    <cellStyle name="_21С-2003г_ПДДС  форма НК (20)_26май03" xfId="15124"/>
    <cellStyle name="_21С-2003г_ПДДС  форма НК (22)_23май03" xfId="15125"/>
    <cellStyle name="_21С-2003г_ПДДС  форма НК (22)_26май03" xfId="15126"/>
    <cellStyle name="_21С-2003г_ПДДС  форма НК (22)п" xfId="15127"/>
    <cellStyle name="_21С-2003г_Форма 21.1" xfId="15128"/>
    <cellStyle name="_21С-2003г_форма 21-НГДО 2003г" xfId="15129"/>
    <cellStyle name="_21С-2003г_формы по добыче и газопереработке1" xfId="15130"/>
    <cellStyle name="_21С-уточ" xfId="15131"/>
    <cellStyle name="_21С-уточ_Источники-2002(1кв)" xfId="15132"/>
    <cellStyle name="_21С-уточ_НГДО-2002-2кв 1кристина" xfId="15133"/>
    <cellStyle name="_21С-уточ_НГДО-2002-2кв2" xfId="15134"/>
    <cellStyle name="_21С-уточ_НГДО-2002-3кв(нов)-4" xfId="15135"/>
    <cellStyle name="_290908Tax burden calculation KBM" xfId="15136"/>
    <cellStyle name="_290908Tax burden calculation KBM_17072011 Потребность и А 7 1" xfId="15137"/>
    <cellStyle name="_290908Tax burden calculation KBM_20.07.11_Бизнес-план АТС" xfId="15138"/>
    <cellStyle name="_290908Tax burden calculation KBM_20.07_БП_расчет по потребности" xfId="15139"/>
    <cellStyle name="_290908Tax burden calculation KBM_амортизация 2012год" xfId="15140"/>
    <cellStyle name="_290908Tax burden calculation KBM_БЮДЖЕТ АТС 2012 утверж 261011" xfId="15141"/>
    <cellStyle name="_290908Tax burden calculation KBM_Утв. бюджет 2011год от 080911" xfId="15142"/>
    <cellStyle name="_290908Tax burden calculation KBM_Утв. бюджет 2011год от 281211" xfId="15143"/>
    <cellStyle name="_4061-KZ" xfId="15144"/>
    <cellStyle name="_4061-KZ_17072011 Потребность и А 7 1" xfId="15145"/>
    <cellStyle name="_4061-KZ_20.07.11_Бизнес-план АТС" xfId="15146"/>
    <cellStyle name="_4061-KZ_20.07_БП_расчет по потребности" xfId="15147"/>
    <cellStyle name="_4061-KZ_амортизация 2012год" xfId="15148"/>
    <cellStyle name="_4061-KZ_БЮДЖЕТ АТС 2012 утверж 261011" xfId="15149"/>
    <cellStyle name="_4061-KZ_Утв. бюджет 2011год от 080911" xfId="15150"/>
    <cellStyle name="_4061-KZ_Утв. бюджет 2011год от 281211" xfId="15151"/>
    <cellStyle name="_671" xfId="15152"/>
    <cellStyle name="_671_расш  для БП (2010-2014) налоги" xfId="15153"/>
    <cellStyle name="_Balance Sheet" xfId="15154"/>
    <cellStyle name="_Balance Sheet_расш  для БП (2010-2014) налоги" xfId="15155"/>
    <cellStyle name="_Book1" xfId="15156"/>
    <cellStyle name="_Book5" xfId="15157"/>
    <cellStyle name="_BS and P&amp;L final for ATS BD 2008 sent to KBM" xfId="15158"/>
    <cellStyle name="_BS and P&amp;L final for ATS BD 2008 sent to KBM_17072011 Потребность и А 7 1" xfId="15159"/>
    <cellStyle name="_BS and P&amp;L final for ATS BD 2008 sent to KBM_20.07.11_Бизнес-план АТС" xfId="15160"/>
    <cellStyle name="_BS and P&amp;L final for ATS BD 2008 sent to KBM_20.07_БП_расчет по потребности" xfId="15161"/>
    <cellStyle name="_BS and P&amp;L final for ATS BD 2008 sent to KBM_амортизация 2012год" xfId="15162"/>
    <cellStyle name="_BS and P&amp;L final for ATS BD 2008 sent to KBM_БЮДЖЕТ АТС 2012 утверж 261011" xfId="15163"/>
    <cellStyle name="_BS and P&amp;L final for ATS BD 2008 sent to KBM_Утв. бюджет 2011год от 080911" xfId="15164"/>
    <cellStyle name="_BS and P&amp;L final for ATS BD 2008 sent to KBM_Утв. бюджет 2011год от 281211" xfId="15165"/>
    <cellStyle name="_BUDGET_ПН2002(2)" xfId="15166"/>
    <cellStyle name="_C1" xfId="15167"/>
    <cellStyle name="_C1_17072011 Потребность и А 7 1" xfId="15168"/>
    <cellStyle name="_C1_20.07.11_Бизнес-план АТС" xfId="15169"/>
    <cellStyle name="_C1_20.07_БП_расчет по потребности" xfId="15170"/>
    <cellStyle name="_C1_амортизация 2012год" xfId="15171"/>
    <cellStyle name="_C1_БЮДЖЕТ АТС 2012 утверж 261011" xfId="15172"/>
    <cellStyle name="_C1_Утв. бюджет 2011год от 080911" xfId="15173"/>
    <cellStyle name="_C1_Утв. бюджет 2011год от 281211" xfId="15174"/>
    <cellStyle name="_CAPEX KBM upd 21.05.08" xfId="15175"/>
    <cellStyle name="_CAPEX KBM upd 21.05.08_17072011 Потребность и А 7 1" xfId="15176"/>
    <cellStyle name="_CAPEX KBM upd 21.05.08_20.07.11_Бизнес-план АТС" xfId="15177"/>
    <cellStyle name="_CAPEX KBM upd 21.05.08_20.07_БП_расчет по потребности" xfId="15178"/>
    <cellStyle name="_CAPEX KBM upd 21.05.08_амортизация 2012год" xfId="15179"/>
    <cellStyle name="_CAPEX KBM upd 21.05.08_БЮДЖЕТ АТС 2012 утверж 261011" xfId="15180"/>
    <cellStyle name="_CAPEX KBM upd 21.05.08_Утв. бюджет 2011год от 080911" xfId="15181"/>
    <cellStyle name="_CAPEX KBM upd 21.05.08_Утв. бюджет 2011год от 281211" xfId="15182"/>
    <cellStyle name="_CIP 2009for EPT" xfId="15183"/>
    <cellStyle name="_Consolidator V0.16" xfId="1042"/>
    <cellStyle name="_Consolidator V0.16 2" xfId="1043"/>
    <cellStyle name="_Consolidator V0.16_11.07_БЮДЖЕТ АТС 2011_2 полугодие" xfId="15184"/>
    <cellStyle name="_Consolidator V0.16_14.07_БЮДЖЕТ АТС 2011_прогноз" xfId="15185"/>
    <cellStyle name="_Consolidator V0.16_17072011 Потребность и А 7 1" xfId="15186"/>
    <cellStyle name="_Consolidator V0.16_20.07.11_Бизнес-план АТС" xfId="15187"/>
    <cellStyle name="_Consolidator V0.16_20.07_БП_расчет по потребности" xfId="15188"/>
    <cellStyle name="_Consolidator V0.16_25.04_БЮДЖЕТ АТС 2011_1полугодие" xfId="15189"/>
    <cellStyle name="_Consolidator V0.16_А.7.12" xfId="15190"/>
    <cellStyle name="_Consolidator V0.16_амортизация 2012год" xfId="15191"/>
    <cellStyle name="_Consolidator V0.16_БЮДЖЕТ АТС 2012 утверж 261011" xfId="15192"/>
    <cellStyle name="_Consolidator V0.16_план на 5 мес А 7 1 " xfId="15193"/>
    <cellStyle name="_Consolidator V0.16_План по КВЛ 2011г." xfId="1044"/>
    <cellStyle name="_Consolidator V0.16_Утв. бюджет 2011год от 080911" xfId="15194"/>
    <cellStyle name="_Consolidator V0.16_Утв. бюджет 2011год от 281211" xfId="15195"/>
    <cellStyle name="_Copy of GA KBM budget KMG form" xfId="15196"/>
    <cellStyle name="_Copy of GA KBM budget KMG form_17072011 Потребность и А 7 1" xfId="15197"/>
    <cellStyle name="_Copy of GA KBM budget KMG form_20.07.11_Бизнес-план АТС" xfId="15198"/>
    <cellStyle name="_Copy of GA KBM budget KMG form_20.07_БП_расчет по потребности" xfId="15199"/>
    <cellStyle name="_Copy of GA KBM budget KMG form_амортизация 2012год" xfId="15200"/>
    <cellStyle name="_Copy of GA KBM budget KMG form_БЮДЖЕТ АТС 2012 утверж 261011" xfId="15201"/>
    <cellStyle name="_Copy of GA KBM budget KMG form_Утв. бюджет 2011год от 080911" xfId="15202"/>
    <cellStyle name="_Copy of GA KBM budget KMG form_Утв. бюджет 2011год от 281211" xfId="15203"/>
    <cellStyle name="_CoSM_v504_Draft" xfId="1045"/>
    <cellStyle name="_CoSM_v504_Draft 2" xfId="1046"/>
    <cellStyle name="_CoSM_v504_Draft_План по КВЛ 2011г." xfId="1047"/>
    <cellStyle name="_E Accounts receivable 1Q 2007" xfId="15204"/>
    <cellStyle name="_E Accounts receivable 1Q 2007_17072011 Потребность и А 7 1" xfId="15205"/>
    <cellStyle name="_E Accounts receivable 1Q 2007_20.07.11_Бизнес-план АТС" xfId="15206"/>
    <cellStyle name="_E Accounts receivable 1Q 2007_20.07_БП_расчет по потребности" xfId="15207"/>
    <cellStyle name="_E Accounts receivable 1Q 2007_амортизация 2012год" xfId="15208"/>
    <cellStyle name="_E Accounts receivable 1Q 2007_БЮДЖЕТ АТС 2012 утверж 261011" xfId="15209"/>
    <cellStyle name="_E Accounts receivable 1Q 2007_Утв. бюджет 2011год от 080911" xfId="15210"/>
    <cellStyle name="_E Accounts receivable 1Q 2007_Утв. бюджет 2011год от 281211" xfId="15211"/>
    <cellStyle name="_E3.1" xfId="15212"/>
    <cellStyle name="_E3.1_17072011 Потребность и А 7 1" xfId="15213"/>
    <cellStyle name="_E3.1_20.07.11_Бизнес-план АТС" xfId="15214"/>
    <cellStyle name="_E3.1_20.07_БП_расчет по потребности" xfId="15215"/>
    <cellStyle name="_E3.1_амортизация 2012год" xfId="15216"/>
    <cellStyle name="_E3.1_БЮДЖЕТ АТС 2012 утверж 261011" xfId="15217"/>
    <cellStyle name="_E3.1_Утв. бюджет 2011год от 080911" xfId="15218"/>
    <cellStyle name="_E3.1_Утв. бюджет 2011год от 281211" xfId="15219"/>
    <cellStyle name="_F  Investments 6 m 2006" xfId="15220"/>
    <cellStyle name="_F  Investments 6 m 2006_17072011 Потребность и А 7 1" xfId="15221"/>
    <cellStyle name="_F  Investments 6 m 2006_20.07.11_Бизнес-план АТС" xfId="15222"/>
    <cellStyle name="_F  Investments 6 m 2006_20.07_БП_расчет по потребности" xfId="15223"/>
    <cellStyle name="_F  Investments 6 m 2006_амортизация 2012год" xfId="15224"/>
    <cellStyle name="_F  Investments 6 m 2006_БЮДЖЕТ АТС 2012 утверж 261011" xfId="15225"/>
    <cellStyle name="_F  Investments 6 m 2006_Утв. бюджет 2011год от 080911" xfId="15226"/>
    <cellStyle name="_F  Investments 6 m 2006_Утв. бюджет 2011год от 281211" xfId="15227"/>
    <cellStyle name="_F1" xfId="15228"/>
    <cellStyle name="_F1_17072011 Потребность и А 7 1" xfId="15229"/>
    <cellStyle name="_F1_20.07.11_Бизнес-план АТС" xfId="15230"/>
    <cellStyle name="_F1_20.07_БП_расчет по потребности" xfId="15231"/>
    <cellStyle name="_F1_амортизация 2012год" xfId="15232"/>
    <cellStyle name="_F1_БЮДЖЕТ АТС 2012 утверж 261011" xfId="15233"/>
    <cellStyle name="_F1_Утв. бюджет 2011год от 080911" xfId="15234"/>
    <cellStyle name="_F1_Утв. бюджет 2011год от 281211" xfId="15235"/>
    <cellStyle name="_Financial statements Combined- December 31.2007_14p updated 27.03.08 for management final" xfId="15236"/>
    <cellStyle name="_Financial statements Combined- December 31.2007_14p updated 27.03.08 for management final 2" xfId="15237"/>
    <cellStyle name="_Financial statements Combined- December 31.2007_14p updated 27.03.08 for management final_11.07_БЮДЖЕТ АТС 2011_2 полугодие" xfId="15238"/>
    <cellStyle name="_Financial statements Combined- December 31.2007_14p updated 27.03.08 for management final_14.07_БЮДЖЕТ АТС 2011_прогноз" xfId="15239"/>
    <cellStyle name="_Financial statements Combined- December 31.2007_14p updated 27.03.08 for management final_20.07_БП_расчет по потребности" xfId="15240"/>
    <cellStyle name="_Financial statements Combined- December 31.2007_14p updated 27.03.08 for management final_25.04_БЮДЖЕТ АТС 2011_1полугодие" xfId="15241"/>
    <cellStyle name="_Financial statements Combined- December 31.2007_14p updated 27.03.08 for management final_А.7.12" xfId="15242"/>
    <cellStyle name="_Financial statements Combined- December 31.2007_14p updated 27.03.08 for management final_план на 5 мес А 7 1 " xfId="15243"/>
    <cellStyle name="_FS 31 December 2006" xfId="15244"/>
    <cellStyle name="_FS 31 December 2006_расш  для БП (2010-2014) налоги" xfId="15245"/>
    <cellStyle name="_GM on Utexam loan" xfId="15246"/>
    <cellStyle name="_Income Breakdown Fuel" xfId="15247"/>
    <cellStyle name="_Income Breakdown Fuel_17072011 Потребность и А 7 1" xfId="15248"/>
    <cellStyle name="_Income Breakdown Fuel_20.07.11_Бизнес-план АТС" xfId="15249"/>
    <cellStyle name="_Income Breakdown Fuel_20.07_БП_расчет по потребности" xfId="15250"/>
    <cellStyle name="_Income Breakdown Fuel_амортизация 2012год" xfId="15251"/>
    <cellStyle name="_Income Breakdown Fuel_БЮДЖЕТ АТС 2012 утверж 261011" xfId="15252"/>
    <cellStyle name="_Income Breakdown Fuel_Утв. бюджет 2011год от 080911" xfId="15253"/>
    <cellStyle name="_Income Breakdown Fuel_Утв. бюджет 2011год от 281211" xfId="15254"/>
    <cellStyle name="_IncomeStatement_2009_Version2" xfId="15255"/>
    <cellStyle name="_Inp_Co_Details" xfId="1048"/>
    <cellStyle name="_Inp_Co_Details 2" xfId="1049"/>
    <cellStyle name="_Inp_Co_Details_План по КВЛ 2011г." xfId="1050"/>
    <cellStyle name="_Inp_Company details" xfId="1051"/>
    <cellStyle name="_Inp_Company details 2" xfId="1052"/>
    <cellStyle name="_Inp_Company details_План по КВЛ 2011г." xfId="1053"/>
    <cellStyle name="_IT dept(2)" xfId="15256"/>
    <cellStyle name="_IT dept(2)_17072011 Потребность и А 7 1" xfId="15257"/>
    <cellStyle name="_IT dept(2)_20.07.11_Бизнес-план АТС" xfId="15258"/>
    <cellStyle name="_IT dept(2)_20.07_БП_расчет по потребности" xfId="15259"/>
    <cellStyle name="_IT dept(2)_амортизация 2012год" xfId="15260"/>
    <cellStyle name="_IT dept(2)_БЮДЖЕТ АТС 2012 утверж 261011" xfId="15261"/>
    <cellStyle name="_IT dept(2)_Утв. бюджет 2011год от 080911" xfId="15262"/>
    <cellStyle name="_IT dept(2)_Утв. бюджет 2011год от 281211" xfId="15263"/>
    <cellStyle name="_K2.1-2-3-4" xfId="15264"/>
    <cellStyle name="_K2.1-2-3-4_17072011 Потребность и А 7 1" xfId="15265"/>
    <cellStyle name="_K2.1-2-3-4_20.07.11_Бизнес-план АТС" xfId="15266"/>
    <cellStyle name="_K2.1-2-3-4_20.07_БП_расчет по потребности" xfId="15267"/>
    <cellStyle name="_K2.1-2-3-4_амортизация 2012год" xfId="15268"/>
    <cellStyle name="_K2.1-2-3-4_БЮДЖЕТ АТС 2012 утверж 261011" xfId="15269"/>
    <cellStyle name="_K2.1-2-3-4_Утв. бюджет 2011год от 080911" xfId="15270"/>
    <cellStyle name="_K2.1-2-3-4_Утв. бюджет 2011год от 281211" xfId="15271"/>
    <cellStyle name="_KMG_Forms_Sample Intergroup Operations_KMG Level_V01_sdb" xfId="1054"/>
    <cellStyle name="_KMG_Forms_Sample Intergroup Operations_KMG Level_V01_sdb_План по КВЛ 2011г." xfId="1055"/>
    <cellStyle name="_KMG_Forms_Sample Intergroup Operations_KMG Level_V01_sdb_расш  для БП (2010-2014) налоги" xfId="15272"/>
    <cellStyle name="_KSS Client Assistance Package - 2007" xfId="15273"/>
    <cellStyle name="_KSS Client Assistance Package - 6m 2008" xfId="15274"/>
    <cellStyle name="_KZ Combined May 2007 IAS Zoya' form" xfId="15275"/>
    <cellStyle name="_KZ Combined May 2007 IAS Zoya' form_17072011 Потребность и А 7 1" xfId="15276"/>
    <cellStyle name="_KZ Combined May 2007 IAS Zoya' form_20.07.11_Бизнес-план АТС" xfId="15277"/>
    <cellStyle name="_KZ Combined May 2007 IAS Zoya' form_20.07_БП_расчет по потребности" xfId="15278"/>
    <cellStyle name="_KZ Combined May 2007 IAS Zoya' form_амортизация 2012год" xfId="15279"/>
    <cellStyle name="_KZ Combined May 2007 IAS Zoya' form_БЮДЖЕТ АТС 2012 утверж 261011" xfId="15280"/>
    <cellStyle name="_KZ Combined May 2007 IAS Zoya' form_Утв. бюджет 2011год от 080911" xfId="15281"/>
    <cellStyle name="_KZ Combined May 2007 IAS Zoya' form_Утв. бюджет 2011год от 281211" xfId="15282"/>
    <cellStyle name="_Lena_Формат финбюджета 2009 updated" xfId="15283"/>
    <cellStyle name="_Lena_Формат финбюджета 2009 updated_расш  для БП (2010-2014) налоги" xfId="15284"/>
    <cellStyle name="_Matrix" xfId="1056"/>
    <cellStyle name="_Matrix 2" xfId="1057"/>
    <cellStyle name="_Matrix_План по КВЛ 2011г." xfId="1058"/>
    <cellStyle name="_N308-Int payb 684" xfId="15285"/>
    <cellStyle name="_N308-Int payb 684_расш  для БП (2010-2014) налоги" xfId="15286"/>
    <cellStyle name="_O.Taxes_04" xfId="15287"/>
    <cellStyle name="_PRICE_1C" xfId="1059"/>
    <cellStyle name="_PRICE_1C_План по КВЛ 2011г." xfId="1060"/>
    <cellStyle name="_PRICE_1C_расш  для БП (2010-2014) налоги" xfId="15288"/>
    <cellStyle name="_Q100 Lead" xfId="15289"/>
    <cellStyle name="_Q100 Lead_17072011 Потребность и А 7 1" xfId="15290"/>
    <cellStyle name="_Q100 Lead_20.07.11_Бизнес-план АТС" xfId="15291"/>
    <cellStyle name="_Q100 Lead_20.07_БП_расчет по потребности" xfId="15292"/>
    <cellStyle name="_Q100 Lead_амортизация 2012год" xfId="15293"/>
    <cellStyle name="_Q100 Lead_БЮДЖЕТ АТС 2012 утверж 261011" xfId="15294"/>
    <cellStyle name="_Q100 Lead_Утв. бюджет 2011год от 080911" xfId="15295"/>
    <cellStyle name="_Q100 Lead_Утв. бюджет 2011год от 281211" xfId="15296"/>
    <cellStyle name="_RAS_DKY1-2" xfId="15297"/>
    <cellStyle name="_RAS_DKY1-2_расш  для БП (2010-2014) налоги" xfId="15298"/>
    <cellStyle name="_Rosa CAP 2006" xfId="15299"/>
    <cellStyle name="_Salary" xfId="15300"/>
    <cellStyle name="_Salary 2" xfId="15301"/>
    <cellStyle name="_Salary_11.07_БЮДЖЕТ АТС 2011_2 полугодие" xfId="15302"/>
    <cellStyle name="_Salary_14.07_БЮДЖЕТ АТС 2011_прогноз" xfId="15303"/>
    <cellStyle name="_Salary_17072011 Потребность и А 7 1" xfId="15304"/>
    <cellStyle name="_Salary_20.07.11_Бизнес-план АТС" xfId="15305"/>
    <cellStyle name="_Salary_20.07_БП_расчет по потребности" xfId="15306"/>
    <cellStyle name="_Salary_25.04_БЮДЖЕТ АТС 2011_1полугодие" xfId="15307"/>
    <cellStyle name="_Salary_А.7.12" xfId="15308"/>
    <cellStyle name="_Salary_амортизация 2012год" xfId="15309"/>
    <cellStyle name="_Salary_БЮДЖЕТ АТС 2012 утверж 261011" xfId="15310"/>
    <cellStyle name="_Salary_план на 5 мес А 7 1 " xfId="15311"/>
    <cellStyle name="_Salary_Утв. бюджет 2011год от 080911" xfId="15312"/>
    <cellStyle name="_Salary_Утв. бюджет 2011год от 281211" xfId="15313"/>
    <cellStyle name="_Sheet1" xfId="15314"/>
    <cellStyle name="_Sheet1_17072011 Потребность и А 7 1" xfId="15315"/>
    <cellStyle name="_Sheet1_20.07.11_Бизнес-план АТС" xfId="15316"/>
    <cellStyle name="_Sheet1_20.07_БП_расчет по потребности" xfId="15317"/>
    <cellStyle name="_Sheet1_амортизация 2012год" xfId="15318"/>
    <cellStyle name="_Sheet1_БЮДЖЕТ АТС 2012 утверж 261011" xfId="15319"/>
    <cellStyle name="_Sheet1_Утв. бюджет 2011год от 080911" xfId="15320"/>
    <cellStyle name="_Sheet1_Утв. бюджет 2011год от 281211" xfId="15321"/>
    <cellStyle name="_Sub_01_JSC KazMunaiGaz E&amp;P_2008" xfId="1061"/>
    <cellStyle name="_Sub_01_JSC KazMunaiGaz E&amp;P_2008 2" xfId="1062"/>
    <cellStyle name="_Sub_01_JSC KazMunaiGaz E&amp;P_2008_План по КВЛ 2011г." xfId="1063"/>
    <cellStyle name="_Taxes 25-Jan-07 vs 1" xfId="15322"/>
    <cellStyle name="_VA.COS_G&amp;A_12m2008" xfId="15323"/>
    <cellStyle name="_x005f_x000d__x005f_x000a_JournalTemplate=C:\COMFO\CTALK\JOURSTD.TPL_x005f_x000d__x005f_x000a_LbStateAddress=3 3 0 251 1 89 2 311_x005f_x000d__x005f_x000a_LbStateJou" xfId="1064"/>
    <cellStyle name="_x005f_x005f_x005f_x000d__x005f_x000a_JournalTemplate=C:\COMFO\CTALK\JOURSTD.TPL_x005f_x005f_x005f_x000d__x005f_x000a_LbStateAddress=3 3 0 251 1 89 2 311_x005f_x005f_x005f_x000d__x005f_x000a_LbStateJou" xfId="1065"/>
    <cellStyle name="_ZCMS_MON_KLL1" xfId="15324"/>
    <cellStyle name="_ZCMS_MON_KLL1_расш  для БП (2010-2014) налоги" xfId="15325"/>
    <cellStyle name="_ZDEBKRE1-2007" xfId="15326"/>
    <cellStyle name="_ZDEBKRE1-2007_расш  для БП (2010-2014) налоги" xfId="15327"/>
    <cellStyle name="_А.17.16" xfId="15328"/>
    <cellStyle name="_А.17.16_17072011 Потребность и А 7 1" xfId="15329"/>
    <cellStyle name="_А.17.16_20.07.11_Бизнес-план АТС" xfId="15330"/>
    <cellStyle name="_А.17.16_20.07_БП_расчет по потребности" xfId="15331"/>
    <cellStyle name="_А.17.16_амортизация 2012год" xfId="15332"/>
    <cellStyle name="_А.17.16_БЮДЖЕТ АТС 2012 утверж 261011" xfId="15333"/>
    <cellStyle name="_А.17.16_Утв. бюджет 2011год от 080911" xfId="15334"/>
    <cellStyle name="_А.17.16_Утв. бюджет 2011год от 281211" xfId="15335"/>
    <cellStyle name="_А.7.23" xfId="15336"/>
    <cellStyle name="_А.7.23_17072011 Потребность и А 7 1" xfId="15337"/>
    <cellStyle name="_А.7.23_20.07.11_Бизнес-план АТС" xfId="15338"/>
    <cellStyle name="_А.7.23_20.07_БП_расчет по потребности" xfId="15339"/>
    <cellStyle name="_А.7.23_амортизация 2012год" xfId="15340"/>
    <cellStyle name="_А.7.23_БЮДЖЕТ АТС 2012 утверж 261011" xfId="15341"/>
    <cellStyle name="_А.7.23_Утв. бюджет 2011год от 080911" xfId="15342"/>
    <cellStyle name="_А.7.23_Утв. бюджет 2011год от 281211" xfId="15343"/>
    <cellStyle name="_Автошин " xfId="15344"/>
    <cellStyle name="_Анализ бригад КРС за 12 месяцев 2008 года" xfId="15345"/>
    <cellStyle name="_АТС Budget 2010" xfId="15346"/>
    <cellStyle name="_АТС Budget 2010 2" xfId="15347"/>
    <cellStyle name="_АТС Budget 2010_11.07_БЮДЖЕТ АТС 2011_2 полугодие" xfId="15348"/>
    <cellStyle name="_АТС Budget 2010_14.07_БЮДЖЕТ АТС 2011_прогноз" xfId="15349"/>
    <cellStyle name="_АТС Budget 2010_20.07_БП_расчет по потребности" xfId="15350"/>
    <cellStyle name="_АТС Budget 2010_25.04_БЮДЖЕТ АТС 2011_1полугодие" xfId="15351"/>
    <cellStyle name="_АТС Budget 2010_А.7.12" xfId="15352"/>
    <cellStyle name="_АТС Budget 2010_план на 5 мес А 7 1 " xfId="15353"/>
    <cellStyle name="_Аудиторские проводки 24-фев-09" xfId="15354"/>
    <cellStyle name="_Баланс" xfId="15355"/>
    <cellStyle name="_Баланс 2" xfId="15356"/>
    <cellStyle name="_Баланс_11.07_БЮДЖЕТ АТС 2011_2 полугодие" xfId="15357"/>
    <cellStyle name="_Баланс_14.07_БЮДЖЕТ АТС 2011_прогноз" xfId="15358"/>
    <cellStyle name="_Баланс_20.07_БП_расчет по потребности" xfId="15359"/>
    <cellStyle name="_Баланс_25.04_БЮДЖЕТ АТС 2011_1полугодие" xfId="15360"/>
    <cellStyle name="_Баланс_А.7.12" xfId="15361"/>
    <cellStyle name="_Баланс_план на 5 мес А 7 1 " xfId="15362"/>
    <cellStyle name="_Бюд.2002г ЛУКОЙЛ-КомиЛена" xfId="15363"/>
    <cellStyle name="_Бюд.2003г энон.план" xfId="15364"/>
    <cellStyle name="_Бюд.ПНГП на 2003" xfId="15365"/>
    <cellStyle name="_Бюдж.формы ЗАО АГ" xfId="1066"/>
    <cellStyle name="_Бюдж.формы ЗАО АГ 2" xfId="1067"/>
    <cellStyle name="_Бюдж.формы ЗАО АГ_План по КВЛ 2011г." xfId="1068"/>
    <cellStyle name="_Бюджет маркетинг 2009 с добычей по м-цам" xfId="15366"/>
    <cellStyle name="_Бюджет маркетинг 2009 с добычей по м-цам_17072011 Потребность и А 7 1" xfId="15367"/>
    <cellStyle name="_Бюджет маркетинг 2009 с добычей по м-цам_20.07.11_Бизнес-план АТС" xfId="15368"/>
    <cellStyle name="_Бюджет маркетинг 2009 с добычей по м-цам_20.07_БП_расчет по потребности" xfId="15369"/>
    <cellStyle name="_Бюджет маркетинг 2009 с добычей по м-цам_амортизация 2012год" xfId="15370"/>
    <cellStyle name="_Бюджет маркетинг 2009 с добычей по м-цам_БЮДЖЕТ АТС 2012 утверж 261011" xfId="15371"/>
    <cellStyle name="_Бюджет маркетинг 2009 с добычей по м-цам_Утв. бюджет 2011год от 080911" xfId="15372"/>
    <cellStyle name="_Бюджет маркетинг 2009 с добычей по м-цам_Утв. бюджет 2011год от 281211" xfId="15373"/>
    <cellStyle name="_дебит кредт задолженность" xfId="15374"/>
    <cellStyle name="_дебит кредт задолженность_расш  для БП (2010-2014) налоги" xfId="15375"/>
    <cellStyle name="_Дт Кт Свернутый" xfId="15376"/>
    <cellStyle name="_Дт Кт Свернутый_17072011 Потребность и А 7 1" xfId="15377"/>
    <cellStyle name="_Дт Кт Свернутый_20.07.11_Бизнес-план АТС" xfId="15378"/>
    <cellStyle name="_Дт Кт Свернутый_20.07_БП_расчет по потребности" xfId="15379"/>
    <cellStyle name="_Дт Кт Свернутый_амортизация 2012год" xfId="15380"/>
    <cellStyle name="_Дт Кт Свернутый_БЮДЖЕТ АТС 2012 утверж 261011" xfId="15381"/>
    <cellStyle name="_Дт Кт Свернутый_Утв. бюджет 2011год от 080911" xfId="15382"/>
    <cellStyle name="_Дт Кт Свернутый_Утв. бюджет 2011год от 281211" xfId="15383"/>
    <cellStyle name="_запрос от аудиторов №8" xfId="15384"/>
    <cellStyle name="_Заявка СИЗ на 2009г.  .по управлениям В-1" xfId="15385"/>
    <cellStyle name="_Инвест.бюджет" xfId="15386"/>
    <cellStyle name="_Инвест.бюджет_1" xfId="15387"/>
    <cellStyle name="_ИП-ДО-КР_МП_вЛУКОЙЛ_07.11.2006" xfId="15388"/>
    <cellStyle name="_Историч-2009" xfId="15389"/>
    <cellStyle name="_Книга1" xfId="15390"/>
    <cellStyle name="_Книга1_расш  для БП (2010-2014) налоги" xfId="15391"/>
    <cellStyle name="_Книга2" xfId="1069"/>
    <cellStyle name="_Книга2 2" xfId="1070"/>
    <cellStyle name="_Книга2_17072011 Потребность и А 7 1" xfId="15392"/>
    <cellStyle name="_Книга2_20.07.11_Бизнес-план АТС" xfId="15393"/>
    <cellStyle name="_Книга2_20.07_БП_расчет по потребности" xfId="15394"/>
    <cellStyle name="_Книга2_амортизация 2012год" xfId="15395"/>
    <cellStyle name="_Книга2_БЮДЖЕТ АТС 2012 утверж 261011" xfId="15396"/>
    <cellStyle name="_Книга2_План по КВЛ 2011г." xfId="1071"/>
    <cellStyle name="_Книга2_Утв. бюджет 2011год от 080911" xfId="15397"/>
    <cellStyle name="_Книга2_Утв. бюджет 2011год от 281211" xfId="15398"/>
    <cellStyle name="_Консол  фин отчет  по МСФО за 4-месяц   2006г (2)" xfId="15399"/>
    <cellStyle name="_Консол  фин отчет  по МСФО за 4-месяц   2006г (2)_расш  для БП (2010-2014) налоги" xfId="15400"/>
    <cellStyle name="_Консолид Фин.Отч.РД КМГдля КМГ за 1 полугодие 2005г оконч." xfId="15401"/>
    <cellStyle name="_Консолид Фин.Отч.РД КМГдля КМГ за 1 полугодие 2005г оконч._17072011 Потребность и А 7 1" xfId="15402"/>
    <cellStyle name="_Консолид Фин.Отч.РД КМГдля КМГ за 1 полугодие 2005г оконч._20.07.11_Бизнес-план АТС" xfId="15403"/>
    <cellStyle name="_Консолид Фин.Отч.РД КМГдля КМГ за 1 полугодие 2005г оконч._20.07_БП_расчет по потребности" xfId="15404"/>
    <cellStyle name="_Консолид Фин.Отч.РД КМГдля КМГ за 1 полугодие 2005г оконч._амортизация 2012год" xfId="15405"/>
    <cellStyle name="_Консолид Фин.Отч.РД КМГдля КМГ за 1 полугодие 2005г оконч._БЮДЖЕТ АТС 2012 утверж 261011" xfId="15406"/>
    <cellStyle name="_Консолид Фин.Отч.РД КМГдля КМГ за 1 полугодие 2005г оконч._Утв. бюджет 2011год от 080911" xfId="15407"/>
    <cellStyle name="_Консолид Фин.Отч.РД КМГдля КМГ за 1 полугодие 2005г оконч._Утв. бюджет 2011год от 281211" xfId="15408"/>
    <cellStyle name="_Кор.проводки для Лены" xfId="15409"/>
    <cellStyle name="_Кор.проводки для Лены_расш  для БП (2010-2014) налоги" xfId="15410"/>
    <cellStyle name="_материалы элоборуд. по ЖЭС" xfId="15411"/>
    <cellStyle name="_мебель, оборудование инвентарь1207" xfId="1072"/>
    <cellStyle name="_мебель, оборудование инвентарь1207 2" xfId="1073"/>
    <cellStyle name="_мебель, оборудование инвентарь1207_План по КВЛ 2011г." xfId="1074"/>
    <cellStyle name="_НГДО-2002-2кв-11" xfId="15412"/>
    <cellStyle name="_НГДО-2002-2кв-12" xfId="15413"/>
    <cellStyle name="_НГДО-2002-3кв(нов)Надя" xfId="15414"/>
    <cellStyle name="_НКТ штанги 2009 сниж" xfId="15415"/>
    <cellStyle name="_осн.показ_комб" xfId="15416"/>
    <cellStyle name="_ОТЧЕТ для ДКФ    06 04 05  (6)" xfId="1075"/>
    <cellStyle name="_ОТЧЕТ для ДКФ    06 04 05  (6) 2" xfId="1076"/>
    <cellStyle name="_ОТЧЕТ для ДКФ    06 04 05  (6)_План по КВЛ 2011г." xfId="1077"/>
    <cellStyle name="_Пад_доб2002ПН" xfId="15417"/>
    <cellStyle name="_План развития ПТС на 2005-2010 (связи станционной части)" xfId="1078"/>
    <cellStyle name="_План развития ПТС на 2005-2010 (связи станционной части) 2" xfId="1079"/>
    <cellStyle name="_План развития ПТС на 2005-2010 (связи станционной части)_План по КВЛ 2011г." xfId="1080"/>
    <cellStyle name="_Прил 8Кратк. долг.деб.зд" xfId="15418"/>
    <cellStyle name="_Прил 8Кратк. долг.деб.зд_расш  для БП (2010-2014) налоги" xfId="15419"/>
    <cellStyle name="_Приложение 7Долг.деб.зад-ть" xfId="15420"/>
    <cellStyle name="_Приложение 7Долг.деб.зад-ть_расш  для БП (2010-2014) налоги" xfId="15421"/>
    <cellStyle name="_Приложения к формам отчетов за июнь 2006г" xfId="15422"/>
    <cellStyle name="_Приложения к формам отчетов за июнь 2006г_17072011 Потребность и А 7 1" xfId="15423"/>
    <cellStyle name="_Приложения к формам отчетов за июнь 2006г_20.07.11_Бизнес-план АТС" xfId="15424"/>
    <cellStyle name="_Приложения к формам отчетов за июнь 2006г_20.07_БП_расчет по потребности" xfId="15425"/>
    <cellStyle name="_Приложения к формам отчетов за июнь 2006г_амортизация 2012год" xfId="15426"/>
    <cellStyle name="_Приложения к формам отчетов за июнь 2006г_БЮДЖЕТ АТС 2012 утверж 261011" xfId="15427"/>
    <cellStyle name="_Приложения к формам отчетов за июнь 2006г_Утв. бюджет 2011год от 080911" xfId="15428"/>
    <cellStyle name="_Приложения к формам отчетов за июнь 2006г_Утв. бюджет 2011год от 281211" xfId="15429"/>
    <cellStyle name="_Приложения к формам отчетов за май 2006г (свод)" xfId="15430"/>
    <cellStyle name="_Приложения к формам отчетов за май 2006г (свод)_17072011 Потребность и А 7 1" xfId="15431"/>
    <cellStyle name="_Приложения к формам отчетов за май 2006г (свод)_20.07.11_Бизнес-план АТС" xfId="15432"/>
    <cellStyle name="_Приложения к формам отчетов за май 2006г (свод)_20.07_БП_расчет по потребности" xfId="15433"/>
    <cellStyle name="_Приложения к формам отчетов за май 2006г (свод)_амортизация 2012год" xfId="15434"/>
    <cellStyle name="_Приложения к формам отчетов за май 2006г (свод)_БЮДЖЕТ АТС 2012 утверж 261011" xfId="15435"/>
    <cellStyle name="_Приложения к формам отчетов за май 2006г (свод)_Утв. бюджет 2011год от 080911" xfId="15436"/>
    <cellStyle name="_Приложения к формам отчетов за май 2006г (свод)_Утв. бюджет 2011год от 281211" xfId="15437"/>
    <cellStyle name="_произв.цели - приложение к СНР_айгерим_09.11" xfId="1081"/>
    <cellStyle name="_произв.цели - приложение к СНР_айгерим_09.11 2" xfId="1082"/>
    <cellStyle name="_произв.цели - приложение к СНР_айгерим_09.11_План по КВЛ 2011г." xfId="1083"/>
    <cellStyle name="_РасПадДоб КРС,ПНП,ПРС-2002год" xfId="15438"/>
    <cellStyle name="_РасПадДоб КРС,ПНП,ПРС-2002год_21 возврат" xfId="15439"/>
    <cellStyle name="_РасПадДоб КРС,ПНП,ПРС-2002год_BUDGET_ПН2002(2)" xfId="15440"/>
    <cellStyle name="_Расчет добычи на 3,180 млн.тн" xfId="15441"/>
    <cellStyle name="_Расчет себестоимости Аманегльдинского газа" xfId="1084"/>
    <cellStyle name="_Расчет себестоимости Аманегльдинского газа 2" xfId="1085"/>
    <cellStyle name="_Расчет себестоимости Аманегльдинского газа_План по КВЛ 2011г." xfId="1086"/>
    <cellStyle name="_Расчет Сниж Доб 2002г" xfId="15442"/>
    <cellStyle name="_РасчетЗС15.10.2001гxls" xfId="15443"/>
    <cellStyle name="_РасчетЗС15.10.2001гxls_2002 ЗАО Пермь прогноз" xfId="15444"/>
    <cellStyle name="_РасчетЗС15.10.2001гxls_Источники-2002(1кв)" xfId="15445"/>
    <cellStyle name="_РасчетЗС15.10.2001гxls_НГДО-2002-2кв 1кристина" xfId="15446"/>
    <cellStyle name="_РасчетЗС15.10.2001гxls_НГДО-2002-2кв2" xfId="15447"/>
    <cellStyle name="_РасчетЗС15.10.2001гxls_НГДО-2002-3кв(нов)-4" xfId="15448"/>
    <cellStyle name="_РасчетЗС15.10.2001гxls_ЦДУ1полугодие2002г" xfId="15449"/>
    <cellStyle name="_Регистрация договоров 2003" xfId="1087"/>
    <cellStyle name="_Регистрация договоров 2003 2" xfId="1088"/>
    <cellStyle name="_Регистрация договоров 2003_План по КВЛ 2011г." xfId="1089"/>
    <cellStyle name="_Сведение о потр.ТМЦ на 1 кв.2009г изм. Excel" xfId="15450"/>
    <cellStyle name="_СВОДНАЯ ЗАЯВКА на 2 полугодие 2009 г. по УАСО.с измен." xfId="15451"/>
    <cellStyle name="_Себестоимость" xfId="1090"/>
    <cellStyle name="_Себестоимость 2" xfId="1091"/>
    <cellStyle name="_Себестоимость_План по КВЛ 2011г." xfId="1092"/>
    <cellStyle name="_СМЕТА Вилла 2009г без 5%, 1,2коэф" xfId="15452"/>
    <cellStyle name="_Смета затрат по прочим обществам" xfId="15453"/>
    <cellStyle name="_Смета по удельному весу 35$ от 30.12.08г" xfId="15454"/>
    <cellStyle name="_сравнение КАЗАХЭНЕРГОЭКСПЕРТИЗА на 2009 год" xfId="15455"/>
    <cellStyle name="_Сценарные условия 04-06 гг6" xfId="15456"/>
    <cellStyle name="_Таблицы для конвертации" xfId="15457"/>
    <cellStyle name="_Транспорт. расходы в Актау и по городу" xfId="1093"/>
    <cellStyle name="_Утв СД Бюджет расшиф 29 12 05" xfId="1094"/>
    <cellStyle name="_Утв СД Бюджет расшиф 29 12 05 2" xfId="1095"/>
    <cellStyle name="_Утв СД Бюджет расшиф 29 12 05_План по КВЛ 2011г." xfId="1096"/>
    <cellStyle name="_ФОРМА" xfId="15458"/>
    <cellStyle name="_форма 14- 2003г" xfId="15459"/>
    <cellStyle name="_форма 14,1- 2003г" xfId="15460"/>
    <cellStyle name="_форма 18- 2003г" xfId="15461"/>
    <cellStyle name="_форма 21 18К1 для доч пп Пермнефть" xfId="15462"/>
    <cellStyle name="_форма 21 18К1 для доч пп Пермнефть_Источники-2002(1кв)" xfId="15463"/>
    <cellStyle name="_форма 21 18К1 для доч пп Пермнефть_НГДО-2002-2кв 1кристина" xfId="15464"/>
    <cellStyle name="_форма 21 18К1 для доч пп Пермнефть_НГДО-2002-2кв2" xfId="15465"/>
    <cellStyle name="_форма 21 18К1 для доч пп Пермнефть_НГДО-2002-3кв(нов)-4" xfId="15466"/>
    <cellStyle name="_Форма 21.1" xfId="15467"/>
    <cellStyle name="_форма 21-НГДО 2003г" xfId="15468"/>
    <cellStyle name="_форма 31- 2003г" xfId="15469"/>
    <cellStyle name="_Форма дуль 2" xfId="1097"/>
    <cellStyle name="_Форма дуль 2 2" xfId="1098"/>
    <cellStyle name="_Форма дуль 2_План по КВЛ 2011г." xfId="1099"/>
    <cellStyle name="_Форма отчетности НК КМГ с приложениями _ 30 Сентября 2008" xfId="15470"/>
    <cellStyle name="_Форма отчетности НК КМГ с приложениями _ 30 Сентября 2008_расш  для БП (2010-2014) налоги" xfId="15471"/>
    <cellStyle name="_Форма ФОТ" xfId="1100"/>
    <cellStyle name="_Форма ФОТ_План по КВЛ 2011г." xfId="1101"/>
    <cellStyle name="_форма ЭП-НГДО к Реглам" xfId="15472"/>
    <cellStyle name="_ФОРМА_2002 ЗАО Пермь прогноз" xfId="15473"/>
    <cellStyle name="_ФОРМА_Источники-2002(1кв)" xfId="15474"/>
    <cellStyle name="_ФОРМА_НГДО-2002-2кв 1кристина" xfId="15475"/>
    <cellStyle name="_ФОРМА_НГДО-2002-2кв2" xfId="15476"/>
    <cellStyle name="_ФОРМА_НГДО-2002-3кв(нов)-4" xfId="15477"/>
    <cellStyle name="_Формы по инвестплану" xfId="1102"/>
    <cellStyle name="_Формы по инвестплану_План по КВЛ 2011г." xfId="1103"/>
    <cellStyle name="_формы по ип (4)" xfId="1104"/>
    <cellStyle name="_формы по ип (4)_План по КВЛ 2011г." xfId="1105"/>
    <cellStyle name="_Формы по ип 17 окт  08 (2)" xfId="1106"/>
    <cellStyle name="_Формы по ип 17 окт  08 (2)_План по КВЛ 2011г." xfId="1107"/>
    <cellStyle name="_формы по ип 22 сент 08" xfId="1108"/>
    <cellStyle name="_формы по ип 22 сент 08_План по КВЛ 2011г." xfId="1109"/>
    <cellStyle name="_ФОРМЫ2003годНГДО" xfId="15478"/>
    <cellStyle name="_Хвосты " xfId="15479"/>
    <cellStyle name="_Шаблон - Расшифровки по Произ себ-ти_2008" xfId="15480"/>
    <cellStyle name="_Шаблон - Расшифровки по Произ себ-ти_2008_17072011 Потребность и А 7 1" xfId="15481"/>
    <cellStyle name="_Шаблон - Расшифровки по Произ себ-ти_2008_20.07.11_Бизнес-план АТС" xfId="15482"/>
    <cellStyle name="_Шаблон - Расшифровки по Произ себ-ти_2008_20.07_БП_расчет по потребности" xfId="15483"/>
    <cellStyle name="_Шаблон - Расшифровки по Произ себ-ти_2008_амортизация 2012год" xfId="15484"/>
    <cellStyle name="_Шаблон - Расшифровки по Произ себ-ти_2008_БЮДЖЕТ АТС 2012 утверж 261011" xfId="15485"/>
    <cellStyle name="_Шаблон - Расшифровки по Произ себ-ти_2008_Утв. бюджет 2011год от 080911" xfId="15486"/>
    <cellStyle name="_Шаблон - Расшифровки по Произ себ-ти_2008_Утв. бюджет 2011год от 281211" xfId="15487"/>
    <cellStyle name="’?‰? [0.00]_Sheet1" xfId="14882"/>
    <cellStyle name="’?‰?_Sheet1" xfId="14883"/>
    <cellStyle name="”ќђќ‘ћ‚›‰" xfId="1113"/>
    <cellStyle name="”ќђќ‘ћ‚›‰ 2" xfId="1114"/>
    <cellStyle name="”ќђќ‘ћ‚›‰ 3" xfId="15488"/>
    <cellStyle name="”ќђќ‘ћ‚›‰_План по КВЛ 2011г." xfId="1115"/>
    <cellStyle name="”љ‘ђћ‚ђќќ›‰" xfId="1116"/>
    <cellStyle name="”љ‘ђћ‚ђќќ›‰ 2" xfId="1117"/>
    <cellStyle name="”љ‘ђћ‚ђќќ›‰ 3" xfId="15489"/>
    <cellStyle name="”љ‘ђћ‚ђќќ›‰_План по КВЛ 2011г." xfId="1118"/>
    <cellStyle name="„…ќ…†ќ›‰" xfId="1119"/>
    <cellStyle name="„…ќ…†ќ›‰ 2" xfId="1120"/>
    <cellStyle name="„…ќ…†ќ›‰ 3" xfId="15490"/>
    <cellStyle name="„…ќ…†ќ›‰_План по КВЛ 2011г." xfId="1121"/>
    <cellStyle name="¤d¤À¦ì [0]" xfId="15491"/>
    <cellStyle name="¤d¤À¦ì_cmdinput" xfId="15492"/>
    <cellStyle name="¶W³sµ²" xfId="15493"/>
    <cellStyle name="‡ђѓћ‹ћ‚ћљ1" xfId="1122"/>
    <cellStyle name="‡ђѓћ‹ћ‚ћљ1 2" xfId="1123"/>
    <cellStyle name="‡ђѓћ‹ћ‚ћљ1 3" xfId="15494"/>
    <cellStyle name="‡ђѓћ‹ћ‚ћљ1_План по КВЛ 2011г." xfId="1124"/>
    <cellStyle name="‡ђѓћ‹ћ‚ћљ2" xfId="1125"/>
    <cellStyle name="‡ђѓћ‹ћ‚ћљ2 2" xfId="1126"/>
    <cellStyle name="‡ђѓћ‹ћ‚ћљ2 3" xfId="15495"/>
    <cellStyle name="‡ђѓћ‹ћ‚ћљ2_План по КВЛ 2011г." xfId="1127"/>
    <cellStyle name="•W_Sheet1" xfId="14884"/>
    <cellStyle name="•WЏЂ_ЉO‰?—a‹?" xfId="15496"/>
    <cellStyle name="’ћѓћ‚›‰" xfId="1110"/>
    <cellStyle name="’ћѓћ‚›‰ 2" xfId="1111"/>
    <cellStyle name="’ћѓћ‚›‰ 2 10" xfId="3627"/>
    <cellStyle name="’ћѓћ‚›‰ 2 10 2" xfId="9030"/>
    <cellStyle name="’ћѓћ‚›‰ 2 10 3" xfId="12357"/>
    <cellStyle name="’ћѓћ‚›‰ 2 11" xfId="3818"/>
    <cellStyle name="’ћѓћ‚›‰ 2 11 2" xfId="9197"/>
    <cellStyle name="’ћѓћ‚›‰ 2 11 3" xfId="12508"/>
    <cellStyle name="’ћѓћ‚›‰ 2 12" xfId="4001"/>
    <cellStyle name="’ћѓћ‚›‰ 2 12 2" xfId="9354"/>
    <cellStyle name="’ћѓћ‚›‰ 2 12 3" xfId="12652"/>
    <cellStyle name="’ћѓћ‚›‰ 2 13" xfId="4193"/>
    <cellStyle name="’ћѓћ‚›‰ 2 13 2" xfId="9525"/>
    <cellStyle name="’ћѓћ‚›‰ 2 13 3" xfId="12806"/>
    <cellStyle name="’ћѓћ‚›‰ 2 14" xfId="4292"/>
    <cellStyle name="’ћѓћ‚›‰ 2 14 2" xfId="9604"/>
    <cellStyle name="’ћѓћ‚›‰ 2 14 3" xfId="12868"/>
    <cellStyle name="’ћѓћ‚›‰ 2 15" xfId="4749"/>
    <cellStyle name="’ћѓћ‚›‰ 2 15 2" xfId="10013"/>
    <cellStyle name="’ћѓћ‚›‰ 2 15 3" xfId="13247"/>
    <cellStyle name="’ћѓћ‚›‰ 2 16" xfId="4733"/>
    <cellStyle name="’ћѓћ‚›‰ 2 16 2" xfId="9997"/>
    <cellStyle name="’ћѓћ‚›‰ 2 16 3" xfId="13232"/>
    <cellStyle name="’ћѓћ‚›‰ 2 17" xfId="4916"/>
    <cellStyle name="’ћѓћ‚›‰ 2 17 2" xfId="10156"/>
    <cellStyle name="’ћѓћ‚›‰ 2 17 3" xfId="13375"/>
    <cellStyle name="’ћѓћ‚›‰ 2 18" xfId="5078"/>
    <cellStyle name="’ћѓћ‚›‰ 2 18 2" xfId="10293"/>
    <cellStyle name="’ћѓћ‚›‰ 2 18 3" xfId="13499"/>
    <cellStyle name="’ћѓћ‚›‰ 2 19" xfId="5156"/>
    <cellStyle name="’ћѓћ‚›‰ 2 19 2" xfId="10349"/>
    <cellStyle name="’ћѓћ‚›‰ 2 19 3" xfId="13539"/>
    <cellStyle name="’ћѓћ‚›‰ 2 2" xfId="1970"/>
    <cellStyle name="’ћѓћ‚›‰ 2 2 2" xfId="7511"/>
    <cellStyle name="’ћѓћ‚›‰ 2 2 3" xfId="8217"/>
    <cellStyle name="’ћѓћ‚›‰ 2 20" xfId="5628"/>
    <cellStyle name="’ћѓћ‚›‰ 2 20 2" xfId="10749"/>
    <cellStyle name="’ћѓћ‚›‰ 2 20 3" xfId="13897"/>
    <cellStyle name="’ћѓћ‚›‰ 2 21" xfId="5954"/>
    <cellStyle name="’ћѓћ‚›‰ 2 21 2" xfId="11073"/>
    <cellStyle name="’ћѓћ‚›‰ 2 21 3" xfId="14220"/>
    <cellStyle name="’ћѓћ‚›‰ 2 22" xfId="6166"/>
    <cellStyle name="’ћѓћ‚›‰ 2 22 2" xfId="11260"/>
    <cellStyle name="’ћѓћ‚›‰ 2 22 3" xfId="14394"/>
    <cellStyle name="’ћѓћ‚›‰ 2 23" xfId="6352"/>
    <cellStyle name="’ћѓћ‚›‰ 2 23 2" xfId="11423"/>
    <cellStyle name="’ћѓћ‚›‰ 2 23 3" xfId="14542"/>
    <cellStyle name="’ћѓћ‚›‰ 2 24" xfId="6340"/>
    <cellStyle name="’ћѓћ‚›‰ 2 24 2" xfId="11411"/>
    <cellStyle name="’ћѓћ‚›‰ 2 24 3" xfId="14530"/>
    <cellStyle name="’ћѓћ‚›‰ 2 25" xfId="6490"/>
    <cellStyle name="’ћѓћ‚›‰ 2 25 2" xfId="11538"/>
    <cellStyle name="’ћѓћ‚›‰ 2 25 3" xfId="14642"/>
    <cellStyle name="’ћѓћ‚›‰ 2 26" xfId="6874"/>
    <cellStyle name="’ћѓћ‚›‰ 2 27" xfId="7359"/>
    <cellStyle name="’ћѓћ‚›‰ 2 3" xfId="2417"/>
    <cellStyle name="’ћѓћ‚›‰ 2 3 2" xfId="7955"/>
    <cellStyle name="’ћѓћ‚›‰ 2 3 3" xfId="7151"/>
    <cellStyle name="’ћѓћ‚›‰ 2 4" xfId="2623"/>
    <cellStyle name="’ћѓћ‚›‰ 2 4 2" xfId="8137"/>
    <cellStyle name="’ћѓћ‚›‰ 2 4 3" xfId="7096"/>
    <cellStyle name="’ћѓћ‚›‰ 2 5" xfId="2852"/>
    <cellStyle name="’ћѓћ‚›‰ 2 5 2" xfId="8344"/>
    <cellStyle name="’ћѓћ‚›‰ 2 5 3" xfId="6899"/>
    <cellStyle name="’ћѓћ‚›‰ 2 6" xfId="2823"/>
    <cellStyle name="’ћѓћ‚›‰ 2 6 2" xfId="8315"/>
    <cellStyle name="’ћѓћ‚›‰ 2 6 3" xfId="6928"/>
    <cellStyle name="’ћѓћ‚›‰ 2 7" xfId="3042"/>
    <cellStyle name="’ћѓћ‚›‰ 2 7 2" xfId="8511"/>
    <cellStyle name="’ћѓћ‚›‰ 2 7 3" xfId="11887"/>
    <cellStyle name="’ћѓћ‚›‰ 2 8" xfId="3237"/>
    <cellStyle name="’ћѓћ‚›‰ 2 8 2" xfId="8684"/>
    <cellStyle name="’ћѓћ‚›‰ 2 8 3" xfId="12044"/>
    <cellStyle name="’ћѓћ‚›‰ 2 9" xfId="3435"/>
    <cellStyle name="’ћѓћ‚›‰ 2 9 2" xfId="8860"/>
    <cellStyle name="’ћѓћ‚›‰ 2 9 3" xfId="12204"/>
    <cellStyle name="’ћѓћ‚›‰ 3" xfId="15497"/>
    <cellStyle name="’ћѓћ‚›‰_План по КВЛ 2011г." xfId="1112"/>
    <cellStyle name="W_OÝaà" xfId="15498"/>
    <cellStyle name="0,0_x000d__x000a_NA_x000d__x000a_" xfId="15499"/>
    <cellStyle name="0,0_x000d__x000a_NA_x000d__x000a_ 2" xfId="15500"/>
    <cellStyle name="0,0_x000d__x000a_NA_x000d__x000a_ 2 2" xfId="15501"/>
    <cellStyle name="0,0_x000d__x000a_NA_x000d__x000a_ 2 3" xfId="15502"/>
    <cellStyle name="0,0_x000d__x000a_NA_x000d__x000a_ 2 4" xfId="15503"/>
    <cellStyle name="0,0_x000d__x000a_NA_x000d__x000a_ 2 5" xfId="15504"/>
    <cellStyle name="0,0_x000d__x000a_NA_x000d__x000a_ 2 6" xfId="15505"/>
    <cellStyle name="0,0_x000d__x000a_NA_x000d__x000a_ 3" xfId="15506"/>
    <cellStyle name="0,0_x000d__x000a_NA_x000d__x000a_ 3 2" xfId="15507"/>
    <cellStyle name="0,0_x000d__x000a_NA_x000d__x000a_ 3 3" xfId="15508"/>
    <cellStyle name="0,0_x000d__x000a_NA_x000d__x000a_ 4" xfId="15509"/>
    <cellStyle name="0,0_x000d__x000a_NA_x000d__x000a_ 5" xfId="15510"/>
    <cellStyle name="0,0_x000d__x000a_NA_x000d__x000a_ 6" xfId="15511"/>
    <cellStyle name="0,0_x000d__x000a_NA_x000d__x000a__11.07_БЮДЖЕТ АТС 2011_2 полугодие" xfId="15512"/>
    <cellStyle name="0,00;0;" xfId="15513"/>
    <cellStyle name="10/16" xfId="14885"/>
    <cellStyle name="20% - Accent1" xfId="16"/>
    <cellStyle name="20% - Accent1 2" xfId="1128"/>
    <cellStyle name="20% - Accent1 2 2" xfId="15514"/>
    <cellStyle name="20% - Accent1 3" xfId="15515"/>
    <cellStyle name="20% - Accent1 4" xfId="15516"/>
    <cellStyle name="20% - Accent1 5" xfId="15517"/>
    <cellStyle name="20% - Accent1 6" xfId="15518"/>
    <cellStyle name="20% - Accent1 7" xfId="15519"/>
    <cellStyle name="20% - Accent1 8" xfId="15520"/>
    <cellStyle name="20% - Accent1 9" xfId="15521"/>
    <cellStyle name="20% - Accent1_План по КВЛ" xfId="1129"/>
    <cellStyle name="20% - Accent2" xfId="17"/>
    <cellStyle name="20% - Accent2 10" xfId="1130"/>
    <cellStyle name="20% - Accent2 2" xfId="1131"/>
    <cellStyle name="20% - Accent2 2 2" xfId="15522"/>
    <cellStyle name="20% - Accent2 3" xfId="15523"/>
    <cellStyle name="20% - Accent2 4" xfId="15524"/>
    <cellStyle name="20% - Accent2 5" xfId="15525"/>
    <cellStyle name="20% - Accent2 6" xfId="15526"/>
    <cellStyle name="20% - Accent2 7" xfId="15527"/>
    <cellStyle name="20% - Accent2 8" xfId="15528"/>
    <cellStyle name="20% - Accent2 9" xfId="15529"/>
    <cellStyle name="20% - Accent2_План по КВЛ" xfId="1132"/>
    <cellStyle name="20% - Accent3" xfId="18"/>
    <cellStyle name="20% - Accent3 10" xfId="1133"/>
    <cellStyle name="20% - Accent3 2" xfId="1134"/>
    <cellStyle name="20% - Accent3 2 2" xfId="15530"/>
    <cellStyle name="20% - Accent3 3" xfId="15531"/>
    <cellStyle name="20% - Accent3 4" xfId="15532"/>
    <cellStyle name="20% - Accent3 5" xfId="15533"/>
    <cellStyle name="20% - Accent3 6" xfId="15534"/>
    <cellStyle name="20% - Accent3 7" xfId="15535"/>
    <cellStyle name="20% - Accent3 8" xfId="15536"/>
    <cellStyle name="20% - Accent3 9" xfId="15537"/>
    <cellStyle name="20% - Accent3_План по КВЛ" xfId="1135"/>
    <cellStyle name="20% - Accent4" xfId="19"/>
    <cellStyle name="20% - Accent4 10" xfId="1136"/>
    <cellStyle name="20% - Accent4 2" xfId="1137"/>
    <cellStyle name="20% - Accent4 2 2" xfId="15538"/>
    <cellStyle name="20% - Accent4 3" xfId="15539"/>
    <cellStyle name="20% - Accent4 4" xfId="15540"/>
    <cellStyle name="20% - Accent4 5" xfId="15541"/>
    <cellStyle name="20% - Accent4 6" xfId="15542"/>
    <cellStyle name="20% - Accent4 7" xfId="15543"/>
    <cellStyle name="20% - Accent4 8" xfId="15544"/>
    <cellStyle name="20% - Accent4 9" xfId="15545"/>
    <cellStyle name="20% - Accent4_План по КВЛ" xfId="1138"/>
    <cellStyle name="20% - Accent5" xfId="20"/>
    <cellStyle name="20% - Accent5 10" xfId="1139"/>
    <cellStyle name="20% - Accent5 2" xfId="1140"/>
    <cellStyle name="20% - Accent5 2 2" xfId="15546"/>
    <cellStyle name="20% - Accent5 3" xfId="15547"/>
    <cellStyle name="20% - Accent5 4" xfId="15548"/>
    <cellStyle name="20% - Accent5 5" xfId="15549"/>
    <cellStyle name="20% - Accent5 6" xfId="15550"/>
    <cellStyle name="20% - Accent5 7" xfId="15551"/>
    <cellStyle name="20% - Accent5 8" xfId="15552"/>
    <cellStyle name="20% - Accent5 9" xfId="15553"/>
    <cellStyle name="20% - Accent5_План по КВЛ" xfId="1141"/>
    <cellStyle name="20% - Accent6" xfId="21"/>
    <cellStyle name="20% - Accent6 10" xfId="1142"/>
    <cellStyle name="20% - Accent6 2" xfId="1143"/>
    <cellStyle name="20% - Accent6 2 2" xfId="15554"/>
    <cellStyle name="20% - Accent6 3" xfId="15555"/>
    <cellStyle name="20% - Accent6 4" xfId="15556"/>
    <cellStyle name="20% - Accent6 5" xfId="15557"/>
    <cellStyle name="20% - Accent6 6" xfId="15558"/>
    <cellStyle name="20% - Accent6 7" xfId="15559"/>
    <cellStyle name="20% - Accent6 8" xfId="15560"/>
    <cellStyle name="20% - Accent6 9" xfId="15561"/>
    <cellStyle name="20% - Accent6_План по КВЛ" xfId="1144"/>
    <cellStyle name="20% - Акцент1 10" xfId="15562"/>
    <cellStyle name="20% - Акцент1 11" xfId="15563"/>
    <cellStyle name="20% - Акцент1 12" xfId="15564"/>
    <cellStyle name="20% - Акцент1 13" xfId="15565"/>
    <cellStyle name="20% - Акцент1 14" xfId="15566"/>
    <cellStyle name="20% - Акцент1 15" xfId="15567"/>
    <cellStyle name="20% - Акцент1 16" xfId="15568"/>
    <cellStyle name="20% - Акцент1 17" xfId="15569"/>
    <cellStyle name="20% - Акцент1 18" xfId="15570"/>
    <cellStyle name="20% - Акцент1 19" xfId="15571"/>
    <cellStyle name="20% - Акцент1 2" xfId="1145"/>
    <cellStyle name="20% - Акцент1 20" xfId="15572"/>
    <cellStyle name="20% - Акцент1 21" xfId="15573"/>
    <cellStyle name="20% - Акцент1 22" xfId="15574"/>
    <cellStyle name="20% - Акцент1 23" xfId="15575"/>
    <cellStyle name="20% - Акцент1 24" xfId="15576"/>
    <cellStyle name="20% - Акцент1 25" xfId="15577"/>
    <cellStyle name="20% - Акцент1 26" xfId="15578"/>
    <cellStyle name="20% - Акцент1 27" xfId="15579"/>
    <cellStyle name="20% - Акцент1 28" xfId="15580"/>
    <cellStyle name="20% - Акцент1 29" xfId="15581"/>
    <cellStyle name="20% - Акцент1 3" xfId="1146"/>
    <cellStyle name="20% - Акцент1 30" xfId="15582"/>
    <cellStyle name="20% - Акцент1 31" xfId="15583"/>
    <cellStyle name="20% - Акцент1 32" xfId="15584"/>
    <cellStyle name="20% - Акцент1 33" xfId="15585"/>
    <cellStyle name="20% - Акцент1 34" xfId="15586"/>
    <cellStyle name="20% - Акцент1 35" xfId="15587"/>
    <cellStyle name="20% - Акцент1 36" xfId="15588"/>
    <cellStyle name="20% - Акцент1 37" xfId="15589"/>
    <cellStyle name="20% - Акцент1 38" xfId="15590"/>
    <cellStyle name="20% - Акцент1 39" xfId="15591"/>
    <cellStyle name="20% - Акцент1 4" xfId="15592"/>
    <cellStyle name="20% - Акцент1 40" xfId="15593"/>
    <cellStyle name="20% - Акцент1 41" xfId="15594"/>
    <cellStyle name="20% - Акцент1 42" xfId="15595"/>
    <cellStyle name="20% - Акцент1 43" xfId="15596"/>
    <cellStyle name="20% - Акцент1 44" xfId="15597"/>
    <cellStyle name="20% - Акцент1 45" xfId="15598"/>
    <cellStyle name="20% - Акцент1 46" xfId="15599"/>
    <cellStyle name="20% - Акцент1 47" xfId="15600"/>
    <cellStyle name="20% - Акцент1 48" xfId="15601"/>
    <cellStyle name="20% - Акцент1 49" xfId="15602"/>
    <cellStyle name="20% - Акцент1 5" xfId="15603"/>
    <cellStyle name="20% - Акцент1 50" xfId="15604"/>
    <cellStyle name="20% - Акцент1 51" xfId="15605"/>
    <cellStyle name="20% - Акцент1 52" xfId="15606"/>
    <cellStyle name="20% - Акцент1 53" xfId="15607"/>
    <cellStyle name="20% - Акцент1 54" xfId="15608"/>
    <cellStyle name="20% - Акцент1 55" xfId="15609"/>
    <cellStyle name="20% - Акцент1 56" xfId="15610"/>
    <cellStyle name="20% - Акцент1 57" xfId="15611"/>
    <cellStyle name="20% - Акцент1 58" xfId="15612"/>
    <cellStyle name="20% - Акцент1 59" xfId="15613"/>
    <cellStyle name="20% - Акцент1 6" xfId="15614"/>
    <cellStyle name="20% - Акцент1 60" xfId="15615"/>
    <cellStyle name="20% - Акцент1 61" xfId="15616"/>
    <cellStyle name="20% - Акцент1 62" xfId="15617"/>
    <cellStyle name="20% - Акцент1 63" xfId="15618"/>
    <cellStyle name="20% - Акцент1 64" xfId="15619"/>
    <cellStyle name="20% - Акцент1 65" xfId="15620"/>
    <cellStyle name="20% - Акцент1 66" xfId="15621"/>
    <cellStyle name="20% - Акцент1 67" xfId="15622"/>
    <cellStyle name="20% - Акцент1 68" xfId="15623"/>
    <cellStyle name="20% - Акцент1 69" xfId="15624"/>
    <cellStyle name="20% - Акцент1 7" xfId="15625"/>
    <cellStyle name="20% - Акцент1 70" xfId="15626"/>
    <cellStyle name="20% - Акцент1 71" xfId="15627"/>
    <cellStyle name="20% - Акцент1 72" xfId="15628"/>
    <cellStyle name="20% - Акцент1 73" xfId="15629"/>
    <cellStyle name="20% - Акцент1 74" xfId="15630"/>
    <cellStyle name="20% - Акцент1 75" xfId="15631"/>
    <cellStyle name="20% - Акцент1 76" xfId="15632"/>
    <cellStyle name="20% - Акцент1 77" xfId="15633"/>
    <cellStyle name="20% - Акцент1 78" xfId="15634"/>
    <cellStyle name="20% - Акцент1 79" xfId="15635"/>
    <cellStyle name="20% - Акцент1 8" xfId="15636"/>
    <cellStyle name="20% - Акцент1 80" xfId="15637"/>
    <cellStyle name="20% - Акцент1 81" xfId="15638"/>
    <cellStyle name="20% - Акцент1 82" xfId="15639"/>
    <cellStyle name="20% - Акцент1 83" xfId="15640"/>
    <cellStyle name="20% - Акцент1 84" xfId="15641"/>
    <cellStyle name="20% - Акцент1 85" xfId="15642"/>
    <cellStyle name="20% - Акцент1 86" xfId="15643"/>
    <cellStyle name="20% - Акцент1 87" xfId="15644"/>
    <cellStyle name="20% - Акцент1 88" xfId="15645"/>
    <cellStyle name="20% - Акцент1 89" xfId="15646"/>
    <cellStyle name="20% - Акцент1 9" xfId="15647"/>
    <cellStyle name="20% - Акцент1 90" xfId="15648"/>
    <cellStyle name="20% - Акцент1 91" xfId="15649"/>
    <cellStyle name="20% - Акцент1 92" xfId="15650"/>
    <cellStyle name="20% - Акцент1 93" xfId="15651"/>
    <cellStyle name="20% - Акцент2 10" xfId="15652"/>
    <cellStyle name="20% - Акцент2 11" xfId="15653"/>
    <cellStyle name="20% - Акцент2 12" xfId="15654"/>
    <cellStyle name="20% - Акцент2 13" xfId="15655"/>
    <cellStyle name="20% - Акцент2 14" xfId="15656"/>
    <cellStyle name="20% - Акцент2 15" xfId="15657"/>
    <cellStyle name="20% - Акцент2 16" xfId="15658"/>
    <cellStyle name="20% - Акцент2 17" xfId="15659"/>
    <cellStyle name="20% - Акцент2 18" xfId="15660"/>
    <cellStyle name="20% - Акцент2 19" xfId="15661"/>
    <cellStyle name="20% - Акцент2 2" xfId="1147"/>
    <cellStyle name="20% - Акцент2 20" xfId="15662"/>
    <cellStyle name="20% - Акцент2 21" xfId="15663"/>
    <cellStyle name="20% - Акцент2 22" xfId="15664"/>
    <cellStyle name="20% - Акцент2 23" xfId="15665"/>
    <cellStyle name="20% - Акцент2 24" xfId="15666"/>
    <cellStyle name="20% - Акцент2 25" xfId="15667"/>
    <cellStyle name="20% - Акцент2 26" xfId="15668"/>
    <cellStyle name="20% - Акцент2 27" xfId="15669"/>
    <cellStyle name="20% - Акцент2 28" xfId="15670"/>
    <cellStyle name="20% - Акцент2 29" xfId="15671"/>
    <cellStyle name="20% - Акцент2 3" xfId="1148"/>
    <cellStyle name="20% - Акцент2 30" xfId="15672"/>
    <cellStyle name="20% - Акцент2 31" xfId="15673"/>
    <cellStyle name="20% - Акцент2 32" xfId="15674"/>
    <cellStyle name="20% - Акцент2 33" xfId="15675"/>
    <cellStyle name="20% - Акцент2 34" xfId="15676"/>
    <cellStyle name="20% - Акцент2 35" xfId="15677"/>
    <cellStyle name="20% - Акцент2 36" xfId="15678"/>
    <cellStyle name="20% - Акцент2 37" xfId="15679"/>
    <cellStyle name="20% - Акцент2 38" xfId="15680"/>
    <cellStyle name="20% - Акцент2 39" xfId="15681"/>
    <cellStyle name="20% - Акцент2 4" xfId="15682"/>
    <cellStyle name="20% - Акцент2 40" xfId="15683"/>
    <cellStyle name="20% - Акцент2 41" xfId="15684"/>
    <cellStyle name="20% - Акцент2 42" xfId="15685"/>
    <cellStyle name="20% - Акцент2 43" xfId="15686"/>
    <cellStyle name="20% - Акцент2 44" xfId="15687"/>
    <cellStyle name="20% - Акцент2 45" xfId="15688"/>
    <cellStyle name="20% - Акцент2 46" xfId="15689"/>
    <cellStyle name="20% - Акцент2 47" xfId="15690"/>
    <cellStyle name="20% - Акцент2 48" xfId="15691"/>
    <cellStyle name="20% - Акцент2 49" xfId="15692"/>
    <cellStyle name="20% - Акцент2 5" xfId="15693"/>
    <cellStyle name="20% - Акцент2 50" xfId="15694"/>
    <cellStyle name="20% - Акцент2 51" xfId="15695"/>
    <cellStyle name="20% - Акцент2 52" xfId="15696"/>
    <cellStyle name="20% - Акцент2 53" xfId="15697"/>
    <cellStyle name="20% - Акцент2 54" xfId="15698"/>
    <cellStyle name="20% - Акцент2 55" xfId="15699"/>
    <cellStyle name="20% - Акцент2 56" xfId="15700"/>
    <cellStyle name="20% - Акцент2 57" xfId="15701"/>
    <cellStyle name="20% - Акцент2 58" xfId="15702"/>
    <cellStyle name="20% - Акцент2 59" xfId="15703"/>
    <cellStyle name="20% - Акцент2 6" xfId="15704"/>
    <cellStyle name="20% - Акцент2 60" xfId="15705"/>
    <cellStyle name="20% - Акцент2 61" xfId="15706"/>
    <cellStyle name="20% - Акцент2 62" xfId="15707"/>
    <cellStyle name="20% - Акцент2 63" xfId="15708"/>
    <cellStyle name="20% - Акцент2 64" xfId="15709"/>
    <cellStyle name="20% - Акцент2 65" xfId="15710"/>
    <cellStyle name="20% - Акцент2 66" xfId="15711"/>
    <cellStyle name="20% - Акцент2 67" xfId="15712"/>
    <cellStyle name="20% - Акцент2 68" xfId="15713"/>
    <cellStyle name="20% - Акцент2 69" xfId="15714"/>
    <cellStyle name="20% - Акцент2 7" xfId="15715"/>
    <cellStyle name="20% - Акцент2 70" xfId="15716"/>
    <cellStyle name="20% - Акцент2 71" xfId="15717"/>
    <cellStyle name="20% - Акцент2 72" xfId="15718"/>
    <cellStyle name="20% - Акцент2 73" xfId="15719"/>
    <cellStyle name="20% - Акцент2 74" xfId="15720"/>
    <cellStyle name="20% - Акцент2 75" xfId="15721"/>
    <cellStyle name="20% - Акцент2 76" xfId="15722"/>
    <cellStyle name="20% - Акцент2 77" xfId="15723"/>
    <cellStyle name="20% - Акцент2 78" xfId="15724"/>
    <cellStyle name="20% - Акцент2 79" xfId="15725"/>
    <cellStyle name="20% - Акцент2 8" xfId="15726"/>
    <cellStyle name="20% - Акцент2 80" xfId="15727"/>
    <cellStyle name="20% - Акцент2 81" xfId="15728"/>
    <cellStyle name="20% - Акцент2 82" xfId="15729"/>
    <cellStyle name="20% - Акцент2 83" xfId="15730"/>
    <cellStyle name="20% - Акцент2 84" xfId="15731"/>
    <cellStyle name="20% - Акцент2 85" xfId="15732"/>
    <cellStyle name="20% - Акцент2 86" xfId="15733"/>
    <cellStyle name="20% - Акцент2 87" xfId="15734"/>
    <cellStyle name="20% - Акцент2 88" xfId="15735"/>
    <cellStyle name="20% - Акцент2 89" xfId="15736"/>
    <cellStyle name="20% - Акцент2 9" xfId="15737"/>
    <cellStyle name="20% - Акцент2 90" xfId="15738"/>
    <cellStyle name="20% - Акцент2 91" xfId="15739"/>
    <cellStyle name="20% - Акцент2 92" xfId="15740"/>
    <cellStyle name="20% - Акцент2 93" xfId="15741"/>
    <cellStyle name="20% - Акцент3 10" xfId="15742"/>
    <cellStyle name="20% - Акцент3 11" xfId="15743"/>
    <cellStyle name="20% - Акцент3 12" xfId="15744"/>
    <cellStyle name="20% - Акцент3 13" xfId="15745"/>
    <cellStyle name="20% - Акцент3 14" xfId="15746"/>
    <cellStyle name="20% - Акцент3 15" xfId="15747"/>
    <cellStyle name="20% - Акцент3 16" xfId="15748"/>
    <cellStyle name="20% - Акцент3 17" xfId="15749"/>
    <cellStyle name="20% - Акцент3 18" xfId="15750"/>
    <cellStyle name="20% - Акцент3 19" xfId="15751"/>
    <cellStyle name="20% - Акцент3 2" xfId="1149"/>
    <cellStyle name="20% - Акцент3 20" xfId="15752"/>
    <cellStyle name="20% - Акцент3 21" xfId="15753"/>
    <cellStyle name="20% - Акцент3 22" xfId="15754"/>
    <cellStyle name="20% - Акцент3 23" xfId="15755"/>
    <cellStyle name="20% - Акцент3 24" xfId="15756"/>
    <cellStyle name="20% - Акцент3 25" xfId="15757"/>
    <cellStyle name="20% - Акцент3 26" xfId="15758"/>
    <cellStyle name="20% - Акцент3 27" xfId="15759"/>
    <cellStyle name="20% - Акцент3 28" xfId="15760"/>
    <cellStyle name="20% - Акцент3 29" xfId="15761"/>
    <cellStyle name="20% - Акцент3 3" xfId="1150"/>
    <cellStyle name="20% - Акцент3 30" xfId="15762"/>
    <cellStyle name="20% - Акцент3 31" xfId="15763"/>
    <cellStyle name="20% - Акцент3 32" xfId="15764"/>
    <cellStyle name="20% - Акцент3 33" xfId="15765"/>
    <cellStyle name="20% - Акцент3 34" xfId="15766"/>
    <cellStyle name="20% - Акцент3 35" xfId="15767"/>
    <cellStyle name="20% - Акцент3 36" xfId="15768"/>
    <cellStyle name="20% - Акцент3 37" xfId="15769"/>
    <cellStyle name="20% - Акцент3 38" xfId="15770"/>
    <cellStyle name="20% - Акцент3 39" xfId="15771"/>
    <cellStyle name="20% - Акцент3 4" xfId="15772"/>
    <cellStyle name="20% - Акцент3 40" xfId="15773"/>
    <cellStyle name="20% - Акцент3 41" xfId="15774"/>
    <cellStyle name="20% - Акцент3 42" xfId="15775"/>
    <cellStyle name="20% - Акцент3 43" xfId="15776"/>
    <cellStyle name="20% - Акцент3 44" xfId="15777"/>
    <cellStyle name="20% - Акцент3 45" xfId="15778"/>
    <cellStyle name="20% - Акцент3 46" xfId="15779"/>
    <cellStyle name="20% - Акцент3 47" xfId="15780"/>
    <cellStyle name="20% - Акцент3 48" xfId="15781"/>
    <cellStyle name="20% - Акцент3 49" xfId="15782"/>
    <cellStyle name="20% - Акцент3 5" xfId="15783"/>
    <cellStyle name="20% - Акцент3 50" xfId="15784"/>
    <cellStyle name="20% - Акцент3 51" xfId="15785"/>
    <cellStyle name="20% - Акцент3 52" xfId="15786"/>
    <cellStyle name="20% - Акцент3 53" xfId="15787"/>
    <cellStyle name="20% - Акцент3 54" xfId="15788"/>
    <cellStyle name="20% - Акцент3 55" xfId="15789"/>
    <cellStyle name="20% - Акцент3 56" xfId="15790"/>
    <cellStyle name="20% - Акцент3 57" xfId="15791"/>
    <cellStyle name="20% - Акцент3 58" xfId="15792"/>
    <cellStyle name="20% - Акцент3 59" xfId="15793"/>
    <cellStyle name="20% - Акцент3 6" xfId="15794"/>
    <cellStyle name="20% - Акцент3 60" xfId="15795"/>
    <cellStyle name="20% - Акцент3 61" xfId="15796"/>
    <cellStyle name="20% - Акцент3 62" xfId="15797"/>
    <cellStyle name="20% - Акцент3 63" xfId="15798"/>
    <cellStyle name="20% - Акцент3 64" xfId="15799"/>
    <cellStyle name="20% - Акцент3 65" xfId="15800"/>
    <cellStyle name="20% - Акцент3 66" xfId="15801"/>
    <cellStyle name="20% - Акцент3 67" xfId="15802"/>
    <cellStyle name="20% - Акцент3 68" xfId="15803"/>
    <cellStyle name="20% - Акцент3 69" xfId="15804"/>
    <cellStyle name="20% - Акцент3 7" xfId="15805"/>
    <cellStyle name="20% - Акцент3 70" xfId="15806"/>
    <cellStyle name="20% - Акцент3 71" xfId="15807"/>
    <cellStyle name="20% - Акцент3 72" xfId="15808"/>
    <cellStyle name="20% - Акцент3 73" xfId="15809"/>
    <cellStyle name="20% - Акцент3 74" xfId="15810"/>
    <cellStyle name="20% - Акцент3 75" xfId="15811"/>
    <cellStyle name="20% - Акцент3 76" xfId="15812"/>
    <cellStyle name="20% - Акцент3 77" xfId="15813"/>
    <cellStyle name="20% - Акцент3 78" xfId="15814"/>
    <cellStyle name="20% - Акцент3 79" xfId="15815"/>
    <cellStyle name="20% - Акцент3 8" xfId="15816"/>
    <cellStyle name="20% - Акцент3 80" xfId="15817"/>
    <cellStyle name="20% - Акцент3 81" xfId="15818"/>
    <cellStyle name="20% - Акцент3 82" xfId="15819"/>
    <cellStyle name="20% - Акцент3 83" xfId="15820"/>
    <cellStyle name="20% - Акцент3 84" xfId="15821"/>
    <cellStyle name="20% - Акцент3 85" xfId="15822"/>
    <cellStyle name="20% - Акцент3 86" xfId="15823"/>
    <cellStyle name="20% - Акцент3 87" xfId="15824"/>
    <cellStyle name="20% - Акцент3 88" xfId="15825"/>
    <cellStyle name="20% - Акцент3 89" xfId="15826"/>
    <cellStyle name="20% - Акцент3 9" xfId="15827"/>
    <cellStyle name="20% - Акцент3 90" xfId="15828"/>
    <cellStyle name="20% - Акцент3 91" xfId="15829"/>
    <cellStyle name="20% - Акцент3 92" xfId="15830"/>
    <cellStyle name="20% - Акцент3 93" xfId="15831"/>
    <cellStyle name="20% - Акцент4 10" xfId="15832"/>
    <cellStyle name="20% - Акцент4 11" xfId="15833"/>
    <cellStyle name="20% - Акцент4 12" xfId="15834"/>
    <cellStyle name="20% - Акцент4 13" xfId="15835"/>
    <cellStyle name="20% - Акцент4 14" xfId="15836"/>
    <cellStyle name="20% - Акцент4 15" xfId="15837"/>
    <cellStyle name="20% - Акцент4 16" xfId="15838"/>
    <cellStyle name="20% - Акцент4 17" xfId="15839"/>
    <cellStyle name="20% - Акцент4 18" xfId="15840"/>
    <cellStyle name="20% - Акцент4 19" xfId="15841"/>
    <cellStyle name="20% - Акцент4 2" xfId="1151"/>
    <cellStyle name="20% - Акцент4 20" xfId="15842"/>
    <cellStyle name="20% - Акцент4 21" xfId="15843"/>
    <cellStyle name="20% - Акцент4 22" xfId="15844"/>
    <cellStyle name="20% - Акцент4 23" xfId="15845"/>
    <cellStyle name="20% - Акцент4 24" xfId="15846"/>
    <cellStyle name="20% - Акцент4 25" xfId="15847"/>
    <cellStyle name="20% - Акцент4 26" xfId="15848"/>
    <cellStyle name="20% - Акцент4 27" xfId="15849"/>
    <cellStyle name="20% - Акцент4 28" xfId="15850"/>
    <cellStyle name="20% - Акцент4 29" xfId="15851"/>
    <cellStyle name="20% - Акцент4 3" xfId="1152"/>
    <cellStyle name="20% - Акцент4 30" xfId="15852"/>
    <cellStyle name="20% - Акцент4 31" xfId="15853"/>
    <cellStyle name="20% - Акцент4 32" xfId="15854"/>
    <cellStyle name="20% - Акцент4 33" xfId="15855"/>
    <cellStyle name="20% - Акцент4 34" xfId="15856"/>
    <cellStyle name="20% - Акцент4 35" xfId="15857"/>
    <cellStyle name="20% - Акцент4 36" xfId="15858"/>
    <cellStyle name="20% - Акцент4 37" xfId="15859"/>
    <cellStyle name="20% - Акцент4 38" xfId="15860"/>
    <cellStyle name="20% - Акцент4 39" xfId="15861"/>
    <cellStyle name="20% - Акцент4 4" xfId="15862"/>
    <cellStyle name="20% - Акцент4 40" xfId="15863"/>
    <cellStyle name="20% - Акцент4 41" xfId="15864"/>
    <cellStyle name="20% - Акцент4 42" xfId="15865"/>
    <cellStyle name="20% - Акцент4 43" xfId="15866"/>
    <cellStyle name="20% - Акцент4 44" xfId="15867"/>
    <cellStyle name="20% - Акцент4 45" xfId="15868"/>
    <cellStyle name="20% - Акцент4 46" xfId="15869"/>
    <cellStyle name="20% - Акцент4 47" xfId="15870"/>
    <cellStyle name="20% - Акцент4 48" xfId="15871"/>
    <cellStyle name="20% - Акцент4 49" xfId="15872"/>
    <cellStyle name="20% - Акцент4 5" xfId="15873"/>
    <cellStyle name="20% - Акцент4 50" xfId="15874"/>
    <cellStyle name="20% - Акцент4 51" xfId="15875"/>
    <cellStyle name="20% - Акцент4 52" xfId="15876"/>
    <cellStyle name="20% - Акцент4 53" xfId="15877"/>
    <cellStyle name="20% - Акцент4 54" xfId="15878"/>
    <cellStyle name="20% - Акцент4 55" xfId="15879"/>
    <cellStyle name="20% - Акцент4 56" xfId="15880"/>
    <cellStyle name="20% - Акцент4 57" xfId="15881"/>
    <cellStyle name="20% - Акцент4 58" xfId="15882"/>
    <cellStyle name="20% - Акцент4 59" xfId="15883"/>
    <cellStyle name="20% - Акцент4 6" xfId="15884"/>
    <cellStyle name="20% - Акцент4 60" xfId="15885"/>
    <cellStyle name="20% - Акцент4 61" xfId="15886"/>
    <cellStyle name="20% - Акцент4 62" xfId="15887"/>
    <cellStyle name="20% - Акцент4 63" xfId="15888"/>
    <cellStyle name="20% - Акцент4 64" xfId="15889"/>
    <cellStyle name="20% - Акцент4 65" xfId="15890"/>
    <cellStyle name="20% - Акцент4 66" xfId="15891"/>
    <cellStyle name="20% - Акцент4 67" xfId="15892"/>
    <cellStyle name="20% - Акцент4 68" xfId="15893"/>
    <cellStyle name="20% - Акцент4 69" xfId="15894"/>
    <cellStyle name="20% - Акцент4 7" xfId="15895"/>
    <cellStyle name="20% - Акцент4 70" xfId="15896"/>
    <cellStyle name="20% - Акцент4 71" xfId="15897"/>
    <cellStyle name="20% - Акцент4 72" xfId="15898"/>
    <cellStyle name="20% - Акцент4 73" xfId="15899"/>
    <cellStyle name="20% - Акцент4 74" xfId="15900"/>
    <cellStyle name="20% - Акцент4 75" xfId="15901"/>
    <cellStyle name="20% - Акцент4 76" xfId="15902"/>
    <cellStyle name="20% - Акцент4 77" xfId="15903"/>
    <cellStyle name="20% - Акцент4 78" xfId="15904"/>
    <cellStyle name="20% - Акцент4 79" xfId="15905"/>
    <cellStyle name="20% - Акцент4 8" xfId="15906"/>
    <cellStyle name="20% - Акцент4 80" xfId="15907"/>
    <cellStyle name="20% - Акцент4 81" xfId="15908"/>
    <cellStyle name="20% - Акцент4 82" xfId="15909"/>
    <cellStyle name="20% - Акцент4 83" xfId="15910"/>
    <cellStyle name="20% - Акцент4 84" xfId="15911"/>
    <cellStyle name="20% - Акцент4 85" xfId="15912"/>
    <cellStyle name="20% - Акцент4 86" xfId="15913"/>
    <cellStyle name="20% - Акцент4 87" xfId="15914"/>
    <cellStyle name="20% - Акцент4 88" xfId="15915"/>
    <cellStyle name="20% - Акцент4 89" xfId="15916"/>
    <cellStyle name="20% - Акцент4 9" xfId="15917"/>
    <cellStyle name="20% - Акцент4 90" xfId="15918"/>
    <cellStyle name="20% - Акцент4 91" xfId="15919"/>
    <cellStyle name="20% - Акцент4 92" xfId="15920"/>
    <cellStyle name="20% - Акцент4 93" xfId="15921"/>
    <cellStyle name="20% - Акцент5 10" xfId="15922"/>
    <cellStyle name="20% - Акцент5 11" xfId="15923"/>
    <cellStyle name="20% - Акцент5 12" xfId="15924"/>
    <cellStyle name="20% - Акцент5 13" xfId="15925"/>
    <cellStyle name="20% - Акцент5 14" xfId="15926"/>
    <cellStyle name="20% - Акцент5 15" xfId="15927"/>
    <cellStyle name="20% - Акцент5 16" xfId="15928"/>
    <cellStyle name="20% - Акцент5 17" xfId="15929"/>
    <cellStyle name="20% - Акцент5 18" xfId="15930"/>
    <cellStyle name="20% - Акцент5 19" xfId="15931"/>
    <cellStyle name="20% - Акцент5 2" xfId="1153"/>
    <cellStyle name="20% - Акцент5 20" xfId="15932"/>
    <cellStyle name="20% - Акцент5 21" xfId="15933"/>
    <cellStyle name="20% - Акцент5 22" xfId="15934"/>
    <cellStyle name="20% - Акцент5 23" xfId="15935"/>
    <cellStyle name="20% - Акцент5 24" xfId="15936"/>
    <cellStyle name="20% - Акцент5 25" xfId="15937"/>
    <cellStyle name="20% - Акцент5 26" xfId="15938"/>
    <cellStyle name="20% - Акцент5 27" xfId="15939"/>
    <cellStyle name="20% - Акцент5 28" xfId="15940"/>
    <cellStyle name="20% - Акцент5 29" xfId="15941"/>
    <cellStyle name="20% - Акцент5 3" xfId="1154"/>
    <cellStyle name="20% - Акцент5 30" xfId="15942"/>
    <cellStyle name="20% - Акцент5 31" xfId="15943"/>
    <cellStyle name="20% - Акцент5 32" xfId="15944"/>
    <cellStyle name="20% - Акцент5 33" xfId="15945"/>
    <cellStyle name="20% - Акцент5 34" xfId="15946"/>
    <cellStyle name="20% - Акцент5 35" xfId="15947"/>
    <cellStyle name="20% - Акцент5 36" xfId="15948"/>
    <cellStyle name="20% - Акцент5 37" xfId="15949"/>
    <cellStyle name="20% - Акцент5 38" xfId="15950"/>
    <cellStyle name="20% - Акцент5 39" xfId="15951"/>
    <cellStyle name="20% - Акцент5 4" xfId="15952"/>
    <cellStyle name="20% - Акцент5 40" xfId="15953"/>
    <cellStyle name="20% - Акцент5 41" xfId="15954"/>
    <cellStyle name="20% - Акцент5 42" xfId="15955"/>
    <cellStyle name="20% - Акцент5 43" xfId="15956"/>
    <cellStyle name="20% - Акцент5 44" xfId="15957"/>
    <cellStyle name="20% - Акцент5 45" xfId="15958"/>
    <cellStyle name="20% - Акцент5 46" xfId="15959"/>
    <cellStyle name="20% - Акцент5 47" xfId="15960"/>
    <cellStyle name="20% - Акцент5 48" xfId="15961"/>
    <cellStyle name="20% - Акцент5 49" xfId="15962"/>
    <cellStyle name="20% - Акцент5 5" xfId="15963"/>
    <cellStyle name="20% - Акцент5 50" xfId="15964"/>
    <cellStyle name="20% - Акцент5 51" xfId="15965"/>
    <cellStyle name="20% - Акцент5 52" xfId="15966"/>
    <cellStyle name="20% - Акцент5 53" xfId="15967"/>
    <cellStyle name="20% - Акцент5 54" xfId="15968"/>
    <cellStyle name="20% - Акцент5 55" xfId="15969"/>
    <cellStyle name="20% - Акцент5 56" xfId="15970"/>
    <cellStyle name="20% - Акцент5 57" xfId="15971"/>
    <cellStyle name="20% - Акцент5 58" xfId="15972"/>
    <cellStyle name="20% - Акцент5 59" xfId="15973"/>
    <cellStyle name="20% - Акцент5 6" xfId="15974"/>
    <cellStyle name="20% - Акцент5 60" xfId="15975"/>
    <cellStyle name="20% - Акцент5 61" xfId="15976"/>
    <cellStyle name="20% - Акцент5 62" xfId="15977"/>
    <cellStyle name="20% - Акцент5 63" xfId="15978"/>
    <cellStyle name="20% - Акцент5 64" xfId="15979"/>
    <cellStyle name="20% - Акцент5 65" xfId="15980"/>
    <cellStyle name="20% - Акцент5 66" xfId="15981"/>
    <cellStyle name="20% - Акцент5 67" xfId="15982"/>
    <cellStyle name="20% - Акцент5 68" xfId="15983"/>
    <cellStyle name="20% - Акцент5 69" xfId="15984"/>
    <cellStyle name="20% - Акцент5 7" xfId="15985"/>
    <cellStyle name="20% - Акцент5 70" xfId="15986"/>
    <cellStyle name="20% - Акцент5 71" xfId="15987"/>
    <cellStyle name="20% - Акцент5 72" xfId="15988"/>
    <cellStyle name="20% - Акцент5 73" xfId="15989"/>
    <cellStyle name="20% - Акцент5 74" xfId="15990"/>
    <cellStyle name="20% - Акцент5 75" xfId="15991"/>
    <cellStyle name="20% - Акцент5 76" xfId="15992"/>
    <cellStyle name="20% - Акцент5 77" xfId="15993"/>
    <cellStyle name="20% - Акцент5 78" xfId="15994"/>
    <cellStyle name="20% - Акцент5 79" xfId="15995"/>
    <cellStyle name="20% - Акцент5 8" xfId="15996"/>
    <cellStyle name="20% - Акцент5 80" xfId="15997"/>
    <cellStyle name="20% - Акцент5 81" xfId="15998"/>
    <cellStyle name="20% - Акцент5 82" xfId="15999"/>
    <cellStyle name="20% - Акцент5 83" xfId="16000"/>
    <cellStyle name="20% - Акцент5 84" xfId="16001"/>
    <cellStyle name="20% - Акцент5 85" xfId="16002"/>
    <cellStyle name="20% - Акцент5 86" xfId="16003"/>
    <cellStyle name="20% - Акцент5 87" xfId="16004"/>
    <cellStyle name="20% - Акцент5 88" xfId="16005"/>
    <cellStyle name="20% - Акцент5 89" xfId="16006"/>
    <cellStyle name="20% - Акцент5 9" xfId="16007"/>
    <cellStyle name="20% - Акцент5 90" xfId="16008"/>
    <cellStyle name="20% - Акцент5 91" xfId="16009"/>
    <cellStyle name="20% - Акцент5 92" xfId="16010"/>
    <cellStyle name="20% - Акцент5 93" xfId="16011"/>
    <cellStyle name="20% - Акцент6 10" xfId="16012"/>
    <cellStyle name="20% - Акцент6 11" xfId="16013"/>
    <cellStyle name="20% - Акцент6 12" xfId="16014"/>
    <cellStyle name="20% - Акцент6 13" xfId="16015"/>
    <cellStyle name="20% - Акцент6 14" xfId="16016"/>
    <cellStyle name="20% - Акцент6 15" xfId="16017"/>
    <cellStyle name="20% - Акцент6 16" xfId="16018"/>
    <cellStyle name="20% - Акцент6 17" xfId="16019"/>
    <cellStyle name="20% - Акцент6 18" xfId="16020"/>
    <cellStyle name="20% - Акцент6 19" xfId="16021"/>
    <cellStyle name="20% - Акцент6 2" xfId="1155"/>
    <cellStyle name="20% - Акцент6 20" xfId="16022"/>
    <cellStyle name="20% - Акцент6 21" xfId="16023"/>
    <cellStyle name="20% - Акцент6 22" xfId="16024"/>
    <cellStyle name="20% - Акцент6 23" xfId="16025"/>
    <cellStyle name="20% - Акцент6 24" xfId="16026"/>
    <cellStyle name="20% - Акцент6 25" xfId="16027"/>
    <cellStyle name="20% - Акцент6 26" xfId="16028"/>
    <cellStyle name="20% - Акцент6 27" xfId="16029"/>
    <cellStyle name="20% - Акцент6 28" xfId="16030"/>
    <cellStyle name="20% - Акцент6 29" xfId="16031"/>
    <cellStyle name="20% - Акцент6 3" xfId="1156"/>
    <cellStyle name="20% - Акцент6 30" xfId="16032"/>
    <cellStyle name="20% - Акцент6 31" xfId="16033"/>
    <cellStyle name="20% - Акцент6 32" xfId="16034"/>
    <cellStyle name="20% - Акцент6 33" xfId="16035"/>
    <cellStyle name="20% - Акцент6 34" xfId="16036"/>
    <cellStyle name="20% - Акцент6 35" xfId="16037"/>
    <cellStyle name="20% - Акцент6 36" xfId="16038"/>
    <cellStyle name="20% - Акцент6 37" xfId="16039"/>
    <cellStyle name="20% - Акцент6 38" xfId="16040"/>
    <cellStyle name="20% - Акцент6 39" xfId="16041"/>
    <cellStyle name="20% - Акцент6 4" xfId="16042"/>
    <cellStyle name="20% - Акцент6 40" xfId="16043"/>
    <cellStyle name="20% - Акцент6 41" xfId="16044"/>
    <cellStyle name="20% - Акцент6 42" xfId="16045"/>
    <cellStyle name="20% - Акцент6 43" xfId="16046"/>
    <cellStyle name="20% - Акцент6 44" xfId="16047"/>
    <cellStyle name="20% - Акцент6 45" xfId="16048"/>
    <cellStyle name="20% - Акцент6 46" xfId="16049"/>
    <cellStyle name="20% - Акцент6 47" xfId="16050"/>
    <cellStyle name="20% - Акцент6 48" xfId="16051"/>
    <cellStyle name="20% - Акцент6 49" xfId="16052"/>
    <cellStyle name="20% - Акцент6 5" xfId="16053"/>
    <cellStyle name="20% - Акцент6 50" xfId="16054"/>
    <cellStyle name="20% - Акцент6 51" xfId="16055"/>
    <cellStyle name="20% - Акцент6 52" xfId="16056"/>
    <cellStyle name="20% - Акцент6 53" xfId="16057"/>
    <cellStyle name="20% - Акцент6 54" xfId="16058"/>
    <cellStyle name="20% - Акцент6 55" xfId="16059"/>
    <cellStyle name="20% - Акцент6 56" xfId="16060"/>
    <cellStyle name="20% - Акцент6 57" xfId="16061"/>
    <cellStyle name="20% - Акцент6 58" xfId="16062"/>
    <cellStyle name="20% - Акцент6 59" xfId="16063"/>
    <cellStyle name="20% - Акцент6 6" xfId="16064"/>
    <cellStyle name="20% - Акцент6 60" xfId="16065"/>
    <cellStyle name="20% - Акцент6 61" xfId="16066"/>
    <cellStyle name="20% - Акцент6 62" xfId="16067"/>
    <cellStyle name="20% - Акцент6 63" xfId="16068"/>
    <cellStyle name="20% - Акцент6 64" xfId="16069"/>
    <cellStyle name="20% - Акцент6 65" xfId="16070"/>
    <cellStyle name="20% - Акцент6 66" xfId="16071"/>
    <cellStyle name="20% - Акцент6 67" xfId="16072"/>
    <cellStyle name="20% - Акцент6 68" xfId="16073"/>
    <cellStyle name="20% - Акцент6 69" xfId="16074"/>
    <cellStyle name="20% - Акцент6 7" xfId="16075"/>
    <cellStyle name="20% - Акцент6 70" xfId="16076"/>
    <cellStyle name="20% - Акцент6 71" xfId="16077"/>
    <cellStyle name="20% - Акцент6 72" xfId="16078"/>
    <cellStyle name="20% - Акцент6 73" xfId="16079"/>
    <cellStyle name="20% - Акцент6 74" xfId="16080"/>
    <cellStyle name="20% - Акцент6 75" xfId="16081"/>
    <cellStyle name="20% - Акцент6 76" xfId="16082"/>
    <cellStyle name="20% - Акцент6 77" xfId="16083"/>
    <cellStyle name="20% - Акцент6 78" xfId="16084"/>
    <cellStyle name="20% - Акцент6 79" xfId="16085"/>
    <cellStyle name="20% - Акцент6 8" xfId="16086"/>
    <cellStyle name="20% - Акцент6 80" xfId="16087"/>
    <cellStyle name="20% - Акцент6 81" xfId="16088"/>
    <cellStyle name="20% - Акцент6 82" xfId="16089"/>
    <cellStyle name="20% - Акцент6 83" xfId="16090"/>
    <cellStyle name="20% - Акцент6 84" xfId="16091"/>
    <cellStyle name="20% - Акцент6 85" xfId="16092"/>
    <cellStyle name="20% - Акцент6 86" xfId="16093"/>
    <cellStyle name="20% - Акцент6 87" xfId="16094"/>
    <cellStyle name="20% - Акцент6 88" xfId="16095"/>
    <cellStyle name="20% - Акцент6 89" xfId="16096"/>
    <cellStyle name="20% - Акцент6 9" xfId="16097"/>
    <cellStyle name="20% - Акцент6 90" xfId="16098"/>
    <cellStyle name="20% - Акцент6 91" xfId="16099"/>
    <cellStyle name="20% - Акцент6 92" xfId="16100"/>
    <cellStyle name="20% - Акцент6 93" xfId="16101"/>
    <cellStyle name="2decimal" xfId="14886"/>
    <cellStyle name="³f¹ô [0]_audit schedule" xfId="16102"/>
    <cellStyle name="³f¹ô_audit schedule" xfId="16103"/>
    <cellStyle name="40% - Accent1" xfId="22"/>
    <cellStyle name="40% - Accent1 10" xfId="1157"/>
    <cellStyle name="40% - Accent1 2" xfId="1158"/>
    <cellStyle name="40% - Accent1 2 2" xfId="16104"/>
    <cellStyle name="40% - Accent1 3" xfId="16105"/>
    <cellStyle name="40% - Accent1 4" xfId="16106"/>
    <cellStyle name="40% - Accent1 5" xfId="16107"/>
    <cellStyle name="40% - Accent1 6" xfId="16108"/>
    <cellStyle name="40% - Accent1 7" xfId="16109"/>
    <cellStyle name="40% - Accent1 8" xfId="16110"/>
    <cellStyle name="40% - Accent1 9" xfId="16111"/>
    <cellStyle name="40% - Accent1_План по КВЛ" xfId="1159"/>
    <cellStyle name="40% - Accent2" xfId="23"/>
    <cellStyle name="40% - Accent2 2" xfId="1160"/>
    <cellStyle name="40% - Accent2 2 2" xfId="16112"/>
    <cellStyle name="40% - Accent2 3" xfId="16113"/>
    <cellStyle name="40% - Accent2 4" xfId="16114"/>
    <cellStyle name="40% - Accent2 5" xfId="16115"/>
    <cellStyle name="40% - Accent2 6" xfId="16116"/>
    <cellStyle name="40% - Accent2 7" xfId="16117"/>
    <cellStyle name="40% - Accent2 8" xfId="16118"/>
    <cellStyle name="40% - Accent2 9" xfId="16119"/>
    <cellStyle name="40% - Accent2_План по КВЛ" xfId="1161"/>
    <cellStyle name="40% - Accent3" xfId="24"/>
    <cellStyle name="40% - Accent3 10" xfId="1162"/>
    <cellStyle name="40% - Accent3 2" xfId="1163"/>
    <cellStyle name="40% - Accent3 2 2" xfId="16120"/>
    <cellStyle name="40% - Accent3 3" xfId="16121"/>
    <cellStyle name="40% - Accent3 4" xfId="16122"/>
    <cellStyle name="40% - Accent3 5" xfId="16123"/>
    <cellStyle name="40% - Accent3 6" xfId="16124"/>
    <cellStyle name="40% - Accent3 7" xfId="16125"/>
    <cellStyle name="40% - Accent3 8" xfId="16126"/>
    <cellStyle name="40% - Accent3 9" xfId="16127"/>
    <cellStyle name="40% - Accent3_План по КВЛ" xfId="1164"/>
    <cellStyle name="40% - Accent4" xfId="25"/>
    <cellStyle name="40% - Accent4 10" xfId="1165"/>
    <cellStyle name="40% - Accent4 2" xfId="1166"/>
    <cellStyle name="40% - Accent4 2 2" xfId="16128"/>
    <cellStyle name="40% - Accent4 3" xfId="16129"/>
    <cellStyle name="40% - Accent4 4" xfId="16130"/>
    <cellStyle name="40% - Accent4 5" xfId="16131"/>
    <cellStyle name="40% - Accent4 6" xfId="16132"/>
    <cellStyle name="40% - Accent4 7" xfId="16133"/>
    <cellStyle name="40% - Accent4 8" xfId="16134"/>
    <cellStyle name="40% - Accent4 9" xfId="16135"/>
    <cellStyle name="40% - Accent4_План по КВЛ" xfId="1167"/>
    <cellStyle name="40% - Accent5" xfId="26"/>
    <cellStyle name="40% - Accent5 10" xfId="1168"/>
    <cellStyle name="40% - Accent5 2" xfId="1169"/>
    <cellStyle name="40% - Accent5 2 2" xfId="16136"/>
    <cellStyle name="40% - Accent5 3" xfId="16137"/>
    <cellStyle name="40% - Accent5 4" xfId="16138"/>
    <cellStyle name="40% - Accent5 5" xfId="16139"/>
    <cellStyle name="40% - Accent5 6" xfId="16140"/>
    <cellStyle name="40% - Accent5 7" xfId="16141"/>
    <cellStyle name="40% - Accent5 8" xfId="16142"/>
    <cellStyle name="40% - Accent5 9" xfId="16143"/>
    <cellStyle name="40% - Accent5_План по КВЛ" xfId="1170"/>
    <cellStyle name="40% - Accent6" xfId="27"/>
    <cellStyle name="40% - Accent6 10" xfId="1171"/>
    <cellStyle name="40% - Accent6 2" xfId="1172"/>
    <cellStyle name="40% - Accent6 2 2" xfId="16144"/>
    <cellStyle name="40% - Accent6 3" xfId="16145"/>
    <cellStyle name="40% - Accent6 4" xfId="16146"/>
    <cellStyle name="40% - Accent6 5" xfId="16147"/>
    <cellStyle name="40% - Accent6 6" xfId="16148"/>
    <cellStyle name="40% - Accent6 7" xfId="16149"/>
    <cellStyle name="40% - Accent6 8" xfId="16150"/>
    <cellStyle name="40% - Accent6 9" xfId="16151"/>
    <cellStyle name="40% - Accent6_План по КВЛ" xfId="1173"/>
    <cellStyle name="40% - Акцент1 10" xfId="16152"/>
    <cellStyle name="40% - Акцент1 11" xfId="16153"/>
    <cellStyle name="40% - Акцент1 12" xfId="16154"/>
    <cellStyle name="40% - Акцент1 13" xfId="16155"/>
    <cellStyle name="40% - Акцент1 14" xfId="16156"/>
    <cellStyle name="40% - Акцент1 15" xfId="16157"/>
    <cellStyle name="40% - Акцент1 16" xfId="16158"/>
    <cellStyle name="40% - Акцент1 17" xfId="16159"/>
    <cellStyle name="40% - Акцент1 18" xfId="16160"/>
    <cellStyle name="40% - Акцент1 19" xfId="16161"/>
    <cellStyle name="40% - Акцент1 2" xfId="1174"/>
    <cellStyle name="40% - Акцент1 20" xfId="16162"/>
    <cellStyle name="40% - Акцент1 21" xfId="16163"/>
    <cellStyle name="40% - Акцент1 22" xfId="16164"/>
    <cellStyle name="40% - Акцент1 23" xfId="16165"/>
    <cellStyle name="40% - Акцент1 24" xfId="16166"/>
    <cellStyle name="40% - Акцент1 25" xfId="16167"/>
    <cellStyle name="40% - Акцент1 26" xfId="16168"/>
    <cellStyle name="40% - Акцент1 27" xfId="16169"/>
    <cellStyle name="40% - Акцент1 28" xfId="16170"/>
    <cellStyle name="40% - Акцент1 29" xfId="16171"/>
    <cellStyle name="40% - Акцент1 3" xfId="1175"/>
    <cellStyle name="40% - Акцент1 30" xfId="16172"/>
    <cellStyle name="40% - Акцент1 31" xfId="16173"/>
    <cellStyle name="40% - Акцент1 32" xfId="16174"/>
    <cellStyle name="40% - Акцент1 33" xfId="16175"/>
    <cellStyle name="40% - Акцент1 34" xfId="16176"/>
    <cellStyle name="40% - Акцент1 35" xfId="16177"/>
    <cellStyle name="40% - Акцент1 36" xfId="16178"/>
    <cellStyle name="40% - Акцент1 37" xfId="16179"/>
    <cellStyle name="40% - Акцент1 38" xfId="16180"/>
    <cellStyle name="40% - Акцент1 39" xfId="16181"/>
    <cellStyle name="40% - Акцент1 4" xfId="16182"/>
    <cellStyle name="40% - Акцент1 40" xfId="16183"/>
    <cellStyle name="40% - Акцент1 41" xfId="16184"/>
    <cellStyle name="40% - Акцент1 42" xfId="16185"/>
    <cellStyle name="40% - Акцент1 43" xfId="16186"/>
    <cellStyle name="40% - Акцент1 44" xfId="16187"/>
    <cellStyle name="40% - Акцент1 45" xfId="16188"/>
    <cellStyle name="40% - Акцент1 46" xfId="16189"/>
    <cellStyle name="40% - Акцент1 47" xfId="16190"/>
    <cellStyle name="40% - Акцент1 48" xfId="16191"/>
    <cellStyle name="40% - Акцент1 49" xfId="16192"/>
    <cellStyle name="40% - Акцент1 5" xfId="16193"/>
    <cellStyle name="40% - Акцент1 50" xfId="16194"/>
    <cellStyle name="40% - Акцент1 51" xfId="16195"/>
    <cellStyle name="40% - Акцент1 52" xfId="16196"/>
    <cellStyle name="40% - Акцент1 53" xfId="16197"/>
    <cellStyle name="40% - Акцент1 54" xfId="16198"/>
    <cellStyle name="40% - Акцент1 55" xfId="16199"/>
    <cellStyle name="40% - Акцент1 56" xfId="16200"/>
    <cellStyle name="40% - Акцент1 57" xfId="16201"/>
    <cellStyle name="40% - Акцент1 58" xfId="16202"/>
    <cellStyle name="40% - Акцент1 59" xfId="16203"/>
    <cellStyle name="40% - Акцент1 6" xfId="16204"/>
    <cellStyle name="40% - Акцент1 60" xfId="16205"/>
    <cellStyle name="40% - Акцент1 61" xfId="16206"/>
    <cellStyle name="40% - Акцент1 62" xfId="16207"/>
    <cellStyle name="40% - Акцент1 63" xfId="16208"/>
    <cellStyle name="40% - Акцент1 64" xfId="16209"/>
    <cellStyle name="40% - Акцент1 65" xfId="16210"/>
    <cellStyle name="40% - Акцент1 66" xfId="16211"/>
    <cellStyle name="40% - Акцент1 67" xfId="16212"/>
    <cellStyle name="40% - Акцент1 68" xfId="16213"/>
    <cellStyle name="40% - Акцент1 69" xfId="16214"/>
    <cellStyle name="40% - Акцент1 7" xfId="16215"/>
    <cellStyle name="40% - Акцент1 70" xfId="16216"/>
    <cellStyle name="40% - Акцент1 71" xfId="16217"/>
    <cellStyle name="40% - Акцент1 72" xfId="16218"/>
    <cellStyle name="40% - Акцент1 73" xfId="16219"/>
    <cellStyle name="40% - Акцент1 74" xfId="16220"/>
    <cellStyle name="40% - Акцент1 75" xfId="16221"/>
    <cellStyle name="40% - Акцент1 76" xfId="16222"/>
    <cellStyle name="40% - Акцент1 77" xfId="16223"/>
    <cellStyle name="40% - Акцент1 78" xfId="16224"/>
    <cellStyle name="40% - Акцент1 79" xfId="16225"/>
    <cellStyle name="40% - Акцент1 8" xfId="16226"/>
    <cellStyle name="40% - Акцент1 80" xfId="16227"/>
    <cellStyle name="40% - Акцент1 81" xfId="16228"/>
    <cellStyle name="40% - Акцент1 82" xfId="16229"/>
    <cellStyle name="40% - Акцент1 83" xfId="16230"/>
    <cellStyle name="40% - Акцент1 84" xfId="16231"/>
    <cellStyle name="40% - Акцент1 85" xfId="16232"/>
    <cellStyle name="40% - Акцент1 86" xfId="16233"/>
    <cellStyle name="40% - Акцент1 87" xfId="16234"/>
    <cellStyle name="40% - Акцент1 88" xfId="16235"/>
    <cellStyle name="40% - Акцент1 89" xfId="16236"/>
    <cellStyle name="40% - Акцент1 9" xfId="16237"/>
    <cellStyle name="40% - Акцент1 90" xfId="16238"/>
    <cellStyle name="40% - Акцент1 91" xfId="16239"/>
    <cellStyle name="40% - Акцент1 92" xfId="16240"/>
    <cellStyle name="40% - Акцент1 93" xfId="16241"/>
    <cellStyle name="40% - Акцент2 10" xfId="16242"/>
    <cellStyle name="40% - Акцент2 11" xfId="16243"/>
    <cellStyle name="40% - Акцент2 12" xfId="16244"/>
    <cellStyle name="40% - Акцент2 13" xfId="16245"/>
    <cellStyle name="40% - Акцент2 14" xfId="16246"/>
    <cellStyle name="40% - Акцент2 15" xfId="16247"/>
    <cellStyle name="40% - Акцент2 16" xfId="16248"/>
    <cellStyle name="40% - Акцент2 17" xfId="16249"/>
    <cellStyle name="40% - Акцент2 18" xfId="16250"/>
    <cellStyle name="40% - Акцент2 19" xfId="16251"/>
    <cellStyle name="40% - Акцент2 2" xfId="1176"/>
    <cellStyle name="40% - Акцент2 20" xfId="16252"/>
    <cellStyle name="40% - Акцент2 21" xfId="16253"/>
    <cellStyle name="40% - Акцент2 22" xfId="16254"/>
    <cellStyle name="40% - Акцент2 23" xfId="16255"/>
    <cellStyle name="40% - Акцент2 24" xfId="16256"/>
    <cellStyle name="40% - Акцент2 25" xfId="16257"/>
    <cellStyle name="40% - Акцент2 26" xfId="16258"/>
    <cellStyle name="40% - Акцент2 27" xfId="16259"/>
    <cellStyle name="40% - Акцент2 28" xfId="16260"/>
    <cellStyle name="40% - Акцент2 29" xfId="16261"/>
    <cellStyle name="40% - Акцент2 3" xfId="1177"/>
    <cellStyle name="40% - Акцент2 30" xfId="16262"/>
    <cellStyle name="40% - Акцент2 31" xfId="16263"/>
    <cellStyle name="40% - Акцент2 32" xfId="16264"/>
    <cellStyle name="40% - Акцент2 33" xfId="16265"/>
    <cellStyle name="40% - Акцент2 34" xfId="16266"/>
    <cellStyle name="40% - Акцент2 35" xfId="16267"/>
    <cellStyle name="40% - Акцент2 36" xfId="16268"/>
    <cellStyle name="40% - Акцент2 37" xfId="16269"/>
    <cellStyle name="40% - Акцент2 38" xfId="16270"/>
    <cellStyle name="40% - Акцент2 39" xfId="16271"/>
    <cellStyle name="40% - Акцент2 4" xfId="16272"/>
    <cellStyle name="40% - Акцент2 40" xfId="16273"/>
    <cellStyle name="40% - Акцент2 41" xfId="16274"/>
    <cellStyle name="40% - Акцент2 42" xfId="16275"/>
    <cellStyle name="40% - Акцент2 43" xfId="16276"/>
    <cellStyle name="40% - Акцент2 44" xfId="16277"/>
    <cellStyle name="40% - Акцент2 45" xfId="16278"/>
    <cellStyle name="40% - Акцент2 46" xfId="16279"/>
    <cellStyle name="40% - Акцент2 47" xfId="16280"/>
    <cellStyle name="40% - Акцент2 48" xfId="16281"/>
    <cellStyle name="40% - Акцент2 49" xfId="16282"/>
    <cellStyle name="40% - Акцент2 5" xfId="16283"/>
    <cellStyle name="40% - Акцент2 50" xfId="16284"/>
    <cellStyle name="40% - Акцент2 51" xfId="16285"/>
    <cellStyle name="40% - Акцент2 52" xfId="16286"/>
    <cellStyle name="40% - Акцент2 53" xfId="16287"/>
    <cellStyle name="40% - Акцент2 54" xfId="16288"/>
    <cellStyle name="40% - Акцент2 55" xfId="16289"/>
    <cellStyle name="40% - Акцент2 56" xfId="16290"/>
    <cellStyle name="40% - Акцент2 57" xfId="16291"/>
    <cellStyle name="40% - Акцент2 58" xfId="16292"/>
    <cellStyle name="40% - Акцент2 59" xfId="16293"/>
    <cellStyle name="40% - Акцент2 6" xfId="16294"/>
    <cellStyle name="40% - Акцент2 60" xfId="16295"/>
    <cellStyle name="40% - Акцент2 61" xfId="16296"/>
    <cellStyle name="40% - Акцент2 62" xfId="16297"/>
    <cellStyle name="40% - Акцент2 63" xfId="16298"/>
    <cellStyle name="40% - Акцент2 64" xfId="16299"/>
    <cellStyle name="40% - Акцент2 65" xfId="16300"/>
    <cellStyle name="40% - Акцент2 66" xfId="16301"/>
    <cellStyle name="40% - Акцент2 67" xfId="16302"/>
    <cellStyle name="40% - Акцент2 68" xfId="16303"/>
    <cellStyle name="40% - Акцент2 69" xfId="16304"/>
    <cellStyle name="40% - Акцент2 7" xfId="16305"/>
    <cellStyle name="40% - Акцент2 70" xfId="16306"/>
    <cellStyle name="40% - Акцент2 71" xfId="16307"/>
    <cellStyle name="40% - Акцент2 72" xfId="16308"/>
    <cellStyle name="40% - Акцент2 73" xfId="16309"/>
    <cellStyle name="40% - Акцент2 74" xfId="16310"/>
    <cellStyle name="40% - Акцент2 75" xfId="16311"/>
    <cellStyle name="40% - Акцент2 76" xfId="16312"/>
    <cellStyle name="40% - Акцент2 77" xfId="16313"/>
    <cellStyle name="40% - Акцент2 78" xfId="16314"/>
    <cellStyle name="40% - Акцент2 79" xfId="16315"/>
    <cellStyle name="40% - Акцент2 8" xfId="16316"/>
    <cellStyle name="40% - Акцент2 80" xfId="16317"/>
    <cellStyle name="40% - Акцент2 81" xfId="16318"/>
    <cellStyle name="40% - Акцент2 82" xfId="16319"/>
    <cellStyle name="40% - Акцент2 83" xfId="16320"/>
    <cellStyle name="40% - Акцент2 84" xfId="16321"/>
    <cellStyle name="40% - Акцент2 85" xfId="16322"/>
    <cellStyle name="40% - Акцент2 86" xfId="16323"/>
    <cellStyle name="40% - Акцент2 87" xfId="16324"/>
    <cellStyle name="40% - Акцент2 88" xfId="16325"/>
    <cellStyle name="40% - Акцент2 89" xfId="16326"/>
    <cellStyle name="40% - Акцент2 9" xfId="16327"/>
    <cellStyle name="40% - Акцент2 90" xfId="16328"/>
    <cellStyle name="40% - Акцент2 91" xfId="16329"/>
    <cellStyle name="40% - Акцент2 92" xfId="16330"/>
    <cellStyle name="40% - Акцент2 93" xfId="16331"/>
    <cellStyle name="40% - Акцент3 10" xfId="16332"/>
    <cellStyle name="40% - Акцент3 11" xfId="16333"/>
    <cellStyle name="40% - Акцент3 12" xfId="16334"/>
    <cellStyle name="40% - Акцент3 13" xfId="16335"/>
    <cellStyle name="40% - Акцент3 14" xfId="16336"/>
    <cellStyle name="40% - Акцент3 15" xfId="16337"/>
    <cellStyle name="40% - Акцент3 16" xfId="16338"/>
    <cellStyle name="40% - Акцент3 17" xfId="16339"/>
    <cellStyle name="40% - Акцент3 18" xfId="16340"/>
    <cellStyle name="40% - Акцент3 19" xfId="16341"/>
    <cellStyle name="40% - Акцент3 2" xfId="1178"/>
    <cellStyle name="40% - Акцент3 20" xfId="16342"/>
    <cellStyle name="40% - Акцент3 21" xfId="16343"/>
    <cellStyle name="40% - Акцент3 22" xfId="16344"/>
    <cellStyle name="40% - Акцент3 23" xfId="16345"/>
    <cellStyle name="40% - Акцент3 24" xfId="16346"/>
    <cellStyle name="40% - Акцент3 25" xfId="16347"/>
    <cellStyle name="40% - Акцент3 26" xfId="16348"/>
    <cellStyle name="40% - Акцент3 27" xfId="16349"/>
    <cellStyle name="40% - Акцент3 28" xfId="16350"/>
    <cellStyle name="40% - Акцент3 29" xfId="16351"/>
    <cellStyle name="40% - Акцент3 3" xfId="1179"/>
    <cellStyle name="40% - Акцент3 30" xfId="16352"/>
    <cellStyle name="40% - Акцент3 31" xfId="16353"/>
    <cellStyle name="40% - Акцент3 32" xfId="16354"/>
    <cellStyle name="40% - Акцент3 33" xfId="16355"/>
    <cellStyle name="40% - Акцент3 34" xfId="16356"/>
    <cellStyle name="40% - Акцент3 35" xfId="16357"/>
    <cellStyle name="40% - Акцент3 36" xfId="16358"/>
    <cellStyle name="40% - Акцент3 37" xfId="16359"/>
    <cellStyle name="40% - Акцент3 38" xfId="16360"/>
    <cellStyle name="40% - Акцент3 39" xfId="16361"/>
    <cellStyle name="40% - Акцент3 4" xfId="16362"/>
    <cellStyle name="40% - Акцент3 40" xfId="16363"/>
    <cellStyle name="40% - Акцент3 41" xfId="16364"/>
    <cellStyle name="40% - Акцент3 42" xfId="16365"/>
    <cellStyle name="40% - Акцент3 43" xfId="16366"/>
    <cellStyle name="40% - Акцент3 44" xfId="16367"/>
    <cellStyle name="40% - Акцент3 45" xfId="16368"/>
    <cellStyle name="40% - Акцент3 46" xfId="16369"/>
    <cellStyle name="40% - Акцент3 47" xfId="16370"/>
    <cellStyle name="40% - Акцент3 48" xfId="16371"/>
    <cellStyle name="40% - Акцент3 49" xfId="16372"/>
    <cellStyle name="40% - Акцент3 5" xfId="16373"/>
    <cellStyle name="40% - Акцент3 50" xfId="16374"/>
    <cellStyle name="40% - Акцент3 51" xfId="16375"/>
    <cellStyle name="40% - Акцент3 52" xfId="16376"/>
    <cellStyle name="40% - Акцент3 53" xfId="16377"/>
    <cellStyle name="40% - Акцент3 54" xfId="16378"/>
    <cellStyle name="40% - Акцент3 55" xfId="16379"/>
    <cellStyle name="40% - Акцент3 56" xfId="16380"/>
    <cellStyle name="40% - Акцент3 57" xfId="16381"/>
    <cellStyle name="40% - Акцент3 58" xfId="16382"/>
    <cellStyle name="40% - Акцент3 59" xfId="16383"/>
    <cellStyle name="40% - Акцент3 6" xfId="16384"/>
    <cellStyle name="40% - Акцент3 60" xfId="16385"/>
    <cellStyle name="40% - Акцент3 61" xfId="16386"/>
    <cellStyle name="40% - Акцент3 62" xfId="16387"/>
    <cellStyle name="40% - Акцент3 63" xfId="16388"/>
    <cellStyle name="40% - Акцент3 64" xfId="16389"/>
    <cellStyle name="40% - Акцент3 65" xfId="16390"/>
    <cellStyle name="40% - Акцент3 66" xfId="16391"/>
    <cellStyle name="40% - Акцент3 67" xfId="16392"/>
    <cellStyle name="40% - Акцент3 68" xfId="16393"/>
    <cellStyle name="40% - Акцент3 69" xfId="16394"/>
    <cellStyle name="40% - Акцент3 7" xfId="16395"/>
    <cellStyle name="40% - Акцент3 70" xfId="16396"/>
    <cellStyle name="40% - Акцент3 71" xfId="16397"/>
    <cellStyle name="40% - Акцент3 72" xfId="16398"/>
    <cellStyle name="40% - Акцент3 73" xfId="16399"/>
    <cellStyle name="40% - Акцент3 74" xfId="16400"/>
    <cellStyle name="40% - Акцент3 75" xfId="16401"/>
    <cellStyle name="40% - Акцент3 76" xfId="16402"/>
    <cellStyle name="40% - Акцент3 77" xfId="16403"/>
    <cellStyle name="40% - Акцент3 78" xfId="16404"/>
    <cellStyle name="40% - Акцент3 79" xfId="16405"/>
    <cellStyle name="40% - Акцент3 8" xfId="16406"/>
    <cellStyle name="40% - Акцент3 80" xfId="16407"/>
    <cellStyle name="40% - Акцент3 81" xfId="16408"/>
    <cellStyle name="40% - Акцент3 82" xfId="16409"/>
    <cellStyle name="40% - Акцент3 83" xfId="16410"/>
    <cellStyle name="40% - Акцент3 84" xfId="16411"/>
    <cellStyle name="40% - Акцент3 85" xfId="16412"/>
    <cellStyle name="40% - Акцент3 86" xfId="16413"/>
    <cellStyle name="40% - Акцент3 87" xfId="16414"/>
    <cellStyle name="40% - Акцент3 88" xfId="16415"/>
    <cellStyle name="40% - Акцент3 89" xfId="16416"/>
    <cellStyle name="40% - Акцент3 9" xfId="16417"/>
    <cellStyle name="40% - Акцент3 90" xfId="16418"/>
    <cellStyle name="40% - Акцент3 91" xfId="16419"/>
    <cellStyle name="40% - Акцент3 92" xfId="16420"/>
    <cellStyle name="40% - Акцент3 93" xfId="16421"/>
    <cellStyle name="40% - Акцент4 10" xfId="16422"/>
    <cellStyle name="40% - Акцент4 11" xfId="16423"/>
    <cellStyle name="40% - Акцент4 12" xfId="16424"/>
    <cellStyle name="40% - Акцент4 13" xfId="16425"/>
    <cellStyle name="40% - Акцент4 14" xfId="16426"/>
    <cellStyle name="40% - Акцент4 15" xfId="16427"/>
    <cellStyle name="40% - Акцент4 16" xfId="16428"/>
    <cellStyle name="40% - Акцент4 17" xfId="16429"/>
    <cellStyle name="40% - Акцент4 18" xfId="16430"/>
    <cellStyle name="40% - Акцент4 19" xfId="16431"/>
    <cellStyle name="40% - Акцент4 2" xfId="1180"/>
    <cellStyle name="40% - Акцент4 20" xfId="16432"/>
    <cellStyle name="40% - Акцент4 21" xfId="16433"/>
    <cellStyle name="40% - Акцент4 22" xfId="16434"/>
    <cellStyle name="40% - Акцент4 23" xfId="16435"/>
    <cellStyle name="40% - Акцент4 24" xfId="16436"/>
    <cellStyle name="40% - Акцент4 25" xfId="16437"/>
    <cellStyle name="40% - Акцент4 26" xfId="16438"/>
    <cellStyle name="40% - Акцент4 27" xfId="16439"/>
    <cellStyle name="40% - Акцент4 28" xfId="16440"/>
    <cellStyle name="40% - Акцент4 29" xfId="16441"/>
    <cellStyle name="40% - Акцент4 3" xfId="1181"/>
    <cellStyle name="40% - Акцент4 30" xfId="16442"/>
    <cellStyle name="40% - Акцент4 31" xfId="16443"/>
    <cellStyle name="40% - Акцент4 32" xfId="16444"/>
    <cellStyle name="40% - Акцент4 33" xfId="16445"/>
    <cellStyle name="40% - Акцент4 34" xfId="16446"/>
    <cellStyle name="40% - Акцент4 35" xfId="16447"/>
    <cellStyle name="40% - Акцент4 36" xfId="16448"/>
    <cellStyle name="40% - Акцент4 37" xfId="16449"/>
    <cellStyle name="40% - Акцент4 38" xfId="16450"/>
    <cellStyle name="40% - Акцент4 39" xfId="16451"/>
    <cellStyle name="40% - Акцент4 4" xfId="16452"/>
    <cellStyle name="40% - Акцент4 40" xfId="16453"/>
    <cellStyle name="40% - Акцент4 41" xfId="16454"/>
    <cellStyle name="40% - Акцент4 42" xfId="16455"/>
    <cellStyle name="40% - Акцент4 43" xfId="16456"/>
    <cellStyle name="40% - Акцент4 44" xfId="16457"/>
    <cellStyle name="40% - Акцент4 45" xfId="16458"/>
    <cellStyle name="40% - Акцент4 46" xfId="16459"/>
    <cellStyle name="40% - Акцент4 47" xfId="16460"/>
    <cellStyle name="40% - Акцент4 48" xfId="16461"/>
    <cellStyle name="40% - Акцент4 49" xfId="16462"/>
    <cellStyle name="40% - Акцент4 5" xfId="16463"/>
    <cellStyle name="40% - Акцент4 50" xfId="16464"/>
    <cellStyle name="40% - Акцент4 51" xfId="16465"/>
    <cellStyle name="40% - Акцент4 52" xfId="16466"/>
    <cellStyle name="40% - Акцент4 53" xfId="16467"/>
    <cellStyle name="40% - Акцент4 54" xfId="16468"/>
    <cellStyle name="40% - Акцент4 55" xfId="16469"/>
    <cellStyle name="40% - Акцент4 56" xfId="16470"/>
    <cellStyle name="40% - Акцент4 57" xfId="16471"/>
    <cellStyle name="40% - Акцент4 58" xfId="16472"/>
    <cellStyle name="40% - Акцент4 59" xfId="16473"/>
    <cellStyle name="40% - Акцент4 6" xfId="16474"/>
    <cellStyle name="40% - Акцент4 60" xfId="16475"/>
    <cellStyle name="40% - Акцент4 61" xfId="16476"/>
    <cellStyle name="40% - Акцент4 62" xfId="16477"/>
    <cellStyle name="40% - Акцент4 63" xfId="16478"/>
    <cellStyle name="40% - Акцент4 64" xfId="16479"/>
    <cellStyle name="40% - Акцент4 65" xfId="16480"/>
    <cellStyle name="40% - Акцент4 66" xfId="16481"/>
    <cellStyle name="40% - Акцент4 67" xfId="16482"/>
    <cellStyle name="40% - Акцент4 68" xfId="16483"/>
    <cellStyle name="40% - Акцент4 69" xfId="16484"/>
    <cellStyle name="40% - Акцент4 7" xfId="16485"/>
    <cellStyle name="40% - Акцент4 70" xfId="16486"/>
    <cellStyle name="40% - Акцент4 71" xfId="16487"/>
    <cellStyle name="40% - Акцент4 72" xfId="16488"/>
    <cellStyle name="40% - Акцент4 73" xfId="16489"/>
    <cellStyle name="40% - Акцент4 74" xfId="16490"/>
    <cellStyle name="40% - Акцент4 75" xfId="16491"/>
    <cellStyle name="40% - Акцент4 76" xfId="16492"/>
    <cellStyle name="40% - Акцент4 77" xfId="16493"/>
    <cellStyle name="40% - Акцент4 78" xfId="16494"/>
    <cellStyle name="40% - Акцент4 79" xfId="16495"/>
    <cellStyle name="40% - Акцент4 8" xfId="16496"/>
    <cellStyle name="40% - Акцент4 80" xfId="16497"/>
    <cellStyle name="40% - Акцент4 81" xfId="16498"/>
    <cellStyle name="40% - Акцент4 82" xfId="16499"/>
    <cellStyle name="40% - Акцент4 83" xfId="16500"/>
    <cellStyle name="40% - Акцент4 84" xfId="16501"/>
    <cellStyle name="40% - Акцент4 85" xfId="16502"/>
    <cellStyle name="40% - Акцент4 86" xfId="16503"/>
    <cellStyle name="40% - Акцент4 87" xfId="16504"/>
    <cellStyle name="40% - Акцент4 88" xfId="16505"/>
    <cellStyle name="40% - Акцент4 89" xfId="16506"/>
    <cellStyle name="40% - Акцент4 9" xfId="16507"/>
    <cellStyle name="40% - Акцент4 90" xfId="16508"/>
    <cellStyle name="40% - Акцент4 91" xfId="16509"/>
    <cellStyle name="40% - Акцент4 92" xfId="16510"/>
    <cellStyle name="40% - Акцент4 93" xfId="16511"/>
    <cellStyle name="40% - Акцент5 10" xfId="16512"/>
    <cellStyle name="40% - Акцент5 11" xfId="16513"/>
    <cellStyle name="40% - Акцент5 12" xfId="16514"/>
    <cellStyle name="40% - Акцент5 13" xfId="16515"/>
    <cellStyle name="40% - Акцент5 14" xfId="16516"/>
    <cellStyle name="40% - Акцент5 15" xfId="16517"/>
    <cellStyle name="40% - Акцент5 16" xfId="16518"/>
    <cellStyle name="40% - Акцент5 17" xfId="16519"/>
    <cellStyle name="40% - Акцент5 18" xfId="16520"/>
    <cellStyle name="40% - Акцент5 19" xfId="16521"/>
    <cellStyle name="40% - Акцент5 2" xfId="1182"/>
    <cellStyle name="40% - Акцент5 20" xfId="16522"/>
    <cellStyle name="40% - Акцент5 21" xfId="16523"/>
    <cellStyle name="40% - Акцент5 22" xfId="16524"/>
    <cellStyle name="40% - Акцент5 23" xfId="16525"/>
    <cellStyle name="40% - Акцент5 24" xfId="16526"/>
    <cellStyle name="40% - Акцент5 25" xfId="16527"/>
    <cellStyle name="40% - Акцент5 26" xfId="16528"/>
    <cellStyle name="40% - Акцент5 27" xfId="16529"/>
    <cellStyle name="40% - Акцент5 28" xfId="16530"/>
    <cellStyle name="40% - Акцент5 29" xfId="16531"/>
    <cellStyle name="40% - Акцент5 3" xfId="1183"/>
    <cellStyle name="40% - Акцент5 30" xfId="16532"/>
    <cellStyle name="40% - Акцент5 31" xfId="16533"/>
    <cellStyle name="40% - Акцент5 32" xfId="16534"/>
    <cellStyle name="40% - Акцент5 33" xfId="16535"/>
    <cellStyle name="40% - Акцент5 34" xfId="16536"/>
    <cellStyle name="40% - Акцент5 35" xfId="16537"/>
    <cellStyle name="40% - Акцент5 36" xfId="16538"/>
    <cellStyle name="40% - Акцент5 37" xfId="16539"/>
    <cellStyle name="40% - Акцент5 38" xfId="16540"/>
    <cellStyle name="40% - Акцент5 39" xfId="16541"/>
    <cellStyle name="40% - Акцент5 4" xfId="16542"/>
    <cellStyle name="40% - Акцент5 40" xfId="16543"/>
    <cellStyle name="40% - Акцент5 41" xfId="16544"/>
    <cellStyle name="40% - Акцент5 42" xfId="16545"/>
    <cellStyle name="40% - Акцент5 43" xfId="16546"/>
    <cellStyle name="40% - Акцент5 44" xfId="16547"/>
    <cellStyle name="40% - Акцент5 45" xfId="16548"/>
    <cellStyle name="40% - Акцент5 46" xfId="16549"/>
    <cellStyle name="40% - Акцент5 47" xfId="16550"/>
    <cellStyle name="40% - Акцент5 48" xfId="16551"/>
    <cellStyle name="40% - Акцент5 49" xfId="16552"/>
    <cellStyle name="40% - Акцент5 5" xfId="16553"/>
    <cellStyle name="40% - Акцент5 50" xfId="16554"/>
    <cellStyle name="40% - Акцент5 51" xfId="16555"/>
    <cellStyle name="40% - Акцент5 52" xfId="16556"/>
    <cellStyle name="40% - Акцент5 53" xfId="16557"/>
    <cellStyle name="40% - Акцент5 54" xfId="16558"/>
    <cellStyle name="40% - Акцент5 55" xfId="16559"/>
    <cellStyle name="40% - Акцент5 56" xfId="16560"/>
    <cellStyle name="40% - Акцент5 57" xfId="16561"/>
    <cellStyle name="40% - Акцент5 58" xfId="16562"/>
    <cellStyle name="40% - Акцент5 59" xfId="16563"/>
    <cellStyle name="40% - Акцент5 6" xfId="16564"/>
    <cellStyle name="40% - Акцент5 60" xfId="16565"/>
    <cellStyle name="40% - Акцент5 61" xfId="16566"/>
    <cellStyle name="40% - Акцент5 62" xfId="16567"/>
    <cellStyle name="40% - Акцент5 63" xfId="16568"/>
    <cellStyle name="40% - Акцент5 64" xfId="16569"/>
    <cellStyle name="40% - Акцент5 65" xfId="16570"/>
    <cellStyle name="40% - Акцент5 66" xfId="16571"/>
    <cellStyle name="40% - Акцент5 67" xfId="16572"/>
    <cellStyle name="40% - Акцент5 68" xfId="16573"/>
    <cellStyle name="40% - Акцент5 69" xfId="16574"/>
    <cellStyle name="40% - Акцент5 7" xfId="16575"/>
    <cellStyle name="40% - Акцент5 70" xfId="16576"/>
    <cellStyle name="40% - Акцент5 71" xfId="16577"/>
    <cellStyle name="40% - Акцент5 72" xfId="16578"/>
    <cellStyle name="40% - Акцент5 73" xfId="16579"/>
    <cellStyle name="40% - Акцент5 74" xfId="16580"/>
    <cellStyle name="40% - Акцент5 75" xfId="16581"/>
    <cellStyle name="40% - Акцент5 76" xfId="16582"/>
    <cellStyle name="40% - Акцент5 77" xfId="16583"/>
    <cellStyle name="40% - Акцент5 78" xfId="16584"/>
    <cellStyle name="40% - Акцент5 79" xfId="16585"/>
    <cellStyle name="40% - Акцент5 8" xfId="16586"/>
    <cellStyle name="40% - Акцент5 80" xfId="16587"/>
    <cellStyle name="40% - Акцент5 81" xfId="16588"/>
    <cellStyle name="40% - Акцент5 82" xfId="16589"/>
    <cellStyle name="40% - Акцент5 83" xfId="16590"/>
    <cellStyle name="40% - Акцент5 84" xfId="16591"/>
    <cellStyle name="40% - Акцент5 85" xfId="16592"/>
    <cellStyle name="40% - Акцент5 86" xfId="16593"/>
    <cellStyle name="40% - Акцент5 87" xfId="16594"/>
    <cellStyle name="40% - Акцент5 88" xfId="16595"/>
    <cellStyle name="40% - Акцент5 89" xfId="16596"/>
    <cellStyle name="40% - Акцент5 9" xfId="16597"/>
    <cellStyle name="40% - Акцент5 90" xfId="16598"/>
    <cellStyle name="40% - Акцент5 91" xfId="16599"/>
    <cellStyle name="40% - Акцент5 92" xfId="16600"/>
    <cellStyle name="40% - Акцент5 93" xfId="16601"/>
    <cellStyle name="40% - Акцент6 10" xfId="16602"/>
    <cellStyle name="40% - Акцент6 11" xfId="16603"/>
    <cellStyle name="40% - Акцент6 12" xfId="16604"/>
    <cellStyle name="40% - Акцент6 13" xfId="16605"/>
    <cellStyle name="40% - Акцент6 14" xfId="16606"/>
    <cellStyle name="40% - Акцент6 15" xfId="16607"/>
    <cellStyle name="40% - Акцент6 16" xfId="16608"/>
    <cellStyle name="40% - Акцент6 17" xfId="16609"/>
    <cellStyle name="40% - Акцент6 18" xfId="16610"/>
    <cellStyle name="40% - Акцент6 19" xfId="16611"/>
    <cellStyle name="40% - Акцент6 2" xfId="1184"/>
    <cellStyle name="40% - Акцент6 20" xfId="16612"/>
    <cellStyle name="40% - Акцент6 21" xfId="16613"/>
    <cellStyle name="40% - Акцент6 22" xfId="16614"/>
    <cellStyle name="40% - Акцент6 23" xfId="16615"/>
    <cellStyle name="40% - Акцент6 24" xfId="16616"/>
    <cellStyle name="40% - Акцент6 25" xfId="16617"/>
    <cellStyle name="40% - Акцент6 26" xfId="16618"/>
    <cellStyle name="40% - Акцент6 27" xfId="16619"/>
    <cellStyle name="40% - Акцент6 28" xfId="16620"/>
    <cellStyle name="40% - Акцент6 29" xfId="16621"/>
    <cellStyle name="40% - Акцент6 3" xfId="1185"/>
    <cellStyle name="40% - Акцент6 30" xfId="16622"/>
    <cellStyle name="40% - Акцент6 31" xfId="16623"/>
    <cellStyle name="40% - Акцент6 32" xfId="16624"/>
    <cellStyle name="40% - Акцент6 33" xfId="16625"/>
    <cellStyle name="40% - Акцент6 34" xfId="16626"/>
    <cellStyle name="40% - Акцент6 35" xfId="16627"/>
    <cellStyle name="40% - Акцент6 36" xfId="16628"/>
    <cellStyle name="40% - Акцент6 37" xfId="16629"/>
    <cellStyle name="40% - Акцент6 38" xfId="16630"/>
    <cellStyle name="40% - Акцент6 39" xfId="16631"/>
    <cellStyle name="40% - Акцент6 4" xfId="16632"/>
    <cellStyle name="40% - Акцент6 40" xfId="16633"/>
    <cellStyle name="40% - Акцент6 41" xfId="16634"/>
    <cellStyle name="40% - Акцент6 42" xfId="16635"/>
    <cellStyle name="40% - Акцент6 43" xfId="16636"/>
    <cellStyle name="40% - Акцент6 44" xfId="16637"/>
    <cellStyle name="40% - Акцент6 45" xfId="16638"/>
    <cellStyle name="40% - Акцент6 46" xfId="16639"/>
    <cellStyle name="40% - Акцент6 47" xfId="16640"/>
    <cellStyle name="40% - Акцент6 48" xfId="16641"/>
    <cellStyle name="40% - Акцент6 49" xfId="16642"/>
    <cellStyle name="40% - Акцент6 5" xfId="16643"/>
    <cellStyle name="40% - Акцент6 50" xfId="16644"/>
    <cellStyle name="40% - Акцент6 51" xfId="16645"/>
    <cellStyle name="40% - Акцент6 52" xfId="16646"/>
    <cellStyle name="40% - Акцент6 53" xfId="16647"/>
    <cellStyle name="40% - Акцент6 54" xfId="16648"/>
    <cellStyle name="40% - Акцент6 55" xfId="16649"/>
    <cellStyle name="40% - Акцент6 56" xfId="16650"/>
    <cellStyle name="40% - Акцент6 57" xfId="16651"/>
    <cellStyle name="40% - Акцент6 58" xfId="16652"/>
    <cellStyle name="40% - Акцент6 59" xfId="16653"/>
    <cellStyle name="40% - Акцент6 6" xfId="16654"/>
    <cellStyle name="40% - Акцент6 60" xfId="16655"/>
    <cellStyle name="40% - Акцент6 61" xfId="16656"/>
    <cellStyle name="40% - Акцент6 62" xfId="16657"/>
    <cellStyle name="40% - Акцент6 63" xfId="16658"/>
    <cellStyle name="40% - Акцент6 64" xfId="16659"/>
    <cellStyle name="40% - Акцент6 65" xfId="16660"/>
    <cellStyle name="40% - Акцент6 66" xfId="16661"/>
    <cellStyle name="40% - Акцент6 67" xfId="16662"/>
    <cellStyle name="40% - Акцент6 68" xfId="16663"/>
    <cellStyle name="40% - Акцент6 69" xfId="16664"/>
    <cellStyle name="40% - Акцент6 7" xfId="16665"/>
    <cellStyle name="40% - Акцент6 70" xfId="16666"/>
    <cellStyle name="40% - Акцент6 71" xfId="16667"/>
    <cellStyle name="40% - Акцент6 72" xfId="16668"/>
    <cellStyle name="40% - Акцент6 73" xfId="16669"/>
    <cellStyle name="40% - Акцент6 74" xfId="16670"/>
    <cellStyle name="40% - Акцент6 75" xfId="16671"/>
    <cellStyle name="40% - Акцент6 76" xfId="16672"/>
    <cellStyle name="40% - Акцент6 77" xfId="16673"/>
    <cellStyle name="40% - Акцент6 78" xfId="16674"/>
    <cellStyle name="40% - Акцент6 79" xfId="16675"/>
    <cellStyle name="40% - Акцент6 8" xfId="16676"/>
    <cellStyle name="40% - Акцент6 80" xfId="16677"/>
    <cellStyle name="40% - Акцент6 81" xfId="16678"/>
    <cellStyle name="40% - Акцент6 82" xfId="16679"/>
    <cellStyle name="40% - Акцент6 83" xfId="16680"/>
    <cellStyle name="40% - Акцент6 84" xfId="16681"/>
    <cellStyle name="40% - Акцент6 85" xfId="16682"/>
    <cellStyle name="40% - Акцент6 86" xfId="16683"/>
    <cellStyle name="40% - Акцент6 87" xfId="16684"/>
    <cellStyle name="40% - Акцент6 88" xfId="16685"/>
    <cellStyle name="40% - Акцент6 89" xfId="16686"/>
    <cellStyle name="40% - Акцент6 9" xfId="16687"/>
    <cellStyle name="40% - Акцент6 90" xfId="16688"/>
    <cellStyle name="40% - Акцент6 91" xfId="16689"/>
    <cellStyle name="40% - Акцент6 92" xfId="16690"/>
    <cellStyle name="40% - Акцент6 93" xfId="16691"/>
    <cellStyle name="60% - Accent1" xfId="28"/>
    <cellStyle name="60% - Accent1 10" xfId="1186"/>
    <cellStyle name="60% - Accent1 2" xfId="1187"/>
    <cellStyle name="60% - Accent1 2 2" xfId="16692"/>
    <cellStyle name="60% - Accent1 3" xfId="16693"/>
    <cellStyle name="60% - Accent1 4" xfId="16694"/>
    <cellStyle name="60% - Accent1 5" xfId="16695"/>
    <cellStyle name="60% - Accent1 6" xfId="16696"/>
    <cellStyle name="60% - Accent1 7" xfId="16697"/>
    <cellStyle name="60% - Accent1 8" xfId="16698"/>
    <cellStyle name="60% - Accent1 9" xfId="16699"/>
    <cellStyle name="60% - Accent1_План по КВЛ 2011г." xfId="1188"/>
    <cellStyle name="60% - Accent2" xfId="29"/>
    <cellStyle name="60% - Accent2 2" xfId="1189"/>
    <cellStyle name="60% - Accent2 2 2" xfId="16700"/>
    <cellStyle name="60% - Accent2 3" xfId="16701"/>
    <cellStyle name="60% - Accent2 4" xfId="16702"/>
    <cellStyle name="60% - Accent2 5" xfId="16703"/>
    <cellStyle name="60% - Accent2 6" xfId="16704"/>
    <cellStyle name="60% - Accent2 7" xfId="16705"/>
    <cellStyle name="60% - Accent2 8" xfId="16706"/>
    <cellStyle name="60% - Accent2 9" xfId="16707"/>
    <cellStyle name="60% - Accent2_План по КВЛ 2011г." xfId="1190"/>
    <cellStyle name="60% - Accent3" xfId="30"/>
    <cellStyle name="60% - Accent3 10" xfId="1191"/>
    <cellStyle name="60% - Accent3 2" xfId="1192"/>
    <cellStyle name="60% - Accent3 2 2" xfId="16708"/>
    <cellStyle name="60% - Accent3 3" xfId="16709"/>
    <cellStyle name="60% - Accent3 4" xfId="16710"/>
    <cellStyle name="60% - Accent3 5" xfId="16711"/>
    <cellStyle name="60% - Accent3 6" xfId="16712"/>
    <cellStyle name="60% - Accent3 7" xfId="16713"/>
    <cellStyle name="60% - Accent3 8" xfId="16714"/>
    <cellStyle name="60% - Accent3 9" xfId="16715"/>
    <cellStyle name="60% - Accent3_План по КВЛ 2011г." xfId="1193"/>
    <cellStyle name="60% - Accent4" xfId="31"/>
    <cellStyle name="60% - Accent4 10" xfId="1194"/>
    <cellStyle name="60% - Accent4 2" xfId="1195"/>
    <cellStyle name="60% - Accent4 2 2" xfId="16716"/>
    <cellStyle name="60% - Accent4 3" xfId="16717"/>
    <cellStyle name="60% - Accent4 4" xfId="16718"/>
    <cellStyle name="60% - Accent4 5" xfId="16719"/>
    <cellStyle name="60% - Accent4 6" xfId="16720"/>
    <cellStyle name="60% - Accent4 7" xfId="16721"/>
    <cellStyle name="60% - Accent4 8" xfId="16722"/>
    <cellStyle name="60% - Accent4 9" xfId="16723"/>
    <cellStyle name="60% - Accent4_План по КВЛ 2011г." xfId="1196"/>
    <cellStyle name="60% - Accent5" xfId="32"/>
    <cellStyle name="60% - Accent5 2" xfId="1197"/>
    <cellStyle name="60% - Accent5 2 2" xfId="16724"/>
    <cellStyle name="60% - Accent5 3" xfId="16725"/>
    <cellStyle name="60% - Accent5 4" xfId="16726"/>
    <cellStyle name="60% - Accent5 5" xfId="16727"/>
    <cellStyle name="60% - Accent5 6" xfId="16728"/>
    <cellStyle name="60% - Accent5 7" xfId="16729"/>
    <cellStyle name="60% - Accent5 8" xfId="16730"/>
    <cellStyle name="60% - Accent5 9" xfId="16731"/>
    <cellStyle name="60% - Accent5_План по КВЛ 2011г." xfId="1198"/>
    <cellStyle name="60% - Accent6" xfId="33"/>
    <cellStyle name="60% - Accent6 10" xfId="1199"/>
    <cellStyle name="60% - Accent6 2" xfId="1200"/>
    <cellStyle name="60% - Accent6 2 2" xfId="16732"/>
    <cellStyle name="60% - Accent6 3" xfId="16733"/>
    <cellStyle name="60% - Accent6 4" xfId="16734"/>
    <cellStyle name="60% - Accent6 5" xfId="16735"/>
    <cellStyle name="60% - Accent6 6" xfId="16736"/>
    <cellStyle name="60% - Accent6 7" xfId="16737"/>
    <cellStyle name="60% - Accent6 8" xfId="16738"/>
    <cellStyle name="60% - Accent6 9" xfId="16739"/>
    <cellStyle name="60% - Accent6_План по КВЛ 2011г." xfId="1201"/>
    <cellStyle name="60% - Акцент1 10" xfId="16740"/>
    <cellStyle name="60% - Акцент1 11" xfId="16741"/>
    <cellStyle name="60% - Акцент1 12" xfId="16742"/>
    <cellStyle name="60% - Акцент1 13" xfId="16743"/>
    <cellStyle name="60% - Акцент1 14" xfId="16744"/>
    <cellStyle name="60% - Акцент1 15" xfId="16745"/>
    <cellStyle name="60% - Акцент1 16" xfId="16746"/>
    <cellStyle name="60% - Акцент1 17" xfId="16747"/>
    <cellStyle name="60% - Акцент1 18" xfId="16748"/>
    <cellStyle name="60% - Акцент1 19" xfId="16749"/>
    <cellStyle name="60% - Акцент1 2" xfId="1202"/>
    <cellStyle name="60% - Акцент1 20" xfId="16750"/>
    <cellStyle name="60% - Акцент1 21" xfId="16751"/>
    <cellStyle name="60% - Акцент1 22" xfId="16752"/>
    <cellStyle name="60% - Акцент1 23" xfId="16753"/>
    <cellStyle name="60% - Акцент1 24" xfId="16754"/>
    <cellStyle name="60% - Акцент1 25" xfId="16755"/>
    <cellStyle name="60% - Акцент1 26" xfId="16756"/>
    <cellStyle name="60% - Акцент1 27" xfId="16757"/>
    <cellStyle name="60% - Акцент1 28" xfId="16758"/>
    <cellStyle name="60% - Акцент1 29" xfId="16759"/>
    <cellStyle name="60% - Акцент1 3" xfId="1203"/>
    <cellStyle name="60% - Акцент1 30" xfId="16760"/>
    <cellStyle name="60% - Акцент1 31" xfId="16761"/>
    <cellStyle name="60% - Акцент1 32" xfId="16762"/>
    <cellStyle name="60% - Акцент1 33" xfId="16763"/>
    <cellStyle name="60% - Акцент1 34" xfId="16764"/>
    <cellStyle name="60% - Акцент1 35" xfId="16765"/>
    <cellStyle name="60% - Акцент1 36" xfId="16766"/>
    <cellStyle name="60% - Акцент1 37" xfId="16767"/>
    <cellStyle name="60% - Акцент1 4" xfId="16768"/>
    <cellStyle name="60% - Акцент1 5" xfId="16769"/>
    <cellStyle name="60% - Акцент1 6" xfId="16770"/>
    <cellStyle name="60% - Акцент1 7" xfId="16771"/>
    <cellStyle name="60% - Акцент1 8" xfId="16772"/>
    <cellStyle name="60% - Акцент1 9" xfId="16773"/>
    <cellStyle name="60% - Акцент2 10" xfId="16774"/>
    <cellStyle name="60% - Акцент2 11" xfId="16775"/>
    <cellStyle name="60% - Акцент2 12" xfId="16776"/>
    <cellStyle name="60% - Акцент2 13" xfId="16777"/>
    <cellStyle name="60% - Акцент2 14" xfId="16778"/>
    <cellStyle name="60% - Акцент2 15" xfId="16779"/>
    <cellStyle name="60% - Акцент2 16" xfId="16780"/>
    <cellStyle name="60% - Акцент2 17" xfId="16781"/>
    <cellStyle name="60% - Акцент2 18" xfId="16782"/>
    <cellStyle name="60% - Акцент2 19" xfId="16783"/>
    <cellStyle name="60% - Акцент2 2" xfId="1204"/>
    <cellStyle name="60% - Акцент2 20" xfId="16784"/>
    <cellStyle name="60% - Акцент2 21" xfId="16785"/>
    <cellStyle name="60% - Акцент2 22" xfId="16786"/>
    <cellStyle name="60% - Акцент2 23" xfId="16787"/>
    <cellStyle name="60% - Акцент2 24" xfId="16788"/>
    <cellStyle name="60% - Акцент2 25" xfId="16789"/>
    <cellStyle name="60% - Акцент2 26" xfId="16790"/>
    <cellStyle name="60% - Акцент2 27" xfId="16791"/>
    <cellStyle name="60% - Акцент2 28" xfId="16792"/>
    <cellStyle name="60% - Акцент2 29" xfId="16793"/>
    <cellStyle name="60% - Акцент2 3" xfId="1205"/>
    <cellStyle name="60% - Акцент2 30" xfId="16794"/>
    <cellStyle name="60% - Акцент2 31" xfId="16795"/>
    <cellStyle name="60% - Акцент2 32" xfId="16796"/>
    <cellStyle name="60% - Акцент2 33" xfId="16797"/>
    <cellStyle name="60% - Акцент2 34" xfId="16798"/>
    <cellStyle name="60% - Акцент2 35" xfId="16799"/>
    <cellStyle name="60% - Акцент2 36" xfId="16800"/>
    <cellStyle name="60% - Акцент2 37" xfId="16801"/>
    <cellStyle name="60% - Акцент2 4" xfId="16802"/>
    <cellStyle name="60% - Акцент2 5" xfId="16803"/>
    <cellStyle name="60% - Акцент2 6" xfId="16804"/>
    <cellStyle name="60% - Акцент2 7" xfId="16805"/>
    <cellStyle name="60% - Акцент2 8" xfId="16806"/>
    <cellStyle name="60% - Акцент2 9" xfId="16807"/>
    <cellStyle name="60% - Акцент3 10" xfId="16808"/>
    <cellStyle name="60% - Акцент3 11" xfId="16809"/>
    <cellStyle name="60% - Акцент3 12" xfId="16810"/>
    <cellStyle name="60% - Акцент3 13" xfId="16811"/>
    <cellStyle name="60% - Акцент3 14" xfId="16812"/>
    <cellStyle name="60% - Акцент3 15" xfId="16813"/>
    <cellStyle name="60% - Акцент3 16" xfId="16814"/>
    <cellStyle name="60% - Акцент3 17" xfId="16815"/>
    <cellStyle name="60% - Акцент3 18" xfId="16816"/>
    <cellStyle name="60% - Акцент3 19" xfId="16817"/>
    <cellStyle name="60% - Акцент3 2" xfId="1206"/>
    <cellStyle name="60% - Акцент3 20" xfId="16818"/>
    <cellStyle name="60% - Акцент3 21" xfId="16819"/>
    <cellStyle name="60% - Акцент3 22" xfId="16820"/>
    <cellStyle name="60% - Акцент3 23" xfId="16821"/>
    <cellStyle name="60% - Акцент3 24" xfId="16822"/>
    <cellStyle name="60% - Акцент3 25" xfId="16823"/>
    <cellStyle name="60% - Акцент3 26" xfId="16824"/>
    <cellStyle name="60% - Акцент3 27" xfId="16825"/>
    <cellStyle name="60% - Акцент3 28" xfId="16826"/>
    <cellStyle name="60% - Акцент3 29" xfId="16827"/>
    <cellStyle name="60% - Акцент3 3" xfId="1207"/>
    <cellStyle name="60% - Акцент3 30" xfId="16828"/>
    <cellStyle name="60% - Акцент3 31" xfId="16829"/>
    <cellStyle name="60% - Акцент3 32" xfId="16830"/>
    <cellStyle name="60% - Акцент3 33" xfId="16831"/>
    <cellStyle name="60% - Акцент3 34" xfId="16832"/>
    <cellStyle name="60% - Акцент3 35" xfId="16833"/>
    <cellStyle name="60% - Акцент3 36" xfId="16834"/>
    <cellStyle name="60% - Акцент3 37" xfId="16835"/>
    <cellStyle name="60% - Акцент3 4" xfId="16836"/>
    <cellStyle name="60% - Акцент3 5" xfId="16837"/>
    <cellStyle name="60% - Акцент3 6" xfId="16838"/>
    <cellStyle name="60% - Акцент3 7" xfId="16839"/>
    <cellStyle name="60% - Акцент3 8" xfId="16840"/>
    <cellStyle name="60% - Акцент3 9" xfId="16841"/>
    <cellStyle name="60% - Акцент4 10" xfId="16842"/>
    <cellStyle name="60% - Акцент4 11" xfId="16843"/>
    <cellStyle name="60% - Акцент4 12" xfId="16844"/>
    <cellStyle name="60% - Акцент4 13" xfId="16845"/>
    <cellStyle name="60% - Акцент4 14" xfId="16846"/>
    <cellStyle name="60% - Акцент4 15" xfId="16847"/>
    <cellStyle name="60% - Акцент4 16" xfId="16848"/>
    <cellStyle name="60% - Акцент4 17" xfId="16849"/>
    <cellStyle name="60% - Акцент4 18" xfId="16850"/>
    <cellStyle name="60% - Акцент4 19" xfId="16851"/>
    <cellStyle name="60% - Акцент4 2" xfId="1208"/>
    <cellStyle name="60% - Акцент4 20" xfId="16852"/>
    <cellStyle name="60% - Акцент4 21" xfId="16853"/>
    <cellStyle name="60% - Акцент4 22" xfId="16854"/>
    <cellStyle name="60% - Акцент4 23" xfId="16855"/>
    <cellStyle name="60% - Акцент4 24" xfId="16856"/>
    <cellStyle name="60% - Акцент4 25" xfId="16857"/>
    <cellStyle name="60% - Акцент4 26" xfId="16858"/>
    <cellStyle name="60% - Акцент4 27" xfId="16859"/>
    <cellStyle name="60% - Акцент4 28" xfId="16860"/>
    <cellStyle name="60% - Акцент4 29" xfId="16861"/>
    <cellStyle name="60% - Акцент4 3" xfId="1209"/>
    <cellStyle name="60% - Акцент4 30" xfId="16862"/>
    <cellStyle name="60% - Акцент4 31" xfId="16863"/>
    <cellStyle name="60% - Акцент4 32" xfId="16864"/>
    <cellStyle name="60% - Акцент4 33" xfId="16865"/>
    <cellStyle name="60% - Акцент4 34" xfId="16866"/>
    <cellStyle name="60% - Акцент4 35" xfId="16867"/>
    <cellStyle name="60% - Акцент4 36" xfId="16868"/>
    <cellStyle name="60% - Акцент4 37" xfId="16869"/>
    <cellStyle name="60% - Акцент4 4" xfId="16870"/>
    <cellStyle name="60% - Акцент4 5" xfId="16871"/>
    <cellStyle name="60% - Акцент4 6" xfId="16872"/>
    <cellStyle name="60% - Акцент4 7" xfId="16873"/>
    <cellStyle name="60% - Акцент4 8" xfId="16874"/>
    <cellStyle name="60% - Акцент4 9" xfId="16875"/>
    <cellStyle name="60% - Акцент5 10" xfId="16876"/>
    <cellStyle name="60% - Акцент5 11" xfId="16877"/>
    <cellStyle name="60% - Акцент5 12" xfId="16878"/>
    <cellStyle name="60% - Акцент5 13" xfId="16879"/>
    <cellStyle name="60% - Акцент5 14" xfId="16880"/>
    <cellStyle name="60% - Акцент5 15" xfId="16881"/>
    <cellStyle name="60% - Акцент5 16" xfId="16882"/>
    <cellStyle name="60% - Акцент5 17" xfId="16883"/>
    <cellStyle name="60% - Акцент5 18" xfId="16884"/>
    <cellStyle name="60% - Акцент5 19" xfId="16885"/>
    <cellStyle name="60% - Акцент5 2" xfId="1210"/>
    <cellStyle name="60% - Акцент5 20" xfId="16886"/>
    <cellStyle name="60% - Акцент5 21" xfId="16887"/>
    <cellStyle name="60% - Акцент5 22" xfId="16888"/>
    <cellStyle name="60% - Акцент5 23" xfId="16889"/>
    <cellStyle name="60% - Акцент5 24" xfId="16890"/>
    <cellStyle name="60% - Акцент5 25" xfId="16891"/>
    <cellStyle name="60% - Акцент5 26" xfId="16892"/>
    <cellStyle name="60% - Акцент5 27" xfId="16893"/>
    <cellStyle name="60% - Акцент5 28" xfId="16894"/>
    <cellStyle name="60% - Акцент5 29" xfId="16895"/>
    <cellStyle name="60% - Акцент5 3" xfId="1211"/>
    <cellStyle name="60% - Акцент5 30" xfId="16896"/>
    <cellStyle name="60% - Акцент5 31" xfId="16897"/>
    <cellStyle name="60% - Акцент5 32" xfId="16898"/>
    <cellStyle name="60% - Акцент5 33" xfId="16899"/>
    <cellStyle name="60% - Акцент5 34" xfId="16900"/>
    <cellStyle name="60% - Акцент5 35" xfId="16901"/>
    <cellStyle name="60% - Акцент5 36" xfId="16902"/>
    <cellStyle name="60% - Акцент5 37" xfId="16903"/>
    <cellStyle name="60% - Акцент5 4" xfId="16904"/>
    <cellStyle name="60% - Акцент5 5" xfId="16905"/>
    <cellStyle name="60% - Акцент5 6" xfId="16906"/>
    <cellStyle name="60% - Акцент5 7" xfId="16907"/>
    <cellStyle name="60% - Акцент5 8" xfId="16908"/>
    <cellStyle name="60% - Акцент5 9" xfId="16909"/>
    <cellStyle name="60% - Акцент6 10" xfId="16910"/>
    <cellStyle name="60% - Акцент6 11" xfId="16911"/>
    <cellStyle name="60% - Акцент6 12" xfId="16912"/>
    <cellStyle name="60% - Акцент6 13" xfId="16913"/>
    <cellStyle name="60% - Акцент6 14" xfId="16914"/>
    <cellStyle name="60% - Акцент6 15" xfId="16915"/>
    <cellStyle name="60% - Акцент6 16" xfId="16916"/>
    <cellStyle name="60% - Акцент6 17" xfId="16917"/>
    <cellStyle name="60% - Акцент6 18" xfId="16918"/>
    <cellStyle name="60% - Акцент6 19" xfId="16919"/>
    <cellStyle name="60% - Акцент6 2" xfId="1212"/>
    <cellStyle name="60% - Акцент6 20" xfId="16920"/>
    <cellStyle name="60% - Акцент6 21" xfId="16921"/>
    <cellStyle name="60% - Акцент6 22" xfId="16922"/>
    <cellStyle name="60% - Акцент6 23" xfId="16923"/>
    <cellStyle name="60% - Акцент6 24" xfId="16924"/>
    <cellStyle name="60% - Акцент6 25" xfId="16925"/>
    <cellStyle name="60% - Акцент6 26" xfId="16926"/>
    <cellStyle name="60% - Акцент6 27" xfId="16927"/>
    <cellStyle name="60% - Акцент6 28" xfId="16928"/>
    <cellStyle name="60% - Акцент6 29" xfId="16929"/>
    <cellStyle name="60% - Акцент6 3" xfId="1213"/>
    <cellStyle name="60% - Акцент6 30" xfId="16930"/>
    <cellStyle name="60% - Акцент6 31" xfId="16931"/>
    <cellStyle name="60% - Акцент6 32" xfId="16932"/>
    <cellStyle name="60% - Акцент6 33" xfId="16933"/>
    <cellStyle name="60% - Акцент6 34" xfId="16934"/>
    <cellStyle name="60% - Акцент6 35" xfId="16935"/>
    <cellStyle name="60% - Акцент6 36" xfId="16936"/>
    <cellStyle name="60% - Акцент6 37" xfId="16937"/>
    <cellStyle name="60% - Акцент6 4" xfId="16938"/>
    <cellStyle name="60% - Акцент6 5" xfId="16939"/>
    <cellStyle name="60% - Акцент6 6" xfId="16940"/>
    <cellStyle name="60% - Акцент6 7" xfId="16941"/>
    <cellStyle name="60% - Акцент6 8" xfId="16942"/>
    <cellStyle name="60% - Акцент6 9" xfId="16943"/>
    <cellStyle name="6Code" xfId="14887"/>
    <cellStyle name="8pt" xfId="16944"/>
    <cellStyle name="aaa" xfId="16945"/>
    <cellStyle name="Accent1" xfId="34"/>
    <cellStyle name="Accent1 10" xfId="1214"/>
    <cellStyle name="Accent1 2" xfId="1215"/>
    <cellStyle name="Accent1 2 2" xfId="16946"/>
    <cellStyle name="Accent1 3" xfId="16947"/>
    <cellStyle name="Accent1 4" xfId="16948"/>
    <cellStyle name="Accent1 5" xfId="16949"/>
    <cellStyle name="Accent1 6" xfId="16950"/>
    <cellStyle name="Accent1 7" xfId="16951"/>
    <cellStyle name="Accent1 8" xfId="16952"/>
    <cellStyle name="Accent1 9" xfId="16953"/>
    <cellStyle name="Accent1_План по КВЛ 2011г." xfId="1216"/>
    <cellStyle name="Accent2" xfId="35"/>
    <cellStyle name="Accent2 2" xfId="1217"/>
    <cellStyle name="Accent2 2 2" xfId="16954"/>
    <cellStyle name="Accent2 3" xfId="16955"/>
    <cellStyle name="Accent2 4" xfId="16956"/>
    <cellStyle name="Accent2 5" xfId="16957"/>
    <cellStyle name="Accent2 6" xfId="16958"/>
    <cellStyle name="Accent2 7" xfId="16959"/>
    <cellStyle name="Accent2 8" xfId="16960"/>
    <cellStyle name="Accent2 9" xfId="16961"/>
    <cellStyle name="Accent2_План по КВЛ 2011г." xfId="1218"/>
    <cellStyle name="Accent3" xfId="36"/>
    <cellStyle name="Accent3 2" xfId="1219"/>
    <cellStyle name="Accent3 2 2" xfId="16962"/>
    <cellStyle name="Accent3 3" xfId="16963"/>
    <cellStyle name="Accent3 4" xfId="16964"/>
    <cellStyle name="Accent3 5" xfId="16965"/>
    <cellStyle name="Accent3 6" xfId="16966"/>
    <cellStyle name="Accent3 7" xfId="16967"/>
    <cellStyle name="Accent3 8" xfId="16968"/>
    <cellStyle name="Accent3 9" xfId="16969"/>
    <cellStyle name="Accent3_План по КВЛ 2011г." xfId="1220"/>
    <cellStyle name="Accent4" xfId="37"/>
    <cellStyle name="Accent4 10" xfId="1221"/>
    <cellStyle name="Accent4 2" xfId="1222"/>
    <cellStyle name="Accent4 2 2" xfId="16970"/>
    <cellStyle name="Accent4 3" xfId="16971"/>
    <cellStyle name="Accent4 4" xfId="16972"/>
    <cellStyle name="Accent4 5" xfId="16973"/>
    <cellStyle name="Accent4 6" xfId="16974"/>
    <cellStyle name="Accent4 7" xfId="16975"/>
    <cellStyle name="Accent4 8" xfId="16976"/>
    <cellStyle name="Accent4 9" xfId="16977"/>
    <cellStyle name="Accent4_План по КВЛ 2011г." xfId="1223"/>
    <cellStyle name="Accent5" xfId="38"/>
    <cellStyle name="Accent5 2" xfId="1224"/>
    <cellStyle name="Accent5 2 2" xfId="16978"/>
    <cellStyle name="Accent5 3" xfId="16979"/>
    <cellStyle name="Accent5 4" xfId="16980"/>
    <cellStyle name="Accent5 5" xfId="16981"/>
    <cellStyle name="Accent5 6" xfId="16982"/>
    <cellStyle name="Accent5 7" xfId="16983"/>
    <cellStyle name="Accent5 8" xfId="16984"/>
    <cellStyle name="Accent5 9" xfId="16985"/>
    <cellStyle name="Accent5_План по КВЛ 2011г." xfId="1225"/>
    <cellStyle name="Accent6" xfId="39"/>
    <cellStyle name="Accent6 10" xfId="1226"/>
    <cellStyle name="Accent6 2" xfId="1227"/>
    <cellStyle name="Accent6 2 2" xfId="16986"/>
    <cellStyle name="Accent6 3" xfId="16987"/>
    <cellStyle name="Accent6 4" xfId="16988"/>
    <cellStyle name="Accent6 5" xfId="16989"/>
    <cellStyle name="Accent6 6" xfId="16990"/>
    <cellStyle name="Accent6 7" xfId="16991"/>
    <cellStyle name="Accent6 8" xfId="16992"/>
    <cellStyle name="Accent6 9" xfId="16993"/>
    <cellStyle name="Accent6_План по КВЛ 2011г." xfId="1228"/>
    <cellStyle name="Ãèïåðññûëêà" xfId="1229"/>
    <cellStyle name="ÀH«áªº¶W³sµ²" xfId="16994"/>
    <cellStyle name="Angus" xfId="16995"/>
    <cellStyle name="AutoFormat Options" xfId="14888"/>
    <cellStyle name="Availability" xfId="14889"/>
    <cellStyle name="Background" xfId="1230"/>
    <cellStyle name="Bad" xfId="40"/>
    <cellStyle name="Bad 10" xfId="1231"/>
    <cellStyle name="Bad 2" xfId="1232"/>
    <cellStyle name="Bad 2 2" xfId="16996"/>
    <cellStyle name="Bad 3" xfId="16997"/>
    <cellStyle name="Bad 4" xfId="16998"/>
    <cellStyle name="Bad 5" xfId="16999"/>
    <cellStyle name="Bad 6" xfId="17000"/>
    <cellStyle name="Bad 7" xfId="17001"/>
    <cellStyle name="Bad 8" xfId="17002"/>
    <cellStyle name="Bad 9" xfId="17003"/>
    <cellStyle name="Bad_План по КВЛ 2011г." xfId="1233"/>
    <cellStyle name="Band 2" xfId="17004"/>
    <cellStyle name="Bold_8" xfId="14890"/>
    <cellStyle name="Border" xfId="17005"/>
    <cellStyle name="Border 10" xfId="17006"/>
    <cellStyle name="Border 2" xfId="17007"/>
    <cellStyle name="Border 2 2" xfId="17008"/>
    <cellStyle name="Border 2 2 2" xfId="17009"/>
    <cellStyle name="Border 2 3" xfId="17010"/>
    <cellStyle name="Border 2 3 2" xfId="17011"/>
    <cellStyle name="Border 2 4" xfId="17012"/>
    <cellStyle name="Border 2 4 2" xfId="17013"/>
    <cellStyle name="Border 2 5" xfId="17014"/>
    <cellStyle name="Border 2 5 2" xfId="17015"/>
    <cellStyle name="Border 2 6" xfId="17016"/>
    <cellStyle name="Border 2 6 2" xfId="17017"/>
    <cellStyle name="Border 2 7" xfId="17018"/>
    <cellStyle name="Border 2 7 2" xfId="17019"/>
    <cellStyle name="Border 2 8" xfId="17020"/>
    <cellStyle name="Border 2 8 2" xfId="17021"/>
    <cellStyle name="Border 2 9" xfId="17022"/>
    <cellStyle name="Border 3" xfId="17023"/>
    <cellStyle name="Border 3 2" xfId="17024"/>
    <cellStyle name="Border 4" xfId="17025"/>
    <cellStyle name="Border 4 2" xfId="17026"/>
    <cellStyle name="Border 5" xfId="17027"/>
    <cellStyle name="Border 5 2" xfId="17028"/>
    <cellStyle name="Border 6" xfId="17029"/>
    <cellStyle name="Border 6 2" xfId="17030"/>
    <cellStyle name="Border 7" xfId="17031"/>
    <cellStyle name="Border 7 2" xfId="17032"/>
    <cellStyle name="Border 8" xfId="17033"/>
    <cellStyle name="Border 8 2" xfId="17034"/>
    <cellStyle name="Border 9" xfId="17035"/>
    <cellStyle name="Border 9 2" xfId="17036"/>
    <cellStyle name="Ç§·ÖÎ»[0]_SCWHX012" xfId="17037"/>
    <cellStyle name="Ç§·ÖÎ»_SCWHX012" xfId="17038"/>
    <cellStyle name="Calc Currency (0)" xfId="1234"/>
    <cellStyle name="Calc Currency (0) 2" xfId="1235"/>
    <cellStyle name="Calc Currency (0)_План по КВЛ 2011г." xfId="1236"/>
    <cellStyle name="Calc Currency (2)" xfId="1237"/>
    <cellStyle name="Calc Currency (2) 2" xfId="1238"/>
    <cellStyle name="Calc Currency (2)_План по КВЛ 2011г." xfId="1239"/>
    <cellStyle name="Calc Percent (0)" xfId="1240"/>
    <cellStyle name="Calc Percent (0) 10" xfId="17039"/>
    <cellStyle name="Calc Percent (0) 10 2" xfId="17040"/>
    <cellStyle name="Calc Percent (0) 10 3" xfId="17041"/>
    <cellStyle name="Calc Percent (0) 10_KBM_budget_2010y_1925tt_50$_8 Feb 2010 (approved)_3" xfId="17042"/>
    <cellStyle name="Calc Percent (0) 11" xfId="17043"/>
    <cellStyle name="Calc Percent (0) 11 2" xfId="17044"/>
    <cellStyle name="Calc Percent (0) 11 3" xfId="17045"/>
    <cellStyle name="Calc Percent (0) 11_KBM_budget_2010y_1925tt_50$_8 Feb 2010 (approved)_3" xfId="17046"/>
    <cellStyle name="Calc Percent (0) 12" xfId="17047"/>
    <cellStyle name="Calc Percent (0) 12 2" xfId="17048"/>
    <cellStyle name="Calc Percent (0) 12 3" xfId="17049"/>
    <cellStyle name="Calc Percent (0) 12_KBM_budget_2010y_1925tt_50$_8 Feb 2010 (approved)_3" xfId="17050"/>
    <cellStyle name="Calc Percent (0) 13" xfId="17051"/>
    <cellStyle name="Calc Percent (0) 14" xfId="17052"/>
    <cellStyle name="Calc Percent (0) 15" xfId="17053"/>
    <cellStyle name="Calc Percent (0) 16" xfId="17054"/>
    <cellStyle name="Calc Percent (0) 2" xfId="1241"/>
    <cellStyle name="Calc Percent (0) 2 2" xfId="17055"/>
    <cellStyle name="Calc Percent (0) 2 3" xfId="17056"/>
    <cellStyle name="Calc Percent (0) 2_KBM_budget_2010y_1925tt_50$_8 Feb 2010 (approved)_3" xfId="17057"/>
    <cellStyle name="Calc Percent (0) 3" xfId="17058"/>
    <cellStyle name="Calc Percent (0) 3 2" xfId="17059"/>
    <cellStyle name="Calc Percent (0) 3 3" xfId="17060"/>
    <cellStyle name="Calc Percent (0) 3_KBM_budget_2010y_1925tt_50$_8 Feb 2010 (approved)_3" xfId="17061"/>
    <cellStyle name="Calc Percent (0) 4" xfId="17062"/>
    <cellStyle name="Calc Percent (0) 4 2" xfId="17063"/>
    <cellStyle name="Calc Percent (0) 4 3" xfId="17064"/>
    <cellStyle name="Calc Percent (0) 4_KBM_budget_2010y_1925tt_50$_8 Feb 2010 (approved)_3" xfId="17065"/>
    <cellStyle name="Calc Percent (0) 5" xfId="17066"/>
    <cellStyle name="Calc Percent (0) 5 2" xfId="17067"/>
    <cellStyle name="Calc Percent (0) 5 3" xfId="17068"/>
    <cellStyle name="Calc Percent (0) 5_KBM_budget_2010y_1925tt_50$_8 Feb 2010 (approved)_3" xfId="17069"/>
    <cellStyle name="Calc Percent (0) 6" xfId="17070"/>
    <cellStyle name="Calc Percent (0) 6 2" xfId="17071"/>
    <cellStyle name="Calc Percent (0) 6 3" xfId="17072"/>
    <cellStyle name="Calc Percent (0) 6_KBM_budget_2010y_1925tt_50$_8 Feb 2010 (approved)_3" xfId="17073"/>
    <cellStyle name="Calc Percent (0) 7" xfId="17074"/>
    <cellStyle name="Calc Percent (0) 7 2" xfId="17075"/>
    <cellStyle name="Calc Percent (0) 7 3" xfId="17076"/>
    <cellStyle name="Calc Percent (0) 7_KBM_budget_2010y_1925tt_50$_8 Feb 2010 (approved)_3" xfId="17077"/>
    <cellStyle name="Calc Percent (0) 8" xfId="17078"/>
    <cellStyle name="Calc Percent (0) 8 2" xfId="17079"/>
    <cellStyle name="Calc Percent (0) 8 3" xfId="17080"/>
    <cellStyle name="Calc Percent (0) 8_KBM_budget_2010y_1925tt_50$_8 Feb 2010 (approved)_3" xfId="17081"/>
    <cellStyle name="Calc Percent (0) 9" xfId="17082"/>
    <cellStyle name="Calc Percent (0) 9 2" xfId="17083"/>
    <cellStyle name="Calc Percent (0) 9 3" xfId="17084"/>
    <cellStyle name="Calc Percent (0) 9_KBM_budget_2010y_1925tt_50$_8 Feb 2010 (approved)_3" xfId="17085"/>
    <cellStyle name="Calc Percent (0)_(23.11.2009) СПИСКИ  МАТЕРИАЛОВ  ПО ЦЕХАМ, БЮДЖЕТ" xfId="17086"/>
    <cellStyle name="Calc Percent (1)" xfId="1242"/>
    <cellStyle name="Calc Percent (1) 2" xfId="1243"/>
    <cellStyle name="Calc Percent (1)_План по КВЛ 2011г." xfId="1244"/>
    <cellStyle name="Calc Percent (2)" xfId="1245"/>
    <cellStyle name="Calc Percent (2) 2" xfId="1246"/>
    <cellStyle name="Calc Percent (2)_План по КВЛ 2011г." xfId="1247"/>
    <cellStyle name="Calc Units (0)" xfId="1248"/>
    <cellStyle name="Calc Units (0) 2" xfId="1249"/>
    <cellStyle name="Calc Units (0)_План по КВЛ 2011г." xfId="1250"/>
    <cellStyle name="Calc Units (1)" xfId="1251"/>
    <cellStyle name="Calc Units (1) 2" xfId="1252"/>
    <cellStyle name="Calc Units (1)_План по КВЛ 2011г." xfId="1253"/>
    <cellStyle name="Calc Units (2)" xfId="1254"/>
    <cellStyle name="Calc Units (2) 2" xfId="1255"/>
    <cellStyle name="Calc Units (2)_План по КВЛ 2011г." xfId="1256"/>
    <cellStyle name="Calculation" xfId="41"/>
    <cellStyle name="Calculation 10" xfId="1021"/>
    <cellStyle name="Calculation 10 2" xfId="8404"/>
    <cellStyle name="Calculation 10 3" xfId="6839"/>
    <cellStyle name="Calculation 10 4" xfId="2916"/>
    <cellStyle name="Calculation 11" xfId="3109"/>
    <cellStyle name="Calculation 11 2" xfId="8575"/>
    <cellStyle name="Calculation 11 3" xfId="11949"/>
    <cellStyle name="Calculation 12" xfId="3308"/>
    <cellStyle name="Calculation 12 2" xfId="8751"/>
    <cellStyle name="Calculation 12 3" xfId="12110"/>
    <cellStyle name="Calculation 13" xfId="3499"/>
    <cellStyle name="Calculation 13 2" xfId="8920"/>
    <cellStyle name="Calculation 13 3" xfId="12263"/>
    <cellStyle name="Calculation 14" xfId="3694"/>
    <cellStyle name="Calculation 14 2" xfId="9093"/>
    <cellStyle name="Calculation 14 3" xfId="12419"/>
    <cellStyle name="Calculation 15" xfId="3289"/>
    <cellStyle name="Calculation 15 2" xfId="8736"/>
    <cellStyle name="Calculation 15 3" xfId="12096"/>
    <cellStyle name="Calculation 16" xfId="4090"/>
    <cellStyle name="Calculation 16 2" xfId="9433"/>
    <cellStyle name="Calculation 16 3" xfId="12723"/>
    <cellStyle name="Calculation 17" xfId="3675"/>
    <cellStyle name="Calculation 17 2" xfId="9078"/>
    <cellStyle name="Calculation 17 3" xfId="12405"/>
    <cellStyle name="Calculation 18" xfId="4462"/>
    <cellStyle name="Calculation 18 2" xfId="9761"/>
    <cellStyle name="Calculation 18 3" xfId="13019"/>
    <cellStyle name="Calculation 19" xfId="4424"/>
    <cellStyle name="Calculation 19 2" xfId="9736"/>
    <cellStyle name="Calculation 19 3" xfId="12999"/>
    <cellStyle name="Calculation 2" xfId="42"/>
    <cellStyle name="Calculation 2 10" xfId="2899"/>
    <cellStyle name="Calculation 2 10 10" xfId="17087"/>
    <cellStyle name="Calculation 2 10 10 2" xfId="17088"/>
    <cellStyle name="Calculation 2 10 11" xfId="17089"/>
    <cellStyle name="Calculation 2 10 2" xfId="8391"/>
    <cellStyle name="Calculation 2 10 2 2" xfId="17090"/>
    <cellStyle name="Calculation 2 10 2 2 2" xfId="17091"/>
    <cellStyle name="Calculation 2 10 2 3" xfId="17092"/>
    <cellStyle name="Calculation 2 10 2 3 2" xfId="17093"/>
    <cellStyle name="Calculation 2 10 2 4" xfId="17094"/>
    <cellStyle name="Calculation 2 10 2 4 2" xfId="17095"/>
    <cellStyle name="Calculation 2 10 2 5" xfId="17096"/>
    <cellStyle name="Calculation 2 10 2 5 2" xfId="17097"/>
    <cellStyle name="Calculation 2 10 2 6" xfId="17098"/>
    <cellStyle name="Calculation 2 10 2 6 2" xfId="17099"/>
    <cellStyle name="Calculation 2 10 2 7" xfId="17100"/>
    <cellStyle name="Calculation 2 10 2 7 2" xfId="17101"/>
    <cellStyle name="Calculation 2 10 2 8" xfId="17102"/>
    <cellStyle name="Calculation 2 10 2 8 2" xfId="17103"/>
    <cellStyle name="Calculation 2 10 2 9" xfId="17104"/>
    <cellStyle name="Calculation 2 10 3" xfId="6851"/>
    <cellStyle name="Calculation 2 10 3 2" xfId="17105"/>
    <cellStyle name="Calculation 2 10 3 2 2" xfId="17106"/>
    <cellStyle name="Calculation 2 10 3 3" xfId="17107"/>
    <cellStyle name="Calculation 2 10 3 3 2" xfId="17108"/>
    <cellStyle name="Calculation 2 10 3 4" xfId="17109"/>
    <cellStyle name="Calculation 2 10 3 4 2" xfId="17110"/>
    <cellStyle name="Calculation 2 10 3 5" xfId="17111"/>
    <cellStyle name="Calculation 2 10 3 5 2" xfId="17112"/>
    <cellStyle name="Calculation 2 10 3 6" xfId="17113"/>
    <cellStyle name="Calculation 2 10 3 6 2" xfId="17114"/>
    <cellStyle name="Calculation 2 10 3 7" xfId="17115"/>
    <cellStyle name="Calculation 2 10 3 7 2" xfId="17116"/>
    <cellStyle name="Calculation 2 10 3 8" xfId="17117"/>
    <cellStyle name="Calculation 2 10 3 8 2" xfId="17118"/>
    <cellStyle name="Calculation 2 10 3 9" xfId="17119"/>
    <cellStyle name="Calculation 2 10 4" xfId="17120"/>
    <cellStyle name="Calculation 2 10 4 2" xfId="17121"/>
    <cellStyle name="Calculation 2 10 5" xfId="17122"/>
    <cellStyle name="Calculation 2 10 5 2" xfId="17123"/>
    <cellStyle name="Calculation 2 10 6" xfId="17124"/>
    <cellStyle name="Calculation 2 10 6 2" xfId="17125"/>
    <cellStyle name="Calculation 2 10 7" xfId="17126"/>
    <cellStyle name="Calculation 2 10 7 2" xfId="17127"/>
    <cellStyle name="Calculation 2 10 8" xfId="17128"/>
    <cellStyle name="Calculation 2 10 8 2" xfId="17129"/>
    <cellStyle name="Calculation 2 10 9" xfId="17130"/>
    <cellStyle name="Calculation 2 10 9 2" xfId="17131"/>
    <cellStyle name="Calculation 2 11" xfId="3092"/>
    <cellStyle name="Calculation 2 11 10" xfId="17132"/>
    <cellStyle name="Calculation 2 11 10 2" xfId="17133"/>
    <cellStyle name="Calculation 2 11 11" xfId="17134"/>
    <cellStyle name="Calculation 2 11 2" xfId="8560"/>
    <cellStyle name="Calculation 2 11 2 2" xfId="17135"/>
    <cellStyle name="Calculation 2 11 2 2 2" xfId="17136"/>
    <cellStyle name="Calculation 2 11 2 3" xfId="17137"/>
    <cellStyle name="Calculation 2 11 2 3 2" xfId="17138"/>
    <cellStyle name="Calculation 2 11 2 4" xfId="17139"/>
    <cellStyle name="Calculation 2 11 2 4 2" xfId="17140"/>
    <cellStyle name="Calculation 2 11 2 5" xfId="17141"/>
    <cellStyle name="Calculation 2 11 2 5 2" xfId="17142"/>
    <cellStyle name="Calculation 2 11 2 6" xfId="17143"/>
    <cellStyle name="Calculation 2 11 2 6 2" xfId="17144"/>
    <cellStyle name="Calculation 2 11 2 7" xfId="17145"/>
    <cellStyle name="Calculation 2 11 2 7 2" xfId="17146"/>
    <cellStyle name="Calculation 2 11 2 8" xfId="17147"/>
    <cellStyle name="Calculation 2 11 2 8 2" xfId="17148"/>
    <cellStyle name="Calculation 2 11 2 9" xfId="17149"/>
    <cellStyle name="Calculation 2 11 3" xfId="11937"/>
    <cellStyle name="Calculation 2 11 3 2" xfId="17150"/>
    <cellStyle name="Calculation 2 11 3 2 2" xfId="17151"/>
    <cellStyle name="Calculation 2 11 3 3" xfId="17152"/>
    <cellStyle name="Calculation 2 11 3 3 2" xfId="17153"/>
    <cellStyle name="Calculation 2 11 3 4" xfId="17154"/>
    <cellStyle name="Calculation 2 11 3 4 2" xfId="17155"/>
    <cellStyle name="Calculation 2 11 3 5" xfId="17156"/>
    <cellStyle name="Calculation 2 11 3 5 2" xfId="17157"/>
    <cellStyle name="Calculation 2 11 3 6" xfId="17158"/>
    <cellStyle name="Calculation 2 11 3 6 2" xfId="17159"/>
    <cellStyle name="Calculation 2 11 3 7" xfId="17160"/>
    <cellStyle name="Calculation 2 11 3 7 2" xfId="17161"/>
    <cellStyle name="Calculation 2 11 3 8" xfId="17162"/>
    <cellStyle name="Calculation 2 11 3 8 2" xfId="17163"/>
    <cellStyle name="Calculation 2 11 3 9" xfId="17164"/>
    <cellStyle name="Calculation 2 11 4" xfId="17165"/>
    <cellStyle name="Calculation 2 11 4 2" xfId="17166"/>
    <cellStyle name="Calculation 2 11 5" xfId="17167"/>
    <cellStyle name="Calculation 2 11 5 2" xfId="17168"/>
    <cellStyle name="Calculation 2 11 6" xfId="17169"/>
    <cellStyle name="Calculation 2 11 6 2" xfId="17170"/>
    <cellStyle name="Calculation 2 11 7" xfId="17171"/>
    <cellStyle name="Calculation 2 11 7 2" xfId="17172"/>
    <cellStyle name="Calculation 2 11 8" xfId="17173"/>
    <cellStyle name="Calculation 2 11 8 2" xfId="17174"/>
    <cellStyle name="Calculation 2 11 9" xfId="17175"/>
    <cellStyle name="Calculation 2 11 9 2" xfId="17176"/>
    <cellStyle name="Calculation 2 12" xfId="3291"/>
    <cellStyle name="Calculation 2 12 10" xfId="17177"/>
    <cellStyle name="Calculation 2 12 10 2" xfId="17178"/>
    <cellStyle name="Calculation 2 12 11" xfId="17179"/>
    <cellStyle name="Calculation 2 12 2" xfId="8738"/>
    <cellStyle name="Calculation 2 12 2 2" xfId="17180"/>
    <cellStyle name="Calculation 2 12 2 2 2" xfId="17181"/>
    <cellStyle name="Calculation 2 12 2 3" xfId="17182"/>
    <cellStyle name="Calculation 2 12 2 3 2" xfId="17183"/>
    <cellStyle name="Calculation 2 12 2 4" xfId="17184"/>
    <cellStyle name="Calculation 2 12 2 4 2" xfId="17185"/>
    <cellStyle name="Calculation 2 12 2 5" xfId="17186"/>
    <cellStyle name="Calculation 2 12 2 5 2" xfId="17187"/>
    <cellStyle name="Calculation 2 12 2 6" xfId="17188"/>
    <cellStyle name="Calculation 2 12 2 6 2" xfId="17189"/>
    <cellStyle name="Calculation 2 12 2 7" xfId="17190"/>
    <cellStyle name="Calculation 2 12 2 7 2" xfId="17191"/>
    <cellStyle name="Calculation 2 12 2 8" xfId="17192"/>
    <cellStyle name="Calculation 2 12 2 8 2" xfId="17193"/>
    <cellStyle name="Calculation 2 12 2 9" xfId="17194"/>
    <cellStyle name="Calculation 2 12 3" xfId="12098"/>
    <cellStyle name="Calculation 2 12 3 2" xfId="17195"/>
    <cellStyle name="Calculation 2 12 3 2 2" xfId="17196"/>
    <cellStyle name="Calculation 2 12 3 3" xfId="17197"/>
    <cellStyle name="Calculation 2 12 3 3 2" xfId="17198"/>
    <cellStyle name="Calculation 2 12 3 4" xfId="17199"/>
    <cellStyle name="Calculation 2 12 3 4 2" xfId="17200"/>
    <cellStyle name="Calculation 2 12 3 5" xfId="17201"/>
    <cellStyle name="Calculation 2 12 3 5 2" xfId="17202"/>
    <cellStyle name="Calculation 2 12 3 6" xfId="17203"/>
    <cellStyle name="Calculation 2 12 3 6 2" xfId="17204"/>
    <cellStyle name="Calculation 2 12 3 7" xfId="17205"/>
    <cellStyle name="Calculation 2 12 3 7 2" xfId="17206"/>
    <cellStyle name="Calculation 2 12 3 8" xfId="17207"/>
    <cellStyle name="Calculation 2 12 3 8 2" xfId="17208"/>
    <cellStyle name="Calculation 2 12 3 9" xfId="17209"/>
    <cellStyle name="Calculation 2 12 4" xfId="17210"/>
    <cellStyle name="Calculation 2 12 4 2" xfId="17211"/>
    <cellStyle name="Calculation 2 12 5" xfId="17212"/>
    <cellStyle name="Calculation 2 12 5 2" xfId="17213"/>
    <cellStyle name="Calculation 2 12 6" xfId="17214"/>
    <cellStyle name="Calculation 2 12 6 2" xfId="17215"/>
    <cellStyle name="Calculation 2 12 7" xfId="17216"/>
    <cellStyle name="Calculation 2 12 7 2" xfId="17217"/>
    <cellStyle name="Calculation 2 12 8" xfId="17218"/>
    <cellStyle name="Calculation 2 12 8 2" xfId="17219"/>
    <cellStyle name="Calculation 2 12 9" xfId="17220"/>
    <cellStyle name="Calculation 2 12 9 2" xfId="17221"/>
    <cellStyle name="Calculation 2 13" xfId="3484"/>
    <cellStyle name="Calculation 2 13 10" xfId="17222"/>
    <cellStyle name="Calculation 2 13 10 2" xfId="17223"/>
    <cellStyle name="Calculation 2 13 11" xfId="17224"/>
    <cellStyle name="Calculation 2 13 2" xfId="8909"/>
    <cellStyle name="Calculation 2 13 2 2" xfId="17225"/>
    <cellStyle name="Calculation 2 13 2 2 2" xfId="17226"/>
    <cellStyle name="Calculation 2 13 2 3" xfId="17227"/>
    <cellStyle name="Calculation 2 13 2 3 2" xfId="17228"/>
    <cellStyle name="Calculation 2 13 2 4" xfId="17229"/>
    <cellStyle name="Calculation 2 13 2 4 2" xfId="17230"/>
    <cellStyle name="Calculation 2 13 2 5" xfId="17231"/>
    <cellStyle name="Calculation 2 13 2 5 2" xfId="17232"/>
    <cellStyle name="Calculation 2 13 2 6" xfId="17233"/>
    <cellStyle name="Calculation 2 13 2 6 2" xfId="17234"/>
    <cellStyle name="Calculation 2 13 2 7" xfId="17235"/>
    <cellStyle name="Calculation 2 13 2 7 2" xfId="17236"/>
    <cellStyle name="Calculation 2 13 2 8" xfId="17237"/>
    <cellStyle name="Calculation 2 13 2 8 2" xfId="17238"/>
    <cellStyle name="Calculation 2 13 2 9" xfId="17239"/>
    <cellStyle name="Calculation 2 13 3" xfId="12253"/>
    <cellStyle name="Calculation 2 13 3 2" xfId="17240"/>
    <cellStyle name="Calculation 2 13 3 2 2" xfId="17241"/>
    <cellStyle name="Calculation 2 13 3 3" xfId="17242"/>
    <cellStyle name="Calculation 2 13 3 3 2" xfId="17243"/>
    <cellStyle name="Calculation 2 13 3 4" xfId="17244"/>
    <cellStyle name="Calculation 2 13 3 4 2" xfId="17245"/>
    <cellStyle name="Calculation 2 13 3 5" xfId="17246"/>
    <cellStyle name="Calculation 2 13 3 5 2" xfId="17247"/>
    <cellStyle name="Calculation 2 13 3 6" xfId="17248"/>
    <cellStyle name="Calculation 2 13 3 6 2" xfId="17249"/>
    <cellStyle name="Calculation 2 13 3 7" xfId="17250"/>
    <cellStyle name="Calculation 2 13 3 7 2" xfId="17251"/>
    <cellStyle name="Calculation 2 13 3 8" xfId="17252"/>
    <cellStyle name="Calculation 2 13 3 8 2" xfId="17253"/>
    <cellStyle name="Calculation 2 13 3 9" xfId="17254"/>
    <cellStyle name="Calculation 2 13 4" xfId="17255"/>
    <cellStyle name="Calculation 2 13 4 2" xfId="17256"/>
    <cellStyle name="Calculation 2 13 5" xfId="17257"/>
    <cellStyle name="Calculation 2 13 5 2" xfId="17258"/>
    <cellStyle name="Calculation 2 13 6" xfId="17259"/>
    <cellStyle name="Calculation 2 13 6 2" xfId="17260"/>
    <cellStyle name="Calculation 2 13 7" xfId="17261"/>
    <cellStyle name="Calculation 2 13 7 2" xfId="17262"/>
    <cellStyle name="Calculation 2 13 8" xfId="17263"/>
    <cellStyle name="Calculation 2 13 8 2" xfId="17264"/>
    <cellStyle name="Calculation 2 13 9" xfId="17265"/>
    <cellStyle name="Calculation 2 13 9 2" xfId="17266"/>
    <cellStyle name="Calculation 2 14" xfId="3503"/>
    <cellStyle name="Calculation 2 14 10" xfId="17267"/>
    <cellStyle name="Calculation 2 14 10 2" xfId="17268"/>
    <cellStyle name="Calculation 2 14 11" xfId="17269"/>
    <cellStyle name="Calculation 2 14 2" xfId="8924"/>
    <cellStyle name="Calculation 2 14 2 2" xfId="17270"/>
    <cellStyle name="Calculation 2 14 2 2 2" xfId="17271"/>
    <cellStyle name="Calculation 2 14 2 3" xfId="17272"/>
    <cellStyle name="Calculation 2 14 2 3 2" xfId="17273"/>
    <cellStyle name="Calculation 2 14 2 4" xfId="17274"/>
    <cellStyle name="Calculation 2 14 2 4 2" xfId="17275"/>
    <cellStyle name="Calculation 2 14 2 5" xfId="17276"/>
    <cellStyle name="Calculation 2 14 2 5 2" xfId="17277"/>
    <cellStyle name="Calculation 2 14 2 6" xfId="17278"/>
    <cellStyle name="Calculation 2 14 2 6 2" xfId="17279"/>
    <cellStyle name="Calculation 2 14 2 7" xfId="17280"/>
    <cellStyle name="Calculation 2 14 2 7 2" xfId="17281"/>
    <cellStyle name="Calculation 2 14 2 8" xfId="17282"/>
    <cellStyle name="Calculation 2 14 2 8 2" xfId="17283"/>
    <cellStyle name="Calculation 2 14 2 9" xfId="17284"/>
    <cellStyle name="Calculation 2 14 3" xfId="12267"/>
    <cellStyle name="Calculation 2 14 3 2" xfId="17285"/>
    <cellStyle name="Calculation 2 14 3 2 2" xfId="17286"/>
    <cellStyle name="Calculation 2 14 3 3" xfId="17287"/>
    <cellStyle name="Calculation 2 14 3 3 2" xfId="17288"/>
    <cellStyle name="Calculation 2 14 3 4" xfId="17289"/>
    <cellStyle name="Calculation 2 14 3 4 2" xfId="17290"/>
    <cellStyle name="Calculation 2 14 3 5" xfId="17291"/>
    <cellStyle name="Calculation 2 14 3 5 2" xfId="17292"/>
    <cellStyle name="Calculation 2 14 3 6" xfId="17293"/>
    <cellStyle name="Calculation 2 14 3 6 2" xfId="17294"/>
    <cellStyle name="Calculation 2 14 3 7" xfId="17295"/>
    <cellStyle name="Calculation 2 14 3 7 2" xfId="17296"/>
    <cellStyle name="Calculation 2 14 3 8" xfId="17297"/>
    <cellStyle name="Calculation 2 14 3 8 2" xfId="17298"/>
    <cellStyle name="Calculation 2 14 3 9" xfId="17299"/>
    <cellStyle name="Calculation 2 14 4" xfId="17300"/>
    <cellStyle name="Calculation 2 14 4 2" xfId="17301"/>
    <cellStyle name="Calculation 2 14 5" xfId="17302"/>
    <cellStyle name="Calculation 2 14 5 2" xfId="17303"/>
    <cellStyle name="Calculation 2 14 6" xfId="17304"/>
    <cellStyle name="Calculation 2 14 6 2" xfId="17305"/>
    <cellStyle name="Calculation 2 14 7" xfId="17306"/>
    <cellStyle name="Calculation 2 14 7 2" xfId="17307"/>
    <cellStyle name="Calculation 2 14 8" xfId="17308"/>
    <cellStyle name="Calculation 2 14 8 2" xfId="17309"/>
    <cellStyle name="Calculation 2 14 9" xfId="17310"/>
    <cellStyle name="Calculation 2 14 9 2" xfId="17311"/>
    <cellStyle name="Calculation 2 15" xfId="4089"/>
    <cellStyle name="Calculation 2 15 10" xfId="17312"/>
    <cellStyle name="Calculation 2 15 10 2" xfId="17313"/>
    <cellStyle name="Calculation 2 15 11" xfId="17314"/>
    <cellStyle name="Calculation 2 15 2" xfId="9432"/>
    <cellStyle name="Calculation 2 15 2 2" xfId="17315"/>
    <cellStyle name="Calculation 2 15 2 2 2" xfId="17316"/>
    <cellStyle name="Calculation 2 15 2 3" xfId="17317"/>
    <cellStyle name="Calculation 2 15 2 3 2" xfId="17318"/>
    <cellStyle name="Calculation 2 15 2 4" xfId="17319"/>
    <cellStyle name="Calculation 2 15 2 4 2" xfId="17320"/>
    <cellStyle name="Calculation 2 15 2 5" xfId="17321"/>
    <cellStyle name="Calculation 2 15 2 5 2" xfId="17322"/>
    <cellStyle name="Calculation 2 15 2 6" xfId="17323"/>
    <cellStyle name="Calculation 2 15 2 6 2" xfId="17324"/>
    <cellStyle name="Calculation 2 15 2 7" xfId="17325"/>
    <cellStyle name="Calculation 2 15 2 7 2" xfId="17326"/>
    <cellStyle name="Calculation 2 15 2 8" xfId="17327"/>
    <cellStyle name="Calculation 2 15 2 8 2" xfId="17328"/>
    <cellStyle name="Calculation 2 15 2 9" xfId="17329"/>
    <cellStyle name="Calculation 2 15 3" xfId="12722"/>
    <cellStyle name="Calculation 2 15 3 2" xfId="17330"/>
    <cellStyle name="Calculation 2 15 3 2 2" xfId="17331"/>
    <cellStyle name="Calculation 2 15 3 3" xfId="17332"/>
    <cellStyle name="Calculation 2 15 3 3 2" xfId="17333"/>
    <cellStyle name="Calculation 2 15 3 4" xfId="17334"/>
    <cellStyle name="Calculation 2 15 3 4 2" xfId="17335"/>
    <cellStyle name="Calculation 2 15 3 5" xfId="17336"/>
    <cellStyle name="Calculation 2 15 3 5 2" xfId="17337"/>
    <cellStyle name="Calculation 2 15 3 6" xfId="17338"/>
    <cellStyle name="Calculation 2 15 3 6 2" xfId="17339"/>
    <cellStyle name="Calculation 2 15 3 7" xfId="17340"/>
    <cellStyle name="Calculation 2 15 3 7 2" xfId="17341"/>
    <cellStyle name="Calculation 2 15 3 8" xfId="17342"/>
    <cellStyle name="Calculation 2 15 3 8 2" xfId="17343"/>
    <cellStyle name="Calculation 2 15 3 9" xfId="17344"/>
    <cellStyle name="Calculation 2 15 4" xfId="17345"/>
    <cellStyle name="Calculation 2 15 4 2" xfId="17346"/>
    <cellStyle name="Calculation 2 15 5" xfId="17347"/>
    <cellStyle name="Calculation 2 15 5 2" xfId="17348"/>
    <cellStyle name="Calculation 2 15 6" xfId="17349"/>
    <cellStyle name="Calculation 2 15 6 2" xfId="17350"/>
    <cellStyle name="Calculation 2 15 7" xfId="17351"/>
    <cellStyle name="Calculation 2 15 7 2" xfId="17352"/>
    <cellStyle name="Calculation 2 15 8" xfId="17353"/>
    <cellStyle name="Calculation 2 15 8 2" xfId="17354"/>
    <cellStyle name="Calculation 2 15 9" xfId="17355"/>
    <cellStyle name="Calculation 2 15 9 2" xfId="17356"/>
    <cellStyle name="Calculation 2 16" xfId="3883"/>
    <cellStyle name="Calculation 2 16 10" xfId="17357"/>
    <cellStyle name="Calculation 2 16 10 2" xfId="17358"/>
    <cellStyle name="Calculation 2 16 11" xfId="17359"/>
    <cellStyle name="Calculation 2 16 2" xfId="9257"/>
    <cellStyle name="Calculation 2 16 2 2" xfId="17360"/>
    <cellStyle name="Calculation 2 16 2 2 2" xfId="17361"/>
    <cellStyle name="Calculation 2 16 2 3" xfId="17362"/>
    <cellStyle name="Calculation 2 16 2 3 2" xfId="17363"/>
    <cellStyle name="Calculation 2 16 2 4" xfId="17364"/>
    <cellStyle name="Calculation 2 16 2 4 2" xfId="17365"/>
    <cellStyle name="Calculation 2 16 2 5" xfId="17366"/>
    <cellStyle name="Calculation 2 16 2 5 2" xfId="17367"/>
    <cellStyle name="Calculation 2 16 2 6" xfId="17368"/>
    <cellStyle name="Calculation 2 16 2 6 2" xfId="17369"/>
    <cellStyle name="Calculation 2 16 2 7" xfId="17370"/>
    <cellStyle name="Calculation 2 16 2 7 2" xfId="17371"/>
    <cellStyle name="Calculation 2 16 2 8" xfId="17372"/>
    <cellStyle name="Calculation 2 16 2 8 2" xfId="17373"/>
    <cellStyle name="Calculation 2 16 2 9" xfId="17374"/>
    <cellStyle name="Calculation 2 16 3" xfId="12568"/>
    <cellStyle name="Calculation 2 16 3 2" xfId="17375"/>
    <cellStyle name="Calculation 2 16 3 2 2" xfId="17376"/>
    <cellStyle name="Calculation 2 16 3 3" xfId="17377"/>
    <cellStyle name="Calculation 2 16 3 3 2" xfId="17378"/>
    <cellStyle name="Calculation 2 16 3 4" xfId="17379"/>
    <cellStyle name="Calculation 2 16 3 4 2" xfId="17380"/>
    <cellStyle name="Calculation 2 16 3 5" xfId="17381"/>
    <cellStyle name="Calculation 2 16 3 5 2" xfId="17382"/>
    <cellStyle name="Calculation 2 16 3 6" xfId="17383"/>
    <cellStyle name="Calculation 2 16 3 6 2" xfId="17384"/>
    <cellStyle name="Calculation 2 16 3 7" xfId="17385"/>
    <cellStyle name="Calculation 2 16 3 7 2" xfId="17386"/>
    <cellStyle name="Calculation 2 16 3 8" xfId="17387"/>
    <cellStyle name="Calculation 2 16 3 8 2" xfId="17388"/>
    <cellStyle name="Calculation 2 16 3 9" xfId="17389"/>
    <cellStyle name="Calculation 2 16 4" xfId="17390"/>
    <cellStyle name="Calculation 2 16 4 2" xfId="17391"/>
    <cellStyle name="Calculation 2 16 5" xfId="17392"/>
    <cellStyle name="Calculation 2 16 5 2" xfId="17393"/>
    <cellStyle name="Calculation 2 16 6" xfId="17394"/>
    <cellStyle name="Calculation 2 16 6 2" xfId="17395"/>
    <cellStyle name="Calculation 2 16 7" xfId="17396"/>
    <cellStyle name="Calculation 2 16 7 2" xfId="17397"/>
    <cellStyle name="Calculation 2 16 8" xfId="17398"/>
    <cellStyle name="Calculation 2 16 8 2" xfId="17399"/>
    <cellStyle name="Calculation 2 16 9" xfId="17400"/>
    <cellStyle name="Calculation 2 16 9 2" xfId="17401"/>
    <cellStyle name="Calculation 2 17" xfId="4046"/>
    <cellStyle name="Calculation 2 17 10" xfId="17402"/>
    <cellStyle name="Calculation 2 17 10 2" xfId="17403"/>
    <cellStyle name="Calculation 2 17 11" xfId="17404"/>
    <cellStyle name="Calculation 2 17 2" xfId="9399"/>
    <cellStyle name="Calculation 2 17 2 2" xfId="17405"/>
    <cellStyle name="Calculation 2 17 2 2 2" xfId="17406"/>
    <cellStyle name="Calculation 2 17 2 3" xfId="17407"/>
    <cellStyle name="Calculation 2 17 2 3 2" xfId="17408"/>
    <cellStyle name="Calculation 2 17 2 4" xfId="17409"/>
    <cellStyle name="Calculation 2 17 2 4 2" xfId="17410"/>
    <cellStyle name="Calculation 2 17 2 5" xfId="17411"/>
    <cellStyle name="Calculation 2 17 2 5 2" xfId="17412"/>
    <cellStyle name="Calculation 2 17 2 6" xfId="17413"/>
    <cellStyle name="Calculation 2 17 2 6 2" xfId="17414"/>
    <cellStyle name="Calculation 2 17 2 7" xfId="17415"/>
    <cellStyle name="Calculation 2 17 2 7 2" xfId="17416"/>
    <cellStyle name="Calculation 2 17 2 8" xfId="17417"/>
    <cellStyle name="Calculation 2 17 2 8 2" xfId="17418"/>
    <cellStyle name="Calculation 2 17 2 9" xfId="17419"/>
    <cellStyle name="Calculation 2 17 3" xfId="12697"/>
    <cellStyle name="Calculation 2 17 3 2" xfId="17420"/>
    <cellStyle name="Calculation 2 17 3 2 2" xfId="17421"/>
    <cellStyle name="Calculation 2 17 3 3" xfId="17422"/>
    <cellStyle name="Calculation 2 17 3 3 2" xfId="17423"/>
    <cellStyle name="Calculation 2 17 3 4" xfId="17424"/>
    <cellStyle name="Calculation 2 17 3 4 2" xfId="17425"/>
    <cellStyle name="Calculation 2 17 3 5" xfId="17426"/>
    <cellStyle name="Calculation 2 17 3 5 2" xfId="17427"/>
    <cellStyle name="Calculation 2 17 3 6" xfId="17428"/>
    <cellStyle name="Calculation 2 17 3 6 2" xfId="17429"/>
    <cellStyle name="Calculation 2 17 3 7" xfId="17430"/>
    <cellStyle name="Calculation 2 17 3 7 2" xfId="17431"/>
    <cellStyle name="Calculation 2 17 3 8" xfId="17432"/>
    <cellStyle name="Calculation 2 17 3 8 2" xfId="17433"/>
    <cellStyle name="Calculation 2 17 3 9" xfId="17434"/>
    <cellStyle name="Calculation 2 17 4" xfId="17435"/>
    <cellStyle name="Calculation 2 17 4 2" xfId="17436"/>
    <cellStyle name="Calculation 2 17 5" xfId="17437"/>
    <cellStyle name="Calculation 2 17 5 2" xfId="17438"/>
    <cellStyle name="Calculation 2 17 6" xfId="17439"/>
    <cellStyle name="Calculation 2 17 6 2" xfId="17440"/>
    <cellStyle name="Calculation 2 17 7" xfId="17441"/>
    <cellStyle name="Calculation 2 17 7 2" xfId="17442"/>
    <cellStyle name="Calculation 2 17 8" xfId="17443"/>
    <cellStyle name="Calculation 2 17 8 2" xfId="17444"/>
    <cellStyle name="Calculation 2 17 9" xfId="17445"/>
    <cellStyle name="Calculation 2 17 9 2" xfId="17446"/>
    <cellStyle name="Calculation 2 18" xfId="4234"/>
    <cellStyle name="Calculation 2 18 10" xfId="17447"/>
    <cellStyle name="Calculation 2 18 10 2" xfId="17448"/>
    <cellStyle name="Calculation 2 18 11" xfId="17449"/>
    <cellStyle name="Calculation 2 18 2" xfId="9566"/>
    <cellStyle name="Calculation 2 18 2 2" xfId="17450"/>
    <cellStyle name="Calculation 2 18 2 2 2" xfId="17451"/>
    <cellStyle name="Calculation 2 18 2 3" xfId="17452"/>
    <cellStyle name="Calculation 2 18 2 3 2" xfId="17453"/>
    <cellStyle name="Calculation 2 18 2 4" xfId="17454"/>
    <cellStyle name="Calculation 2 18 2 4 2" xfId="17455"/>
    <cellStyle name="Calculation 2 18 2 5" xfId="17456"/>
    <cellStyle name="Calculation 2 18 2 5 2" xfId="17457"/>
    <cellStyle name="Calculation 2 18 2 6" xfId="17458"/>
    <cellStyle name="Calculation 2 18 2 6 2" xfId="17459"/>
    <cellStyle name="Calculation 2 18 2 7" xfId="17460"/>
    <cellStyle name="Calculation 2 18 2 7 2" xfId="17461"/>
    <cellStyle name="Calculation 2 18 2 8" xfId="17462"/>
    <cellStyle name="Calculation 2 18 2 8 2" xfId="17463"/>
    <cellStyle name="Calculation 2 18 2 9" xfId="17464"/>
    <cellStyle name="Calculation 2 18 3" xfId="12847"/>
    <cellStyle name="Calculation 2 18 3 2" xfId="17465"/>
    <cellStyle name="Calculation 2 18 3 2 2" xfId="17466"/>
    <cellStyle name="Calculation 2 18 3 3" xfId="17467"/>
    <cellStyle name="Calculation 2 18 3 3 2" xfId="17468"/>
    <cellStyle name="Calculation 2 18 3 4" xfId="17469"/>
    <cellStyle name="Calculation 2 18 3 4 2" xfId="17470"/>
    <cellStyle name="Calculation 2 18 3 5" xfId="17471"/>
    <cellStyle name="Calculation 2 18 3 5 2" xfId="17472"/>
    <cellStyle name="Calculation 2 18 3 6" xfId="17473"/>
    <cellStyle name="Calculation 2 18 3 6 2" xfId="17474"/>
    <cellStyle name="Calculation 2 18 3 7" xfId="17475"/>
    <cellStyle name="Calculation 2 18 3 7 2" xfId="17476"/>
    <cellStyle name="Calculation 2 18 3 8" xfId="17477"/>
    <cellStyle name="Calculation 2 18 3 8 2" xfId="17478"/>
    <cellStyle name="Calculation 2 18 3 9" xfId="17479"/>
    <cellStyle name="Calculation 2 18 4" xfId="17480"/>
    <cellStyle name="Calculation 2 18 4 2" xfId="17481"/>
    <cellStyle name="Calculation 2 18 5" xfId="17482"/>
    <cellStyle name="Calculation 2 18 5 2" xfId="17483"/>
    <cellStyle name="Calculation 2 18 6" xfId="17484"/>
    <cellStyle name="Calculation 2 18 6 2" xfId="17485"/>
    <cellStyle name="Calculation 2 18 7" xfId="17486"/>
    <cellStyle name="Calculation 2 18 7 2" xfId="17487"/>
    <cellStyle name="Calculation 2 18 8" xfId="17488"/>
    <cellStyle name="Calculation 2 18 8 2" xfId="17489"/>
    <cellStyle name="Calculation 2 18 9" xfId="17490"/>
    <cellStyle name="Calculation 2 18 9 2" xfId="17491"/>
    <cellStyle name="Calculation 2 19" xfId="4802"/>
    <cellStyle name="Calculation 2 19 10" xfId="17492"/>
    <cellStyle name="Calculation 2 19 10 2" xfId="17493"/>
    <cellStyle name="Calculation 2 19 11" xfId="17494"/>
    <cellStyle name="Calculation 2 19 2" xfId="10061"/>
    <cellStyle name="Calculation 2 19 2 2" xfId="17495"/>
    <cellStyle name="Calculation 2 19 2 2 2" xfId="17496"/>
    <cellStyle name="Calculation 2 19 2 3" xfId="17497"/>
    <cellStyle name="Calculation 2 19 2 3 2" xfId="17498"/>
    <cellStyle name="Calculation 2 19 2 4" xfId="17499"/>
    <cellStyle name="Calculation 2 19 2 4 2" xfId="17500"/>
    <cellStyle name="Calculation 2 19 2 5" xfId="17501"/>
    <cellStyle name="Calculation 2 19 2 5 2" xfId="17502"/>
    <cellStyle name="Calculation 2 19 2 6" xfId="17503"/>
    <cellStyle name="Calculation 2 19 2 6 2" xfId="17504"/>
    <cellStyle name="Calculation 2 19 2 7" xfId="17505"/>
    <cellStyle name="Calculation 2 19 2 7 2" xfId="17506"/>
    <cellStyle name="Calculation 2 19 2 8" xfId="17507"/>
    <cellStyle name="Calculation 2 19 2 8 2" xfId="17508"/>
    <cellStyle name="Calculation 2 19 2 9" xfId="17509"/>
    <cellStyle name="Calculation 2 19 3" xfId="13295"/>
    <cellStyle name="Calculation 2 19 3 2" xfId="17510"/>
    <cellStyle name="Calculation 2 19 3 2 2" xfId="17511"/>
    <cellStyle name="Calculation 2 19 3 3" xfId="17512"/>
    <cellStyle name="Calculation 2 19 3 3 2" xfId="17513"/>
    <cellStyle name="Calculation 2 19 3 4" xfId="17514"/>
    <cellStyle name="Calculation 2 19 3 4 2" xfId="17515"/>
    <cellStyle name="Calculation 2 19 3 5" xfId="17516"/>
    <cellStyle name="Calculation 2 19 3 5 2" xfId="17517"/>
    <cellStyle name="Calculation 2 19 3 6" xfId="17518"/>
    <cellStyle name="Calculation 2 19 3 6 2" xfId="17519"/>
    <cellStyle name="Calculation 2 19 3 7" xfId="17520"/>
    <cellStyle name="Calculation 2 19 3 7 2" xfId="17521"/>
    <cellStyle name="Calculation 2 19 3 8" xfId="17522"/>
    <cellStyle name="Calculation 2 19 3 8 2" xfId="17523"/>
    <cellStyle name="Calculation 2 19 3 9" xfId="17524"/>
    <cellStyle name="Calculation 2 19 4" xfId="17525"/>
    <cellStyle name="Calculation 2 19 4 2" xfId="17526"/>
    <cellStyle name="Calculation 2 19 5" xfId="17527"/>
    <cellStyle name="Calculation 2 19 5 2" xfId="17528"/>
    <cellStyle name="Calculation 2 19 6" xfId="17529"/>
    <cellStyle name="Calculation 2 19 6 2" xfId="17530"/>
    <cellStyle name="Calculation 2 19 7" xfId="17531"/>
    <cellStyle name="Calculation 2 19 7 2" xfId="17532"/>
    <cellStyle name="Calculation 2 19 8" xfId="17533"/>
    <cellStyle name="Calculation 2 19 8 2" xfId="17534"/>
    <cellStyle name="Calculation 2 19 9" xfId="17535"/>
    <cellStyle name="Calculation 2 19 9 2" xfId="17536"/>
    <cellStyle name="Calculation 2 2" xfId="43"/>
    <cellStyle name="Calculation 2 2 10" xfId="17537"/>
    <cellStyle name="Calculation 2 2 10 2" xfId="17538"/>
    <cellStyle name="Calculation 2 2 11" xfId="17539"/>
    <cellStyle name="Calculation 2 2 12" xfId="2093"/>
    <cellStyle name="Calculation 2 2 2" xfId="529"/>
    <cellStyle name="Calculation 2 2 2 10" xfId="7633"/>
    <cellStyle name="Calculation 2 2 2 2" xfId="17540"/>
    <cellStyle name="Calculation 2 2 2 2 2" xfId="17541"/>
    <cellStyle name="Calculation 2 2 2 3" xfId="17542"/>
    <cellStyle name="Calculation 2 2 2 3 2" xfId="17543"/>
    <cellStyle name="Calculation 2 2 2 4" xfId="17544"/>
    <cellStyle name="Calculation 2 2 2 4 2" xfId="17545"/>
    <cellStyle name="Calculation 2 2 2 5" xfId="17546"/>
    <cellStyle name="Calculation 2 2 2 5 2" xfId="17547"/>
    <cellStyle name="Calculation 2 2 2 6" xfId="17548"/>
    <cellStyle name="Calculation 2 2 2 6 2" xfId="17549"/>
    <cellStyle name="Calculation 2 2 2 7" xfId="17550"/>
    <cellStyle name="Calculation 2 2 2 7 2" xfId="17551"/>
    <cellStyle name="Calculation 2 2 2 8" xfId="17552"/>
    <cellStyle name="Calculation 2 2 2 8 2" xfId="17553"/>
    <cellStyle name="Calculation 2 2 2 9" xfId="17554"/>
    <cellStyle name="Calculation 2 2 3" xfId="743"/>
    <cellStyle name="Calculation 2 2 3 10" xfId="11325"/>
    <cellStyle name="Calculation 2 2 3 2" xfId="17555"/>
    <cellStyle name="Calculation 2 2 3 2 2" xfId="17556"/>
    <cellStyle name="Calculation 2 2 3 3" xfId="17557"/>
    <cellStyle name="Calculation 2 2 3 3 2" xfId="17558"/>
    <cellStyle name="Calculation 2 2 3 4" xfId="17559"/>
    <cellStyle name="Calculation 2 2 3 4 2" xfId="17560"/>
    <cellStyle name="Calculation 2 2 3 5" xfId="17561"/>
    <cellStyle name="Calculation 2 2 3 5 2" xfId="17562"/>
    <cellStyle name="Calculation 2 2 3 6" xfId="17563"/>
    <cellStyle name="Calculation 2 2 3 6 2" xfId="17564"/>
    <cellStyle name="Calculation 2 2 3 7" xfId="17565"/>
    <cellStyle name="Calculation 2 2 3 7 2" xfId="17566"/>
    <cellStyle name="Calculation 2 2 3 8" xfId="17567"/>
    <cellStyle name="Calculation 2 2 3 8 2" xfId="17568"/>
    <cellStyle name="Calculation 2 2 3 9" xfId="17569"/>
    <cellStyle name="Calculation 2 2 4" xfId="804"/>
    <cellStyle name="Calculation 2 2 4 2" xfId="17571"/>
    <cellStyle name="Calculation 2 2 4 3" xfId="17570"/>
    <cellStyle name="Calculation 2 2 5" xfId="1019"/>
    <cellStyle name="Calculation 2 2 5 2" xfId="17573"/>
    <cellStyle name="Calculation 2 2 5 3" xfId="17572"/>
    <cellStyle name="Calculation 2 2 6" xfId="17574"/>
    <cellStyle name="Calculation 2 2 6 2" xfId="17575"/>
    <cellStyle name="Calculation 2 2 7" xfId="17576"/>
    <cellStyle name="Calculation 2 2 7 2" xfId="17577"/>
    <cellStyle name="Calculation 2 2 8" xfId="17578"/>
    <cellStyle name="Calculation 2 2 8 2" xfId="17579"/>
    <cellStyle name="Calculation 2 2 9" xfId="17580"/>
    <cellStyle name="Calculation 2 2 9 2" xfId="17581"/>
    <cellStyle name="Calculation 2 20" xfId="5701"/>
    <cellStyle name="Calculation 2 20 10" xfId="17582"/>
    <cellStyle name="Calculation 2 20 10 2" xfId="17583"/>
    <cellStyle name="Calculation 2 20 11" xfId="17584"/>
    <cellStyle name="Calculation 2 20 2" xfId="10822"/>
    <cellStyle name="Calculation 2 20 2 2" xfId="17585"/>
    <cellStyle name="Calculation 2 20 2 2 2" xfId="17586"/>
    <cellStyle name="Calculation 2 20 2 3" xfId="17587"/>
    <cellStyle name="Calculation 2 20 2 3 2" xfId="17588"/>
    <cellStyle name="Calculation 2 20 2 4" xfId="17589"/>
    <cellStyle name="Calculation 2 20 2 4 2" xfId="17590"/>
    <cellStyle name="Calculation 2 20 2 5" xfId="17591"/>
    <cellStyle name="Calculation 2 20 2 5 2" xfId="17592"/>
    <cellStyle name="Calculation 2 20 2 6" xfId="17593"/>
    <cellStyle name="Calculation 2 20 2 6 2" xfId="17594"/>
    <cellStyle name="Calculation 2 20 2 7" xfId="17595"/>
    <cellStyle name="Calculation 2 20 2 7 2" xfId="17596"/>
    <cellStyle name="Calculation 2 20 2 8" xfId="17597"/>
    <cellStyle name="Calculation 2 20 2 8 2" xfId="17598"/>
    <cellStyle name="Calculation 2 20 2 9" xfId="17599"/>
    <cellStyle name="Calculation 2 20 3" xfId="13970"/>
    <cellStyle name="Calculation 2 20 3 2" xfId="17600"/>
    <cellStyle name="Calculation 2 20 3 2 2" xfId="17601"/>
    <cellStyle name="Calculation 2 20 3 3" xfId="17602"/>
    <cellStyle name="Calculation 2 20 3 3 2" xfId="17603"/>
    <cellStyle name="Calculation 2 20 3 4" xfId="17604"/>
    <cellStyle name="Calculation 2 20 3 4 2" xfId="17605"/>
    <cellStyle name="Calculation 2 20 3 5" xfId="17606"/>
    <cellStyle name="Calculation 2 20 3 5 2" xfId="17607"/>
    <cellStyle name="Calculation 2 20 3 6" xfId="17608"/>
    <cellStyle name="Calculation 2 20 3 6 2" xfId="17609"/>
    <cellStyle name="Calculation 2 20 3 7" xfId="17610"/>
    <cellStyle name="Calculation 2 20 3 7 2" xfId="17611"/>
    <cellStyle name="Calculation 2 20 3 8" xfId="17612"/>
    <cellStyle name="Calculation 2 20 3 8 2" xfId="17613"/>
    <cellStyle name="Calculation 2 20 3 9" xfId="17614"/>
    <cellStyle name="Calculation 2 20 4" xfId="17615"/>
    <cellStyle name="Calculation 2 20 4 2" xfId="17616"/>
    <cellStyle name="Calculation 2 20 5" xfId="17617"/>
    <cellStyle name="Calculation 2 20 5 2" xfId="17618"/>
    <cellStyle name="Calculation 2 20 6" xfId="17619"/>
    <cellStyle name="Calculation 2 20 6 2" xfId="17620"/>
    <cellStyle name="Calculation 2 20 7" xfId="17621"/>
    <cellStyle name="Calculation 2 20 7 2" xfId="17622"/>
    <cellStyle name="Calculation 2 20 8" xfId="17623"/>
    <cellStyle name="Calculation 2 20 8 2" xfId="17624"/>
    <cellStyle name="Calculation 2 20 9" xfId="17625"/>
    <cellStyle name="Calculation 2 20 9 2" xfId="17626"/>
    <cellStyle name="Calculation 2 21" xfId="5840"/>
    <cellStyle name="Calculation 2 21 10" xfId="17627"/>
    <cellStyle name="Calculation 2 21 10 2" xfId="17628"/>
    <cellStyle name="Calculation 2 21 11" xfId="17629"/>
    <cellStyle name="Calculation 2 21 2" xfId="10959"/>
    <cellStyle name="Calculation 2 21 2 2" xfId="17630"/>
    <cellStyle name="Calculation 2 21 2 2 2" xfId="17631"/>
    <cellStyle name="Calculation 2 21 2 3" xfId="17632"/>
    <cellStyle name="Calculation 2 21 2 3 2" xfId="17633"/>
    <cellStyle name="Calculation 2 21 2 4" xfId="17634"/>
    <cellStyle name="Calculation 2 21 2 4 2" xfId="17635"/>
    <cellStyle name="Calculation 2 21 2 5" xfId="17636"/>
    <cellStyle name="Calculation 2 21 2 5 2" xfId="17637"/>
    <cellStyle name="Calculation 2 21 2 6" xfId="17638"/>
    <cellStyle name="Calculation 2 21 2 6 2" xfId="17639"/>
    <cellStyle name="Calculation 2 21 2 7" xfId="17640"/>
    <cellStyle name="Calculation 2 21 2 7 2" xfId="17641"/>
    <cellStyle name="Calculation 2 21 2 8" xfId="17642"/>
    <cellStyle name="Calculation 2 21 2 8 2" xfId="17643"/>
    <cellStyle name="Calculation 2 21 2 9" xfId="17644"/>
    <cellStyle name="Calculation 2 21 3" xfId="14106"/>
    <cellStyle name="Calculation 2 21 3 2" xfId="17645"/>
    <cellStyle name="Calculation 2 21 3 2 2" xfId="17646"/>
    <cellStyle name="Calculation 2 21 3 3" xfId="17647"/>
    <cellStyle name="Calculation 2 21 3 3 2" xfId="17648"/>
    <cellStyle name="Calculation 2 21 3 4" xfId="17649"/>
    <cellStyle name="Calculation 2 21 3 4 2" xfId="17650"/>
    <cellStyle name="Calculation 2 21 3 5" xfId="17651"/>
    <cellStyle name="Calculation 2 21 3 5 2" xfId="17652"/>
    <cellStyle name="Calculation 2 21 3 6" xfId="17653"/>
    <cellStyle name="Calculation 2 21 3 6 2" xfId="17654"/>
    <cellStyle name="Calculation 2 21 3 7" xfId="17655"/>
    <cellStyle name="Calculation 2 21 3 7 2" xfId="17656"/>
    <cellStyle name="Calculation 2 21 3 8" xfId="17657"/>
    <cellStyle name="Calculation 2 21 3 8 2" xfId="17658"/>
    <cellStyle name="Calculation 2 21 3 9" xfId="17659"/>
    <cellStyle name="Calculation 2 21 4" xfId="17660"/>
    <cellStyle name="Calculation 2 21 4 2" xfId="17661"/>
    <cellStyle name="Calculation 2 21 5" xfId="17662"/>
    <cellStyle name="Calculation 2 21 5 2" xfId="17663"/>
    <cellStyle name="Calculation 2 21 6" xfId="17664"/>
    <cellStyle name="Calculation 2 21 6 2" xfId="17665"/>
    <cellStyle name="Calculation 2 21 7" xfId="17666"/>
    <cellStyle name="Calculation 2 21 7 2" xfId="17667"/>
    <cellStyle name="Calculation 2 21 8" xfId="17668"/>
    <cellStyle name="Calculation 2 21 8 2" xfId="17669"/>
    <cellStyle name="Calculation 2 21 9" xfId="17670"/>
    <cellStyle name="Calculation 2 21 9 2" xfId="17671"/>
    <cellStyle name="Calculation 2 22" xfId="5683"/>
    <cellStyle name="Calculation 2 22 10" xfId="17672"/>
    <cellStyle name="Calculation 2 22 10 2" xfId="17673"/>
    <cellStyle name="Calculation 2 22 11" xfId="17674"/>
    <cellStyle name="Calculation 2 22 2" xfId="10804"/>
    <cellStyle name="Calculation 2 22 2 2" xfId="17675"/>
    <cellStyle name="Calculation 2 22 2 2 2" xfId="17676"/>
    <cellStyle name="Calculation 2 22 2 3" xfId="17677"/>
    <cellStyle name="Calculation 2 22 2 3 2" xfId="17678"/>
    <cellStyle name="Calculation 2 22 2 4" xfId="17679"/>
    <cellStyle name="Calculation 2 22 2 4 2" xfId="17680"/>
    <cellStyle name="Calculation 2 22 2 5" xfId="17681"/>
    <cellStyle name="Calculation 2 22 2 5 2" xfId="17682"/>
    <cellStyle name="Calculation 2 22 2 6" xfId="17683"/>
    <cellStyle name="Calculation 2 22 2 6 2" xfId="17684"/>
    <cellStyle name="Calculation 2 22 2 7" xfId="17685"/>
    <cellStyle name="Calculation 2 22 2 7 2" xfId="17686"/>
    <cellStyle name="Calculation 2 22 2 8" xfId="17687"/>
    <cellStyle name="Calculation 2 22 2 8 2" xfId="17688"/>
    <cellStyle name="Calculation 2 22 2 9" xfId="17689"/>
    <cellStyle name="Calculation 2 22 3" xfId="13952"/>
    <cellStyle name="Calculation 2 22 3 2" xfId="17690"/>
    <cellStyle name="Calculation 2 22 3 2 2" xfId="17691"/>
    <cellStyle name="Calculation 2 22 3 3" xfId="17692"/>
    <cellStyle name="Calculation 2 22 3 3 2" xfId="17693"/>
    <cellStyle name="Calculation 2 22 3 4" xfId="17694"/>
    <cellStyle name="Calculation 2 22 3 4 2" xfId="17695"/>
    <cellStyle name="Calculation 2 22 3 5" xfId="17696"/>
    <cellStyle name="Calculation 2 22 3 5 2" xfId="17697"/>
    <cellStyle name="Calculation 2 22 3 6" xfId="17698"/>
    <cellStyle name="Calculation 2 22 3 6 2" xfId="17699"/>
    <cellStyle name="Calculation 2 22 3 7" xfId="17700"/>
    <cellStyle name="Calculation 2 22 3 7 2" xfId="17701"/>
    <cellStyle name="Calculation 2 22 3 8" xfId="17702"/>
    <cellStyle name="Calculation 2 22 3 8 2" xfId="17703"/>
    <cellStyle name="Calculation 2 22 3 9" xfId="17704"/>
    <cellStyle name="Calculation 2 22 4" xfId="17705"/>
    <cellStyle name="Calculation 2 22 4 2" xfId="17706"/>
    <cellStyle name="Calculation 2 22 5" xfId="17707"/>
    <cellStyle name="Calculation 2 22 5 2" xfId="17708"/>
    <cellStyle name="Calculation 2 22 6" xfId="17709"/>
    <cellStyle name="Calculation 2 22 6 2" xfId="17710"/>
    <cellStyle name="Calculation 2 22 7" xfId="17711"/>
    <cellStyle name="Calculation 2 22 7 2" xfId="17712"/>
    <cellStyle name="Calculation 2 22 8" xfId="17713"/>
    <cellStyle name="Calculation 2 22 8 2" xfId="17714"/>
    <cellStyle name="Calculation 2 22 9" xfId="17715"/>
    <cellStyle name="Calculation 2 22 9 2" xfId="17716"/>
    <cellStyle name="Calculation 2 23" xfId="5901"/>
    <cellStyle name="Calculation 2 23 10" xfId="17717"/>
    <cellStyle name="Calculation 2 23 10 2" xfId="17718"/>
    <cellStyle name="Calculation 2 23 11" xfId="17719"/>
    <cellStyle name="Calculation 2 23 2" xfId="11020"/>
    <cellStyle name="Calculation 2 23 2 2" xfId="17720"/>
    <cellStyle name="Calculation 2 23 2 2 2" xfId="17721"/>
    <cellStyle name="Calculation 2 23 2 3" xfId="17722"/>
    <cellStyle name="Calculation 2 23 2 3 2" xfId="17723"/>
    <cellStyle name="Calculation 2 23 2 4" xfId="17724"/>
    <cellStyle name="Calculation 2 23 2 4 2" xfId="17725"/>
    <cellStyle name="Calculation 2 23 2 5" xfId="17726"/>
    <cellStyle name="Calculation 2 23 2 5 2" xfId="17727"/>
    <cellStyle name="Calculation 2 23 2 6" xfId="17728"/>
    <cellStyle name="Calculation 2 23 2 6 2" xfId="17729"/>
    <cellStyle name="Calculation 2 23 2 7" xfId="17730"/>
    <cellStyle name="Calculation 2 23 2 7 2" xfId="17731"/>
    <cellStyle name="Calculation 2 23 2 8" xfId="17732"/>
    <cellStyle name="Calculation 2 23 2 8 2" xfId="17733"/>
    <cellStyle name="Calculation 2 23 2 9" xfId="17734"/>
    <cellStyle name="Calculation 2 23 3" xfId="14167"/>
    <cellStyle name="Calculation 2 23 3 2" xfId="17735"/>
    <cellStyle name="Calculation 2 23 3 2 2" xfId="17736"/>
    <cellStyle name="Calculation 2 23 3 3" xfId="17737"/>
    <cellStyle name="Calculation 2 23 3 3 2" xfId="17738"/>
    <cellStyle name="Calculation 2 23 3 4" xfId="17739"/>
    <cellStyle name="Calculation 2 23 3 4 2" xfId="17740"/>
    <cellStyle name="Calculation 2 23 3 5" xfId="17741"/>
    <cellStyle name="Calculation 2 23 3 5 2" xfId="17742"/>
    <cellStyle name="Calculation 2 23 3 6" xfId="17743"/>
    <cellStyle name="Calculation 2 23 3 6 2" xfId="17744"/>
    <cellStyle name="Calculation 2 23 3 7" xfId="17745"/>
    <cellStyle name="Calculation 2 23 3 7 2" xfId="17746"/>
    <cellStyle name="Calculation 2 23 3 8" xfId="17747"/>
    <cellStyle name="Calculation 2 23 3 8 2" xfId="17748"/>
    <cellStyle name="Calculation 2 23 3 9" xfId="17749"/>
    <cellStyle name="Calculation 2 23 4" xfId="17750"/>
    <cellStyle name="Calculation 2 23 4 2" xfId="17751"/>
    <cellStyle name="Calculation 2 23 5" xfId="17752"/>
    <cellStyle name="Calculation 2 23 5 2" xfId="17753"/>
    <cellStyle name="Calculation 2 23 6" xfId="17754"/>
    <cellStyle name="Calculation 2 23 6 2" xfId="17755"/>
    <cellStyle name="Calculation 2 23 7" xfId="17756"/>
    <cellStyle name="Calculation 2 23 7 2" xfId="17757"/>
    <cellStyle name="Calculation 2 23 8" xfId="17758"/>
    <cellStyle name="Calculation 2 23 8 2" xfId="17759"/>
    <cellStyle name="Calculation 2 23 9" xfId="17760"/>
    <cellStyle name="Calculation 2 23 9 2" xfId="17761"/>
    <cellStyle name="Calculation 2 24" xfId="5676"/>
    <cellStyle name="Calculation 2 24 10" xfId="17762"/>
    <cellStyle name="Calculation 2 24 10 2" xfId="17763"/>
    <cellStyle name="Calculation 2 24 11" xfId="17764"/>
    <cellStyle name="Calculation 2 24 2" xfId="10797"/>
    <cellStyle name="Calculation 2 24 2 2" xfId="17765"/>
    <cellStyle name="Calculation 2 24 2 2 2" xfId="17766"/>
    <cellStyle name="Calculation 2 24 2 3" xfId="17767"/>
    <cellStyle name="Calculation 2 24 2 3 2" xfId="17768"/>
    <cellStyle name="Calculation 2 24 2 4" xfId="17769"/>
    <cellStyle name="Calculation 2 24 2 4 2" xfId="17770"/>
    <cellStyle name="Calculation 2 24 2 5" xfId="17771"/>
    <cellStyle name="Calculation 2 24 2 5 2" xfId="17772"/>
    <cellStyle name="Calculation 2 24 2 6" xfId="17773"/>
    <cellStyle name="Calculation 2 24 2 6 2" xfId="17774"/>
    <cellStyle name="Calculation 2 24 2 7" xfId="17775"/>
    <cellStyle name="Calculation 2 24 2 7 2" xfId="17776"/>
    <cellStyle name="Calculation 2 24 2 8" xfId="17777"/>
    <cellStyle name="Calculation 2 24 2 8 2" xfId="17778"/>
    <cellStyle name="Calculation 2 24 2 9" xfId="17779"/>
    <cellStyle name="Calculation 2 24 3" xfId="13945"/>
    <cellStyle name="Calculation 2 24 3 2" xfId="17780"/>
    <cellStyle name="Calculation 2 24 3 2 2" xfId="17781"/>
    <cellStyle name="Calculation 2 24 3 3" xfId="17782"/>
    <cellStyle name="Calculation 2 24 3 3 2" xfId="17783"/>
    <cellStyle name="Calculation 2 24 3 4" xfId="17784"/>
    <cellStyle name="Calculation 2 24 3 4 2" xfId="17785"/>
    <cellStyle name="Calculation 2 24 3 5" xfId="17786"/>
    <cellStyle name="Calculation 2 24 3 5 2" xfId="17787"/>
    <cellStyle name="Calculation 2 24 3 6" xfId="17788"/>
    <cellStyle name="Calculation 2 24 3 6 2" xfId="17789"/>
    <cellStyle name="Calculation 2 24 3 7" xfId="17790"/>
    <cellStyle name="Calculation 2 24 3 7 2" xfId="17791"/>
    <cellStyle name="Calculation 2 24 3 8" xfId="17792"/>
    <cellStyle name="Calculation 2 24 3 8 2" xfId="17793"/>
    <cellStyle name="Calculation 2 24 3 9" xfId="17794"/>
    <cellStyle name="Calculation 2 24 4" xfId="17795"/>
    <cellStyle name="Calculation 2 24 4 2" xfId="17796"/>
    <cellStyle name="Calculation 2 24 5" xfId="17797"/>
    <cellStyle name="Calculation 2 24 5 2" xfId="17798"/>
    <cellStyle name="Calculation 2 24 6" xfId="17799"/>
    <cellStyle name="Calculation 2 24 6 2" xfId="17800"/>
    <cellStyle name="Calculation 2 24 7" xfId="17801"/>
    <cellStyle name="Calculation 2 24 7 2" xfId="17802"/>
    <cellStyle name="Calculation 2 24 8" xfId="17803"/>
    <cellStyle name="Calculation 2 24 8 2" xfId="17804"/>
    <cellStyle name="Calculation 2 24 9" xfId="17805"/>
    <cellStyle name="Calculation 2 24 9 2" xfId="17806"/>
    <cellStyle name="Calculation 2 25" xfId="5951"/>
    <cellStyle name="Calculation 2 25 10" xfId="17807"/>
    <cellStyle name="Calculation 2 25 10 2" xfId="17808"/>
    <cellStyle name="Calculation 2 25 11" xfId="17809"/>
    <cellStyle name="Calculation 2 25 2" xfId="11070"/>
    <cellStyle name="Calculation 2 25 2 2" xfId="17810"/>
    <cellStyle name="Calculation 2 25 2 2 2" xfId="17811"/>
    <cellStyle name="Calculation 2 25 2 3" xfId="17812"/>
    <cellStyle name="Calculation 2 25 2 3 2" xfId="17813"/>
    <cellStyle name="Calculation 2 25 2 4" xfId="17814"/>
    <cellStyle name="Calculation 2 25 2 4 2" xfId="17815"/>
    <cellStyle name="Calculation 2 25 2 5" xfId="17816"/>
    <cellStyle name="Calculation 2 25 2 5 2" xfId="17817"/>
    <cellStyle name="Calculation 2 25 2 6" xfId="17818"/>
    <cellStyle name="Calculation 2 25 2 6 2" xfId="17819"/>
    <cellStyle name="Calculation 2 25 2 7" xfId="17820"/>
    <cellStyle name="Calculation 2 25 2 7 2" xfId="17821"/>
    <cellStyle name="Calculation 2 25 2 8" xfId="17822"/>
    <cellStyle name="Calculation 2 25 2 8 2" xfId="17823"/>
    <cellStyle name="Calculation 2 25 2 9" xfId="17824"/>
    <cellStyle name="Calculation 2 25 3" xfId="14217"/>
    <cellStyle name="Calculation 2 25 3 2" xfId="17825"/>
    <cellStyle name="Calculation 2 25 3 2 2" xfId="17826"/>
    <cellStyle name="Calculation 2 25 3 3" xfId="17827"/>
    <cellStyle name="Calculation 2 25 3 3 2" xfId="17828"/>
    <cellStyle name="Calculation 2 25 3 4" xfId="17829"/>
    <cellStyle name="Calculation 2 25 3 4 2" xfId="17830"/>
    <cellStyle name="Calculation 2 25 3 5" xfId="17831"/>
    <cellStyle name="Calculation 2 25 3 5 2" xfId="17832"/>
    <cellStyle name="Calculation 2 25 3 6" xfId="17833"/>
    <cellStyle name="Calculation 2 25 3 6 2" xfId="17834"/>
    <cellStyle name="Calculation 2 25 3 7" xfId="17835"/>
    <cellStyle name="Calculation 2 25 3 7 2" xfId="17836"/>
    <cellStyle name="Calculation 2 25 3 8" xfId="17837"/>
    <cellStyle name="Calculation 2 25 3 8 2" xfId="17838"/>
    <cellStyle name="Calculation 2 25 3 9" xfId="17839"/>
    <cellStyle name="Calculation 2 25 4" xfId="17840"/>
    <cellStyle name="Calculation 2 25 4 2" xfId="17841"/>
    <cellStyle name="Calculation 2 25 5" xfId="17842"/>
    <cellStyle name="Calculation 2 25 5 2" xfId="17843"/>
    <cellStyle name="Calculation 2 25 6" xfId="17844"/>
    <cellStyle name="Calculation 2 25 6 2" xfId="17845"/>
    <cellStyle name="Calculation 2 25 7" xfId="17846"/>
    <cellStyle name="Calculation 2 25 7 2" xfId="17847"/>
    <cellStyle name="Calculation 2 25 8" xfId="17848"/>
    <cellStyle name="Calculation 2 25 8 2" xfId="17849"/>
    <cellStyle name="Calculation 2 25 9" xfId="17850"/>
    <cellStyle name="Calculation 2 25 9 2" xfId="17851"/>
    <cellStyle name="Calculation 2 26" xfId="7023"/>
    <cellStyle name="Calculation 2 26 10" xfId="17852"/>
    <cellStyle name="Calculation 2 26 10 2" xfId="17853"/>
    <cellStyle name="Calculation 2 26 11" xfId="17854"/>
    <cellStyle name="Calculation 2 26 2" xfId="17855"/>
    <cellStyle name="Calculation 2 26 2 2" xfId="17856"/>
    <cellStyle name="Calculation 2 26 2 2 2" xfId="17857"/>
    <cellStyle name="Calculation 2 26 2 3" xfId="17858"/>
    <cellStyle name="Calculation 2 26 2 3 2" xfId="17859"/>
    <cellStyle name="Calculation 2 26 2 4" xfId="17860"/>
    <cellStyle name="Calculation 2 26 2 4 2" xfId="17861"/>
    <cellStyle name="Calculation 2 26 2 5" xfId="17862"/>
    <cellStyle name="Calculation 2 26 2 5 2" xfId="17863"/>
    <cellStyle name="Calculation 2 26 2 6" xfId="17864"/>
    <cellStyle name="Calculation 2 26 2 6 2" xfId="17865"/>
    <cellStyle name="Calculation 2 26 2 7" xfId="17866"/>
    <cellStyle name="Calculation 2 26 2 7 2" xfId="17867"/>
    <cellStyle name="Calculation 2 26 2 8" xfId="17868"/>
    <cellStyle name="Calculation 2 26 2 8 2" xfId="17869"/>
    <cellStyle name="Calculation 2 26 2 9" xfId="17870"/>
    <cellStyle name="Calculation 2 26 3" xfId="17871"/>
    <cellStyle name="Calculation 2 26 3 2" xfId="17872"/>
    <cellStyle name="Calculation 2 26 3 2 2" xfId="17873"/>
    <cellStyle name="Calculation 2 26 3 3" xfId="17874"/>
    <cellStyle name="Calculation 2 26 3 3 2" xfId="17875"/>
    <cellStyle name="Calculation 2 26 3 4" xfId="17876"/>
    <cellStyle name="Calculation 2 26 3 4 2" xfId="17877"/>
    <cellStyle name="Calculation 2 26 3 5" xfId="17878"/>
    <cellStyle name="Calculation 2 26 3 5 2" xfId="17879"/>
    <cellStyle name="Calculation 2 26 3 6" xfId="17880"/>
    <cellStyle name="Calculation 2 26 3 6 2" xfId="17881"/>
    <cellStyle name="Calculation 2 26 3 7" xfId="17882"/>
    <cellStyle name="Calculation 2 26 3 7 2" xfId="17883"/>
    <cellStyle name="Calculation 2 26 3 8" xfId="17884"/>
    <cellStyle name="Calculation 2 26 3 8 2" xfId="17885"/>
    <cellStyle name="Calculation 2 26 3 9" xfId="17886"/>
    <cellStyle name="Calculation 2 26 4" xfId="17887"/>
    <cellStyle name="Calculation 2 26 4 2" xfId="17888"/>
    <cellStyle name="Calculation 2 26 5" xfId="17889"/>
    <cellStyle name="Calculation 2 26 5 2" xfId="17890"/>
    <cellStyle name="Calculation 2 26 6" xfId="17891"/>
    <cellStyle name="Calculation 2 26 6 2" xfId="17892"/>
    <cellStyle name="Calculation 2 26 7" xfId="17893"/>
    <cellStyle name="Calculation 2 26 7 2" xfId="17894"/>
    <cellStyle name="Calculation 2 26 8" xfId="17895"/>
    <cellStyle name="Calculation 2 26 8 2" xfId="17896"/>
    <cellStyle name="Calculation 2 26 9" xfId="17897"/>
    <cellStyle name="Calculation 2 26 9 2" xfId="17898"/>
    <cellStyle name="Calculation 2 27" xfId="10219"/>
    <cellStyle name="Calculation 2 27 10" xfId="17899"/>
    <cellStyle name="Calculation 2 27 10 2" xfId="17900"/>
    <cellStyle name="Calculation 2 27 11" xfId="17901"/>
    <cellStyle name="Calculation 2 27 2" xfId="17902"/>
    <cellStyle name="Calculation 2 27 2 2" xfId="17903"/>
    <cellStyle name="Calculation 2 27 2 2 2" xfId="17904"/>
    <cellStyle name="Calculation 2 27 2 3" xfId="17905"/>
    <cellStyle name="Calculation 2 27 2 3 2" xfId="17906"/>
    <cellStyle name="Calculation 2 27 2 4" xfId="17907"/>
    <cellStyle name="Calculation 2 27 2 4 2" xfId="17908"/>
    <cellStyle name="Calculation 2 27 2 5" xfId="17909"/>
    <cellStyle name="Calculation 2 27 2 5 2" xfId="17910"/>
    <cellStyle name="Calculation 2 27 2 6" xfId="17911"/>
    <cellStyle name="Calculation 2 27 2 6 2" xfId="17912"/>
    <cellStyle name="Calculation 2 27 2 7" xfId="17913"/>
    <cellStyle name="Calculation 2 27 2 7 2" xfId="17914"/>
    <cellStyle name="Calculation 2 27 2 8" xfId="17915"/>
    <cellStyle name="Calculation 2 27 2 8 2" xfId="17916"/>
    <cellStyle name="Calculation 2 27 2 9" xfId="17917"/>
    <cellStyle name="Calculation 2 27 3" xfId="17918"/>
    <cellStyle name="Calculation 2 27 3 2" xfId="17919"/>
    <cellStyle name="Calculation 2 27 3 2 2" xfId="17920"/>
    <cellStyle name="Calculation 2 27 3 3" xfId="17921"/>
    <cellStyle name="Calculation 2 27 3 3 2" xfId="17922"/>
    <cellStyle name="Calculation 2 27 3 4" xfId="17923"/>
    <cellStyle name="Calculation 2 27 3 4 2" xfId="17924"/>
    <cellStyle name="Calculation 2 27 3 5" xfId="17925"/>
    <cellStyle name="Calculation 2 27 3 5 2" xfId="17926"/>
    <cellStyle name="Calculation 2 27 3 6" xfId="17927"/>
    <cellStyle name="Calculation 2 27 3 6 2" xfId="17928"/>
    <cellStyle name="Calculation 2 27 3 7" xfId="17929"/>
    <cellStyle name="Calculation 2 27 3 7 2" xfId="17930"/>
    <cellStyle name="Calculation 2 27 3 8" xfId="17931"/>
    <cellStyle name="Calculation 2 27 3 8 2" xfId="17932"/>
    <cellStyle name="Calculation 2 27 3 9" xfId="17933"/>
    <cellStyle name="Calculation 2 27 4" xfId="17934"/>
    <cellStyle name="Calculation 2 27 4 2" xfId="17935"/>
    <cellStyle name="Calculation 2 27 5" xfId="17936"/>
    <cellStyle name="Calculation 2 27 5 2" xfId="17937"/>
    <cellStyle name="Calculation 2 27 6" xfId="17938"/>
    <cellStyle name="Calculation 2 27 6 2" xfId="17939"/>
    <cellStyle name="Calculation 2 27 7" xfId="17940"/>
    <cellStyle name="Calculation 2 27 7 2" xfId="17941"/>
    <cellStyle name="Calculation 2 27 8" xfId="17942"/>
    <cellStyle name="Calculation 2 27 8 2" xfId="17943"/>
    <cellStyle name="Calculation 2 27 9" xfId="17944"/>
    <cellStyle name="Calculation 2 27 9 2" xfId="17945"/>
    <cellStyle name="Calculation 2 28" xfId="17946"/>
    <cellStyle name="Calculation 2 28 2" xfId="17947"/>
    <cellStyle name="Calculation 2 28 2 2" xfId="17948"/>
    <cellStyle name="Calculation 2 28 3" xfId="17949"/>
    <cellStyle name="Calculation 2 28 3 2" xfId="17950"/>
    <cellStyle name="Calculation 2 28 4" xfId="17951"/>
    <cellStyle name="Calculation 2 28 4 2" xfId="17952"/>
    <cellStyle name="Calculation 2 28 5" xfId="17953"/>
    <cellStyle name="Calculation 2 28 5 2" xfId="17954"/>
    <cellStyle name="Calculation 2 28 6" xfId="17955"/>
    <cellStyle name="Calculation 2 28 6 2" xfId="17956"/>
    <cellStyle name="Calculation 2 28 7" xfId="17957"/>
    <cellStyle name="Calculation 2 28 7 2" xfId="17958"/>
    <cellStyle name="Calculation 2 28 8" xfId="17959"/>
    <cellStyle name="Calculation 2 28 8 2" xfId="17960"/>
    <cellStyle name="Calculation 2 28 9" xfId="17961"/>
    <cellStyle name="Calculation 2 29" xfId="17962"/>
    <cellStyle name="Calculation 2 29 2" xfId="17963"/>
    <cellStyle name="Calculation 2 29 2 2" xfId="17964"/>
    <cellStyle name="Calculation 2 29 3" xfId="17965"/>
    <cellStyle name="Calculation 2 29 3 2" xfId="17966"/>
    <cellStyle name="Calculation 2 29 4" xfId="17967"/>
    <cellStyle name="Calculation 2 29 4 2" xfId="17968"/>
    <cellStyle name="Calculation 2 29 5" xfId="17969"/>
    <cellStyle name="Calculation 2 29 5 2" xfId="17970"/>
    <cellStyle name="Calculation 2 29 6" xfId="17971"/>
    <cellStyle name="Calculation 2 29 6 2" xfId="17972"/>
    <cellStyle name="Calculation 2 29 7" xfId="17973"/>
    <cellStyle name="Calculation 2 29 7 2" xfId="17974"/>
    <cellStyle name="Calculation 2 29 8" xfId="17975"/>
    <cellStyle name="Calculation 2 29 8 2" xfId="17976"/>
    <cellStyle name="Calculation 2 29 9" xfId="17977"/>
    <cellStyle name="Calculation 2 3" xfId="530"/>
    <cellStyle name="Calculation 2 3 10" xfId="17978"/>
    <cellStyle name="Calculation 2 3 10 2" xfId="17979"/>
    <cellStyle name="Calculation 2 3 11" xfId="17980"/>
    <cellStyle name="Calculation 2 3 12" xfId="2254"/>
    <cellStyle name="Calculation 2 3 2" xfId="742"/>
    <cellStyle name="Calculation 2 3 2 10" xfId="7794"/>
    <cellStyle name="Calculation 2 3 2 2" xfId="17981"/>
    <cellStyle name="Calculation 2 3 2 2 2" xfId="17982"/>
    <cellStyle name="Calculation 2 3 2 3" xfId="17983"/>
    <cellStyle name="Calculation 2 3 2 3 2" xfId="17984"/>
    <cellStyle name="Calculation 2 3 2 4" xfId="17985"/>
    <cellStyle name="Calculation 2 3 2 4 2" xfId="17986"/>
    <cellStyle name="Calculation 2 3 2 5" xfId="17987"/>
    <cellStyle name="Calculation 2 3 2 5 2" xfId="17988"/>
    <cellStyle name="Calculation 2 3 2 6" xfId="17989"/>
    <cellStyle name="Calculation 2 3 2 6 2" xfId="17990"/>
    <cellStyle name="Calculation 2 3 2 7" xfId="17991"/>
    <cellStyle name="Calculation 2 3 2 7 2" xfId="17992"/>
    <cellStyle name="Calculation 2 3 2 8" xfId="17993"/>
    <cellStyle name="Calculation 2 3 2 8 2" xfId="17994"/>
    <cellStyle name="Calculation 2 3 2 9" xfId="17995"/>
    <cellStyle name="Calculation 2 3 3" xfId="805"/>
    <cellStyle name="Calculation 2 3 3 10" xfId="7330"/>
    <cellStyle name="Calculation 2 3 3 2" xfId="17996"/>
    <cellStyle name="Calculation 2 3 3 2 2" xfId="17997"/>
    <cellStyle name="Calculation 2 3 3 3" xfId="17998"/>
    <cellStyle name="Calculation 2 3 3 3 2" xfId="17999"/>
    <cellStyle name="Calculation 2 3 3 4" xfId="18000"/>
    <cellStyle name="Calculation 2 3 3 4 2" xfId="18001"/>
    <cellStyle name="Calculation 2 3 3 5" xfId="18002"/>
    <cellStyle name="Calculation 2 3 3 5 2" xfId="18003"/>
    <cellStyle name="Calculation 2 3 3 6" xfId="18004"/>
    <cellStyle name="Calculation 2 3 3 6 2" xfId="18005"/>
    <cellStyle name="Calculation 2 3 3 7" xfId="18006"/>
    <cellStyle name="Calculation 2 3 3 7 2" xfId="18007"/>
    <cellStyle name="Calculation 2 3 3 8" xfId="18008"/>
    <cellStyle name="Calculation 2 3 3 8 2" xfId="18009"/>
    <cellStyle name="Calculation 2 3 3 9" xfId="18010"/>
    <cellStyle name="Calculation 2 3 4" xfId="1018"/>
    <cellStyle name="Calculation 2 3 4 2" xfId="18012"/>
    <cellStyle name="Calculation 2 3 4 3" xfId="18011"/>
    <cellStyle name="Calculation 2 3 5" xfId="18013"/>
    <cellStyle name="Calculation 2 3 5 2" xfId="18014"/>
    <cellStyle name="Calculation 2 3 6" xfId="18015"/>
    <cellStyle name="Calculation 2 3 6 2" xfId="18016"/>
    <cellStyle name="Calculation 2 3 7" xfId="18017"/>
    <cellStyle name="Calculation 2 3 7 2" xfId="18018"/>
    <cellStyle name="Calculation 2 3 8" xfId="18019"/>
    <cellStyle name="Calculation 2 3 8 2" xfId="18020"/>
    <cellStyle name="Calculation 2 3 9" xfId="18021"/>
    <cellStyle name="Calculation 2 3 9 2" xfId="18022"/>
    <cellStyle name="Calculation 2 30" xfId="18023"/>
    <cellStyle name="Calculation 2 30 2" xfId="18024"/>
    <cellStyle name="Calculation 2 30 2 2" xfId="18025"/>
    <cellStyle name="Calculation 2 30 3" xfId="18026"/>
    <cellStyle name="Calculation 2 30 3 2" xfId="18027"/>
    <cellStyle name="Calculation 2 30 4" xfId="18028"/>
    <cellStyle name="Calculation 2 30 4 2" xfId="18029"/>
    <cellStyle name="Calculation 2 30 5" xfId="18030"/>
    <cellStyle name="Calculation 2 30 5 2" xfId="18031"/>
    <cellStyle name="Calculation 2 30 6" xfId="18032"/>
    <cellStyle name="Calculation 2 30 6 2" xfId="18033"/>
    <cellStyle name="Calculation 2 30 7" xfId="18034"/>
    <cellStyle name="Calculation 2 30 7 2" xfId="18035"/>
    <cellStyle name="Calculation 2 30 8" xfId="18036"/>
    <cellStyle name="Calculation 2 30 8 2" xfId="18037"/>
    <cellStyle name="Calculation 2 30 9" xfId="18038"/>
    <cellStyle name="Calculation 2 31" xfId="18039"/>
    <cellStyle name="Calculation 2 31 2" xfId="18040"/>
    <cellStyle name="Calculation 2 31 2 2" xfId="18041"/>
    <cellStyle name="Calculation 2 31 3" xfId="18042"/>
    <cellStyle name="Calculation 2 31 3 2" xfId="18043"/>
    <cellStyle name="Calculation 2 31 4" xfId="18044"/>
    <cellStyle name="Calculation 2 31 4 2" xfId="18045"/>
    <cellStyle name="Calculation 2 31 5" xfId="18046"/>
    <cellStyle name="Calculation 2 31 5 2" xfId="18047"/>
    <cellStyle name="Calculation 2 31 6" xfId="18048"/>
    <cellStyle name="Calculation 2 31 6 2" xfId="18049"/>
    <cellStyle name="Calculation 2 31 7" xfId="18050"/>
    <cellStyle name="Calculation 2 31 7 2" xfId="18051"/>
    <cellStyle name="Calculation 2 31 8" xfId="18052"/>
    <cellStyle name="Calculation 2 31 8 2" xfId="18053"/>
    <cellStyle name="Calculation 2 31 9" xfId="18054"/>
    <cellStyle name="Calculation 2 32" xfId="18055"/>
    <cellStyle name="Calculation 2 32 2" xfId="18056"/>
    <cellStyle name="Calculation 2 32 2 2" xfId="18057"/>
    <cellStyle name="Calculation 2 32 3" xfId="18058"/>
    <cellStyle name="Calculation 2 32 3 2" xfId="18059"/>
    <cellStyle name="Calculation 2 32 4" xfId="18060"/>
    <cellStyle name="Calculation 2 32 4 2" xfId="18061"/>
    <cellStyle name="Calculation 2 32 5" xfId="18062"/>
    <cellStyle name="Calculation 2 32 5 2" xfId="18063"/>
    <cellStyle name="Calculation 2 32 6" xfId="18064"/>
    <cellStyle name="Calculation 2 32 6 2" xfId="18065"/>
    <cellStyle name="Calculation 2 32 7" xfId="18066"/>
    <cellStyle name="Calculation 2 32 7 2" xfId="18067"/>
    <cellStyle name="Calculation 2 32 8" xfId="18068"/>
    <cellStyle name="Calculation 2 32 8 2" xfId="18069"/>
    <cellStyle name="Calculation 2 32 9" xfId="18070"/>
    <cellStyle name="Calculation 2 33" xfId="18071"/>
    <cellStyle name="Calculation 2 33 2" xfId="18072"/>
    <cellStyle name="Calculation 2 33 2 2" xfId="18073"/>
    <cellStyle name="Calculation 2 33 3" xfId="18074"/>
    <cellStyle name="Calculation 2 33 3 2" xfId="18075"/>
    <cellStyle name="Calculation 2 33 4" xfId="18076"/>
    <cellStyle name="Calculation 2 33 4 2" xfId="18077"/>
    <cellStyle name="Calculation 2 33 5" xfId="18078"/>
    <cellStyle name="Calculation 2 33 5 2" xfId="18079"/>
    <cellStyle name="Calculation 2 33 6" xfId="18080"/>
    <cellStyle name="Calculation 2 33 6 2" xfId="18081"/>
    <cellStyle name="Calculation 2 33 7" xfId="18082"/>
    <cellStyle name="Calculation 2 33 7 2" xfId="18083"/>
    <cellStyle name="Calculation 2 33 8" xfId="18084"/>
    <cellStyle name="Calculation 2 33 8 2" xfId="18085"/>
    <cellStyle name="Calculation 2 33 9" xfId="18086"/>
    <cellStyle name="Calculation 2 34" xfId="18087"/>
    <cellStyle name="Calculation 2 34 2" xfId="18088"/>
    <cellStyle name="Calculation 2 34 2 2" xfId="18089"/>
    <cellStyle name="Calculation 2 34 3" xfId="18090"/>
    <cellStyle name="Calculation 2 34 3 2" xfId="18091"/>
    <cellStyle name="Calculation 2 34 4" xfId="18092"/>
    <cellStyle name="Calculation 2 34 4 2" xfId="18093"/>
    <cellStyle name="Calculation 2 34 5" xfId="18094"/>
    <cellStyle name="Calculation 2 34 5 2" xfId="18095"/>
    <cellStyle name="Calculation 2 34 6" xfId="18096"/>
    <cellStyle name="Calculation 2 34 6 2" xfId="18097"/>
    <cellStyle name="Calculation 2 34 7" xfId="18098"/>
    <cellStyle name="Calculation 2 34 7 2" xfId="18099"/>
    <cellStyle name="Calculation 2 34 8" xfId="18100"/>
    <cellStyle name="Calculation 2 34 8 2" xfId="18101"/>
    <cellStyle name="Calculation 2 34 9" xfId="18102"/>
    <cellStyle name="Calculation 2 35" xfId="18103"/>
    <cellStyle name="Calculation 2 35 2" xfId="18104"/>
    <cellStyle name="Calculation 2 36" xfId="18105"/>
    <cellStyle name="Calculation 2 36 2" xfId="18106"/>
    <cellStyle name="Calculation 2 37" xfId="18107"/>
    <cellStyle name="Calculation 2 37 2" xfId="18108"/>
    <cellStyle name="Calculation 2 38" xfId="18109"/>
    <cellStyle name="Calculation 2 38 2" xfId="18110"/>
    <cellStyle name="Calculation 2 39" xfId="18111"/>
    <cellStyle name="Calculation 2 39 2" xfId="18112"/>
    <cellStyle name="Calculation 2 4" xfId="531"/>
    <cellStyle name="Calculation 2 4 10" xfId="18113"/>
    <cellStyle name="Calculation 2 4 10 2" xfId="18114"/>
    <cellStyle name="Calculation 2 4 11" xfId="18115"/>
    <cellStyle name="Calculation 2 4 12" xfId="2078"/>
    <cellStyle name="Calculation 2 4 2" xfId="499"/>
    <cellStyle name="Calculation 2 4 2 10" xfId="7618"/>
    <cellStyle name="Calculation 2 4 2 2" xfId="18116"/>
    <cellStyle name="Calculation 2 4 2 2 2" xfId="18117"/>
    <cellStyle name="Calculation 2 4 2 3" xfId="18118"/>
    <cellStyle name="Calculation 2 4 2 3 2" xfId="18119"/>
    <cellStyle name="Calculation 2 4 2 4" xfId="18120"/>
    <cellStyle name="Calculation 2 4 2 4 2" xfId="18121"/>
    <cellStyle name="Calculation 2 4 2 5" xfId="18122"/>
    <cellStyle name="Calculation 2 4 2 5 2" xfId="18123"/>
    <cellStyle name="Calculation 2 4 2 6" xfId="18124"/>
    <cellStyle name="Calculation 2 4 2 6 2" xfId="18125"/>
    <cellStyle name="Calculation 2 4 2 7" xfId="18126"/>
    <cellStyle name="Calculation 2 4 2 7 2" xfId="18127"/>
    <cellStyle name="Calculation 2 4 2 8" xfId="18128"/>
    <cellStyle name="Calculation 2 4 2 8 2" xfId="18129"/>
    <cellStyle name="Calculation 2 4 2 9" xfId="18130"/>
    <cellStyle name="Calculation 2 4 3" xfId="806"/>
    <cellStyle name="Calculation 2 4 3 10" xfId="10614"/>
    <cellStyle name="Calculation 2 4 3 2" xfId="18131"/>
    <cellStyle name="Calculation 2 4 3 2 2" xfId="18132"/>
    <cellStyle name="Calculation 2 4 3 3" xfId="18133"/>
    <cellStyle name="Calculation 2 4 3 3 2" xfId="18134"/>
    <cellStyle name="Calculation 2 4 3 4" xfId="18135"/>
    <cellStyle name="Calculation 2 4 3 4 2" xfId="18136"/>
    <cellStyle name="Calculation 2 4 3 5" xfId="18137"/>
    <cellStyle name="Calculation 2 4 3 5 2" xfId="18138"/>
    <cellStyle name="Calculation 2 4 3 6" xfId="18139"/>
    <cellStyle name="Calculation 2 4 3 6 2" xfId="18140"/>
    <cellStyle name="Calculation 2 4 3 7" xfId="18141"/>
    <cellStyle name="Calculation 2 4 3 7 2" xfId="18142"/>
    <cellStyle name="Calculation 2 4 3 8" xfId="18143"/>
    <cellStyle name="Calculation 2 4 3 8 2" xfId="18144"/>
    <cellStyle name="Calculation 2 4 3 9" xfId="18145"/>
    <cellStyle name="Calculation 2 4 4" xfId="1017"/>
    <cellStyle name="Calculation 2 4 4 2" xfId="18147"/>
    <cellStyle name="Calculation 2 4 4 3" xfId="18146"/>
    <cellStyle name="Calculation 2 4 5" xfId="18148"/>
    <cellStyle name="Calculation 2 4 5 2" xfId="18149"/>
    <cellStyle name="Calculation 2 4 6" xfId="18150"/>
    <cellStyle name="Calculation 2 4 6 2" xfId="18151"/>
    <cellStyle name="Calculation 2 4 7" xfId="18152"/>
    <cellStyle name="Calculation 2 4 7 2" xfId="18153"/>
    <cellStyle name="Calculation 2 4 8" xfId="18154"/>
    <cellStyle name="Calculation 2 4 8 2" xfId="18155"/>
    <cellStyle name="Calculation 2 4 9" xfId="18156"/>
    <cellStyle name="Calculation 2 4 9 2" xfId="18157"/>
    <cellStyle name="Calculation 2 40" xfId="18158"/>
    <cellStyle name="Calculation 2 40 2" xfId="18159"/>
    <cellStyle name="Calculation 2 41" xfId="18160"/>
    <cellStyle name="Calculation 2 41 2" xfId="18161"/>
    <cellStyle name="Calculation 2 42" xfId="18162"/>
    <cellStyle name="Calculation 2 42 2" xfId="18163"/>
    <cellStyle name="Calculation 2 43" xfId="18164"/>
    <cellStyle name="Calculation 2 43 2" xfId="18165"/>
    <cellStyle name="Calculation 2 44" xfId="18166"/>
    <cellStyle name="Calculation 2 44 2" xfId="18167"/>
    <cellStyle name="Calculation 2 45" xfId="18168"/>
    <cellStyle name="Calculation 2 45 2" xfId="18169"/>
    <cellStyle name="Calculation 2 46" xfId="18170"/>
    <cellStyle name="Calculation 2 46 2" xfId="18171"/>
    <cellStyle name="Calculation 2 47" xfId="18172"/>
    <cellStyle name="Calculation 2 47 2" xfId="18173"/>
    <cellStyle name="Calculation 2 48" xfId="18174"/>
    <cellStyle name="Calculation 2 48 2" xfId="18175"/>
    <cellStyle name="Calculation 2 49" xfId="18176"/>
    <cellStyle name="Calculation 2 49 2" xfId="18177"/>
    <cellStyle name="Calculation 2 5" xfId="528"/>
    <cellStyle name="Calculation 2 5 10" xfId="18178"/>
    <cellStyle name="Calculation 2 5 10 2" xfId="18179"/>
    <cellStyle name="Calculation 2 5 11" xfId="18180"/>
    <cellStyle name="Calculation 2 5 12" xfId="2345"/>
    <cellStyle name="Calculation 2 5 2" xfId="7883"/>
    <cellStyle name="Calculation 2 5 2 2" xfId="18181"/>
    <cellStyle name="Calculation 2 5 2 2 2" xfId="18182"/>
    <cellStyle name="Calculation 2 5 2 3" xfId="18183"/>
    <cellStyle name="Calculation 2 5 2 3 2" xfId="18184"/>
    <cellStyle name="Calculation 2 5 2 4" xfId="18185"/>
    <cellStyle name="Calculation 2 5 2 4 2" xfId="18186"/>
    <cellStyle name="Calculation 2 5 2 5" xfId="18187"/>
    <cellStyle name="Calculation 2 5 2 5 2" xfId="18188"/>
    <cellStyle name="Calculation 2 5 2 6" xfId="18189"/>
    <cellStyle name="Calculation 2 5 2 6 2" xfId="18190"/>
    <cellStyle name="Calculation 2 5 2 7" xfId="18191"/>
    <cellStyle name="Calculation 2 5 2 7 2" xfId="18192"/>
    <cellStyle name="Calculation 2 5 2 8" xfId="18193"/>
    <cellStyle name="Calculation 2 5 2 8 2" xfId="18194"/>
    <cellStyle name="Calculation 2 5 2 9" xfId="18195"/>
    <cellStyle name="Calculation 2 5 3" xfId="7227"/>
    <cellStyle name="Calculation 2 5 3 2" xfId="18196"/>
    <cellStyle name="Calculation 2 5 3 2 2" xfId="18197"/>
    <cellStyle name="Calculation 2 5 3 3" xfId="18198"/>
    <cellStyle name="Calculation 2 5 3 3 2" xfId="18199"/>
    <cellStyle name="Calculation 2 5 3 4" xfId="18200"/>
    <cellStyle name="Calculation 2 5 3 4 2" xfId="18201"/>
    <cellStyle name="Calculation 2 5 3 5" xfId="18202"/>
    <cellStyle name="Calculation 2 5 3 5 2" xfId="18203"/>
    <cellStyle name="Calculation 2 5 3 6" xfId="18204"/>
    <cellStyle name="Calculation 2 5 3 6 2" xfId="18205"/>
    <cellStyle name="Calculation 2 5 3 7" xfId="18206"/>
    <cellStyle name="Calculation 2 5 3 7 2" xfId="18207"/>
    <cellStyle name="Calculation 2 5 3 8" xfId="18208"/>
    <cellStyle name="Calculation 2 5 3 8 2" xfId="18209"/>
    <cellStyle name="Calculation 2 5 3 9" xfId="18210"/>
    <cellStyle name="Calculation 2 5 4" xfId="18211"/>
    <cellStyle name="Calculation 2 5 4 2" xfId="18212"/>
    <cellStyle name="Calculation 2 5 5" xfId="18213"/>
    <cellStyle name="Calculation 2 5 5 2" xfId="18214"/>
    <cellStyle name="Calculation 2 5 6" xfId="18215"/>
    <cellStyle name="Calculation 2 5 6 2" xfId="18216"/>
    <cellStyle name="Calculation 2 5 7" xfId="18217"/>
    <cellStyle name="Calculation 2 5 7 2" xfId="18218"/>
    <cellStyle name="Calculation 2 5 8" xfId="18219"/>
    <cellStyle name="Calculation 2 5 8 2" xfId="18220"/>
    <cellStyle name="Calculation 2 5 9" xfId="18221"/>
    <cellStyle name="Calculation 2 5 9 2" xfId="18222"/>
    <cellStyle name="Calculation 2 50" xfId="18223"/>
    <cellStyle name="Calculation 2 50 2" xfId="18224"/>
    <cellStyle name="Calculation 2 51" xfId="18225"/>
    <cellStyle name="Calculation 2 51 2" xfId="18226"/>
    <cellStyle name="Calculation 2 52" xfId="18227"/>
    <cellStyle name="Calculation 2 52 2" xfId="18228"/>
    <cellStyle name="Calculation 2 53" xfId="18229"/>
    <cellStyle name="Calculation 2 53 2" xfId="18230"/>
    <cellStyle name="Calculation 2 54" xfId="18231"/>
    <cellStyle name="Calculation 2 54 2" xfId="18232"/>
    <cellStyle name="Calculation 2 55" xfId="18233"/>
    <cellStyle name="Calculation 2 55 2" xfId="18234"/>
    <cellStyle name="Calculation 2 56" xfId="18235"/>
    <cellStyle name="Calculation 2 56 2" xfId="18236"/>
    <cellStyle name="Calculation 2 57" xfId="18237"/>
    <cellStyle name="Calculation 2 57 2" xfId="18238"/>
    <cellStyle name="Calculation 2 58" xfId="18239"/>
    <cellStyle name="Calculation 2 58 2" xfId="18240"/>
    <cellStyle name="Calculation 2 59" xfId="18241"/>
    <cellStyle name="Calculation 2 59 2" xfId="18242"/>
    <cellStyle name="Calculation 2 6" xfId="501"/>
    <cellStyle name="Calculation 2 6 10" xfId="18243"/>
    <cellStyle name="Calculation 2 6 10 2" xfId="18244"/>
    <cellStyle name="Calculation 2 6 11" xfId="18245"/>
    <cellStyle name="Calculation 2 6 12" xfId="2058"/>
    <cellStyle name="Calculation 2 6 2" xfId="7598"/>
    <cellStyle name="Calculation 2 6 2 2" xfId="18246"/>
    <cellStyle name="Calculation 2 6 2 2 2" xfId="18247"/>
    <cellStyle name="Calculation 2 6 2 3" xfId="18248"/>
    <cellStyle name="Calculation 2 6 2 3 2" xfId="18249"/>
    <cellStyle name="Calculation 2 6 2 4" xfId="18250"/>
    <cellStyle name="Calculation 2 6 2 4 2" xfId="18251"/>
    <cellStyle name="Calculation 2 6 2 5" xfId="18252"/>
    <cellStyle name="Calculation 2 6 2 5 2" xfId="18253"/>
    <cellStyle name="Calculation 2 6 2 6" xfId="18254"/>
    <cellStyle name="Calculation 2 6 2 6 2" xfId="18255"/>
    <cellStyle name="Calculation 2 6 2 7" xfId="18256"/>
    <cellStyle name="Calculation 2 6 2 7 2" xfId="18257"/>
    <cellStyle name="Calculation 2 6 2 8" xfId="18258"/>
    <cellStyle name="Calculation 2 6 2 8 2" xfId="18259"/>
    <cellStyle name="Calculation 2 6 2 9" xfId="18260"/>
    <cellStyle name="Calculation 2 6 3" xfId="10067"/>
    <cellStyle name="Calculation 2 6 3 2" xfId="18261"/>
    <cellStyle name="Calculation 2 6 3 2 2" xfId="18262"/>
    <cellStyle name="Calculation 2 6 3 3" xfId="18263"/>
    <cellStyle name="Calculation 2 6 3 3 2" xfId="18264"/>
    <cellStyle name="Calculation 2 6 3 4" xfId="18265"/>
    <cellStyle name="Calculation 2 6 3 4 2" xfId="18266"/>
    <cellStyle name="Calculation 2 6 3 5" xfId="18267"/>
    <cellStyle name="Calculation 2 6 3 5 2" xfId="18268"/>
    <cellStyle name="Calculation 2 6 3 6" xfId="18269"/>
    <cellStyle name="Calculation 2 6 3 6 2" xfId="18270"/>
    <cellStyle name="Calculation 2 6 3 7" xfId="18271"/>
    <cellStyle name="Calculation 2 6 3 7 2" xfId="18272"/>
    <cellStyle name="Calculation 2 6 3 8" xfId="18273"/>
    <cellStyle name="Calculation 2 6 3 8 2" xfId="18274"/>
    <cellStyle name="Calculation 2 6 3 9" xfId="18275"/>
    <cellStyle name="Calculation 2 6 4" xfId="18276"/>
    <cellStyle name="Calculation 2 6 4 2" xfId="18277"/>
    <cellStyle name="Calculation 2 6 5" xfId="18278"/>
    <cellStyle name="Calculation 2 6 5 2" xfId="18279"/>
    <cellStyle name="Calculation 2 6 6" xfId="18280"/>
    <cellStyle name="Calculation 2 6 6 2" xfId="18281"/>
    <cellStyle name="Calculation 2 6 7" xfId="18282"/>
    <cellStyle name="Calculation 2 6 7 2" xfId="18283"/>
    <cellStyle name="Calculation 2 6 8" xfId="18284"/>
    <cellStyle name="Calculation 2 6 8 2" xfId="18285"/>
    <cellStyle name="Calculation 2 6 9" xfId="18286"/>
    <cellStyle name="Calculation 2 6 9 2" xfId="18287"/>
    <cellStyle name="Calculation 2 60" xfId="18288"/>
    <cellStyle name="Calculation 2 60 2" xfId="18289"/>
    <cellStyle name="Calculation 2 61" xfId="18290"/>
    <cellStyle name="Calculation 2 61 2" xfId="18291"/>
    <cellStyle name="Calculation 2 62" xfId="18292"/>
    <cellStyle name="Calculation 2 62 2" xfId="18293"/>
    <cellStyle name="Calculation 2 63" xfId="18294"/>
    <cellStyle name="Calculation 2 63 2" xfId="18295"/>
    <cellStyle name="Calculation 2 64" xfId="18296"/>
    <cellStyle name="Calculation 2 64 2" xfId="18297"/>
    <cellStyle name="Calculation 2 65" xfId="18298"/>
    <cellStyle name="Calculation 2 65 2" xfId="18299"/>
    <cellStyle name="Calculation 2 66" xfId="18300"/>
    <cellStyle name="Calculation 2 66 2" xfId="18301"/>
    <cellStyle name="Calculation 2 67" xfId="18302"/>
    <cellStyle name="Calculation 2 67 2" xfId="18303"/>
    <cellStyle name="Calculation 2 68" xfId="18304"/>
    <cellStyle name="Calculation 2 68 2" xfId="18305"/>
    <cellStyle name="Calculation 2 69" xfId="18306"/>
    <cellStyle name="Calculation 2 69 2" xfId="18307"/>
    <cellStyle name="Calculation 2 7" xfId="803"/>
    <cellStyle name="Calculation 2 7 10" xfId="18308"/>
    <cellStyle name="Calculation 2 7 10 2" xfId="18309"/>
    <cellStyle name="Calculation 2 7 11" xfId="18310"/>
    <cellStyle name="Calculation 2 7 12" xfId="1910"/>
    <cellStyle name="Calculation 2 7 2" xfId="7451"/>
    <cellStyle name="Calculation 2 7 2 2" xfId="18311"/>
    <cellStyle name="Calculation 2 7 2 2 2" xfId="18312"/>
    <cellStyle name="Calculation 2 7 2 3" xfId="18313"/>
    <cellStyle name="Calculation 2 7 2 3 2" xfId="18314"/>
    <cellStyle name="Calculation 2 7 2 4" xfId="18315"/>
    <cellStyle name="Calculation 2 7 2 4 2" xfId="18316"/>
    <cellStyle name="Calculation 2 7 2 5" xfId="18317"/>
    <cellStyle name="Calculation 2 7 2 5 2" xfId="18318"/>
    <cellStyle name="Calculation 2 7 2 6" xfId="18319"/>
    <cellStyle name="Calculation 2 7 2 6 2" xfId="18320"/>
    <cellStyle name="Calculation 2 7 2 7" xfId="18321"/>
    <cellStyle name="Calculation 2 7 2 7 2" xfId="18322"/>
    <cellStyle name="Calculation 2 7 2 8" xfId="18323"/>
    <cellStyle name="Calculation 2 7 2 8 2" xfId="18324"/>
    <cellStyle name="Calculation 2 7 2 9" xfId="18325"/>
    <cellStyle name="Calculation 2 7 3" xfId="11562"/>
    <cellStyle name="Calculation 2 7 3 2" xfId="18326"/>
    <cellStyle name="Calculation 2 7 3 2 2" xfId="18327"/>
    <cellStyle name="Calculation 2 7 3 3" xfId="18328"/>
    <cellStyle name="Calculation 2 7 3 3 2" xfId="18329"/>
    <cellStyle name="Calculation 2 7 3 4" xfId="18330"/>
    <cellStyle name="Calculation 2 7 3 4 2" xfId="18331"/>
    <cellStyle name="Calculation 2 7 3 5" xfId="18332"/>
    <cellStyle name="Calculation 2 7 3 5 2" xfId="18333"/>
    <cellStyle name="Calculation 2 7 3 6" xfId="18334"/>
    <cellStyle name="Calculation 2 7 3 6 2" xfId="18335"/>
    <cellStyle name="Calculation 2 7 3 7" xfId="18336"/>
    <cellStyle name="Calculation 2 7 3 7 2" xfId="18337"/>
    <cellStyle name="Calculation 2 7 3 8" xfId="18338"/>
    <cellStyle name="Calculation 2 7 3 8 2" xfId="18339"/>
    <cellStyle name="Calculation 2 7 3 9" xfId="18340"/>
    <cellStyle name="Calculation 2 7 4" xfId="18341"/>
    <cellStyle name="Calculation 2 7 4 2" xfId="18342"/>
    <cellStyle name="Calculation 2 7 5" xfId="18343"/>
    <cellStyle name="Calculation 2 7 5 2" xfId="18344"/>
    <cellStyle name="Calculation 2 7 6" xfId="18345"/>
    <cellStyle name="Calculation 2 7 6 2" xfId="18346"/>
    <cellStyle name="Calculation 2 7 7" xfId="18347"/>
    <cellStyle name="Calculation 2 7 7 2" xfId="18348"/>
    <cellStyle name="Calculation 2 7 8" xfId="18349"/>
    <cellStyle name="Calculation 2 7 8 2" xfId="18350"/>
    <cellStyle name="Calculation 2 7 9" xfId="18351"/>
    <cellStyle name="Calculation 2 7 9 2" xfId="18352"/>
    <cellStyle name="Calculation 2 70" xfId="18353"/>
    <cellStyle name="Calculation 2 70 2" xfId="18354"/>
    <cellStyle name="Calculation 2 71" xfId="18355"/>
    <cellStyle name="Calculation 2 71 2" xfId="18356"/>
    <cellStyle name="Calculation 2 72" xfId="18357"/>
    <cellStyle name="Calculation 2 72 2" xfId="18358"/>
    <cellStyle name="Calculation 2 73" xfId="18359"/>
    <cellStyle name="Calculation 2 73 2" xfId="18360"/>
    <cellStyle name="Calculation 2 74" xfId="18361"/>
    <cellStyle name="Calculation 2 74 2" xfId="18362"/>
    <cellStyle name="Calculation 2 75" xfId="18363"/>
    <cellStyle name="Calculation 2 75 2" xfId="18364"/>
    <cellStyle name="Calculation 2 76" xfId="18365"/>
    <cellStyle name="Calculation 2 76 2" xfId="18366"/>
    <cellStyle name="Calculation 2 77" xfId="18367"/>
    <cellStyle name="Calculation 2 77 2" xfId="18368"/>
    <cellStyle name="Calculation 2 78" xfId="18369"/>
    <cellStyle name="Calculation 2 78 2" xfId="18370"/>
    <cellStyle name="Calculation 2 79" xfId="18371"/>
    <cellStyle name="Calculation 2 79 2" xfId="18372"/>
    <cellStyle name="Calculation 2 8" xfId="1020"/>
    <cellStyle name="Calculation 2 8 10" xfId="18373"/>
    <cellStyle name="Calculation 2 8 10 2" xfId="18374"/>
    <cellStyle name="Calculation 2 8 11" xfId="18375"/>
    <cellStyle name="Calculation 2 8 12" xfId="2466"/>
    <cellStyle name="Calculation 2 8 2" xfId="8004"/>
    <cellStyle name="Calculation 2 8 2 2" xfId="18376"/>
    <cellStyle name="Calculation 2 8 2 2 2" xfId="18377"/>
    <cellStyle name="Calculation 2 8 2 3" xfId="18378"/>
    <cellStyle name="Calculation 2 8 2 3 2" xfId="18379"/>
    <cellStyle name="Calculation 2 8 2 4" xfId="18380"/>
    <cellStyle name="Calculation 2 8 2 4 2" xfId="18381"/>
    <cellStyle name="Calculation 2 8 2 5" xfId="18382"/>
    <cellStyle name="Calculation 2 8 2 5 2" xfId="18383"/>
    <cellStyle name="Calculation 2 8 2 6" xfId="18384"/>
    <cellStyle name="Calculation 2 8 2 6 2" xfId="18385"/>
    <cellStyle name="Calculation 2 8 2 7" xfId="18386"/>
    <cellStyle name="Calculation 2 8 2 7 2" xfId="18387"/>
    <cellStyle name="Calculation 2 8 2 8" xfId="18388"/>
    <cellStyle name="Calculation 2 8 2 8 2" xfId="18389"/>
    <cellStyle name="Calculation 2 8 2 9" xfId="18390"/>
    <cellStyle name="Calculation 2 8 3" xfId="7131"/>
    <cellStyle name="Calculation 2 8 3 2" xfId="18391"/>
    <cellStyle name="Calculation 2 8 3 2 2" xfId="18392"/>
    <cellStyle name="Calculation 2 8 3 3" xfId="18393"/>
    <cellStyle name="Calculation 2 8 3 3 2" xfId="18394"/>
    <cellStyle name="Calculation 2 8 3 4" xfId="18395"/>
    <cellStyle name="Calculation 2 8 3 4 2" xfId="18396"/>
    <cellStyle name="Calculation 2 8 3 5" xfId="18397"/>
    <cellStyle name="Calculation 2 8 3 5 2" xfId="18398"/>
    <cellStyle name="Calculation 2 8 3 6" xfId="18399"/>
    <cellStyle name="Calculation 2 8 3 6 2" xfId="18400"/>
    <cellStyle name="Calculation 2 8 3 7" xfId="18401"/>
    <cellStyle name="Calculation 2 8 3 7 2" xfId="18402"/>
    <cellStyle name="Calculation 2 8 3 8" xfId="18403"/>
    <cellStyle name="Calculation 2 8 3 8 2" xfId="18404"/>
    <cellStyle name="Calculation 2 8 3 9" xfId="18405"/>
    <cellStyle name="Calculation 2 8 4" xfId="18406"/>
    <cellStyle name="Calculation 2 8 4 2" xfId="18407"/>
    <cellStyle name="Calculation 2 8 5" xfId="18408"/>
    <cellStyle name="Calculation 2 8 5 2" xfId="18409"/>
    <cellStyle name="Calculation 2 8 6" xfId="18410"/>
    <cellStyle name="Calculation 2 8 6 2" xfId="18411"/>
    <cellStyle name="Calculation 2 8 7" xfId="18412"/>
    <cellStyle name="Calculation 2 8 7 2" xfId="18413"/>
    <cellStyle name="Calculation 2 8 8" xfId="18414"/>
    <cellStyle name="Calculation 2 8 8 2" xfId="18415"/>
    <cellStyle name="Calculation 2 8 9" xfId="18416"/>
    <cellStyle name="Calculation 2 8 9 2" xfId="18417"/>
    <cellStyle name="Calculation 2 80" xfId="18418"/>
    <cellStyle name="Calculation 2 80 2" xfId="18419"/>
    <cellStyle name="Calculation 2 81" xfId="18420"/>
    <cellStyle name="Calculation 2 81 2" xfId="18421"/>
    <cellStyle name="Calculation 2 82" xfId="18422"/>
    <cellStyle name="Calculation 2 83" xfId="1258"/>
    <cellStyle name="Calculation 2 9" xfId="2671"/>
    <cellStyle name="Calculation 2 9 10" xfId="18423"/>
    <cellStyle name="Calculation 2 9 10 2" xfId="18424"/>
    <cellStyle name="Calculation 2 9 11" xfId="18425"/>
    <cellStyle name="Calculation 2 9 2" xfId="8185"/>
    <cellStyle name="Calculation 2 9 2 2" xfId="18426"/>
    <cellStyle name="Calculation 2 9 2 2 2" xfId="18427"/>
    <cellStyle name="Calculation 2 9 2 3" xfId="18428"/>
    <cellStyle name="Calculation 2 9 2 3 2" xfId="18429"/>
    <cellStyle name="Calculation 2 9 2 4" xfId="18430"/>
    <cellStyle name="Calculation 2 9 2 4 2" xfId="18431"/>
    <cellStyle name="Calculation 2 9 2 5" xfId="18432"/>
    <cellStyle name="Calculation 2 9 2 5 2" xfId="18433"/>
    <cellStyle name="Calculation 2 9 2 6" xfId="18434"/>
    <cellStyle name="Calculation 2 9 2 6 2" xfId="18435"/>
    <cellStyle name="Calculation 2 9 2 7" xfId="18436"/>
    <cellStyle name="Calculation 2 9 2 7 2" xfId="18437"/>
    <cellStyle name="Calculation 2 9 2 8" xfId="18438"/>
    <cellStyle name="Calculation 2 9 2 8 2" xfId="18439"/>
    <cellStyle name="Calculation 2 9 2 9" xfId="18440"/>
    <cellStyle name="Calculation 2 9 3" xfId="7365"/>
    <cellStyle name="Calculation 2 9 3 2" xfId="18441"/>
    <cellStyle name="Calculation 2 9 3 2 2" xfId="18442"/>
    <cellStyle name="Calculation 2 9 3 3" xfId="18443"/>
    <cellStyle name="Calculation 2 9 3 3 2" xfId="18444"/>
    <cellStyle name="Calculation 2 9 3 4" xfId="18445"/>
    <cellStyle name="Calculation 2 9 3 4 2" xfId="18446"/>
    <cellStyle name="Calculation 2 9 3 5" xfId="18447"/>
    <cellStyle name="Calculation 2 9 3 5 2" xfId="18448"/>
    <cellStyle name="Calculation 2 9 3 6" xfId="18449"/>
    <cellStyle name="Calculation 2 9 3 6 2" xfId="18450"/>
    <cellStyle name="Calculation 2 9 3 7" xfId="18451"/>
    <cellStyle name="Calculation 2 9 3 7 2" xfId="18452"/>
    <cellStyle name="Calculation 2 9 3 8" xfId="18453"/>
    <cellStyle name="Calculation 2 9 3 8 2" xfId="18454"/>
    <cellStyle name="Calculation 2 9 3 9" xfId="18455"/>
    <cellStyle name="Calculation 2 9 4" xfId="18456"/>
    <cellStyle name="Calculation 2 9 4 2" xfId="18457"/>
    <cellStyle name="Calculation 2 9 5" xfId="18458"/>
    <cellStyle name="Calculation 2 9 5 2" xfId="18459"/>
    <cellStyle name="Calculation 2 9 6" xfId="18460"/>
    <cellStyle name="Calculation 2 9 6 2" xfId="18461"/>
    <cellStyle name="Calculation 2 9 7" xfId="18462"/>
    <cellStyle name="Calculation 2 9 7 2" xfId="18463"/>
    <cellStyle name="Calculation 2 9 8" xfId="18464"/>
    <cellStyle name="Calculation 2 9 8 2" xfId="18465"/>
    <cellStyle name="Calculation 2 9 9" xfId="18466"/>
    <cellStyle name="Calculation 2 9 9 2" xfId="18467"/>
    <cellStyle name="Calculation 20" xfId="4601"/>
    <cellStyle name="Calculation 20 2" xfId="9888"/>
    <cellStyle name="Calculation 20 3" xfId="13138"/>
    <cellStyle name="Calculation 21" xfId="5700"/>
    <cellStyle name="Calculation 21 2" xfId="10821"/>
    <cellStyle name="Calculation 21 3" xfId="13969"/>
    <cellStyle name="Calculation 22" xfId="5841"/>
    <cellStyle name="Calculation 22 2" xfId="10960"/>
    <cellStyle name="Calculation 22 3" xfId="14107"/>
    <cellStyle name="Calculation 23" xfId="5682"/>
    <cellStyle name="Calculation 23 2" xfId="10803"/>
    <cellStyle name="Calculation 23 3" xfId="13951"/>
    <cellStyle name="Calculation 24" xfId="5904"/>
    <cellStyle name="Calculation 24 2" xfId="11023"/>
    <cellStyle name="Calculation 24 3" xfId="14170"/>
    <cellStyle name="Calculation 25" xfId="5675"/>
    <cellStyle name="Calculation 25 2" xfId="10796"/>
    <cellStyle name="Calculation 25 3" xfId="13944"/>
    <cellStyle name="Calculation 26" xfId="5565"/>
    <cellStyle name="Calculation 26 2" xfId="10686"/>
    <cellStyle name="Calculation 26 3" xfId="13835"/>
    <cellStyle name="Calculation 27" xfId="7022"/>
    <cellStyle name="Calculation 27 2" xfId="18468"/>
    <cellStyle name="Calculation 28" xfId="10345"/>
    <cellStyle name="Calculation 28 2" xfId="18469"/>
    <cellStyle name="Calculation 29" xfId="18470"/>
    <cellStyle name="Calculation 29 2" xfId="18471"/>
    <cellStyle name="Calculation 3" xfId="44"/>
    <cellStyle name="Calculation 3 10" xfId="18472"/>
    <cellStyle name="Calculation 3 10 10" xfId="18473"/>
    <cellStyle name="Calculation 3 10 10 2" xfId="18474"/>
    <cellStyle name="Calculation 3 10 11" xfId="18475"/>
    <cellStyle name="Calculation 3 10 2" xfId="18476"/>
    <cellStyle name="Calculation 3 10 2 2" xfId="18477"/>
    <cellStyle name="Calculation 3 10 2 2 2" xfId="18478"/>
    <cellStyle name="Calculation 3 10 2 3" xfId="18479"/>
    <cellStyle name="Calculation 3 10 2 3 2" xfId="18480"/>
    <cellStyle name="Calculation 3 10 2 4" xfId="18481"/>
    <cellStyle name="Calculation 3 10 2 4 2" xfId="18482"/>
    <cellStyle name="Calculation 3 10 2 5" xfId="18483"/>
    <cellStyle name="Calculation 3 10 2 5 2" xfId="18484"/>
    <cellStyle name="Calculation 3 10 2 6" xfId="18485"/>
    <cellStyle name="Calculation 3 10 2 6 2" xfId="18486"/>
    <cellStyle name="Calculation 3 10 2 7" xfId="18487"/>
    <cellStyle name="Calculation 3 10 2 7 2" xfId="18488"/>
    <cellStyle name="Calculation 3 10 2 8" xfId="18489"/>
    <cellStyle name="Calculation 3 10 2 8 2" xfId="18490"/>
    <cellStyle name="Calculation 3 10 2 9" xfId="18491"/>
    <cellStyle name="Calculation 3 10 3" xfId="18492"/>
    <cellStyle name="Calculation 3 10 3 2" xfId="18493"/>
    <cellStyle name="Calculation 3 10 3 2 2" xfId="18494"/>
    <cellStyle name="Calculation 3 10 3 3" xfId="18495"/>
    <cellStyle name="Calculation 3 10 3 3 2" xfId="18496"/>
    <cellStyle name="Calculation 3 10 3 4" xfId="18497"/>
    <cellStyle name="Calculation 3 10 3 4 2" xfId="18498"/>
    <cellStyle name="Calculation 3 10 3 5" xfId="18499"/>
    <cellStyle name="Calculation 3 10 3 5 2" xfId="18500"/>
    <cellStyle name="Calculation 3 10 3 6" xfId="18501"/>
    <cellStyle name="Calculation 3 10 3 6 2" xfId="18502"/>
    <cellStyle name="Calculation 3 10 3 7" xfId="18503"/>
    <cellStyle name="Calculation 3 10 3 7 2" xfId="18504"/>
    <cellStyle name="Calculation 3 10 3 8" xfId="18505"/>
    <cellStyle name="Calculation 3 10 3 8 2" xfId="18506"/>
    <cellStyle name="Calculation 3 10 3 9" xfId="18507"/>
    <cellStyle name="Calculation 3 10 4" xfId="18508"/>
    <cellStyle name="Calculation 3 10 4 2" xfId="18509"/>
    <cellStyle name="Calculation 3 10 5" xfId="18510"/>
    <cellStyle name="Calculation 3 10 5 2" xfId="18511"/>
    <cellStyle name="Calculation 3 10 6" xfId="18512"/>
    <cellStyle name="Calculation 3 10 6 2" xfId="18513"/>
    <cellStyle name="Calculation 3 10 7" xfId="18514"/>
    <cellStyle name="Calculation 3 10 7 2" xfId="18515"/>
    <cellStyle name="Calculation 3 10 8" xfId="18516"/>
    <cellStyle name="Calculation 3 10 8 2" xfId="18517"/>
    <cellStyle name="Calculation 3 10 9" xfId="18518"/>
    <cellStyle name="Calculation 3 10 9 2" xfId="18519"/>
    <cellStyle name="Calculation 3 11" xfId="18520"/>
    <cellStyle name="Calculation 3 11 10" xfId="18521"/>
    <cellStyle name="Calculation 3 11 10 2" xfId="18522"/>
    <cellStyle name="Calculation 3 11 11" xfId="18523"/>
    <cellStyle name="Calculation 3 11 2" xfId="18524"/>
    <cellStyle name="Calculation 3 11 2 2" xfId="18525"/>
    <cellStyle name="Calculation 3 11 2 2 2" xfId="18526"/>
    <cellStyle name="Calculation 3 11 2 3" xfId="18527"/>
    <cellStyle name="Calculation 3 11 2 3 2" xfId="18528"/>
    <cellStyle name="Calculation 3 11 2 4" xfId="18529"/>
    <cellStyle name="Calculation 3 11 2 4 2" xfId="18530"/>
    <cellStyle name="Calculation 3 11 2 5" xfId="18531"/>
    <cellStyle name="Calculation 3 11 2 5 2" xfId="18532"/>
    <cellStyle name="Calculation 3 11 2 6" xfId="18533"/>
    <cellStyle name="Calculation 3 11 2 6 2" xfId="18534"/>
    <cellStyle name="Calculation 3 11 2 7" xfId="18535"/>
    <cellStyle name="Calculation 3 11 2 7 2" xfId="18536"/>
    <cellStyle name="Calculation 3 11 2 8" xfId="18537"/>
    <cellStyle name="Calculation 3 11 2 8 2" xfId="18538"/>
    <cellStyle name="Calculation 3 11 2 9" xfId="18539"/>
    <cellStyle name="Calculation 3 11 3" xfId="18540"/>
    <cellStyle name="Calculation 3 11 3 2" xfId="18541"/>
    <cellStyle name="Calculation 3 11 3 2 2" xfId="18542"/>
    <cellStyle name="Calculation 3 11 3 3" xfId="18543"/>
    <cellStyle name="Calculation 3 11 3 3 2" xfId="18544"/>
    <cellStyle name="Calculation 3 11 3 4" xfId="18545"/>
    <cellStyle name="Calculation 3 11 3 4 2" xfId="18546"/>
    <cellStyle name="Calculation 3 11 3 5" xfId="18547"/>
    <cellStyle name="Calculation 3 11 3 5 2" xfId="18548"/>
    <cellStyle name="Calculation 3 11 3 6" xfId="18549"/>
    <cellStyle name="Calculation 3 11 3 6 2" xfId="18550"/>
    <cellStyle name="Calculation 3 11 3 7" xfId="18551"/>
    <cellStyle name="Calculation 3 11 3 7 2" xfId="18552"/>
    <cellStyle name="Calculation 3 11 3 8" xfId="18553"/>
    <cellStyle name="Calculation 3 11 3 8 2" xfId="18554"/>
    <cellStyle name="Calculation 3 11 3 9" xfId="18555"/>
    <cellStyle name="Calculation 3 11 4" xfId="18556"/>
    <cellStyle name="Calculation 3 11 4 2" xfId="18557"/>
    <cellStyle name="Calculation 3 11 5" xfId="18558"/>
    <cellStyle name="Calculation 3 11 5 2" xfId="18559"/>
    <cellStyle name="Calculation 3 11 6" xfId="18560"/>
    <cellStyle name="Calculation 3 11 6 2" xfId="18561"/>
    <cellStyle name="Calculation 3 11 7" xfId="18562"/>
    <cellStyle name="Calculation 3 11 7 2" xfId="18563"/>
    <cellStyle name="Calculation 3 11 8" xfId="18564"/>
    <cellStyle name="Calculation 3 11 8 2" xfId="18565"/>
    <cellStyle name="Calculation 3 11 9" xfId="18566"/>
    <cellStyle name="Calculation 3 11 9 2" xfId="18567"/>
    <cellStyle name="Calculation 3 12" xfId="18568"/>
    <cellStyle name="Calculation 3 12 10" xfId="18569"/>
    <cellStyle name="Calculation 3 12 10 2" xfId="18570"/>
    <cellStyle name="Calculation 3 12 11" xfId="18571"/>
    <cellStyle name="Calculation 3 12 2" xfId="18572"/>
    <cellStyle name="Calculation 3 12 2 2" xfId="18573"/>
    <cellStyle name="Calculation 3 12 2 2 2" xfId="18574"/>
    <cellStyle name="Calculation 3 12 2 3" xfId="18575"/>
    <cellStyle name="Calculation 3 12 2 3 2" xfId="18576"/>
    <cellStyle name="Calculation 3 12 2 4" xfId="18577"/>
    <cellStyle name="Calculation 3 12 2 4 2" xfId="18578"/>
    <cellStyle name="Calculation 3 12 2 5" xfId="18579"/>
    <cellStyle name="Calculation 3 12 2 5 2" xfId="18580"/>
    <cellStyle name="Calculation 3 12 2 6" xfId="18581"/>
    <cellStyle name="Calculation 3 12 2 6 2" xfId="18582"/>
    <cellStyle name="Calculation 3 12 2 7" xfId="18583"/>
    <cellStyle name="Calculation 3 12 2 7 2" xfId="18584"/>
    <cellStyle name="Calculation 3 12 2 8" xfId="18585"/>
    <cellStyle name="Calculation 3 12 2 8 2" xfId="18586"/>
    <cellStyle name="Calculation 3 12 2 9" xfId="18587"/>
    <cellStyle name="Calculation 3 12 3" xfId="18588"/>
    <cellStyle name="Calculation 3 12 3 2" xfId="18589"/>
    <cellStyle name="Calculation 3 12 3 2 2" xfId="18590"/>
    <cellStyle name="Calculation 3 12 3 3" xfId="18591"/>
    <cellStyle name="Calculation 3 12 3 3 2" xfId="18592"/>
    <cellStyle name="Calculation 3 12 3 4" xfId="18593"/>
    <cellStyle name="Calculation 3 12 3 4 2" xfId="18594"/>
    <cellStyle name="Calculation 3 12 3 5" xfId="18595"/>
    <cellStyle name="Calculation 3 12 3 5 2" xfId="18596"/>
    <cellStyle name="Calculation 3 12 3 6" xfId="18597"/>
    <cellStyle name="Calculation 3 12 3 6 2" xfId="18598"/>
    <cellStyle name="Calculation 3 12 3 7" xfId="18599"/>
    <cellStyle name="Calculation 3 12 3 7 2" xfId="18600"/>
    <cellStyle name="Calculation 3 12 3 8" xfId="18601"/>
    <cellStyle name="Calculation 3 12 3 8 2" xfId="18602"/>
    <cellStyle name="Calculation 3 12 3 9" xfId="18603"/>
    <cellStyle name="Calculation 3 12 4" xfId="18604"/>
    <cellStyle name="Calculation 3 12 4 2" xfId="18605"/>
    <cellStyle name="Calculation 3 12 5" xfId="18606"/>
    <cellStyle name="Calculation 3 12 5 2" xfId="18607"/>
    <cellStyle name="Calculation 3 12 6" xfId="18608"/>
    <cellStyle name="Calculation 3 12 6 2" xfId="18609"/>
    <cellStyle name="Calculation 3 12 7" xfId="18610"/>
    <cellStyle name="Calculation 3 12 7 2" xfId="18611"/>
    <cellStyle name="Calculation 3 12 8" xfId="18612"/>
    <cellStyle name="Calculation 3 12 8 2" xfId="18613"/>
    <cellStyle name="Calculation 3 12 9" xfId="18614"/>
    <cellStyle name="Calculation 3 12 9 2" xfId="18615"/>
    <cellStyle name="Calculation 3 13" xfId="18616"/>
    <cellStyle name="Calculation 3 13 10" xfId="18617"/>
    <cellStyle name="Calculation 3 13 10 2" xfId="18618"/>
    <cellStyle name="Calculation 3 13 11" xfId="18619"/>
    <cellStyle name="Calculation 3 13 2" xfId="18620"/>
    <cellStyle name="Calculation 3 13 2 2" xfId="18621"/>
    <cellStyle name="Calculation 3 13 2 2 2" xfId="18622"/>
    <cellStyle name="Calculation 3 13 2 3" xfId="18623"/>
    <cellStyle name="Calculation 3 13 2 3 2" xfId="18624"/>
    <cellStyle name="Calculation 3 13 2 4" xfId="18625"/>
    <cellStyle name="Calculation 3 13 2 4 2" xfId="18626"/>
    <cellStyle name="Calculation 3 13 2 5" xfId="18627"/>
    <cellStyle name="Calculation 3 13 2 5 2" xfId="18628"/>
    <cellStyle name="Calculation 3 13 2 6" xfId="18629"/>
    <cellStyle name="Calculation 3 13 2 6 2" xfId="18630"/>
    <cellStyle name="Calculation 3 13 2 7" xfId="18631"/>
    <cellStyle name="Calculation 3 13 2 7 2" xfId="18632"/>
    <cellStyle name="Calculation 3 13 2 8" xfId="18633"/>
    <cellStyle name="Calculation 3 13 2 8 2" xfId="18634"/>
    <cellStyle name="Calculation 3 13 2 9" xfId="18635"/>
    <cellStyle name="Calculation 3 13 3" xfId="18636"/>
    <cellStyle name="Calculation 3 13 3 2" xfId="18637"/>
    <cellStyle name="Calculation 3 13 3 2 2" xfId="18638"/>
    <cellStyle name="Calculation 3 13 3 3" xfId="18639"/>
    <cellStyle name="Calculation 3 13 3 3 2" xfId="18640"/>
    <cellStyle name="Calculation 3 13 3 4" xfId="18641"/>
    <cellStyle name="Calculation 3 13 3 4 2" xfId="18642"/>
    <cellStyle name="Calculation 3 13 3 5" xfId="18643"/>
    <cellStyle name="Calculation 3 13 3 5 2" xfId="18644"/>
    <cellStyle name="Calculation 3 13 3 6" xfId="18645"/>
    <cellStyle name="Calculation 3 13 3 6 2" xfId="18646"/>
    <cellStyle name="Calculation 3 13 3 7" xfId="18647"/>
    <cellStyle name="Calculation 3 13 3 7 2" xfId="18648"/>
    <cellStyle name="Calculation 3 13 3 8" xfId="18649"/>
    <cellStyle name="Calculation 3 13 3 8 2" xfId="18650"/>
    <cellStyle name="Calculation 3 13 3 9" xfId="18651"/>
    <cellStyle name="Calculation 3 13 4" xfId="18652"/>
    <cellStyle name="Calculation 3 13 4 2" xfId="18653"/>
    <cellStyle name="Calculation 3 13 5" xfId="18654"/>
    <cellStyle name="Calculation 3 13 5 2" xfId="18655"/>
    <cellStyle name="Calculation 3 13 6" xfId="18656"/>
    <cellStyle name="Calculation 3 13 6 2" xfId="18657"/>
    <cellStyle name="Calculation 3 13 7" xfId="18658"/>
    <cellStyle name="Calculation 3 13 7 2" xfId="18659"/>
    <cellStyle name="Calculation 3 13 8" xfId="18660"/>
    <cellStyle name="Calculation 3 13 8 2" xfId="18661"/>
    <cellStyle name="Calculation 3 13 9" xfId="18662"/>
    <cellStyle name="Calculation 3 13 9 2" xfId="18663"/>
    <cellStyle name="Calculation 3 14" xfId="18664"/>
    <cellStyle name="Calculation 3 14 10" xfId="18665"/>
    <cellStyle name="Calculation 3 14 10 2" xfId="18666"/>
    <cellStyle name="Calculation 3 14 11" xfId="18667"/>
    <cellStyle name="Calculation 3 14 2" xfId="18668"/>
    <cellStyle name="Calculation 3 14 2 2" xfId="18669"/>
    <cellStyle name="Calculation 3 14 2 2 2" xfId="18670"/>
    <cellStyle name="Calculation 3 14 2 3" xfId="18671"/>
    <cellStyle name="Calculation 3 14 2 3 2" xfId="18672"/>
    <cellStyle name="Calculation 3 14 2 4" xfId="18673"/>
    <cellStyle name="Calculation 3 14 2 4 2" xfId="18674"/>
    <cellStyle name="Calculation 3 14 2 5" xfId="18675"/>
    <cellStyle name="Calculation 3 14 2 5 2" xfId="18676"/>
    <cellStyle name="Calculation 3 14 2 6" xfId="18677"/>
    <cellStyle name="Calculation 3 14 2 6 2" xfId="18678"/>
    <cellStyle name="Calculation 3 14 2 7" xfId="18679"/>
    <cellStyle name="Calculation 3 14 2 7 2" xfId="18680"/>
    <cellStyle name="Calculation 3 14 2 8" xfId="18681"/>
    <cellStyle name="Calculation 3 14 2 8 2" xfId="18682"/>
    <cellStyle name="Calculation 3 14 2 9" xfId="18683"/>
    <cellStyle name="Calculation 3 14 3" xfId="18684"/>
    <cellStyle name="Calculation 3 14 3 2" xfId="18685"/>
    <cellStyle name="Calculation 3 14 3 2 2" xfId="18686"/>
    <cellStyle name="Calculation 3 14 3 3" xfId="18687"/>
    <cellStyle name="Calculation 3 14 3 3 2" xfId="18688"/>
    <cellStyle name="Calculation 3 14 3 4" xfId="18689"/>
    <cellStyle name="Calculation 3 14 3 4 2" xfId="18690"/>
    <cellStyle name="Calculation 3 14 3 5" xfId="18691"/>
    <cellStyle name="Calculation 3 14 3 5 2" xfId="18692"/>
    <cellStyle name="Calculation 3 14 3 6" xfId="18693"/>
    <cellStyle name="Calculation 3 14 3 6 2" xfId="18694"/>
    <cellStyle name="Calculation 3 14 3 7" xfId="18695"/>
    <cellStyle name="Calculation 3 14 3 7 2" xfId="18696"/>
    <cellStyle name="Calculation 3 14 3 8" xfId="18697"/>
    <cellStyle name="Calculation 3 14 3 8 2" xfId="18698"/>
    <cellStyle name="Calculation 3 14 3 9" xfId="18699"/>
    <cellStyle name="Calculation 3 14 4" xfId="18700"/>
    <cellStyle name="Calculation 3 14 4 2" xfId="18701"/>
    <cellStyle name="Calculation 3 14 5" xfId="18702"/>
    <cellStyle name="Calculation 3 14 5 2" xfId="18703"/>
    <cellStyle name="Calculation 3 14 6" xfId="18704"/>
    <cellStyle name="Calculation 3 14 6 2" xfId="18705"/>
    <cellStyle name="Calculation 3 14 7" xfId="18706"/>
    <cellStyle name="Calculation 3 14 7 2" xfId="18707"/>
    <cellStyle name="Calculation 3 14 8" xfId="18708"/>
    <cellStyle name="Calculation 3 14 8 2" xfId="18709"/>
    <cellStyle name="Calculation 3 14 9" xfId="18710"/>
    <cellStyle name="Calculation 3 14 9 2" xfId="18711"/>
    <cellStyle name="Calculation 3 15" xfId="18712"/>
    <cellStyle name="Calculation 3 15 10" xfId="18713"/>
    <cellStyle name="Calculation 3 15 10 2" xfId="18714"/>
    <cellStyle name="Calculation 3 15 11" xfId="18715"/>
    <cellStyle name="Calculation 3 15 2" xfId="18716"/>
    <cellStyle name="Calculation 3 15 2 2" xfId="18717"/>
    <cellStyle name="Calculation 3 15 2 2 2" xfId="18718"/>
    <cellStyle name="Calculation 3 15 2 3" xfId="18719"/>
    <cellStyle name="Calculation 3 15 2 3 2" xfId="18720"/>
    <cellStyle name="Calculation 3 15 2 4" xfId="18721"/>
    <cellStyle name="Calculation 3 15 2 4 2" xfId="18722"/>
    <cellStyle name="Calculation 3 15 2 5" xfId="18723"/>
    <cellStyle name="Calculation 3 15 2 5 2" xfId="18724"/>
    <cellStyle name="Calculation 3 15 2 6" xfId="18725"/>
    <cellStyle name="Calculation 3 15 2 6 2" xfId="18726"/>
    <cellStyle name="Calculation 3 15 2 7" xfId="18727"/>
    <cellStyle name="Calculation 3 15 2 7 2" xfId="18728"/>
    <cellStyle name="Calculation 3 15 2 8" xfId="18729"/>
    <cellStyle name="Calculation 3 15 2 8 2" xfId="18730"/>
    <cellStyle name="Calculation 3 15 2 9" xfId="18731"/>
    <cellStyle name="Calculation 3 15 3" xfId="18732"/>
    <cellStyle name="Calculation 3 15 3 2" xfId="18733"/>
    <cellStyle name="Calculation 3 15 3 2 2" xfId="18734"/>
    <cellStyle name="Calculation 3 15 3 3" xfId="18735"/>
    <cellStyle name="Calculation 3 15 3 3 2" xfId="18736"/>
    <cellStyle name="Calculation 3 15 3 4" xfId="18737"/>
    <cellStyle name="Calculation 3 15 3 4 2" xfId="18738"/>
    <cellStyle name="Calculation 3 15 3 5" xfId="18739"/>
    <cellStyle name="Calculation 3 15 3 5 2" xfId="18740"/>
    <cellStyle name="Calculation 3 15 3 6" xfId="18741"/>
    <cellStyle name="Calculation 3 15 3 6 2" xfId="18742"/>
    <cellStyle name="Calculation 3 15 3 7" xfId="18743"/>
    <cellStyle name="Calculation 3 15 3 7 2" xfId="18744"/>
    <cellStyle name="Calculation 3 15 3 8" xfId="18745"/>
    <cellStyle name="Calculation 3 15 3 8 2" xfId="18746"/>
    <cellStyle name="Calculation 3 15 3 9" xfId="18747"/>
    <cellStyle name="Calculation 3 15 4" xfId="18748"/>
    <cellStyle name="Calculation 3 15 4 2" xfId="18749"/>
    <cellStyle name="Calculation 3 15 5" xfId="18750"/>
    <cellStyle name="Calculation 3 15 5 2" xfId="18751"/>
    <cellStyle name="Calculation 3 15 6" xfId="18752"/>
    <cellStyle name="Calculation 3 15 6 2" xfId="18753"/>
    <cellStyle name="Calculation 3 15 7" xfId="18754"/>
    <cellStyle name="Calculation 3 15 7 2" xfId="18755"/>
    <cellStyle name="Calculation 3 15 8" xfId="18756"/>
    <cellStyle name="Calculation 3 15 8 2" xfId="18757"/>
    <cellStyle name="Calculation 3 15 9" xfId="18758"/>
    <cellStyle name="Calculation 3 15 9 2" xfId="18759"/>
    <cellStyle name="Calculation 3 16" xfId="18760"/>
    <cellStyle name="Calculation 3 16 10" xfId="18761"/>
    <cellStyle name="Calculation 3 16 10 2" xfId="18762"/>
    <cellStyle name="Calculation 3 16 11" xfId="18763"/>
    <cellStyle name="Calculation 3 16 2" xfId="18764"/>
    <cellStyle name="Calculation 3 16 2 2" xfId="18765"/>
    <cellStyle name="Calculation 3 16 2 2 2" xfId="18766"/>
    <cellStyle name="Calculation 3 16 2 3" xfId="18767"/>
    <cellStyle name="Calculation 3 16 2 3 2" xfId="18768"/>
    <cellStyle name="Calculation 3 16 2 4" xfId="18769"/>
    <cellStyle name="Calculation 3 16 2 4 2" xfId="18770"/>
    <cellStyle name="Calculation 3 16 2 5" xfId="18771"/>
    <cellStyle name="Calculation 3 16 2 5 2" xfId="18772"/>
    <cellStyle name="Calculation 3 16 2 6" xfId="18773"/>
    <cellStyle name="Calculation 3 16 2 6 2" xfId="18774"/>
    <cellStyle name="Calculation 3 16 2 7" xfId="18775"/>
    <cellStyle name="Calculation 3 16 2 7 2" xfId="18776"/>
    <cellStyle name="Calculation 3 16 2 8" xfId="18777"/>
    <cellStyle name="Calculation 3 16 2 8 2" xfId="18778"/>
    <cellStyle name="Calculation 3 16 2 9" xfId="18779"/>
    <cellStyle name="Calculation 3 16 3" xfId="18780"/>
    <cellStyle name="Calculation 3 16 3 2" xfId="18781"/>
    <cellStyle name="Calculation 3 16 3 2 2" xfId="18782"/>
    <cellStyle name="Calculation 3 16 3 3" xfId="18783"/>
    <cellStyle name="Calculation 3 16 3 3 2" xfId="18784"/>
    <cellStyle name="Calculation 3 16 3 4" xfId="18785"/>
    <cellStyle name="Calculation 3 16 3 4 2" xfId="18786"/>
    <cellStyle name="Calculation 3 16 3 5" xfId="18787"/>
    <cellStyle name="Calculation 3 16 3 5 2" xfId="18788"/>
    <cellStyle name="Calculation 3 16 3 6" xfId="18789"/>
    <cellStyle name="Calculation 3 16 3 6 2" xfId="18790"/>
    <cellStyle name="Calculation 3 16 3 7" xfId="18791"/>
    <cellStyle name="Calculation 3 16 3 7 2" xfId="18792"/>
    <cellStyle name="Calculation 3 16 3 8" xfId="18793"/>
    <cellStyle name="Calculation 3 16 3 8 2" xfId="18794"/>
    <cellStyle name="Calculation 3 16 3 9" xfId="18795"/>
    <cellStyle name="Calculation 3 16 4" xfId="18796"/>
    <cellStyle name="Calculation 3 16 4 2" xfId="18797"/>
    <cellStyle name="Calculation 3 16 5" xfId="18798"/>
    <cellStyle name="Calculation 3 16 5 2" xfId="18799"/>
    <cellStyle name="Calculation 3 16 6" xfId="18800"/>
    <cellStyle name="Calculation 3 16 6 2" xfId="18801"/>
    <cellStyle name="Calculation 3 16 7" xfId="18802"/>
    <cellStyle name="Calculation 3 16 7 2" xfId="18803"/>
    <cellStyle name="Calculation 3 16 8" xfId="18804"/>
    <cellStyle name="Calculation 3 16 8 2" xfId="18805"/>
    <cellStyle name="Calculation 3 16 9" xfId="18806"/>
    <cellStyle name="Calculation 3 16 9 2" xfId="18807"/>
    <cellStyle name="Calculation 3 17" xfId="18808"/>
    <cellStyle name="Calculation 3 17 10" xfId="18809"/>
    <cellStyle name="Calculation 3 17 10 2" xfId="18810"/>
    <cellStyle name="Calculation 3 17 11" xfId="18811"/>
    <cellStyle name="Calculation 3 17 2" xfId="18812"/>
    <cellStyle name="Calculation 3 17 2 2" xfId="18813"/>
    <cellStyle name="Calculation 3 17 2 2 2" xfId="18814"/>
    <cellStyle name="Calculation 3 17 2 3" xfId="18815"/>
    <cellStyle name="Calculation 3 17 2 3 2" xfId="18816"/>
    <cellStyle name="Calculation 3 17 2 4" xfId="18817"/>
    <cellStyle name="Calculation 3 17 2 4 2" xfId="18818"/>
    <cellStyle name="Calculation 3 17 2 5" xfId="18819"/>
    <cellStyle name="Calculation 3 17 2 5 2" xfId="18820"/>
    <cellStyle name="Calculation 3 17 2 6" xfId="18821"/>
    <cellStyle name="Calculation 3 17 2 6 2" xfId="18822"/>
    <cellStyle name="Calculation 3 17 2 7" xfId="18823"/>
    <cellStyle name="Calculation 3 17 2 7 2" xfId="18824"/>
    <cellStyle name="Calculation 3 17 2 8" xfId="18825"/>
    <cellStyle name="Calculation 3 17 2 8 2" xfId="18826"/>
    <cellStyle name="Calculation 3 17 2 9" xfId="18827"/>
    <cellStyle name="Calculation 3 17 3" xfId="18828"/>
    <cellStyle name="Calculation 3 17 3 2" xfId="18829"/>
    <cellStyle name="Calculation 3 17 3 2 2" xfId="18830"/>
    <cellStyle name="Calculation 3 17 3 3" xfId="18831"/>
    <cellStyle name="Calculation 3 17 3 3 2" xfId="18832"/>
    <cellStyle name="Calculation 3 17 3 4" xfId="18833"/>
    <cellStyle name="Calculation 3 17 3 4 2" xfId="18834"/>
    <cellStyle name="Calculation 3 17 3 5" xfId="18835"/>
    <cellStyle name="Calculation 3 17 3 5 2" xfId="18836"/>
    <cellStyle name="Calculation 3 17 3 6" xfId="18837"/>
    <cellStyle name="Calculation 3 17 3 6 2" xfId="18838"/>
    <cellStyle name="Calculation 3 17 3 7" xfId="18839"/>
    <cellStyle name="Calculation 3 17 3 7 2" xfId="18840"/>
    <cellStyle name="Calculation 3 17 3 8" xfId="18841"/>
    <cellStyle name="Calculation 3 17 3 8 2" xfId="18842"/>
    <cellStyle name="Calculation 3 17 3 9" xfId="18843"/>
    <cellStyle name="Calculation 3 17 4" xfId="18844"/>
    <cellStyle name="Calculation 3 17 4 2" xfId="18845"/>
    <cellStyle name="Calculation 3 17 5" xfId="18846"/>
    <cellStyle name="Calculation 3 17 5 2" xfId="18847"/>
    <cellStyle name="Calculation 3 17 6" xfId="18848"/>
    <cellStyle name="Calculation 3 17 6 2" xfId="18849"/>
    <cellStyle name="Calculation 3 17 7" xfId="18850"/>
    <cellStyle name="Calculation 3 17 7 2" xfId="18851"/>
    <cellStyle name="Calculation 3 17 8" xfId="18852"/>
    <cellStyle name="Calculation 3 17 8 2" xfId="18853"/>
    <cellStyle name="Calculation 3 17 9" xfId="18854"/>
    <cellStyle name="Calculation 3 17 9 2" xfId="18855"/>
    <cellStyle name="Calculation 3 18" xfId="18856"/>
    <cellStyle name="Calculation 3 18 10" xfId="18857"/>
    <cellStyle name="Calculation 3 18 10 2" xfId="18858"/>
    <cellStyle name="Calculation 3 18 11" xfId="18859"/>
    <cellStyle name="Calculation 3 18 2" xfId="18860"/>
    <cellStyle name="Calculation 3 18 2 2" xfId="18861"/>
    <cellStyle name="Calculation 3 18 2 2 2" xfId="18862"/>
    <cellStyle name="Calculation 3 18 2 3" xfId="18863"/>
    <cellStyle name="Calculation 3 18 2 3 2" xfId="18864"/>
    <cellStyle name="Calculation 3 18 2 4" xfId="18865"/>
    <cellStyle name="Calculation 3 18 2 4 2" xfId="18866"/>
    <cellStyle name="Calculation 3 18 2 5" xfId="18867"/>
    <cellStyle name="Calculation 3 18 2 5 2" xfId="18868"/>
    <cellStyle name="Calculation 3 18 2 6" xfId="18869"/>
    <cellStyle name="Calculation 3 18 2 6 2" xfId="18870"/>
    <cellStyle name="Calculation 3 18 2 7" xfId="18871"/>
    <cellStyle name="Calculation 3 18 2 7 2" xfId="18872"/>
    <cellStyle name="Calculation 3 18 2 8" xfId="18873"/>
    <cellStyle name="Calculation 3 18 2 8 2" xfId="18874"/>
    <cellStyle name="Calculation 3 18 2 9" xfId="18875"/>
    <cellStyle name="Calculation 3 18 3" xfId="18876"/>
    <cellStyle name="Calculation 3 18 3 2" xfId="18877"/>
    <cellStyle name="Calculation 3 18 3 2 2" xfId="18878"/>
    <cellStyle name="Calculation 3 18 3 3" xfId="18879"/>
    <cellStyle name="Calculation 3 18 3 3 2" xfId="18880"/>
    <cellStyle name="Calculation 3 18 3 4" xfId="18881"/>
    <cellStyle name="Calculation 3 18 3 4 2" xfId="18882"/>
    <cellStyle name="Calculation 3 18 3 5" xfId="18883"/>
    <cellStyle name="Calculation 3 18 3 5 2" xfId="18884"/>
    <cellStyle name="Calculation 3 18 3 6" xfId="18885"/>
    <cellStyle name="Calculation 3 18 3 6 2" xfId="18886"/>
    <cellStyle name="Calculation 3 18 3 7" xfId="18887"/>
    <cellStyle name="Calculation 3 18 3 7 2" xfId="18888"/>
    <cellStyle name="Calculation 3 18 3 8" xfId="18889"/>
    <cellStyle name="Calculation 3 18 3 8 2" xfId="18890"/>
    <cellStyle name="Calculation 3 18 3 9" xfId="18891"/>
    <cellStyle name="Calculation 3 18 4" xfId="18892"/>
    <cellStyle name="Calculation 3 18 4 2" xfId="18893"/>
    <cellStyle name="Calculation 3 18 5" xfId="18894"/>
    <cellStyle name="Calculation 3 18 5 2" xfId="18895"/>
    <cellStyle name="Calculation 3 18 6" xfId="18896"/>
    <cellStyle name="Calculation 3 18 6 2" xfId="18897"/>
    <cellStyle name="Calculation 3 18 7" xfId="18898"/>
    <cellStyle name="Calculation 3 18 7 2" xfId="18899"/>
    <cellStyle name="Calculation 3 18 8" xfId="18900"/>
    <cellStyle name="Calculation 3 18 8 2" xfId="18901"/>
    <cellStyle name="Calculation 3 18 9" xfId="18902"/>
    <cellStyle name="Calculation 3 18 9 2" xfId="18903"/>
    <cellStyle name="Calculation 3 19" xfId="18904"/>
    <cellStyle name="Calculation 3 19 10" xfId="18905"/>
    <cellStyle name="Calculation 3 19 10 2" xfId="18906"/>
    <cellStyle name="Calculation 3 19 11" xfId="18907"/>
    <cellStyle name="Calculation 3 19 2" xfId="18908"/>
    <cellStyle name="Calculation 3 19 2 2" xfId="18909"/>
    <cellStyle name="Calculation 3 19 2 2 2" xfId="18910"/>
    <cellStyle name="Calculation 3 19 2 3" xfId="18911"/>
    <cellStyle name="Calculation 3 19 2 3 2" xfId="18912"/>
    <cellStyle name="Calculation 3 19 2 4" xfId="18913"/>
    <cellStyle name="Calculation 3 19 2 4 2" xfId="18914"/>
    <cellStyle name="Calculation 3 19 2 5" xfId="18915"/>
    <cellStyle name="Calculation 3 19 2 5 2" xfId="18916"/>
    <cellStyle name="Calculation 3 19 2 6" xfId="18917"/>
    <cellStyle name="Calculation 3 19 2 6 2" xfId="18918"/>
    <cellStyle name="Calculation 3 19 2 7" xfId="18919"/>
    <cellStyle name="Calculation 3 19 2 7 2" xfId="18920"/>
    <cellStyle name="Calculation 3 19 2 8" xfId="18921"/>
    <cellStyle name="Calculation 3 19 2 8 2" xfId="18922"/>
    <cellStyle name="Calculation 3 19 2 9" xfId="18923"/>
    <cellStyle name="Calculation 3 19 3" xfId="18924"/>
    <cellStyle name="Calculation 3 19 3 2" xfId="18925"/>
    <cellStyle name="Calculation 3 19 3 2 2" xfId="18926"/>
    <cellStyle name="Calculation 3 19 3 3" xfId="18927"/>
    <cellStyle name="Calculation 3 19 3 3 2" xfId="18928"/>
    <cellStyle name="Calculation 3 19 3 4" xfId="18929"/>
    <cellStyle name="Calculation 3 19 3 4 2" xfId="18930"/>
    <cellStyle name="Calculation 3 19 3 5" xfId="18931"/>
    <cellStyle name="Calculation 3 19 3 5 2" xfId="18932"/>
    <cellStyle name="Calculation 3 19 3 6" xfId="18933"/>
    <cellStyle name="Calculation 3 19 3 6 2" xfId="18934"/>
    <cellStyle name="Calculation 3 19 3 7" xfId="18935"/>
    <cellStyle name="Calculation 3 19 3 7 2" xfId="18936"/>
    <cellStyle name="Calculation 3 19 3 8" xfId="18937"/>
    <cellStyle name="Calculation 3 19 3 8 2" xfId="18938"/>
    <cellStyle name="Calculation 3 19 3 9" xfId="18939"/>
    <cellStyle name="Calculation 3 19 4" xfId="18940"/>
    <cellStyle name="Calculation 3 19 4 2" xfId="18941"/>
    <cellStyle name="Calculation 3 19 5" xfId="18942"/>
    <cellStyle name="Calculation 3 19 5 2" xfId="18943"/>
    <cellStyle name="Calculation 3 19 6" xfId="18944"/>
    <cellStyle name="Calculation 3 19 6 2" xfId="18945"/>
    <cellStyle name="Calculation 3 19 7" xfId="18946"/>
    <cellStyle name="Calculation 3 19 7 2" xfId="18947"/>
    <cellStyle name="Calculation 3 19 8" xfId="18948"/>
    <cellStyle name="Calculation 3 19 8 2" xfId="18949"/>
    <cellStyle name="Calculation 3 19 9" xfId="18950"/>
    <cellStyle name="Calculation 3 19 9 2" xfId="18951"/>
    <cellStyle name="Calculation 3 2" xfId="45"/>
    <cellStyle name="Calculation 3 2 10" xfId="18952"/>
    <cellStyle name="Calculation 3 2 10 2" xfId="18953"/>
    <cellStyle name="Calculation 3 2 11" xfId="18954"/>
    <cellStyle name="Calculation 3 2 12" xfId="7632"/>
    <cellStyle name="Calculation 3 2 2" xfId="18955"/>
    <cellStyle name="Calculation 3 2 2 2" xfId="18956"/>
    <cellStyle name="Calculation 3 2 2 2 2" xfId="18957"/>
    <cellStyle name="Calculation 3 2 2 3" xfId="18958"/>
    <cellStyle name="Calculation 3 2 2 3 2" xfId="18959"/>
    <cellStyle name="Calculation 3 2 2 4" xfId="18960"/>
    <cellStyle name="Calculation 3 2 2 4 2" xfId="18961"/>
    <cellStyle name="Calculation 3 2 2 5" xfId="18962"/>
    <cellStyle name="Calculation 3 2 2 5 2" xfId="18963"/>
    <cellStyle name="Calculation 3 2 2 6" xfId="18964"/>
    <cellStyle name="Calculation 3 2 2 6 2" xfId="18965"/>
    <cellStyle name="Calculation 3 2 2 7" xfId="18966"/>
    <cellStyle name="Calculation 3 2 2 7 2" xfId="18967"/>
    <cellStyle name="Calculation 3 2 2 8" xfId="18968"/>
    <cellStyle name="Calculation 3 2 2 8 2" xfId="18969"/>
    <cellStyle name="Calculation 3 2 2 9" xfId="18970"/>
    <cellStyle name="Calculation 3 2 3" xfId="18971"/>
    <cellStyle name="Calculation 3 2 3 2" xfId="18972"/>
    <cellStyle name="Calculation 3 2 3 2 2" xfId="18973"/>
    <cellStyle name="Calculation 3 2 3 3" xfId="18974"/>
    <cellStyle name="Calculation 3 2 3 3 2" xfId="18975"/>
    <cellStyle name="Calculation 3 2 3 4" xfId="18976"/>
    <cellStyle name="Calculation 3 2 3 4 2" xfId="18977"/>
    <cellStyle name="Calculation 3 2 3 5" xfId="18978"/>
    <cellStyle name="Calculation 3 2 3 5 2" xfId="18979"/>
    <cellStyle name="Calculation 3 2 3 6" xfId="18980"/>
    <cellStyle name="Calculation 3 2 3 6 2" xfId="18981"/>
    <cellStyle name="Calculation 3 2 3 7" xfId="18982"/>
    <cellStyle name="Calculation 3 2 3 7 2" xfId="18983"/>
    <cellStyle name="Calculation 3 2 3 8" xfId="18984"/>
    <cellStyle name="Calculation 3 2 3 8 2" xfId="18985"/>
    <cellStyle name="Calculation 3 2 3 9" xfId="18986"/>
    <cellStyle name="Calculation 3 2 4" xfId="18987"/>
    <cellStyle name="Calculation 3 2 4 2" xfId="18988"/>
    <cellStyle name="Calculation 3 2 5" xfId="18989"/>
    <cellStyle name="Calculation 3 2 5 2" xfId="18990"/>
    <cellStyle name="Calculation 3 2 6" xfId="18991"/>
    <cellStyle name="Calculation 3 2 6 2" xfId="18992"/>
    <cellStyle name="Calculation 3 2 7" xfId="18993"/>
    <cellStyle name="Calculation 3 2 7 2" xfId="18994"/>
    <cellStyle name="Calculation 3 2 8" xfId="18995"/>
    <cellStyle name="Calculation 3 2 8 2" xfId="18996"/>
    <cellStyle name="Calculation 3 2 9" xfId="18997"/>
    <cellStyle name="Calculation 3 2 9 2" xfId="18998"/>
    <cellStyle name="Calculation 3 20" xfId="18999"/>
    <cellStyle name="Calculation 3 20 10" xfId="19000"/>
    <cellStyle name="Calculation 3 20 10 2" xfId="19001"/>
    <cellStyle name="Calculation 3 20 11" xfId="19002"/>
    <cellStyle name="Calculation 3 20 2" xfId="19003"/>
    <cellStyle name="Calculation 3 20 2 2" xfId="19004"/>
    <cellStyle name="Calculation 3 20 2 2 2" xfId="19005"/>
    <cellStyle name="Calculation 3 20 2 3" xfId="19006"/>
    <cellStyle name="Calculation 3 20 2 3 2" xfId="19007"/>
    <cellStyle name="Calculation 3 20 2 4" xfId="19008"/>
    <cellStyle name="Calculation 3 20 2 4 2" xfId="19009"/>
    <cellStyle name="Calculation 3 20 2 5" xfId="19010"/>
    <cellStyle name="Calculation 3 20 2 5 2" xfId="19011"/>
    <cellStyle name="Calculation 3 20 2 6" xfId="19012"/>
    <cellStyle name="Calculation 3 20 2 6 2" xfId="19013"/>
    <cellStyle name="Calculation 3 20 2 7" xfId="19014"/>
    <cellStyle name="Calculation 3 20 2 7 2" xfId="19015"/>
    <cellStyle name="Calculation 3 20 2 8" xfId="19016"/>
    <cellStyle name="Calculation 3 20 2 8 2" xfId="19017"/>
    <cellStyle name="Calculation 3 20 2 9" xfId="19018"/>
    <cellStyle name="Calculation 3 20 3" xfId="19019"/>
    <cellStyle name="Calculation 3 20 3 2" xfId="19020"/>
    <cellStyle name="Calculation 3 20 3 2 2" xfId="19021"/>
    <cellStyle name="Calculation 3 20 3 3" xfId="19022"/>
    <cellStyle name="Calculation 3 20 3 3 2" xfId="19023"/>
    <cellStyle name="Calculation 3 20 3 4" xfId="19024"/>
    <cellStyle name="Calculation 3 20 3 4 2" xfId="19025"/>
    <cellStyle name="Calculation 3 20 3 5" xfId="19026"/>
    <cellStyle name="Calculation 3 20 3 5 2" xfId="19027"/>
    <cellStyle name="Calculation 3 20 3 6" xfId="19028"/>
    <cellStyle name="Calculation 3 20 3 6 2" xfId="19029"/>
    <cellStyle name="Calculation 3 20 3 7" xfId="19030"/>
    <cellStyle name="Calculation 3 20 3 7 2" xfId="19031"/>
    <cellStyle name="Calculation 3 20 3 8" xfId="19032"/>
    <cellStyle name="Calculation 3 20 3 8 2" xfId="19033"/>
    <cellStyle name="Calculation 3 20 3 9" xfId="19034"/>
    <cellStyle name="Calculation 3 20 4" xfId="19035"/>
    <cellStyle name="Calculation 3 20 4 2" xfId="19036"/>
    <cellStyle name="Calculation 3 20 5" xfId="19037"/>
    <cellStyle name="Calculation 3 20 5 2" xfId="19038"/>
    <cellStyle name="Calculation 3 20 6" xfId="19039"/>
    <cellStyle name="Calculation 3 20 6 2" xfId="19040"/>
    <cellStyle name="Calculation 3 20 7" xfId="19041"/>
    <cellStyle name="Calculation 3 20 7 2" xfId="19042"/>
    <cellStyle name="Calculation 3 20 8" xfId="19043"/>
    <cellStyle name="Calculation 3 20 8 2" xfId="19044"/>
    <cellStyle name="Calculation 3 20 9" xfId="19045"/>
    <cellStyle name="Calculation 3 20 9 2" xfId="19046"/>
    <cellStyle name="Calculation 3 21" xfId="19047"/>
    <cellStyle name="Calculation 3 21 10" xfId="19048"/>
    <cellStyle name="Calculation 3 21 10 2" xfId="19049"/>
    <cellStyle name="Calculation 3 21 11" xfId="19050"/>
    <cellStyle name="Calculation 3 21 2" xfId="19051"/>
    <cellStyle name="Calculation 3 21 2 2" xfId="19052"/>
    <cellStyle name="Calculation 3 21 2 2 2" xfId="19053"/>
    <cellStyle name="Calculation 3 21 2 3" xfId="19054"/>
    <cellStyle name="Calculation 3 21 2 3 2" xfId="19055"/>
    <cellStyle name="Calculation 3 21 2 4" xfId="19056"/>
    <cellStyle name="Calculation 3 21 2 4 2" xfId="19057"/>
    <cellStyle name="Calculation 3 21 2 5" xfId="19058"/>
    <cellStyle name="Calculation 3 21 2 5 2" xfId="19059"/>
    <cellStyle name="Calculation 3 21 2 6" xfId="19060"/>
    <cellStyle name="Calculation 3 21 2 6 2" xfId="19061"/>
    <cellStyle name="Calculation 3 21 2 7" xfId="19062"/>
    <cellStyle name="Calculation 3 21 2 7 2" xfId="19063"/>
    <cellStyle name="Calculation 3 21 2 8" xfId="19064"/>
    <cellStyle name="Calculation 3 21 2 8 2" xfId="19065"/>
    <cellStyle name="Calculation 3 21 2 9" xfId="19066"/>
    <cellStyle name="Calculation 3 21 3" xfId="19067"/>
    <cellStyle name="Calculation 3 21 3 2" xfId="19068"/>
    <cellStyle name="Calculation 3 21 3 2 2" xfId="19069"/>
    <cellStyle name="Calculation 3 21 3 3" xfId="19070"/>
    <cellStyle name="Calculation 3 21 3 3 2" xfId="19071"/>
    <cellStyle name="Calculation 3 21 3 4" xfId="19072"/>
    <cellStyle name="Calculation 3 21 3 4 2" xfId="19073"/>
    <cellStyle name="Calculation 3 21 3 5" xfId="19074"/>
    <cellStyle name="Calculation 3 21 3 5 2" xfId="19075"/>
    <cellStyle name="Calculation 3 21 3 6" xfId="19076"/>
    <cellStyle name="Calculation 3 21 3 6 2" xfId="19077"/>
    <cellStyle name="Calculation 3 21 3 7" xfId="19078"/>
    <cellStyle name="Calculation 3 21 3 7 2" xfId="19079"/>
    <cellStyle name="Calculation 3 21 3 8" xfId="19080"/>
    <cellStyle name="Calculation 3 21 3 8 2" xfId="19081"/>
    <cellStyle name="Calculation 3 21 3 9" xfId="19082"/>
    <cellStyle name="Calculation 3 21 4" xfId="19083"/>
    <cellStyle name="Calculation 3 21 4 2" xfId="19084"/>
    <cellStyle name="Calculation 3 21 5" xfId="19085"/>
    <cellStyle name="Calculation 3 21 5 2" xfId="19086"/>
    <cellStyle name="Calculation 3 21 6" xfId="19087"/>
    <cellStyle name="Calculation 3 21 6 2" xfId="19088"/>
    <cellStyle name="Calculation 3 21 7" xfId="19089"/>
    <cellStyle name="Calculation 3 21 7 2" xfId="19090"/>
    <cellStyle name="Calculation 3 21 8" xfId="19091"/>
    <cellStyle name="Calculation 3 21 8 2" xfId="19092"/>
    <cellStyle name="Calculation 3 21 9" xfId="19093"/>
    <cellStyle name="Calculation 3 21 9 2" xfId="19094"/>
    <cellStyle name="Calculation 3 22" xfId="19095"/>
    <cellStyle name="Calculation 3 22 10" xfId="19096"/>
    <cellStyle name="Calculation 3 22 10 2" xfId="19097"/>
    <cellStyle name="Calculation 3 22 11" xfId="19098"/>
    <cellStyle name="Calculation 3 22 2" xfId="19099"/>
    <cellStyle name="Calculation 3 22 2 2" xfId="19100"/>
    <cellStyle name="Calculation 3 22 2 2 2" xfId="19101"/>
    <cellStyle name="Calculation 3 22 2 3" xfId="19102"/>
    <cellStyle name="Calculation 3 22 2 3 2" xfId="19103"/>
    <cellStyle name="Calculation 3 22 2 4" xfId="19104"/>
    <cellStyle name="Calculation 3 22 2 4 2" xfId="19105"/>
    <cellStyle name="Calculation 3 22 2 5" xfId="19106"/>
    <cellStyle name="Calculation 3 22 2 5 2" xfId="19107"/>
    <cellStyle name="Calculation 3 22 2 6" xfId="19108"/>
    <cellStyle name="Calculation 3 22 2 6 2" xfId="19109"/>
    <cellStyle name="Calculation 3 22 2 7" xfId="19110"/>
    <cellStyle name="Calculation 3 22 2 7 2" xfId="19111"/>
    <cellStyle name="Calculation 3 22 2 8" xfId="19112"/>
    <cellStyle name="Calculation 3 22 2 8 2" xfId="19113"/>
    <cellStyle name="Calculation 3 22 2 9" xfId="19114"/>
    <cellStyle name="Calculation 3 22 3" xfId="19115"/>
    <cellStyle name="Calculation 3 22 3 2" xfId="19116"/>
    <cellStyle name="Calculation 3 22 3 2 2" xfId="19117"/>
    <cellStyle name="Calculation 3 22 3 3" xfId="19118"/>
    <cellStyle name="Calculation 3 22 3 3 2" xfId="19119"/>
    <cellStyle name="Calculation 3 22 3 4" xfId="19120"/>
    <cellStyle name="Calculation 3 22 3 4 2" xfId="19121"/>
    <cellStyle name="Calculation 3 22 3 5" xfId="19122"/>
    <cellStyle name="Calculation 3 22 3 5 2" xfId="19123"/>
    <cellStyle name="Calculation 3 22 3 6" xfId="19124"/>
    <cellStyle name="Calculation 3 22 3 6 2" xfId="19125"/>
    <cellStyle name="Calculation 3 22 3 7" xfId="19126"/>
    <cellStyle name="Calculation 3 22 3 7 2" xfId="19127"/>
    <cellStyle name="Calculation 3 22 3 8" xfId="19128"/>
    <cellStyle name="Calculation 3 22 3 8 2" xfId="19129"/>
    <cellStyle name="Calculation 3 22 3 9" xfId="19130"/>
    <cellStyle name="Calculation 3 22 4" xfId="19131"/>
    <cellStyle name="Calculation 3 22 4 2" xfId="19132"/>
    <cellStyle name="Calculation 3 22 5" xfId="19133"/>
    <cellStyle name="Calculation 3 22 5 2" xfId="19134"/>
    <cellStyle name="Calculation 3 22 6" xfId="19135"/>
    <cellStyle name="Calculation 3 22 6 2" xfId="19136"/>
    <cellStyle name="Calculation 3 22 7" xfId="19137"/>
    <cellStyle name="Calculation 3 22 7 2" xfId="19138"/>
    <cellStyle name="Calculation 3 22 8" xfId="19139"/>
    <cellStyle name="Calculation 3 22 8 2" xfId="19140"/>
    <cellStyle name="Calculation 3 22 9" xfId="19141"/>
    <cellStyle name="Calculation 3 22 9 2" xfId="19142"/>
    <cellStyle name="Calculation 3 23" xfId="19143"/>
    <cellStyle name="Calculation 3 23 10" xfId="19144"/>
    <cellStyle name="Calculation 3 23 10 2" xfId="19145"/>
    <cellStyle name="Calculation 3 23 11" xfId="19146"/>
    <cellStyle name="Calculation 3 23 2" xfId="19147"/>
    <cellStyle name="Calculation 3 23 2 2" xfId="19148"/>
    <cellStyle name="Calculation 3 23 2 2 2" xfId="19149"/>
    <cellStyle name="Calculation 3 23 2 3" xfId="19150"/>
    <cellStyle name="Calculation 3 23 2 3 2" xfId="19151"/>
    <cellStyle name="Calculation 3 23 2 4" xfId="19152"/>
    <cellStyle name="Calculation 3 23 2 4 2" xfId="19153"/>
    <cellStyle name="Calculation 3 23 2 5" xfId="19154"/>
    <cellStyle name="Calculation 3 23 2 5 2" xfId="19155"/>
    <cellStyle name="Calculation 3 23 2 6" xfId="19156"/>
    <cellStyle name="Calculation 3 23 2 6 2" xfId="19157"/>
    <cellStyle name="Calculation 3 23 2 7" xfId="19158"/>
    <cellStyle name="Calculation 3 23 2 7 2" xfId="19159"/>
    <cellStyle name="Calculation 3 23 2 8" xfId="19160"/>
    <cellStyle name="Calculation 3 23 2 8 2" xfId="19161"/>
    <cellStyle name="Calculation 3 23 2 9" xfId="19162"/>
    <cellStyle name="Calculation 3 23 3" xfId="19163"/>
    <cellStyle name="Calculation 3 23 3 2" xfId="19164"/>
    <cellStyle name="Calculation 3 23 3 2 2" xfId="19165"/>
    <cellStyle name="Calculation 3 23 3 3" xfId="19166"/>
    <cellStyle name="Calculation 3 23 3 3 2" xfId="19167"/>
    <cellStyle name="Calculation 3 23 3 4" xfId="19168"/>
    <cellStyle name="Calculation 3 23 3 4 2" xfId="19169"/>
    <cellStyle name="Calculation 3 23 3 5" xfId="19170"/>
    <cellStyle name="Calculation 3 23 3 5 2" xfId="19171"/>
    <cellStyle name="Calculation 3 23 3 6" xfId="19172"/>
    <cellStyle name="Calculation 3 23 3 6 2" xfId="19173"/>
    <cellStyle name="Calculation 3 23 3 7" xfId="19174"/>
    <cellStyle name="Calculation 3 23 3 7 2" xfId="19175"/>
    <cellStyle name="Calculation 3 23 3 8" xfId="19176"/>
    <cellStyle name="Calculation 3 23 3 8 2" xfId="19177"/>
    <cellStyle name="Calculation 3 23 3 9" xfId="19178"/>
    <cellStyle name="Calculation 3 23 4" xfId="19179"/>
    <cellStyle name="Calculation 3 23 4 2" xfId="19180"/>
    <cellStyle name="Calculation 3 23 5" xfId="19181"/>
    <cellStyle name="Calculation 3 23 5 2" xfId="19182"/>
    <cellStyle name="Calculation 3 23 6" xfId="19183"/>
    <cellStyle name="Calculation 3 23 6 2" xfId="19184"/>
    <cellStyle name="Calculation 3 23 7" xfId="19185"/>
    <cellStyle name="Calculation 3 23 7 2" xfId="19186"/>
    <cellStyle name="Calculation 3 23 8" xfId="19187"/>
    <cellStyle name="Calculation 3 23 8 2" xfId="19188"/>
    <cellStyle name="Calculation 3 23 9" xfId="19189"/>
    <cellStyle name="Calculation 3 23 9 2" xfId="19190"/>
    <cellStyle name="Calculation 3 24" xfId="19191"/>
    <cellStyle name="Calculation 3 24 10" xfId="19192"/>
    <cellStyle name="Calculation 3 24 10 2" xfId="19193"/>
    <cellStyle name="Calculation 3 24 11" xfId="19194"/>
    <cellStyle name="Calculation 3 24 2" xfId="19195"/>
    <cellStyle name="Calculation 3 24 2 2" xfId="19196"/>
    <cellStyle name="Calculation 3 24 2 2 2" xfId="19197"/>
    <cellStyle name="Calculation 3 24 2 3" xfId="19198"/>
    <cellStyle name="Calculation 3 24 2 3 2" xfId="19199"/>
    <cellStyle name="Calculation 3 24 2 4" xfId="19200"/>
    <cellStyle name="Calculation 3 24 2 4 2" xfId="19201"/>
    <cellStyle name="Calculation 3 24 2 5" xfId="19202"/>
    <cellStyle name="Calculation 3 24 2 5 2" xfId="19203"/>
    <cellStyle name="Calculation 3 24 2 6" xfId="19204"/>
    <cellStyle name="Calculation 3 24 2 6 2" xfId="19205"/>
    <cellStyle name="Calculation 3 24 2 7" xfId="19206"/>
    <cellStyle name="Calculation 3 24 2 7 2" xfId="19207"/>
    <cellStyle name="Calculation 3 24 2 8" xfId="19208"/>
    <cellStyle name="Calculation 3 24 2 8 2" xfId="19209"/>
    <cellStyle name="Calculation 3 24 2 9" xfId="19210"/>
    <cellStyle name="Calculation 3 24 3" xfId="19211"/>
    <cellStyle name="Calculation 3 24 3 2" xfId="19212"/>
    <cellStyle name="Calculation 3 24 3 2 2" xfId="19213"/>
    <cellStyle name="Calculation 3 24 3 3" xfId="19214"/>
    <cellStyle name="Calculation 3 24 3 3 2" xfId="19215"/>
    <cellStyle name="Calculation 3 24 3 4" xfId="19216"/>
    <cellStyle name="Calculation 3 24 3 4 2" xfId="19217"/>
    <cellStyle name="Calculation 3 24 3 5" xfId="19218"/>
    <cellStyle name="Calculation 3 24 3 5 2" xfId="19219"/>
    <cellStyle name="Calculation 3 24 3 6" xfId="19220"/>
    <cellStyle name="Calculation 3 24 3 6 2" xfId="19221"/>
    <cellStyle name="Calculation 3 24 3 7" xfId="19222"/>
    <cellStyle name="Calculation 3 24 3 7 2" xfId="19223"/>
    <cellStyle name="Calculation 3 24 3 8" xfId="19224"/>
    <cellStyle name="Calculation 3 24 3 8 2" xfId="19225"/>
    <cellStyle name="Calculation 3 24 3 9" xfId="19226"/>
    <cellStyle name="Calculation 3 24 4" xfId="19227"/>
    <cellStyle name="Calculation 3 24 4 2" xfId="19228"/>
    <cellStyle name="Calculation 3 24 5" xfId="19229"/>
    <cellStyle name="Calculation 3 24 5 2" xfId="19230"/>
    <cellStyle name="Calculation 3 24 6" xfId="19231"/>
    <cellStyle name="Calculation 3 24 6 2" xfId="19232"/>
    <cellStyle name="Calculation 3 24 7" xfId="19233"/>
    <cellStyle name="Calculation 3 24 7 2" xfId="19234"/>
    <cellStyle name="Calculation 3 24 8" xfId="19235"/>
    <cellStyle name="Calculation 3 24 8 2" xfId="19236"/>
    <cellStyle name="Calculation 3 24 9" xfId="19237"/>
    <cellStyle name="Calculation 3 24 9 2" xfId="19238"/>
    <cellStyle name="Calculation 3 25" xfId="19239"/>
    <cellStyle name="Calculation 3 25 10" xfId="19240"/>
    <cellStyle name="Calculation 3 25 10 2" xfId="19241"/>
    <cellStyle name="Calculation 3 25 11" xfId="19242"/>
    <cellStyle name="Calculation 3 25 2" xfId="19243"/>
    <cellStyle name="Calculation 3 25 2 2" xfId="19244"/>
    <cellStyle name="Calculation 3 25 2 2 2" xfId="19245"/>
    <cellStyle name="Calculation 3 25 2 3" xfId="19246"/>
    <cellStyle name="Calculation 3 25 2 3 2" xfId="19247"/>
    <cellStyle name="Calculation 3 25 2 4" xfId="19248"/>
    <cellStyle name="Calculation 3 25 2 4 2" xfId="19249"/>
    <cellStyle name="Calculation 3 25 2 5" xfId="19250"/>
    <cellStyle name="Calculation 3 25 2 5 2" xfId="19251"/>
    <cellStyle name="Calculation 3 25 2 6" xfId="19252"/>
    <cellStyle name="Calculation 3 25 2 6 2" xfId="19253"/>
    <cellStyle name="Calculation 3 25 2 7" xfId="19254"/>
    <cellStyle name="Calculation 3 25 2 7 2" xfId="19255"/>
    <cellStyle name="Calculation 3 25 2 8" xfId="19256"/>
    <cellStyle name="Calculation 3 25 2 8 2" xfId="19257"/>
    <cellStyle name="Calculation 3 25 2 9" xfId="19258"/>
    <cellStyle name="Calculation 3 25 3" xfId="19259"/>
    <cellStyle name="Calculation 3 25 3 2" xfId="19260"/>
    <cellStyle name="Calculation 3 25 3 2 2" xfId="19261"/>
    <cellStyle name="Calculation 3 25 3 3" xfId="19262"/>
    <cellStyle name="Calculation 3 25 3 3 2" xfId="19263"/>
    <cellStyle name="Calculation 3 25 3 4" xfId="19264"/>
    <cellStyle name="Calculation 3 25 3 4 2" xfId="19265"/>
    <cellStyle name="Calculation 3 25 3 5" xfId="19266"/>
    <cellStyle name="Calculation 3 25 3 5 2" xfId="19267"/>
    <cellStyle name="Calculation 3 25 3 6" xfId="19268"/>
    <cellStyle name="Calculation 3 25 3 6 2" xfId="19269"/>
    <cellStyle name="Calculation 3 25 3 7" xfId="19270"/>
    <cellStyle name="Calculation 3 25 3 7 2" xfId="19271"/>
    <cellStyle name="Calculation 3 25 3 8" xfId="19272"/>
    <cellStyle name="Calculation 3 25 3 8 2" xfId="19273"/>
    <cellStyle name="Calculation 3 25 3 9" xfId="19274"/>
    <cellStyle name="Calculation 3 25 4" xfId="19275"/>
    <cellStyle name="Calculation 3 25 4 2" xfId="19276"/>
    <cellStyle name="Calculation 3 25 5" xfId="19277"/>
    <cellStyle name="Calculation 3 25 5 2" xfId="19278"/>
    <cellStyle name="Calculation 3 25 6" xfId="19279"/>
    <cellStyle name="Calculation 3 25 6 2" xfId="19280"/>
    <cellStyle name="Calculation 3 25 7" xfId="19281"/>
    <cellStyle name="Calculation 3 25 7 2" xfId="19282"/>
    <cellStyle name="Calculation 3 25 8" xfId="19283"/>
    <cellStyle name="Calculation 3 25 8 2" xfId="19284"/>
    <cellStyle name="Calculation 3 25 9" xfId="19285"/>
    <cellStyle name="Calculation 3 25 9 2" xfId="19286"/>
    <cellStyle name="Calculation 3 26" xfId="19287"/>
    <cellStyle name="Calculation 3 26 10" xfId="19288"/>
    <cellStyle name="Calculation 3 26 10 2" xfId="19289"/>
    <cellStyle name="Calculation 3 26 11" xfId="19290"/>
    <cellStyle name="Calculation 3 26 2" xfId="19291"/>
    <cellStyle name="Calculation 3 26 2 2" xfId="19292"/>
    <cellStyle name="Calculation 3 26 2 2 2" xfId="19293"/>
    <cellStyle name="Calculation 3 26 2 3" xfId="19294"/>
    <cellStyle name="Calculation 3 26 2 3 2" xfId="19295"/>
    <cellStyle name="Calculation 3 26 2 4" xfId="19296"/>
    <cellStyle name="Calculation 3 26 2 4 2" xfId="19297"/>
    <cellStyle name="Calculation 3 26 2 5" xfId="19298"/>
    <cellStyle name="Calculation 3 26 2 5 2" xfId="19299"/>
    <cellStyle name="Calculation 3 26 2 6" xfId="19300"/>
    <cellStyle name="Calculation 3 26 2 6 2" xfId="19301"/>
    <cellStyle name="Calculation 3 26 2 7" xfId="19302"/>
    <cellStyle name="Calculation 3 26 2 7 2" xfId="19303"/>
    <cellStyle name="Calculation 3 26 2 8" xfId="19304"/>
    <cellStyle name="Calculation 3 26 2 8 2" xfId="19305"/>
    <cellStyle name="Calculation 3 26 2 9" xfId="19306"/>
    <cellStyle name="Calculation 3 26 3" xfId="19307"/>
    <cellStyle name="Calculation 3 26 3 2" xfId="19308"/>
    <cellStyle name="Calculation 3 26 3 2 2" xfId="19309"/>
    <cellStyle name="Calculation 3 26 3 3" xfId="19310"/>
    <cellStyle name="Calculation 3 26 3 3 2" xfId="19311"/>
    <cellStyle name="Calculation 3 26 3 4" xfId="19312"/>
    <cellStyle name="Calculation 3 26 3 4 2" xfId="19313"/>
    <cellStyle name="Calculation 3 26 3 5" xfId="19314"/>
    <cellStyle name="Calculation 3 26 3 5 2" xfId="19315"/>
    <cellStyle name="Calculation 3 26 3 6" xfId="19316"/>
    <cellStyle name="Calculation 3 26 3 6 2" xfId="19317"/>
    <cellStyle name="Calculation 3 26 3 7" xfId="19318"/>
    <cellStyle name="Calculation 3 26 3 7 2" xfId="19319"/>
    <cellStyle name="Calculation 3 26 3 8" xfId="19320"/>
    <cellStyle name="Calculation 3 26 3 8 2" xfId="19321"/>
    <cellStyle name="Calculation 3 26 3 9" xfId="19322"/>
    <cellStyle name="Calculation 3 26 4" xfId="19323"/>
    <cellStyle name="Calculation 3 26 4 2" xfId="19324"/>
    <cellStyle name="Calculation 3 26 5" xfId="19325"/>
    <cellStyle name="Calculation 3 26 5 2" xfId="19326"/>
    <cellStyle name="Calculation 3 26 6" xfId="19327"/>
    <cellStyle name="Calculation 3 26 6 2" xfId="19328"/>
    <cellStyle name="Calculation 3 26 7" xfId="19329"/>
    <cellStyle name="Calculation 3 26 7 2" xfId="19330"/>
    <cellStyle name="Calculation 3 26 8" xfId="19331"/>
    <cellStyle name="Calculation 3 26 8 2" xfId="19332"/>
    <cellStyle name="Calculation 3 26 9" xfId="19333"/>
    <cellStyle name="Calculation 3 26 9 2" xfId="19334"/>
    <cellStyle name="Calculation 3 27" xfId="19335"/>
    <cellStyle name="Calculation 3 27 10" xfId="19336"/>
    <cellStyle name="Calculation 3 27 10 2" xfId="19337"/>
    <cellStyle name="Calculation 3 27 11" xfId="19338"/>
    <cellStyle name="Calculation 3 27 2" xfId="19339"/>
    <cellStyle name="Calculation 3 27 2 2" xfId="19340"/>
    <cellStyle name="Calculation 3 27 2 2 2" xfId="19341"/>
    <cellStyle name="Calculation 3 27 2 3" xfId="19342"/>
    <cellStyle name="Calculation 3 27 2 3 2" xfId="19343"/>
    <cellStyle name="Calculation 3 27 2 4" xfId="19344"/>
    <cellStyle name="Calculation 3 27 2 4 2" xfId="19345"/>
    <cellStyle name="Calculation 3 27 2 5" xfId="19346"/>
    <cellStyle name="Calculation 3 27 2 5 2" xfId="19347"/>
    <cellStyle name="Calculation 3 27 2 6" xfId="19348"/>
    <cellStyle name="Calculation 3 27 2 6 2" xfId="19349"/>
    <cellStyle name="Calculation 3 27 2 7" xfId="19350"/>
    <cellStyle name="Calculation 3 27 2 7 2" xfId="19351"/>
    <cellStyle name="Calculation 3 27 2 8" xfId="19352"/>
    <cellStyle name="Calculation 3 27 2 8 2" xfId="19353"/>
    <cellStyle name="Calculation 3 27 2 9" xfId="19354"/>
    <cellStyle name="Calculation 3 27 3" xfId="19355"/>
    <cellStyle name="Calculation 3 27 3 2" xfId="19356"/>
    <cellStyle name="Calculation 3 27 3 2 2" xfId="19357"/>
    <cellStyle name="Calculation 3 27 3 3" xfId="19358"/>
    <cellStyle name="Calculation 3 27 3 3 2" xfId="19359"/>
    <cellStyle name="Calculation 3 27 3 4" xfId="19360"/>
    <cellStyle name="Calculation 3 27 3 4 2" xfId="19361"/>
    <cellStyle name="Calculation 3 27 3 5" xfId="19362"/>
    <cellStyle name="Calculation 3 27 3 5 2" xfId="19363"/>
    <cellStyle name="Calculation 3 27 3 6" xfId="19364"/>
    <cellStyle name="Calculation 3 27 3 6 2" xfId="19365"/>
    <cellStyle name="Calculation 3 27 3 7" xfId="19366"/>
    <cellStyle name="Calculation 3 27 3 7 2" xfId="19367"/>
    <cellStyle name="Calculation 3 27 3 8" xfId="19368"/>
    <cellStyle name="Calculation 3 27 3 8 2" xfId="19369"/>
    <cellStyle name="Calculation 3 27 3 9" xfId="19370"/>
    <cellStyle name="Calculation 3 27 4" xfId="19371"/>
    <cellStyle name="Calculation 3 27 4 2" xfId="19372"/>
    <cellStyle name="Calculation 3 27 5" xfId="19373"/>
    <cellStyle name="Calculation 3 27 5 2" xfId="19374"/>
    <cellStyle name="Calculation 3 27 6" xfId="19375"/>
    <cellStyle name="Calculation 3 27 6 2" xfId="19376"/>
    <cellStyle name="Calculation 3 27 7" xfId="19377"/>
    <cellStyle name="Calculation 3 27 7 2" xfId="19378"/>
    <cellStyle name="Calculation 3 27 8" xfId="19379"/>
    <cellStyle name="Calculation 3 27 8 2" xfId="19380"/>
    <cellStyle name="Calculation 3 27 9" xfId="19381"/>
    <cellStyle name="Calculation 3 27 9 2" xfId="19382"/>
    <cellStyle name="Calculation 3 28" xfId="19383"/>
    <cellStyle name="Calculation 3 28 2" xfId="19384"/>
    <cellStyle name="Calculation 3 28 2 2" xfId="19385"/>
    <cellStyle name="Calculation 3 28 3" xfId="19386"/>
    <cellStyle name="Calculation 3 28 3 2" xfId="19387"/>
    <cellStyle name="Calculation 3 28 4" xfId="19388"/>
    <cellStyle name="Calculation 3 28 4 2" xfId="19389"/>
    <cellStyle name="Calculation 3 28 5" xfId="19390"/>
    <cellStyle name="Calculation 3 28 5 2" xfId="19391"/>
    <cellStyle name="Calculation 3 28 6" xfId="19392"/>
    <cellStyle name="Calculation 3 28 6 2" xfId="19393"/>
    <cellStyle name="Calculation 3 28 7" xfId="19394"/>
    <cellStyle name="Calculation 3 28 7 2" xfId="19395"/>
    <cellStyle name="Calculation 3 28 8" xfId="19396"/>
    <cellStyle name="Calculation 3 28 8 2" xfId="19397"/>
    <cellStyle name="Calculation 3 28 9" xfId="19398"/>
    <cellStyle name="Calculation 3 29" xfId="19399"/>
    <cellStyle name="Calculation 3 29 2" xfId="19400"/>
    <cellStyle name="Calculation 3 29 2 2" xfId="19401"/>
    <cellStyle name="Calculation 3 29 3" xfId="19402"/>
    <cellStyle name="Calculation 3 29 3 2" xfId="19403"/>
    <cellStyle name="Calculation 3 29 4" xfId="19404"/>
    <cellStyle name="Calculation 3 29 4 2" xfId="19405"/>
    <cellStyle name="Calculation 3 29 5" xfId="19406"/>
    <cellStyle name="Calculation 3 29 5 2" xfId="19407"/>
    <cellStyle name="Calculation 3 29 6" xfId="19408"/>
    <cellStyle name="Calculation 3 29 6 2" xfId="19409"/>
    <cellStyle name="Calculation 3 29 7" xfId="19410"/>
    <cellStyle name="Calculation 3 29 7 2" xfId="19411"/>
    <cellStyle name="Calculation 3 29 8" xfId="19412"/>
    <cellStyle name="Calculation 3 29 8 2" xfId="19413"/>
    <cellStyle name="Calculation 3 29 9" xfId="19414"/>
    <cellStyle name="Calculation 3 3" xfId="7366"/>
    <cellStyle name="Calculation 3 3 10" xfId="19415"/>
    <cellStyle name="Calculation 3 3 10 2" xfId="19416"/>
    <cellStyle name="Calculation 3 3 11" xfId="19417"/>
    <cellStyle name="Calculation 3 3 2" xfId="19418"/>
    <cellStyle name="Calculation 3 3 2 2" xfId="19419"/>
    <cellStyle name="Calculation 3 3 2 2 2" xfId="19420"/>
    <cellStyle name="Calculation 3 3 2 3" xfId="19421"/>
    <cellStyle name="Calculation 3 3 2 3 2" xfId="19422"/>
    <cellStyle name="Calculation 3 3 2 4" xfId="19423"/>
    <cellStyle name="Calculation 3 3 2 4 2" xfId="19424"/>
    <cellStyle name="Calculation 3 3 2 5" xfId="19425"/>
    <cellStyle name="Calculation 3 3 2 5 2" xfId="19426"/>
    <cellStyle name="Calculation 3 3 2 6" xfId="19427"/>
    <cellStyle name="Calculation 3 3 2 6 2" xfId="19428"/>
    <cellStyle name="Calculation 3 3 2 7" xfId="19429"/>
    <cellStyle name="Calculation 3 3 2 7 2" xfId="19430"/>
    <cellStyle name="Calculation 3 3 2 8" xfId="19431"/>
    <cellStyle name="Calculation 3 3 2 8 2" xfId="19432"/>
    <cellStyle name="Calculation 3 3 2 9" xfId="19433"/>
    <cellStyle name="Calculation 3 3 3" xfId="19434"/>
    <cellStyle name="Calculation 3 3 3 2" xfId="19435"/>
    <cellStyle name="Calculation 3 3 3 2 2" xfId="19436"/>
    <cellStyle name="Calculation 3 3 3 3" xfId="19437"/>
    <cellStyle name="Calculation 3 3 3 3 2" xfId="19438"/>
    <cellStyle name="Calculation 3 3 3 4" xfId="19439"/>
    <cellStyle name="Calculation 3 3 3 4 2" xfId="19440"/>
    <cellStyle name="Calculation 3 3 3 5" xfId="19441"/>
    <cellStyle name="Calculation 3 3 3 5 2" xfId="19442"/>
    <cellStyle name="Calculation 3 3 3 6" xfId="19443"/>
    <cellStyle name="Calculation 3 3 3 6 2" xfId="19444"/>
    <cellStyle name="Calculation 3 3 3 7" xfId="19445"/>
    <cellStyle name="Calculation 3 3 3 7 2" xfId="19446"/>
    <cellStyle name="Calculation 3 3 3 8" xfId="19447"/>
    <cellStyle name="Calculation 3 3 3 8 2" xfId="19448"/>
    <cellStyle name="Calculation 3 3 3 9" xfId="19449"/>
    <cellStyle name="Calculation 3 3 4" xfId="19450"/>
    <cellStyle name="Calculation 3 3 4 2" xfId="19451"/>
    <cellStyle name="Calculation 3 3 5" xfId="19452"/>
    <cellStyle name="Calculation 3 3 5 2" xfId="19453"/>
    <cellStyle name="Calculation 3 3 6" xfId="19454"/>
    <cellStyle name="Calculation 3 3 6 2" xfId="19455"/>
    <cellStyle name="Calculation 3 3 7" xfId="19456"/>
    <cellStyle name="Calculation 3 3 7 2" xfId="19457"/>
    <cellStyle name="Calculation 3 3 8" xfId="19458"/>
    <cellStyle name="Calculation 3 3 8 2" xfId="19459"/>
    <cellStyle name="Calculation 3 3 9" xfId="19460"/>
    <cellStyle name="Calculation 3 3 9 2" xfId="19461"/>
    <cellStyle name="Calculation 3 30" xfId="19462"/>
    <cellStyle name="Calculation 3 30 2" xfId="19463"/>
    <cellStyle name="Calculation 3 30 2 2" xfId="19464"/>
    <cellStyle name="Calculation 3 30 3" xfId="19465"/>
    <cellStyle name="Calculation 3 30 3 2" xfId="19466"/>
    <cellStyle name="Calculation 3 30 4" xfId="19467"/>
    <cellStyle name="Calculation 3 30 4 2" xfId="19468"/>
    <cellStyle name="Calculation 3 30 5" xfId="19469"/>
    <cellStyle name="Calculation 3 30 5 2" xfId="19470"/>
    <cellStyle name="Calculation 3 30 6" xfId="19471"/>
    <cellStyle name="Calculation 3 30 6 2" xfId="19472"/>
    <cellStyle name="Calculation 3 30 7" xfId="19473"/>
    <cellStyle name="Calculation 3 30 7 2" xfId="19474"/>
    <cellStyle name="Calculation 3 30 8" xfId="19475"/>
    <cellStyle name="Calculation 3 30 8 2" xfId="19476"/>
    <cellStyle name="Calculation 3 30 9" xfId="19477"/>
    <cellStyle name="Calculation 3 31" xfId="19478"/>
    <cellStyle name="Calculation 3 31 2" xfId="19479"/>
    <cellStyle name="Calculation 3 31 2 2" xfId="19480"/>
    <cellStyle name="Calculation 3 31 3" xfId="19481"/>
    <cellStyle name="Calculation 3 31 3 2" xfId="19482"/>
    <cellStyle name="Calculation 3 31 4" xfId="19483"/>
    <cellStyle name="Calculation 3 31 4 2" xfId="19484"/>
    <cellStyle name="Calculation 3 31 5" xfId="19485"/>
    <cellStyle name="Calculation 3 31 5 2" xfId="19486"/>
    <cellStyle name="Calculation 3 31 6" xfId="19487"/>
    <cellStyle name="Calculation 3 31 6 2" xfId="19488"/>
    <cellStyle name="Calculation 3 31 7" xfId="19489"/>
    <cellStyle name="Calculation 3 31 7 2" xfId="19490"/>
    <cellStyle name="Calculation 3 31 8" xfId="19491"/>
    <cellStyle name="Calculation 3 31 8 2" xfId="19492"/>
    <cellStyle name="Calculation 3 31 9" xfId="19493"/>
    <cellStyle name="Calculation 3 32" xfId="19494"/>
    <cellStyle name="Calculation 3 32 2" xfId="19495"/>
    <cellStyle name="Calculation 3 32 2 2" xfId="19496"/>
    <cellStyle name="Calculation 3 32 3" xfId="19497"/>
    <cellStyle name="Calculation 3 32 3 2" xfId="19498"/>
    <cellStyle name="Calculation 3 32 4" xfId="19499"/>
    <cellStyle name="Calculation 3 32 4 2" xfId="19500"/>
    <cellStyle name="Calculation 3 32 5" xfId="19501"/>
    <cellStyle name="Calculation 3 32 5 2" xfId="19502"/>
    <cellStyle name="Calculation 3 32 6" xfId="19503"/>
    <cellStyle name="Calculation 3 32 6 2" xfId="19504"/>
    <cellStyle name="Calculation 3 32 7" xfId="19505"/>
    <cellStyle name="Calculation 3 32 7 2" xfId="19506"/>
    <cellStyle name="Calculation 3 32 8" xfId="19507"/>
    <cellStyle name="Calculation 3 32 8 2" xfId="19508"/>
    <cellStyle name="Calculation 3 32 9" xfId="19509"/>
    <cellStyle name="Calculation 3 33" xfId="19510"/>
    <cellStyle name="Calculation 3 33 2" xfId="19511"/>
    <cellStyle name="Calculation 3 33 2 2" xfId="19512"/>
    <cellStyle name="Calculation 3 33 3" xfId="19513"/>
    <cellStyle name="Calculation 3 33 3 2" xfId="19514"/>
    <cellStyle name="Calculation 3 33 4" xfId="19515"/>
    <cellStyle name="Calculation 3 33 4 2" xfId="19516"/>
    <cellStyle name="Calculation 3 33 5" xfId="19517"/>
    <cellStyle name="Calculation 3 33 5 2" xfId="19518"/>
    <cellStyle name="Calculation 3 33 6" xfId="19519"/>
    <cellStyle name="Calculation 3 33 6 2" xfId="19520"/>
    <cellStyle name="Calculation 3 33 7" xfId="19521"/>
    <cellStyle name="Calculation 3 33 7 2" xfId="19522"/>
    <cellStyle name="Calculation 3 33 8" xfId="19523"/>
    <cellStyle name="Calculation 3 33 8 2" xfId="19524"/>
    <cellStyle name="Calculation 3 33 9" xfId="19525"/>
    <cellStyle name="Calculation 3 34" xfId="19526"/>
    <cellStyle name="Calculation 3 34 2" xfId="19527"/>
    <cellStyle name="Calculation 3 34 2 2" xfId="19528"/>
    <cellStyle name="Calculation 3 34 3" xfId="19529"/>
    <cellStyle name="Calculation 3 34 3 2" xfId="19530"/>
    <cellStyle name="Calculation 3 34 4" xfId="19531"/>
    <cellStyle name="Calculation 3 34 4 2" xfId="19532"/>
    <cellStyle name="Calculation 3 34 5" xfId="19533"/>
    <cellStyle name="Calculation 3 34 5 2" xfId="19534"/>
    <cellStyle name="Calculation 3 34 6" xfId="19535"/>
    <cellStyle name="Calculation 3 34 6 2" xfId="19536"/>
    <cellStyle name="Calculation 3 34 7" xfId="19537"/>
    <cellStyle name="Calculation 3 34 7 2" xfId="19538"/>
    <cellStyle name="Calculation 3 34 8" xfId="19539"/>
    <cellStyle name="Calculation 3 34 8 2" xfId="19540"/>
    <cellStyle name="Calculation 3 34 9" xfId="19541"/>
    <cellStyle name="Calculation 3 35" xfId="19542"/>
    <cellStyle name="Calculation 3 35 2" xfId="19543"/>
    <cellStyle name="Calculation 3 36" xfId="19544"/>
    <cellStyle name="Calculation 3 36 2" xfId="19545"/>
    <cellStyle name="Calculation 3 37" xfId="19546"/>
    <cellStyle name="Calculation 3 37 2" xfId="19547"/>
    <cellStyle name="Calculation 3 38" xfId="19548"/>
    <cellStyle name="Calculation 3 38 2" xfId="19549"/>
    <cellStyle name="Calculation 3 39" xfId="19550"/>
    <cellStyle name="Calculation 3 39 2" xfId="19551"/>
    <cellStyle name="Calculation 3 4" xfId="19552"/>
    <cellStyle name="Calculation 3 4 10" xfId="19553"/>
    <cellStyle name="Calculation 3 4 10 2" xfId="19554"/>
    <cellStyle name="Calculation 3 4 11" xfId="19555"/>
    <cellStyle name="Calculation 3 4 2" xfId="19556"/>
    <cellStyle name="Calculation 3 4 2 2" xfId="19557"/>
    <cellStyle name="Calculation 3 4 2 2 2" xfId="19558"/>
    <cellStyle name="Calculation 3 4 2 3" xfId="19559"/>
    <cellStyle name="Calculation 3 4 2 3 2" xfId="19560"/>
    <cellStyle name="Calculation 3 4 2 4" xfId="19561"/>
    <cellStyle name="Calculation 3 4 2 4 2" xfId="19562"/>
    <cellStyle name="Calculation 3 4 2 5" xfId="19563"/>
    <cellStyle name="Calculation 3 4 2 5 2" xfId="19564"/>
    <cellStyle name="Calculation 3 4 2 6" xfId="19565"/>
    <cellStyle name="Calculation 3 4 2 6 2" xfId="19566"/>
    <cellStyle name="Calculation 3 4 2 7" xfId="19567"/>
    <cellStyle name="Calculation 3 4 2 7 2" xfId="19568"/>
    <cellStyle name="Calculation 3 4 2 8" xfId="19569"/>
    <cellStyle name="Calculation 3 4 2 8 2" xfId="19570"/>
    <cellStyle name="Calculation 3 4 2 9" xfId="19571"/>
    <cellStyle name="Calculation 3 4 3" xfId="19572"/>
    <cellStyle name="Calculation 3 4 3 2" xfId="19573"/>
    <cellStyle name="Calculation 3 4 3 2 2" xfId="19574"/>
    <cellStyle name="Calculation 3 4 3 3" xfId="19575"/>
    <cellStyle name="Calculation 3 4 3 3 2" xfId="19576"/>
    <cellStyle name="Calculation 3 4 3 4" xfId="19577"/>
    <cellStyle name="Calculation 3 4 3 4 2" xfId="19578"/>
    <cellStyle name="Calculation 3 4 3 5" xfId="19579"/>
    <cellStyle name="Calculation 3 4 3 5 2" xfId="19580"/>
    <cellStyle name="Calculation 3 4 3 6" xfId="19581"/>
    <cellStyle name="Calculation 3 4 3 6 2" xfId="19582"/>
    <cellStyle name="Calculation 3 4 3 7" xfId="19583"/>
    <cellStyle name="Calculation 3 4 3 7 2" xfId="19584"/>
    <cellStyle name="Calculation 3 4 3 8" xfId="19585"/>
    <cellStyle name="Calculation 3 4 3 8 2" xfId="19586"/>
    <cellStyle name="Calculation 3 4 3 9" xfId="19587"/>
    <cellStyle name="Calculation 3 4 4" xfId="19588"/>
    <cellStyle name="Calculation 3 4 4 2" xfId="19589"/>
    <cellStyle name="Calculation 3 4 5" xfId="19590"/>
    <cellStyle name="Calculation 3 4 5 2" xfId="19591"/>
    <cellStyle name="Calculation 3 4 6" xfId="19592"/>
    <cellStyle name="Calculation 3 4 6 2" xfId="19593"/>
    <cellStyle name="Calculation 3 4 7" xfId="19594"/>
    <cellStyle name="Calculation 3 4 7 2" xfId="19595"/>
    <cellStyle name="Calculation 3 4 8" xfId="19596"/>
    <cellStyle name="Calculation 3 4 8 2" xfId="19597"/>
    <cellStyle name="Calculation 3 4 9" xfId="19598"/>
    <cellStyle name="Calculation 3 4 9 2" xfId="19599"/>
    <cellStyle name="Calculation 3 40" xfId="19600"/>
    <cellStyle name="Calculation 3 40 2" xfId="19601"/>
    <cellStyle name="Calculation 3 41" xfId="19602"/>
    <cellStyle name="Calculation 3 41 2" xfId="19603"/>
    <cellStyle name="Calculation 3 42" xfId="19604"/>
    <cellStyle name="Calculation 3 42 2" xfId="19605"/>
    <cellStyle name="Calculation 3 43" xfId="19606"/>
    <cellStyle name="Calculation 3 43 2" xfId="19607"/>
    <cellStyle name="Calculation 3 44" xfId="19608"/>
    <cellStyle name="Calculation 3 44 2" xfId="19609"/>
    <cellStyle name="Calculation 3 45" xfId="19610"/>
    <cellStyle name="Calculation 3 45 2" xfId="19611"/>
    <cellStyle name="Calculation 3 46" xfId="19612"/>
    <cellStyle name="Calculation 3 46 2" xfId="19613"/>
    <cellStyle name="Calculation 3 47" xfId="19614"/>
    <cellStyle name="Calculation 3 47 2" xfId="19615"/>
    <cellStyle name="Calculation 3 48" xfId="19616"/>
    <cellStyle name="Calculation 3 48 2" xfId="19617"/>
    <cellStyle name="Calculation 3 49" xfId="19618"/>
    <cellStyle name="Calculation 3 49 2" xfId="19619"/>
    <cellStyle name="Calculation 3 5" xfId="19620"/>
    <cellStyle name="Calculation 3 5 10" xfId="19621"/>
    <cellStyle name="Calculation 3 5 10 2" xfId="19622"/>
    <cellStyle name="Calculation 3 5 11" xfId="19623"/>
    <cellStyle name="Calculation 3 5 2" xfId="19624"/>
    <cellStyle name="Calculation 3 5 2 2" xfId="19625"/>
    <cellStyle name="Calculation 3 5 2 2 2" xfId="19626"/>
    <cellStyle name="Calculation 3 5 2 3" xfId="19627"/>
    <cellStyle name="Calculation 3 5 2 3 2" xfId="19628"/>
    <cellStyle name="Calculation 3 5 2 4" xfId="19629"/>
    <cellStyle name="Calculation 3 5 2 4 2" xfId="19630"/>
    <cellStyle name="Calculation 3 5 2 5" xfId="19631"/>
    <cellStyle name="Calculation 3 5 2 5 2" xfId="19632"/>
    <cellStyle name="Calculation 3 5 2 6" xfId="19633"/>
    <cellStyle name="Calculation 3 5 2 6 2" xfId="19634"/>
    <cellStyle name="Calculation 3 5 2 7" xfId="19635"/>
    <cellStyle name="Calculation 3 5 2 7 2" xfId="19636"/>
    <cellStyle name="Calculation 3 5 2 8" xfId="19637"/>
    <cellStyle name="Calculation 3 5 2 8 2" xfId="19638"/>
    <cellStyle name="Calculation 3 5 2 9" xfId="19639"/>
    <cellStyle name="Calculation 3 5 3" xfId="19640"/>
    <cellStyle name="Calculation 3 5 3 2" xfId="19641"/>
    <cellStyle name="Calculation 3 5 3 2 2" xfId="19642"/>
    <cellStyle name="Calculation 3 5 3 3" xfId="19643"/>
    <cellStyle name="Calculation 3 5 3 3 2" xfId="19644"/>
    <cellStyle name="Calculation 3 5 3 4" xfId="19645"/>
    <cellStyle name="Calculation 3 5 3 4 2" xfId="19646"/>
    <cellStyle name="Calculation 3 5 3 5" xfId="19647"/>
    <cellStyle name="Calculation 3 5 3 5 2" xfId="19648"/>
    <cellStyle name="Calculation 3 5 3 6" xfId="19649"/>
    <cellStyle name="Calculation 3 5 3 6 2" xfId="19650"/>
    <cellStyle name="Calculation 3 5 3 7" xfId="19651"/>
    <cellStyle name="Calculation 3 5 3 7 2" xfId="19652"/>
    <cellStyle name="Calculation 3 5 3 8" xfId="19653"/>
    <cellStyle name="Calculation 3 5 3 8 2" xfId="19654"/>
    <cellStyle name="Calculation 3 5 3 9" xfId="19655"/>
    <cellStyle name="Calculation 3 5 4" xfId="19656"/>
    <cellStyle name="Calculation 3 5 4 2" xfId="19657"/>
    <cellStyle name="Calculation 3 5 5" xfId="19658"/>
    <cellStyle name="Calculation 3 5 5 2" xfId="19659"/>
    <cellStyle name="Calculation 3 5 6" xfId="19660"/>
    <cellStyle name="Calculation 3 5 6 2" xfId="19661"/>
    <cellStyle name="Calculation 3 5 7" xfId="19662"/>
    <cellStyle name="Calculation 3 5 7 2" xfId="19663"/>
    <cellStyle name="Calculation 3 5 8" xfId="19664"/>
    <cellStyle name="Calculation 3 5 8 2" xfId="19665"/>
    <cellStyle name="Calculation 3 5 9" xfId="19666"/>
    <cellStyle name="Calculation 3 5 9 2" xfId="19667"/>
    <cellStyle name="Calculation 3 50" xfId="19668"/>
    <cellStyle name="Calculation 3 50 2" xfId="19669"/>
    <cellStyle name="Calculation 3 51" xfId="19670"/>
    <cellStyle name="Calculation 3 51 2" xfId="19671"/>
    <cellStyle name="Calculation 3 52" xfId="19672"/>
    <cellStyle name="Calculation 3 52 2" xfId="19673"/>
    <cellStyle name="Calculation 3 53" xfId="19674"/>
    <cellStyle name="Calculation 3 53 2" xfId="19675"/>
    <cellStyle name="Calculation 3 54" xfId="19676"/>
    <cellStyle name="Calculation 3 54 2" xfId="19677"/>
    <cellStyle name="Calculation 3 55" xfId="19678"/>
    <cellStyle name="Calculation 3 55 2" xfId="19679"/>
    <cellStyle name="Calculation 3 56" xfId="19680"/>
    <cellStyle name="Calculation 3 56 2" xfId="19681"/>
    <cellStyle name="Calculation 3 57" xfId="19682"/>
    <cellStyle name="Calculation 3 57 2" xfId="19683"/>
    <cellStyle name="Calculation 3 58" xfId="19684"/>
    <cellStyle name="Calculation 3 58 2" xfId="19685"/>
    <cellStyle name="Calculation 3 59" xfId="19686"/>
    <cellStyle name="Calculation 3 59 2" xfId="19687"/>
    <cellStyle name="Calculation 3 6" xfId="19688"/>
    <cellStyle name="Calculation 3 6 10" xfId="19689"/>
    <cellStyle name="Calculation 3 6 10 2" xfId="19690"/>
    <cellStyle name="Calculation 3 6 11" xfId="19691"/>
    <cellStyle name="Calculation 3 6 2" xfId="19692"/>
    <cellStyle name="Calculation 3 6 2 2" xfId="19693"/>
    <cellStyle name="Calculation 3 6 2 2 2" xfId="19694"/>
    <cellStyle name="Calculation 3 6 2 3" xfId="19695"/>
    <cellStyle name="Calculation 3 6 2 3 2" xfId="19696"/>
    <cellStyle name="Calculation 3 6 2 4" xfId="19697"/>
    <cellStyle name="Calculation 3 6 2 4 2" xfId="19698"/>
    <cellStyle name="Calculation 3 6 2 5" xfId="19699"/>
    <cellStyle name="Calculation 3 6 2 5 2" xfId="19700"/>
    <cellStyle name="Calculation 3 6 2 6" xfId="19701"/>
    <cellStyle name="Calculation 3 6 2 6 2" xfId="19702"/>
    <cellStyle name="Calculation 3 6 2 7" xfId="19703"/>
    <cellStyle name="Calculation 3 6 2 7 2" xfId="19704"/>
    <cellStyle name="Calculation 3 6 2 8" xfId="19705"/>
    <cellStyle name="Calculation 3 6 2 8 2" xfId="19706"/>
    <cellStyle name="Calculation 3 6 2 9" xfId="19707"/>
    <cellStyle name="Calculation 3 6 3" xfId="19708"/>
    <cellStyle name="Calculation 3 6 3 2" xfId="19709"/>
    <cellStyle name="Calculation 3 6 3 2 2" xfId="19710"/>
    <cellStyle name="Calculation 3 6 3 3" xfId="19711"/>
    <cellStyle name="Calculation 3 6 3 3 2" xfId="19712"/>
    <cellStyle name="Calculation 3 6 3 4" xfId="19713"/>
    <cellStyle name="Calculation 3 6 3 4 2" xfId="19714"/>
    <cellStyle name="Calculation 3 6 3 5" xfId="19715"/>
    <cellStyle name="Calculation 3 6 3 5 2" xfId="19716"/>
    <cellStyle name="Calculation 3 6 3 6" xfId="19717"/>
    <cellStyle name="Calculation 3 6 3 6 2" xfId="19718"/>
    <cellStyle name="Calculation 3 6 3 7" xfId="19719"/>
    <cellStyle name="Calculation 3 6 3 7 2" xfId="19720"/>
    <cellStyle name="Calculation 3 6 3 8" xfId="19721"/>
    <cellStyle name="Calculation 3 6 3 8 2" xfId="19722"/>
    <cellStyle name="Calculation 3 6 3 9" xfId="19723"/>
    <cellStyle name="Calculation 3 6 4" xfId="19724"/>
    <cellStyle name="Calculation 3 6 4 2" xfId="19725"/>
    <cellStyle name="Calculation 3 6 5" xfId="19726"/>
    <cellStyle name="Calculation 3 6 5 2" xfId="19727"/>
    <cellStyle name="Calculation 3 6 6" xfId="19728"/>
    <cellStyle name="Calculation 3 6 6 2" xfId="19729"/>
    <cellStyle name="Calculation 3 6 7" xfId="19730"/>
    <cellStyle name="Calculation 3 6 7 2" xfId="19731"/>
    <cellStyle name="Calculation 3 6 8" xfId="19732"/>
    <cellStyle name="Calculation 3 6 8 2" xfId="19733"/>
    <cellStyle name="Calculation 3 6 9" xfId="19734"/>
    <cellStyle name="Calculation 3 6 9 2" xfId="19735"/>
    <cellStyle name="Calculation 3 60" xfId="19736"/>
    <cellStyle name="Calculation 3 60 2" xfId="19737"/>
    <cellStyle name="Calculation 3 61" xfId="19738"/>
    <cellStyle name="Calculation 3 61 2" xfId="19739"/>
    <cellStyle name="Calculation 3 62" xfId="19740"/>
    <cellStyle name="Calculation 3 62 2" xfId="19741"/>
    <cellStyle name="Calculation 3 63" xfId="19742"/>
    <cellStyle name="Calculation 3 63 2" xfId="19743"/>
    <cellStyle name="Calculation 3 64" xfId="19744"/>
    <cellStyle name="Calculation 3 64 2" xfId="19745"/>
    <cellStyle name="Calculation 3 65" xfId="19746"/>
    <cellStyle name="Calculation 3 65 2" xfId="19747"/>
    <cellStyle name="Calculation 3 66" xfId="19748"/>
    <cellStyle name="Calculation 3 66 2" xfId="19749"/>
    <cellStyle name="Calculation 3 67" xfId="19750"/>
    <cellStyle name="Calculation 3 67 2" xfId="19751"/>
    <cellStyle name="Calculation 3 68" xfId="19752"/>
    <cellStyle name="Calculation 3 68 2" xfId="19753"/>
    <cellStyle name="Calculation 3 69" xfId="19754"/>
    <cellStyle name="Calculation 3 69 2" xfId="19755"/>
    <cellStyle name="Calculation 3 7" xfId="19756"/>
    <cellStyle name="Calculation 3 7 10" xfId="19757"/>
    <cellStyle name="Calculation 3 7 10 2" xfId="19758"/>
    <cellStyle name="Calculation 3 7 11" xfId="19759"/>
    <cellStyle name="Calculation 3 7 2" xfId="19760"/>
    <cellStyle name="Calculation 3 7 2 2" xfId="19761"/>
    <cellStyle name="Calculation 3 7 2 2 2" xfId="19762"/>
    <cellStyle name="Calculation 3 7 2 3" xfId="19763"/>
    <cellStyle name="Calculation 3 7 2 3 2" xfId="19764"/>
    <cellStyle name="Calculation 3 7 2 4" xfId="19765"/>
    <cellStyle name="Calculation 3 7 2 4 2" xfId="19766"/>
    <cellStyle name="Calculation 3 7 2 5" xfId="19767"/>
    <cellStyle name="Calculation 3 7 2 5 2" xfId="19768"/>
    <cellStyle name="Calculation 3 7 2 6" xfId="19769"/>
    <cellStyle name="Calculation 3 7 2 6 2" xfId="19770"/>
    <cellStyle name="Calculation 3 7 2 7" xfId="19771"/>
    <cellStyle name="Calculation 3 7 2 7 2" xfId="19772"/>
    <cellStyle name="Calculation 3 7 2 8" xfId="19773"/>
    <cellStyle name="Calculation 3 7 2 8 2" xfId="19774"/>
    <cellStyle name="Calculation 3 7 2 9" xfId="19775"/>
    <cellStyle name="Calculation 3 7 3" xfId="19776"/>
    <cellStyle name="Calculation 3 7 3 2" xfId="19777"/>
    <cellStyle name="Calculation 3 7 3 2 2" xfId="19778"/>
    <cellStyle name="Calculation 3 7 3 3" xfId="19779"/>
    <cellStyle name="Calculation 3 7 3 3 2" xfId="19780"/>
    <cellStyle name="Calculation 3 7 3 4" xfId="19781"/>
    <cellStyle name="Calculation 3 7 3 4 2" xfId="19782"/>
    <cellStyle name="Calculation 3 7 3 5" xfId="19783"/>
    <cellStyle name="Calculation 3 7 3 5 2" xfId="19784"/>
    <cellStyle name="Calculation 3 7 3 6" xfId="19785"/>
    <cellStyle name="Calculation 3 7 3 6 2" xfId="19786"/>
    <cellStyle name="Calculation 3 7 3 7" xfId="19787"/>
    <cellStyle name="Calculation 3 7 3 7 2" xfId="19788"/>
    <cellStyle name="Calculation 3 7 3 8" xfId="19789"/>
    <cellStyle name="Calculation 3 7 3 8 2" xfId="19790"/>
    <cellStyle name="Calculation 3 7 3 9" xfId="19791"/>
    <cellStyle name="Calculation 3 7 4" xfId="19792"/>
    <cellStyle name="Calculation 3 7 4 2" xfId="19793"/>
    <cellStyle name="Calculation 3 7 5" xfId="19794"/>
    <cellStyle name="Calculation 3 7 5 2" xfId="19795"/>
    <cellStyle name="Calculation 3 7 6" xfId="19796"/>
    <cellStyle name="Calculation 3 7 6 2" xfId="19797"/>
    <cellStyle name="Calculation 3 7 7" xfId="19798"/>
    <cellStyle name="Calculation 3 7 7 2" xfId="19799"/>
    <cellStyle name="Calculation 3 7 8" xfId="19800"/>
    <cellStyle name="Calculation 3 7 8 2" xfId="19801"/>
    <cellStyle name="Calculation 3 7 9" xfId="19802"/>
    <cellStyle name="Calculation 3 7 9 2" xfId="19803"/>
    <cellStyle name="Calculation 3 70" xfId="19804"/>
    <cellStyle name="Calculation 3 70 2" xfId="19805"/>
    <cellStyle name="Calculation 3 71" xfId="19806"/>
    <cellStyle name="Calculation 3 71 2" xfId="19807"/>
    <cellStyle name="Calculation 3 72" xfId="19808"/>
    <cellStyle name="Calculation 3 72 2" xfId="19809"/>
    <cellStyle name="Calculation 3 73" xfId="19810"/>
    <cellStyle name="Calculation 3 73 2" xfId="19811"/>
    <cellStyle name="Calculation 3 74" xfId="19812"/>
    <cellStyle name="Calculation 3 74 2" xfId="19813"/>
    <cellStyle name="Calculation 3 75" xfId="19814"/>
    <cellStyle name="Calculation 3 75 2" xfId="19815"/>
    <cellStyle name="Calculation 3 76" xfId="19816"/>
    <cellStyle name="Calculation 3 76 2" xfId="19817"/>
    <cellStyle name="Calculation 3 77" xfId="19818"/>
    <cellStyle name="Calculation 3 77 2" xfId="19819"/>
    <cellStyle name="Calculation 3 78" xfId="19820"/>
    <cellStyle name="Calculation 3 78 2" xfId="19821"/>
    <cellStyle name="Calculation 3 79" xfId="19822"/>
    <cellStyle name="Calculation 3 79 2" xfId="19823"/>
    <cellStyle name="Calculation 3 8" xfId="19824"/>
    <cellStyle name="Calculation 3 8 10" xfId="19825"/>
    <cellStyle name="Calculation 3 8 10 2" xfId="19826"/>
    <cellStyle name="Calculation 3 8 11" xfId="19827"/>
    <cellStyle name="Calculation 3 8 2" xfId="19828"/>
    <cellStyle name="Calculation 3 8 2 2" xfId="19829"/>
    <cellStyle name="Calculation 3 8 2 2 2" xfId="19830"/>
    <cellStyle name="Calculation 3 8 2 3" xfId="19831"/>
    <cellStyle name="Calculation 3 8 2 3 2" xfId="19832"/>
    <cellStyle name="Calculation 3 8 2 4" xfId="19833"/>
    <cellStyle name="Calculation 3 8 2 4 2" xfId="19834"/>
    <cellStyle name="Calculation 3 8 2 5" xfId="19835"/>
    <cellStyle name="Calculation 3 8 2 5 2" xfId="19836"/>
    <cellStyle name="Calculation 3 8 2 6" xfId="19837"/>
    <cellStyle name="Calculation 3 8 2 6 2" xfId="19838"/>
    <cellStyle name="Calculation 3 8 2 7" xfId="19839"/>
    <cellStyle name="Calculation 3 8 2 7 2" xfId="19840"/>
    <cellStyle name="Calculation 3 8 2 8" xfId="19841"/>
    <cellStyle name="Calculation 3 8 2 8 2" xfId="19842"/>
    <cellStyle name="Calculation 3 8 2 9" xfId="19843"/>
    <cellStyle name="Calculation 3 8 3" xfId="19844"/>
    <cellStyle name="Calculation 3 8 3 2" xfId="19845"/>
    <cellStyle name="Calculation 3 8 3 2 2" xfId="19846"/>
    <cellStyle name="Calculation 3 8 3 3" xfId="19847"/>
    <cellStyle name="Calculation 3 8 3 3 2" xfId="19848"/>
    <cellStyle name="Calculation 3 8 3 4" xfId="19849"/>
    <cellStyle name="Calculation 3 8 3 4 2" xfId="19850"/>
    <cellStyle name="Calculation 3 8 3 5" xfId="19851"/>
    <cellStyle name="Calculation 3 8 3 5 2" xfId="19852"/>
    <cellStyle name="Calculation 3 8 3 6" xfId="19853"/>
    <cellStyle name="Calculation 3 8 3 6 2" xfId="19854"/>
    <cellStyle name="Calculation 3 8 3 7" xfId="19855"/>
    <cellStyle name="Calculation 3 8 3 7 2" xfId="19856"/>
    <cellStyle name="Calculation 3 8 3 8" xfId="19857"/>
    <cellStyle name="Calculation 3 8 3 8 2" xfId="19858"/>
    <cellStyle name="Calculation 3 8 3 9" xfId="19859"/>
    <cellStyle name="Calculation 3 8 4" xfId="19860"/>
    <cellStyle name="Calculation 3 8 4 2" xfId="19861"/>
    <cellStyle name="Calculation 3 8 5" xfId="19862"/>
    <cellStyle name="Calculation 3 8 5 2" xfId="19863"/>
    <cellStyle name="Calculation 3 8 6" xfId="19864"/>
    <cellStyle name="Calculation 3 8 6 2" xfId="19865"/>
    <cellStyle name="Calculation 3 8 7" xfId="19866"/>
    <cellStyle name="Calculation 3 8 7 2" xfId="19867"/>
    <cellStyle name="Calculation 3 8 8" xfId="19868"/>
    <cellStyle name="Calculation 3 8 8 2" xfId="19869"/>
    <cellStyle name="Calculation 3 8 9" xfId="19870"/>
    <cellStyle name="Calculation 3 8 9 2" xfId="19871"/>
    <cellStyle name="Calculation 3 80" xfId="19872"/>
    <cellStyle name="Calculation 3 80 2" xfId="19873"/>
    <cellStyle name="Calculation 3 81" xfId="19874"/>
    <cellStyle name="Calculation 3 81 2" xfId="19875"/>
    <cellStyle name="Calculation 3 82" xfId="19876"/>
    <cellStyle name="Calculation 3 83" xfId="2092"/>
    <cellStyle name="Calculation 3 9" xfId="19877"/>
    <cellStyle name="Calculation 3 9 10" xfId="19878"/>
    <cellStyle name="Calculation 3 9 10 2" xfId="19879"/>
    <cellStyle name="Calculation 3 9 11" xfId="19880"/>
    <cellStyle name="Calculation 3 9 2" xfId="19881"/>
    <cellStyle name="Calculation 3 9 2 2" xfId="19882"/>
    <cellStyle name="Calculation 3 9 2 2 2" xfId="19883"/>
    <cellStyle name="Calculation 3 9 2 3" xfId="19884"/>
    <cellStyle name="Calculation 3 9 2 3 2" xfId="19885"/>
    <cellStyle name="Calculation 3 9 2 4" xfId="19886"/>
    <cellStyle name="Calculation 3 9 2 4 2" xfId="19887"/>
    <cellStyle name="Calculation 3 9 2 5" xfId="19888"/>
    <cellStyle name="Calculation 3 9 2 5 2" xfId="19889"/>
    <cellStyle name="Calculation 3 9 2 6" xfId="19890"/>
    <cellStyle name="Calculation 3 9 2 6 2" xfId="19891"/>
    <cellStyle name="Calculation 3 9 2 7" xfId="19892"/>
    <cellStyle name="Calculation 3 9 2 7 2" xfId="19893"/>
    <cellStyle name="Calculation 3 9 2 8" xfId="19894"/>
    <cellStyle name="Calculation 3 9 2 8 2" xfId="19895"/>
    <cellStyle name="Calculation 3 9 2 9" xfId="19896"/>
    <cellStyle name="Calculation 3 9 3" xfId="19897"/>
    <cellStyle name="Calculation 3 9 3 2" xfId="19898"/>
    <cellStyle name="Calculation 3 9 3 2 2" xfId="19899"/>
    <cellStyle name="Calculation 3 9 3 3" xfId="19900"/>
    <cellStyle name="Calculation 3 9 3 3 2" xfId="19901"/>
    <cellStyle name="Calculation 3 9 3 4" xfId="19902"/>
    <cellStyle name="Calculation 3 9 3 4 2" xfId="19903"/>
    <cellStyle name="Calculation 3 9 3 5" xfId="19904"/>
    <cellStyle name="Calculation 3 9 3 5 2" xfId="19905"/>
    <cellStyle name="Calculation 3 9 3 6" xfId="19906"/>
    <cellStyle name="Calculation 3 9 3 6 2" xfId="19907"/>
    <cellStyle name="Calculation 3 9 3 7" xfId="19908"/>
    <cellStyle name="Calculation 3 9 3 7 2" xfId="19909"/>
    <cellStyle name="Calculation 3 9 3 8" xfId="19910"/>
    <cellStyle name="Calculation 3 9 3 8 2" xfId="19911"/>
    <cellStyle name="Calculation 3 9 3 9" xfId="19912"/>
    <cellStyle name="Calculation 3 9 4" xfId="19913"/>
    <cellStyle name="Calculation 3 9 4 2" xfId="19914"/>
    <cellStyle name="Calculation 3 9 5" xfId="19915"/>
    <cellStyle name="Calculation 3 9 5 2" xfId="19916"/>
    <cellStyle name="Calculation 3 9 6" xfId="19917"/>
    <cellStyle name="Calculation 3 9 6 2" xfId="19918"/>
    <cellStyle name="Calculation 3 9 7" xfId="19919"/>
    <cellStyle name="Calculation 3 9 7 2" xfId="19920"/>
    <cellStyle name="Calculation 3 9 8" xfId="19921"/>
    <cellStyle name="Calculation 3 9 8 2" xfId="19922"/>
    <cellStyle name="Calculation 3 9 9" xfId="19923"/>
    <cellStyle name="Calculation 3 9 9 2" xfId="19924"/>
    <cellStyle name="Calculation 30" xfId="19925"/>
    <cellStyle name="Calculation 30 2" xfId="19926"/>
    <cellStyle name="Calculation 31" xfId="19927"/>
    <cellStyle name="Calculation 31 2" xfId="19928"/>
    <cellStyle name="Calculation 32" xfId="19929"/>
    <cellStyle name="Calculation 32 2" xfId="19930"/>
    <cellStyle name="Calculation 33" xfId="19931"/>
    <cellStyle name="Calculation 33 2" xfId="19932"/>
    <cellStyle name="Calculation 34" xfId="19933"/>
    <cellStyle name="Calculation 34 2" xfId="19934"/>
    <cellStyle name="Calculation 35" xfId="19935"/>
    <cellStyle name="Calculation 35 2" xfId="19936"/>
    <cellStyle name="Calculation 36" xfId="19937"/>
    <cellStyle name="Calculation 36 2" xfId="19938"/>
    <cellStyle name="Calculation 37" xfId="19939"/>
    <cellStyle name="Calculation 37 2" xfId="19940"/>
    <cellStyle name="Calculation 38" xfId="19941"/>
    <cellStyle name="Calculation 38 2" xfId="19942"/>
    <cellStyle name="Calculation 39" xfId="19943"/>
    <cellStyle name="Calculation 39 2" xfId="19944"/>
    <cellStyle name="Calculation 4" xfId="46"/>
    <cellStyle name="Calculation 4 10" xfId="19945"/>
    <cellStyle name="Calculation 4 10 10" xfId="19946"/>
    <cellStyle name="Calculation 4 10 10 2" xfId="19947"/>
    <cellStyle name="Calculation 4 10 11" xfId="19948"/>
    <cellStyle name="Calculation 4 10 2" xfId="19949"/>
    <cellStyle name="Calculation 4 10 2 2" xfId="19950"/>
    <cellStyle name="Calculation 4 10 2 2 2" xfId="19951"/>
    <cellStyle name="Calculation 4 10 2 3" xfId="19952"/>
    <cellStyle name="Calculation 4 10 2 3 2" xfId="19953"/>
    <cellStyle name="Calculation 4 10 2 4" xfId="19954"/>
    <cellStyle name="Calculation 4 10 2 4 2" xfId="19955"/>
    <cellStyle name="Calculation 4 10 2 5" xfId="19956"/>
    <cellStyle name="Calculation 4 10 2 5 2" xfId="19957"/>
    <cellStyle name="Calculation 4 10 2 6" xfId="19958"/>
    <cellStyle name="Calculation 4 10 2 6 2" xfId="19959"/>
    <cellStyle name="Calculation 4 10 2 7" xfId="19960"/>
    <cellStyle name="Calculation 4 10 2 7 2" xfId="19961"/>
    <cellStyle name="Calculation 4 10 2 8" xfId="19962"/>
    <cellStyle name="Calculation 4 10 2 8 2" xfId="19963"/>
    <cellStyle name="Calculation 4 10 2 9" xfId="19964"/>
    <cellStyle name="Calculation 4 10 3" xfId="19965"/>
    <cellStyle name="Calculation 4 10 3 2" xfId="19966"/>
    <cellStyle name="Calculation 4 10 3 2 2" xfId="19967"/>
    <cellStyle name="Calculation 4 10 3 3" xfId="19968"/>
    <cellStyle name="Calculation 4 10 3 3 2" xfId="19969"/>
    <cellStyle name="Calculation 4 10 3 4" xfId="19970"/>
    <cellStyle name="Calculation 4 10 3 4 2" xfId="19971"/>
    <cellStyle name="Calculation 4 10 3 5" xfId="19972"/>
    <cellStyle name="Calculation 4 10 3 5 2" xfId="19973"/>
    <cellStyle name="Calculation 4 10 3 6" xfId="19974"/>
    <cellStyle name="Calculation 4 10 3 6 2" xfId="19975"/>
    <cellStyle name="Calculation 4 10 3 7" xfId="19976"/>
    <cellStyle name="Calculation 4 10 3 7 2" xfId="19977"/>
    <cellStyle name="Calculation 4 10 3 8" xfId="19978"/>
    <cellStyle name="Calculation 4 10 3 8 2" xfId="19979"/>
    <cellStyle name="Calculation 4 10 3 9" xfId="19980"/>
    <cellStyle name="Calculation 4 10 4" xfId="19981"/>
    <cellStyle name="Calculation 4 10 4 2" xfId="19982"/>
    <cellStyle name="Calculation 4 10 5" xfId="19983"/>
    <cellStyle name="Calculation 4 10 5 2" xfId="19984"/>
    <cellStyle name="Calculation 4 10 6" xfId="19985"/>
    <cellStyle name="Calculation 4 10 6 2" xfId="19986"/>
    <cellStyle name="Calculation 4 10 7" xfId="19987"/>
    <cellStyle name="Calculation 4 10 7 2" xfId="19988"/>
    <cellStyle name="Calculation 4 10 8" xfId="19989"/>
    <cellStyle name="Calculation 4 10 8 2" xfId="19990"/>
    <cellStyle name="Calculation 4 10 9" xfId="19991"/>
    <cellStyle name="Calculation 4 10 9 2" xfId="19992"/>
    <cellStyle name="Calculation 4 11" xfId="19993"/>
    <cellStyle name="Calculation 4 11 10" xfId="19994"/>
    <cellStyle name="Calculation 4 11 10 2" xfId="19995"/>
    <cellStyle name="Calculation 4 11 11" xfId="19996"/>
    <cellStyle name="Calculation 4 11 2" xfId="19997"/>
    <cellStyle name="Calculation 4 11 2 2" xfId="19998"/>
    <cellStyle name="Calculation 4 11 2 2 2" xfId="19999"/>
    <cellStyle name="Calculation 4 11 2 3" xfId="20000"/>
    <cellStyle name="Calculation 4 11 2 3 2" xfId="20001"/>
    <cellStyle name="Calculation 4 11 2 4" xfId="20002"/>
    <cellStyle name="Calculation 4 11 2 4 2" xfId="20003"/>
    <cellStyle name="Calculation 4 11 2 5" xfId="20004"/>
    <cellStyle name="Calculation 4 11 2 5 2" xfId="20005"/>
    <cellStyle name="Calculation 4 11 2 6" xfId="20006"/>
    <cellStyle name="Calculation 4 11 2 6 2" xfId="20007"/>
    <cellStyle name="Calculation 4 11 2 7" xfId="20008"/>
    <cellStyle name="Calculation 4 11 2 7 2" xfId="20009"/>
    <cellStyle name="Calculation 4 11 2 8" xfId="20010"/>
    <cellStyle name="Calculation 4 11 2 8 2" xfId="20011"/>
    <cellStyle name="Calculation 4 11 2 9" xfId="20012"/>
    <cellStyle name="Calculation 4 11 3" xfId="20013"/>
    <cellStyle name="Calculation 4 11 3 2" xfId="20014"/>
    <cellStyle name="Calculation 4 11 3 2 2" xfId="20015"/>
    <cellStyle name="Calculation 4 11 3 3" xfId="20016"/>
    <cellStyle name="Calculation 4 11 3 3 2" xfId="20017"/>
    <cellStyle name="Calculation 4 11 3 4" xfId="20018"/>
    <cellStyle name="Calculation 4 11 3 4 2" xfId="20019"/>
    <cellStyle name="Calculation 4 11 3 5" xfId="20020"/>
    <cellStyle name="Calculation 4 11 3 5 2" xfId="20021"/>
    <cellStyle name="Calculation 4 11 3 6" xfId="20022"/>
    <cellStyle name="Calculation 4 11 3 6 2" xfId="20023"/>
    <cellStyle name="Calculation 4 11 3 7" xfId="20024"/>
    <cellStyle name="Calculation 4 11 3 7 2" xfId="20025"/>
    <cellStyle name="Calculation 4 11 3 8" xfId="20026"/>
    <cellStyle name="Calculation 4 11 3 8 2" xfId="20027"/>
    <cellStyle name="Calculation 4 11 3 9" xfId="20028"/>
    <cellStyle name="Calculation 4 11 4" xfId="20029"/>
    <cellStyle name="Calculation 4 11 4 2" xfId="20030"/>
    <cellStyle name="Calculation 4 11 5" xfId="20031"/>
    <cellStyle name="Calculation 4 11 5 2" xfId="20032"/>
    <cellStyle name="Calculation 4 11 6" xfId="20033"/>
    <cellStyle name="Calculation 4 11 6 2" xfId="20034"/>
    <cellStyle name="Calculation 4 11 7" xfId="20035"/>
    <cellStyle name="Calculation 4 11 7 2" xfId="20036"/>
    <cellStyle name="Calculation 4 11 8" xfId="20037"/>
    <cellStyle name="Calculation 4 11 8 2" xfId="20038"/>
    <cellStyle name="Calculation 4 11 9" xfId="20039"/>
    <cellStyle name="Calculation 4 11 9 2" xfId="20040"/>
    <cellStyle name="Calculation 4 12" xfId="20041"/>
    <cellStyle name="Calculation 4 12 10" xfId="20042"/>
    <cellStyle name="Calculation 4 12 10 2" xfId="20043"/>
    <cellStyle name="Calculation 4 12 11" xfId="20044"/>
    <cellStyle name="Calculation 4 12 2" xfId="20045"/>
    <cellStyle name="Calculation 4 12 2 2" xfId="20046"/>
    <cellStyle name="Calculation 4 12 2 2 2" xfId="20047"/>
    <cellStyle name="Calculation 4 12 2 3" xfId="20048"/>
    <cellStyle name="Calculation 4 12 2 3 2" xfId="20049"/>
    <cellStyle name="Calculation 4 12 2 4" xfId="20050"/>
    <cellStyle name="Calculation 4 12 2 4 2" xfId="20051"/>
    <cellStyle name="Calculation 4 12 2 5" xfId="20052"/>
    <cellStyle name="Calculation 4 12 2 5 2" xfId="20053"/>
    <cellStyle name="Calculation 4 12 2 6" xfId="20054"/>
    <cellStyle name="Calculation 4 12 2 6 2" xfId="20055"/>
    <cellStyle name="Calculation 4 12 2 7" xfId="20056"/>
    <cellStyle name="Calculation 4 12 2 7 2" xfId="20057"/>
    <cellStyle name="Calculation 4 12 2 8" xfId="20058"/>
    <cellStyle name="Calculation 4 12 2 8 2" xfId="20059"/>
    <cellStyle name="Calculation 4 12 2 9" xfId="20060"/>
    <cellStyle name="Calculation 4 12 3" xfId="20061"/>
    <cellStyle name="Calculation 4 12 3 2" xfId="20062"/>
    <cellStyle name="Calculation 4 12 3 2 2" xfId="20063"/>
    <cellStyle name="Calculation 4 12 3 3" xfId="20064"/>
    <cellStyle name="Calculation 4 12 3 3 2" xfId="20065"/>
    <cellStyle name="Calculation 4 12 3 4" xfId="20066"/>
    <cellStyle name="Calculation 4 12 3 4 2" xfId="20067"/>
    <cellStyle name="Calculation 4 12 3 5" xfId="20068"/>
    <cellStyle name="Calculation 4 12 3 5 2" xfId="20069"/>
    <cellStyle name="Calculation 4 12 3 6" xfId="20070"/>
    <cellStyle name="Calculation 4 12 3 6 2" xfId="20071"/>
    <cellStyle name="Calculation 4 12 3 7" xfId="20072"/>
    <cellStyle name="Calculation 4 12 3 7 2" xfId="20073"/>
    <cellStyle name="Calculation 4 12 3 8" xfId="20074"/>
    <cellStyle name="Calculation 4 12 3 8 2" xfId="20075"/>
    <cellStyle name="Calculation 4 12 3 9" xfId="20076"/>
    <cellStyle name="Calculation 4 12 4" xfId="20077"/>
    <cellStyle name="Calculation 4 12 4 2" xfId="20078"/>
    <cellStyle name="Calculation 4 12 5" xfId="20079"/>
    <cellStyle name="Calculation 4 12 5 2" xfId="20080"/>
    <cellStyle name="Calculation 4 12 6" xfId="20081"/>
    <cellStyle name="Calculation 4 12 6 2" xfId="20082"/>
    <cellStyle name="Calculation 4 12 7" xfId="20083"/>
    <cellStyle name="Calculation 4 12 7 2" xfId="20084"/>
    <cellStyle name="Calculation 4 12 8" xfId="20085"/>
    <cellStyle name="Calculation 4 12 8 2" xfId="20086"/>
    <cellStyle name="Calculation 4 12 9" xfId="20087"/>
    <cellStyle name="Calculation 4 12 9 2" xfId="20088"/>
    <cellStyle name="Calculation 4 13" xfId="20089"/>
    <cellStyle name="Calculation 4 13 10" xfId="20090"/>
    <cellStyle name="Calculation 4 13 10 2" xfId="20091"/>
    <cellStyle name="Calculation 4 13 11" xfId="20092"/>
    <cellStyle name="Calculation 4 13 2" xfId="20093"/>
    <cellStyle name="Calculation 4 13 2 2" xfId="20094"/>
    <cellStyle name="Calculation 4 13 2 2 2" xfId="20095"/>
    <cellStyle name="Calculation 4 13 2 3" xfId="20096"/>
    <cellStyle name="Calculation 4 13 2 3 2" xfId="20097"/>
    <cellStyle name="Calculation 4 13 2 4" xfId="20098"/>
    <cellStyle name="Calculation 4 13 2 4 2" xfId="20099"/>
    <cellStyle name="Calculation 4 13 2 5" xfId="20100"/>
    <cellStyle name="Calculation 4 13 2 5 2" xfId="20101"/>
    <cellStyle name="Calculation 4 13 2 6" xfId="20102"/>
    <cellStyle name="Calculation 4 13 2 6 2" xfId="20103"/>
    <cellStyle name="Calculation 4 13 2 7" xfId="20104"/>
    <cellStyle name="Calculation 4 13 2 7 2" xfId="20105"/>
    <cellStyle name="Calculation 4 13 2 8" xfId="20106"/>
    <cellStyle name="Calculation 4 13 2 8 2" xfId="20107"/>
    <cellStyle name="Calculation 4 13 2 9" xfId="20108"/>
    <cellStyle name="Calculation 4 13 3" xfId="20109"/>
    <cellStyle name="Calculation 4 13 3 2" xfId="20110"/>
    <cellStyle name="Calculation 4 13 3 2 2" xfId="20111"/>
    <cellStyle name="Calculation 4 13 3 3" xfId="20112"/>
    <cellStyle name="Calculation 4 13 3 3 2" xfId="20113"/>
    <cellStyle name="Calculation 4 13 3 4" xfId="20114"/>
    <cellStyle name="Calculation 4 13 3 4 2" xfId="20115"/>
    <cellStyle name="Calculation 4 13 3 5" xfId="20116"/>
    <cellStyle name="Calculation 4 13 3 5 2" xfId="20117"/>
    <cellStyle name="Calculation 4 13 3 6" xfId="20118"/>
    <cellStyle name="Calculation 4 13 3 6 2" xfId="20119"/>
    <cellStyle name="Calculation 4 13 3 7" xfId="20120"/>
    <cellStyle name="Calculation 4 13 3 7 2" xfId="20121"/>
    <cellStyle name="Calculation 4 13 3 8" xfId="20122"/>
    <cellStyle name="Calculation 4 13 3 8 2" xfId="20123"/>
    <cellStyle name="Calculation 4 13 3 9" xfId="20124"/>
    <cellStyle name="Calculation 4 13 4" xfId="20125"/>
    <cellStyle name="Calculation 4 13 4 2" xfId="20126"/>
    <cellStyle name="Calculation 4 13 5" xfId="20127"/>
    <cellStyle name="Calculation 4 13 5 2" xfId="20128"/>
    <cellStyle name="Calculation 4 13 6" xfId="20129"/>
    <cellStyle name="Calculation 4 13 6 2" xfId="20130"/>
    <cellStyle name="Calculation 4 13 7" xfId="20131"/>
    <cellStyle name="Calculation 4 13 7 2" xfId="20132"/>
    <cellStyle name="Calculation 4 13 8" xfId="20133"/>
    <cellStyle name="Calculation 4 13 8 2" xfId="20134"/>
    <cellStyle name="Calculation 4 13 9" xfId="20135"/>
    <cellStyle name="Calculation 4 13 9 2" xfId="20136"/>
    <cellStyle name="Calculation 4 14" xfId="20137"/>
    <cellStyle name="Calculation 4 14 10" xfId="20138"/>
    <cellStyle name="Calculation 4 14 10 2" xfId="20139"/>
    <cellStyle name="Calculation 4 14 11" xfId="20140"/>
    <cellStyle name="Calculation 4 14 2" xfId="20141"/>
    <cellStyle name="Calculation 4 14 2 2" xfId="20142"/>
    <cellStyle name="Calculation 4 14 2 2 2" xfId="20143"/>
    <cellStyle name="Calculation 4 14 2 3" xfId="20144"/>
    <cellStyle name="Calculation 4 14 2 3 2" xfId="20145"/>
    <cellStyle name="Calculation 4 14 2 4" xfId="20146"/>
    <cellStyle name="Calculation 4 14 2 4 2" xfId="20147"/>
    <cellStyle name="Calculation 4 14 2 5" xfId="20148"/>
    <cellStyle name="Calculation 4 14 2 5 2" xfId="20149"/>
    <cellStyle name="Calculation 4 14 2 6" xfId="20150"/>
    <cellStyle name="Calculation 4 14 2 6 2" xfId="20151"/>
    <cellStyle name="Calculation 4 14 2 7" xfId="20152"/>
    <cellStyle name="Calculation 4 14 2 7 2" xfId="20153"/>
    <cellStyle name="Calculation 4 14 2 8" xfId="20154"/>
    <cellStyle name="Calculation 4 14 2 8 2" xfId="20155"/>
    <cellStyle name="Calculation 4 14 2 9" xfId="20156"/>
    <cellStyle name="Calculation 4 14 3" xfId="20157"/>
    <cellStyle name="Calculation 4 14 3 2" xfId="20158"/>
    <cellStyle name="Calculation 4 14 3 2 2" xfId="20159"/>
    <cellStyle name="Calculation 4 14 3 3" xfId="20160"/>
    <cellStyle name="Calculation 4 14 3 3 2" xfId="20161"/>
    <cellStyle name="Calculation 4 14 3 4" xfId="20162"/>
    <cellStyle name="Calculation 4 14 3 4 2" xfId="20163"/>
    <cellStyle name="Calculation 4 14 3 5" xfId="20164"/>
    <cellStyle name="Calculation 4 14 3 5 2" xfId="20165"/>
    <cellStyle name="Calculation 4 14 3 6" xfId="20166"/>
    <cellStyle name="Calculation 4 14 3 6 2" xfId="20167"/>
    <cellStyle name="Calculation 4 14 3 7" xfId="20168"/>
    <cellStyle name="Calculation 4 14 3 7 2" xfId="20169"/>
    <cellStyle name="Calculation 4 14 3 8" xfId="20170"/>
    <cellStyle name="Calculation 4 14 3 8 2" xfId="20171"/>
    <cellStyle name="Calculation 4 14 3 9" xfId="20172"/>
    <cellStyle name="Calculation 4 14 4" xfId="20173"/>
    <cellStyle name="Calculation 4 14 4 2" xfId="20174"/>
    <cellStyle name="Calculation 4 14 5" xfId="20175"/>
    <cellStyle name="Calculation 4 14 5 2" xfId="20176"/>
    <cellStyle name="Calculation 4 14 6" xfId="20177"/>
    <cellStyle name="Calculation 4 14 6 2" xfId="20178"/>
    <cellStyle name="Calculation 4 14 7" xfId="20179"/>
    <cellStyle name="Calculation 4 14 7 2" xfId="20180"/>
    <cellStyle name="Calculation 4 14 8" xfId="20181"/>
    <cellStyle name="Calculation 4 14 8 2" xfId="20182"/>
    <cellStyle name="Calculation 4 14 9" xfId="20183"/>
    <cellStyle name="Calculation 4 14 9 2" xfId="20184"/>
    <cellStyle name="Calculation 4 15" xfId="20185"/>
    <cellStyle name="Calculation 4 15 10" xfId="20186"/>
    <cellStyle name="Calculation 4 15 10 2" xfId="20187"/>
    <cellStyle name="Calculation 4 15 11" xfId="20188"/>
    <cellStyle name="Calculation 4 15 2" xfId="20189"/>
    <cellStyle name="Calculation 4 15 2 2" xfId="20190"/>
    <cellStyle name="Calculation 4 15 2 2 2" xfId="20191"/>
    <cellStyle name="Calculation 4 15 2 3" xfId="20192"/>
    <cellStyle name="Calculation 4 15 2 3 2" xfId="20193"/>
    <cellStyle name="Calculation 4 15 2 4" xfId="20194"/>
    <cellStyle name="Calculation 4 15 2 4 2" xfId="20195"/>
    <cellStyle name="Calculation 4 15 2 5" xfId="20196"/>
    <cellStyle name="Calculation 4 15 2 5 2" xfId="20197"/>
    <cellStyle name="Calculation 4 15 2 6" xfId="20198"/>
    <cellStyle name="Calculation 4 15 2 6 2" xfId="20199"/>
    <cellStyle name="Calculation 4 15 2 7" xfId="20200"/>
    <cellStyle name="Calculation 4 15 2 7 2" xfId="20201"/>
    <cellStyle name="Calculation 4 15 2 8" xfId="20202"/>
    <cellStyle name="Calculation 4 15 2 8 2" xfId="20203"/>
    <cellStyle name="Calculation 4 15 2 9" xfId="20204"/>
    <cellStyle name="Calculation 4 15 3" xfId="20205"/>
    <cellStyle name="Calculation 4 15 3 2" xfId="20206"/>
    <cellStyle name="Calculation 4 15 3 2 2" xfId="20207"/>
    <cellStyle name="Calculation 4 15 3 3" xfId="20208"/>
    <cellStyle name="Calculation 4 15 3 3 2" xfId="20209"/>
    <cellStyle name="Calculation 4 15 3 4" xfId="20210"/>
    <cellStyle name="Calculation 4 15 3 4 2" xfId="20211"/>
    <cellStyle name="Calculation 4 15 3 5" xfId="20212"/>
    <cellStyle name="Calculation 4 15 3 5 2" xfId="20213"/>
    <cellStyle name="Calculation 4 15 3 6" xfId="20214"/>
    <cellStyle name="Calculation 4 15 3 6 2" xfId="20215"/>
    <cellStyle name="Calculation 4 15 3 7" xfId="20216"/>
    <cellStyle name="Calculation 4 15 3 7 2" xfId="20217"/>
    <cellStyle name="Calculation 4 15 3 8" xfId="20218"/>
    <cellStyle name="Calculation 4 15 3 8 2" xfId="20219"/>
    <cellStyle name="Calculation 4 15 3 9" xfId="20220"/>
    <cellStyle name="Calculation 4 15 4" xfId="20221"/>
    <cellStyle name="Calculation 4 15 4 2" xfId="20222"/>
    <cellStyle name="Calculation 4 15 5" xfId="20223"/>
    <cellStyle name="Calculation 4 15 5 2" xfId="20224"/>
    <cellStyle name="Calculation 4 15 6" xfId="20225"/>
    <cellStyle name="Calculation 4 15 6 2" xfId="20226"/>
    <cellStyle name="Calculation 4 15 7" xfId="20227"/>
    <cellStyle name="Calculation 4 15 7 2" xfId="20228"/>
    <cellStyle name="Calculation 4 15 8" xfId="20229"/>
    <cellStyle name="Calculation 4 15 8 2" xfId="20230"/>
    <cellStyle name="Calculation 4 15 9" xfId="20231"/>
    <cellStyle name="Calculation 4 15 9 2" xfId="20232"/>
    <cellStyle name="Calculation 4 16" xfId="20233"/>
    <cellStyle name="Calculation 4 16 10" xfId="20234"/>
    <cellStyle name="Calculation 4 16 10 2" xfId="20235"/>
    <cellStyle name="Calculation 4 16 11" xfId="20236"/>
    <cellStyle name="Calculation 4 16 2" xfId="20237"/>
    <cellStyle name="Calculation 4 16 2 2" xfId="20238"/>
    <cellStyle name="Calculation 4 16 2 2 2" xfId="20239"/>
    <cellStyle name="Calculation 4 16 2 3" xfId="20240"/>
    <cellStyle name="Calculation 4 16 2 3 2" xfId="20241"/>
    <cellStyle name="Calculation 4 16 2 4" xfId="20242"/>
    <cellStyle name="Calculation 4 16 2 4 2" xfId="20243"/>
    <cellStyle name="Calculation 4 16 2 5" xfId="20244"/>
    <cellStyle name="Calculation 4 16 2 5 2" xfId="20245"/>
    <cellStyle name="Calculation 4 16 2 6" xfId="20246"/>
    <cellStyle name="Calculation 4 16 2 6 2" xfId="20247"/>
    <cellStyle name="Calculation 4 16 2 7" xfId="20248"/>
    <cellStyle name="Calculation 4 16 2 7 2" xfId="20249"/>
    <cellStyle name="Calculation 4 16 2 8" xfId="20250"/>
    <cellStyle name="Calculation 4 16 2 8 2" xfId="20251"/>
    <cellStyle name="Calculation 4 16 2 9" xfId="20252"/>
    <cellStyle name="Calculation 4 16 3" xfId="20253"/>
    <cellStyle name="Calculation 4 16 3 2" xfId="20254"/>
    <cellStyle name="Calculation 4 16 3 2 2" xfId="20255"/>
    <cellStyle name="Calculation 4 16 3 3" xfId="20256"/>
    <cellStyle name="Calculation 4 16 3 3 2" xfId="20257"/>
    <cellStyle name="Calculation 4 16 3 4" xfId="20258"/>
    <cellStyle name="Calculation 4 16 3 4 2" xfId="20259"/>
    <cellStyle name="Calculation 4 16 3 5" xfId="20260"/>
    <cellStyle name="Calculation 4 16 3 5 2" xfId="20261"/>
    <cellStyle name="Calculation 4 16 3 6" xfId="20262"/>
    <cellStyle name="Calculation 4 16 3 6 2" xfId="20263"/>
    <cellStyle name="Calculation 4 16 3 7" xfId="20264"/>
    <cellStyle name="Calculation 4 16 3 7 2" xfId="20265"/>
    <cellStyle name="Calculation 4 16 3 8" xfId="20266"/>
    <cellStyle name="Calculation 4 16 3 8 2" xfId="20267"/>
    <cellStyle name="Calculation 4 16 3 9" xfId="20268"/>
    <cellStyle name="Calculation 4 16 4" xfId="20269"/>
    <cellStyle name="Calculation 4 16 4 2" xfId="20270"/>
    <cellStyle name="Calculation 4 16 5" xfId="20271"/>
    <cellStyle name="Calculation 4 16 5 2" xfId="20272"/>
    <cellStyle name="Calculation 4 16 6" xfId="20273"/>
    <cellStyle name="Calculation 4 16 6 2" xfId="20274"/>
    <cellStyle name="Calculation 4 16 7" xfId="20275"/>
    <cellStyle name="Calculation 4 16 7 2" xfId="20276"/>
    <cellStyle name="Calculation 4 16 8" xfId="20277"/>
    <cellStyle name="Calculation 4 16 8 2" xfId="20278"/>
    <cellStyle name="Calculation 4 16 9" xfId="20279"/>
    <cellStyle name="Calculation 4 16 9 2" xfId="20280"/>
    <cellStyle name="Calculation 4 17" xfId="20281"/>
    <cellStyle name="Calculation 4 17 10" xfId="20282"/>
    <cellStyle name="Calculation 4 17 10 2" xfId="20283"/>
    <cellStyle name="Calculation 4 17 11" xfId="20284"/>
    <cellStyle name="Calculation 4 17 2" xfId="20285"/>
    <cellStyle name="Calculation 4 17 2 2" xfId="20286"/>
    <cellStyle name="Calculation 4 17 2 2 2" xfId="20287"/>
    <cellStyle name="Calculation 4 17 2 3" xfId="20288"/>
    <cellStyle name="Calculation 4 17 2 3 2" xfId="20289"/>
    <cellStyle name="Calculation 4 17 2 4" xfId="20290"/>
    <cellStyle name="Calculation 4 17 2 4 2" xfId="20291"/>
    <cellStyle name="Calculation 4 17 2 5" xfId="20292"/>
    <cellStyle name="Calculation 4 17 2 5 2" xfId="20293"/>
    <cellStyle name="Calculation 4 17 2 6" xfId="20294"/>
    <cellStyle name="Calculation 4 17 2 6 2" xfId="20295"/>
    <cellStyle name="Calculation 4 17 2 7" xfId="20296"/>
    <cellStyle name="Calculation 4 17 2 7 2" xfId="20297"/>
    <cellStyle name="Calculation 4 17 2 8" xfId="20298"/>
    <cellStyle name="Calculation 4 17 2 8 2" xfId="20299"/>
    <cellStyle name="Calculation 4 17 2 9" xfId="20300"/>
    <cellStyle name="Calculation 4 17 3" xfId="20301"/>
    <cellStyle name="Calculation 4 17 3 2" xfId="20302"/>
    <cellStyle name="Calculation 4 17 3 2 2" xfId="20303"/>
    <cellStyle name="Calculation 4 17 3 3" xfId="20304"/>
    <cellStyle name="Calculation 4 17 3 3 2" xfId="20305"/>
    <cellStyle name="Calculation 4 17 3 4" xfId="20306"/>
    <cellStyle name="Calculation 4 17 3 4 2" xfId="20307"/>
    <cellStyle name="Calculation 4 17 3 5" xfId="20308"/>
    <cellStyle name="Calculation 4 17 3 5 2" xfId="20309"/>
    <cellStyle name="Calculation 4 17 3 6" xfId="20310"/>
    <cellStyle name="Calculation 4 17 3 6 2" xfId="20311"/>
    <cellStyle name="Calculation 4 17 3 7" xfId="20312"/>
    <cellStyle name="Calculation 4 17 3 7 2" xfId="20313"/>
    <cellStyle name="Calculation 4 17 3 8" xfId="20314"/>
    <cellStyle name="Calculation 4 17 3 8 2" xfId="20315"/>
    <cellStyle name="Calculation 4 17 3 9" xfId="20316"/>
    <cellStyle name="Calculation 4 17 4" xfId="20317"/>
    <cellStyle name="Calculation 4 17 4 2" xfId="20318"/>
    <cellStyle name="Calculation 4 17 5" xfId="20319"/>
    <cellStyle name="Calculation 4 17 5 2" xfId="20320"/>
    <cellStyle name="Calculation 4 17 6" xfId="20321"/>
    <cellStyle name="Calculation 4 17 6 2" xfId="20322"/>
    <cellStyle name="Calculation 4 17 7" xfId="20323"/>
    <cellStyle name="Calculation 4 17 7 2" xfId="20324"/>
    <cellStyle name="Calculation 4 17 8" xfId="20325"/>
    <cellStyle name="Calculation 4 17 8 2" xfId="20326"/>
    <cellStyle name="Calculation 4 17 9" xfId="20327"/>
    <cellStyle name="Calculation 4 17 9 2" xfId="20328"/>
    <cellStyle name="Calculation 4 18" xfId="20329"/>
    <cellStyle name="Calculation 4 18 10" xfId="20330"/>
    <cellStyle name="Calculation 4 18 10 2" xfId="20331"/>
    <cellStyle name="Calculation 4 18 11" xfId="20332"/>
    <cellStyle name="Calculation 4 18 2" xfId="20333"/>
    <cellStyle name="Calculation 4 18 2 2" xfId="20334"/>
    <cellStyle name="Calculation 4 18 2 2 2" xfId="20335"/>
    <cellStyle name="Calculation 4 18 2 3" xfId="20336"/>
    <cellStyle name="Calculation 4 18 2 3 2" xfId="20337"/>
    <cellStyle name="Calculation 4 18 2 4" xfId="20338"/>
    <cellStyle name="Calculation 4 18 2 4 2" xfId="20339"/>
    <cellStyle name="Calculation 4 18 2 5" xfId="20340"/>
    <cellStyle name="Calculation 4 18 2 5 2" xfId="20341"/>
    <cellStyle name="Calculation 4 18 2 6" xfId="20342"/>
    <cellStyle name="Calculation 4 18 2 6 2" xfId="20343"/>
    <cellStyle name="Calculation 4 18 2 7" xfId="20344"/>
    <cellStyle name="Calculation 4 18 2 7 2" xfId="20345"/>
    <cellStyle name="Calculation 4 18 2 8" xfId="20346"/>
    <cellStyle name="Calculation 4 18 2 8 2" xfId="20347"/>
    <cellStyle name="Calculation 4 18 2 9" xfId="20348"/>
    <cellStyle name="Calculation 4 18 3" xfId="20349"/>
    <cellStyle name="Calculation 4 18 3 2" xfId="20350"/>
    <cellStyle name="Calculation 4 18 3 2 2" xfId="20351"/>
    <cellStyle name="Calculation 4 18 3 3" xfId="20352"/>
    <cellStyle name="Calculation 4 18 3 3 2" xfId="20353"/>
    <cellStyle name="Calculation 4 18 3 4" xfId="20354"/>
    <cellStyle name="Calculation 4 18 3 4 2" xfId="20355"/>
    <cellStyle name="Calculation 4 18 3 5" xfId="20356"/>
    <cellStyle name="Calculation 4 18 3 5 2" xfId="20357"/>
    <cellStyle name="Calculation 4 18 3 6" xfId="20358"/>
    <cellStyle name="Calculation 4 18 3 6 2" xfId="20359"/>
    <cellStyle name="Calculation 4 18 3 7" xfId="20360"/>
    <cellStyle name="Calculation 4 18 3 7 2" xfId="20361"/>
    <cellStyle name="Calculation 4 18 3 8" xfId="20362"/>
    <cellStyle name="Calculation 4 18 3 8 2" xfId="20363"/>
    <cellStyle name="Calculation 4 18 3 9" xfId="20364"/>
    <cellStyle name="Calculation 4 18 4" xfId="20365"/>
    <cellStyle name="Calculation 4 18 4 2" xfId="20366"/>
    <cellStyle name="Calculation 4 18 5" xfId="20367"/>
    <cellStyle name="Calculation 4 18 5 2" xfId="20368"/>
    <cellStyle name="Calculation 4 18 6" xfId="20369"/>
    <cellStyle name="Calculation 4 18 6 2" xfId="20370"/>
    <cellStyle name="Calculation 4 18 7" xfId="20371"/>
    <cellStyle name="Calculation 4 18 7 2" xfId="20372"/>
    <cellStyle name="Calculation 4 18 8" xfId="20373"/>
    <cellStyle name="Calculation 4 18 8 2" xfId="20374"/>
    <cellStyle name="Calculation 4 18 9" xfId="20375"/>
    <cellStyle name="Calculation 4 18 9 2" xfId="20376"/>
    <cellStyle name="Calculation 4 19" xfId="20377"/>
    <cellStyle name="Calculation 4 19 10" xfId="20378"/>
    <cellStyle name="Calculation 4 19 10 2" xfId="20379"/>
    <cellStyle name="Calculation 4 19 11" xfId="20380"/>
    <cellStyle name="Calculation 4 19 2" xfId="20381"/>
    <cellStyle name="Calculation 4 19 2 2" xfId="20382"/>
    <cellStyle name="Calculation 4 19 2 2 2" xfId="20383"/>
    <cellStyle name="Calculation 4 19 2 3" xfId="20384"/>
    <cellStyle name="Calculation 4 19 2 3 2" xfId="20385"/>
    <cellStyle name="Calculation 4 19 2 4" xfId="20386"/>
    <cellStyle name="Calculation 4 19 2 4 2" xfId="20387"/>
    <cellStyle name="Calculation 4 19 2 5" xfId="20388"/>
    <cellStyle name="Calculation 4 19 2 5 2" xfId="20389"/>
    <cellStyle name="Calculation 4 19 2 6" xfId="20390"/>
    <cellStyle name="Calculation 4 19 2 6 2" xfId="20391"/>
    <cellStyle name="Calculation 4 19 2 7" xfId="20392"/>
    <cellStyle name="Calculation 4 19 2 7 2" xfId="20393"/>
    <cellStyle name="Calculation 4 19 2 8" xfId="20394"/>
    <cellStyle name="Calculation 4 19 2 8 2" xfId="20395"/>
    <cellStyle name="Calculation 4 19 2 9" xfId="20396"/>
    <cellStyle name="Calculation 4 19 3" xfId="20397"/>
    <cellStyle name="Calculation 4 19 3 2" xfId="20398"/>
    <cellStyle name="Calculation 4 19 3 2 2" xfId="20399"/>
    <cellStyle name="Calculation 4 19 3 3" xfId="20400"/>
    <cellStyle name="Calculation 4 19 3 3 2" xfId="20401"/>
    <cellStyle name="Calculation 4 19 3 4" xfId="20402"/>
    <cellStyle name="Calculation 4 19 3 4 2" xfId="20403"/>
    <cellStyle name="Calculation 4 19 3 5" xfId="20404"/>
    <cellStyle name="Calculation 4 19 3 5 2" xfId="20405"/>
    <cellStyle name="Calculation 4 19 3 6" xfId="20406"/>
    <cellStyle name="Calculation 4 19 3 6 2" xfId="20407"/>
    <cellStyle name="Calculation 4 19 3 7" xfId="20408"/>
    <cellStyle name="Calculation 4 19 3 7 2" xfId="20409"/>
    <cellStyle name="Calculation 4 19 3 8" xfId="20410"/>
    <cellStyle name="Calculation 4 19 3 8 2" xfId="20411"/>
    <cellStyle name="Calculation 4 19 3 9" xfId="20412"/>
    <cellStyle name="Calculation 4 19 4" xfId="20413"/>
    <cellStyle name="Calculation 4 19 4 2" xfId="20414"/>
    <cellStyle name="Calculation 4 19 5" xfId="20415"/>
    <cellStyle name="Calculation 4 19 5 2" xfId="20416"/>
    <cellStyle name="Calculation 4 19 6" xfId="20417"/>
    <cellStyle name="Calculation 4 19 6 2" xfId="20418"/>
    <cellStyle name="Calculation 4 19 7" xfId="20419"/>
    <cellStyle name="Calculation 4 19 7 2" xfId="20420"/>
    <cellStyle name="Calculation 4 19 8" xfId="20421"/>
    <cellStyle name="Calculation 4 19 8 2" xfId="20422"/>
    <cellStyle name="Calculation 4 19 9" xfId="20423"/>
    <cellStyle name="Calculation 4 19 9 2" xfId="20424"/>
    <cellStyle name="Calculation 4 2" xfId="47"/>
    <cellStyle name="Calculation 4 2 10" xfId="20425"/>
    <cellStyle name="Calculation 4 2 10 2" xfId="20426"/>
    <cellStyle name="Calculation 4 2 11" xfId="20427"/>
    <cellStyle name="Calculation 4 2 12" xfId="7795"/>
    <cellStyle name="Calculation 4 2 2" xfId="20428"/>
    <cellStyle name="Calculation 4 2 2 2" xfId="20429"/>
    <cellStyle name="Calculation 4 2 2 2 2" xfId="20430"/>
    <cellStyle name="Calculation 4 2 2 3" xfId="20431"/>
    <cellStyle name="Calculation 4 2 2 3 2" xfId="20432"/>
    <cellStyle name="Calculation 4 2 2 4" xfId="20433"/>
    <cellStyle name="Calculation 4 2 2 4 2" xfId="20434"/>
    <cellStyle name="Calculation 4 2 2 5" xfId="20435"/>
    <cellStyle name="Calculation 4 2 2 5 2" xfId="20436"/>
    <cellStyle name="Calculation 4 2 2 6" xfId="20437"/>
    <cellStyle name="Calculation 4 2 2 6 2" xfId="20438"/>
    <cellStyle name="Calculation 4 2 2 7" xfId="20439"/>
    <cellStyle name="Calculation 4 2 2 7 2" xfId="20440"/>
    <cellStyle name="Calculation 4 2 2 8" xfId="20441"/>
    <cellStyle name="Calculation 4 2 2 8 2" xfId="20442"/>
    <cellStyle name="Calculation 4 2 2 9" xfId="20443"/>
    <cellStyle name="Calculation 4 2 3" xfId="20444"/>
    <cellStyle name="Calculation 4 2 3 2" xfId="20445"/>
    <cellStyle name="Calculation 4 2 3 2 2" xfId="20446"/>
    <cellStyle name="Calculation 4 2 3 3" xfId="20447"/>
    <cellStyle name="Calculation 4 2 3 3 2" xfId="20448"/>
    <cellStyle name="Calculation 4 2 3 4" xfId="20449"/>
    <cellStyle name="Calculation 4 2 3 4 2" xfId="20450"/>
    <cellStyle name="Calculation 4 2 3 5" xfId="20451"/>
    <cellStyle name="Calculation 4 2 3 5 2" xfId="20452"/>
    <cellStyle name="Calculation 4 2 3 6" xfId="20453"/>
    <cellStyle name="Calculation 4 2 3 6 2" xfId="20454"/>
    <cellStyle name="Calculation 4 2 3 7" xfId="20455"/>
    <cellStyle name="Calculation 4 2 3 7 2" xfId="20456"/>
    <cellStyle name="Calculation 4 2 3 8" xfId="20457"/>
    <cellStyle name="Calculation 4 2 3 8 2" xfId="20458"/>
    <cellStyle name="Calculation 4 2 3 9" xfId="20459"/>
    <cellStyle name="Calculation 4 2 4" xfId="20460"/>
    <cellStyle name="Calculation 4 2 4 2" xfId="20461"/>
    <cellStyle name="Calculation 4 2 5" xfId="20462"/>
    <cellStyle name="Calculation 4 2 5 2" xfId="20463"/>
    <cellStyle name="Calculation 4 2 6" xfId="20464"/>
    <cellStyle name="Calculation 4 2 6 2" xfId="20465"/>
    <cellStyle name="Calculation 4 2 7" xfId="20466"/>
    <cellStyle name="Calculation 4 2 7 2" xfId="20467"/>
    <cellStyle name="Calculation 4 2 8" xfId="20468"/>
    <cellStyle name="Calculation 4 2 8 2" xfId="20469"/>
    <cellStyle name="Calculation 4 2 9" xfId="20470"/>
    <cellStyle name="Calculation 4 2 9 2" xfId="20471"/>
    <cellStyle name="Calculation 4 20" xfId="20472"/>
    <cellStyle name="Calculation 4 20 10" xfId="20473"/>
    <cellStyle name="Calculation 4 20 10 2" xfId="20474"/>
    <cellStyle name="Calculation 4 20 11" xfId="20475"/>
    <cellStyle name="Calculation 4 20 2" xfId="20476"/>
    <cellStyle name="Calculation 4 20 2 2" xfId="20477"/>
    <cellStyle name="Calculation 4 20 2 2 2" xfId="20478"/>
    <cellStyle name="Calculation 4 20 2 3" xfId="20479"/>
    <cellStyle name="Calculation 4 20 2 3 2" xfId="20480"/>
    <cellStyle name="Calculation 4 20 2 4" xfId="20481"/>
    <cellStyle name="Calculation 4 20 2 4 2" xfId="20482"/>
    <cellStyle name="Calculation 4 20 2 5" xfId="20483"/>
    <cellStyle name="Calculation 4 20 2 5 2" xfId="20484"/>
    <cellStyle name="Calculation 4 20 2 6" xfId="20485"/>
    <cellStyle name="Calculation 4 20 2 6 2" xfId="20486"/>
    <cellStyle name="Calculation 4 20 2 7" xfId="20487"/>
    <cellStyle name="Calculation 4 20 2 7 2" xfId="20488"/>
    <cellStyle name="Calculation 4 20 2 8" xfId="20489"/>
    <cellStyle name="Calculation 4 20 2 8 2" xfId="20490"/>
    <cellStyle name="Calculation 4 20 2 9" xfId="20491"/>
    <cellStyle name="Calculation 4 20 3" xfId="20492"/>
    <cellStyle name="Calculation 4 20 3 2" xfId="20493"/>
    <cellStyle name="Calculation 4 20 3 2 2" xfId="20494"/>
    <cellStyle name="Calculation 4 20 3 3" xfId="20495"/>
    <cellStyle name="Calculation 4 20 3 3 2" xfId="20496"/>
    <cellStyle name="Calculation 4 20 3 4" xfId="20497"/>
    <cellStyle name="Calculation 4 20 3 4 2" xfId="20498"/>
    <cellStyle name="Calculation 4 20 3 5" xfId="20499"/>
    <cellStyle name="Calculation 4 20 3 5 2" xfId="20500"/>
    <cellStyle name="Calculation 4 20 3 6" xfId="20501"/>
    <cellStyle name="Calculation 4 20 3 6 2" xfId="20502"/>
    <cellStyle name="Calculation 4 20 3 7" xfId="20503"/>
    <cellStyle name="Calculation 4 20 3 7 2" xfId="20504"/>
    <cellStyle name="Calculation 4 20 3 8" xfId="20505"/>
    <cellStyle name="Calculation 4 20 3 8 2" xfId="20506"/>
    <cellStyle name="Calculation 4 20 3 9" xfId="20507"/>
    <cellStyle name="Calculation 4 20 4" xfId="20508"/>
    <cellStyle name="Calculation 4 20 4 2" xfId="20509"/>
    <cellStyle name="Calculation 4 20 5" xfId="20510"/>
    <cellStyle name="Calculation 4 20 5 2" xfId="20511"/>
    <cellStyle name="Calculation 4 20 6" xfId="20512"/>
    <cellStyle name="Calculation 4 20 6 2" xfId="20513"/>
    <cellStyle name="Calculation 4 20 7" xfId="20514"/>
    <cellStyle name="Calculation 4 20 7 2" xfId="20515"/>
    <cellStyle name="Calculation 4 20 8" xfId="20516"/>
    <cellStyle name="Calculation 4 20 8 2" xfId="20517"/>
    <cellStyle name="Calculation 4 20 9" xfId="20518"/>
    <cellStyle name="Calculation 4 20 9 2" xfId="20519"/>
    <cellStyle name="Calculation 4 21" xfId="20520"/>
    <cellStyle name="Calculation 4 21 10" xfId="20521"/>
    <cellStyle name="Calculation 4 21 10 2" xfId="20522"/>
    <cellStyle name="Calculation 4 21 11" xfId="20523"/>
    <cellStyle name="Calculation 4 21 2" xfId="20524"/>
    <cellStyle name="Calculation 4 21 2 2" xfId="20525"/>
    <cellStyle name="Calculation 4 21 2 2 2" xfId="20526"/>
    <cellStyle name="Calculation 4 21 2 3" xfId="20527"/>
    <cellStyle name="Calculation 4 21 2 3 2" xfId="20528"/>
    <cellStyle name="Calculation 4 21 2 4" xfId="20529"/>
    <cellStyle name="Calculation 4 21 2 4 2" xfId="20530"/>
    <cellStyle name="Calculation 4 21 2 5" xfId="20531"/>
    <cellStyle name="Calculation 4 21 2 5 2" xfId="20532"/>
    <cellStyle name="Calculation 4 21 2 6" xfId="20533"/>
    <cellStyle name="Calculation 4 21 2 6 2" xfId="20534"/>
    <cellStyle name="Calculation 4 21 2 7" xfId="20535"/>
    <cellStyle name="Calculation 4 21 2 7 2" xfId="20536"/>
    <cellStyle name="Calculation 4 21 2 8" xfId="20537"/>
    <cellStyle name="Calculation 4 21 2 8 2" xfId="20538"/>
    <cellStyle name="Calculation 4 21 2 9" xfId="20539"/>
    <cellStyle name="Calculation 4 21 3" xfId="20540"/>
    <cellStyle name="Calculation 4 21 3 2" xfId="20541"/>
    <cellStyle name="Calculation 4 21 3 2 2" xfId="20542"/>
    <cellStyle name="Calculation 4 21 3 3" xfId="20543"/>
    <cellStyle name="Calculation 4 21 3 3 2" xfId="20544"/>
    <cellStyle name="Calculation 4 21 3 4" xfId="20545"/>
    <cellStyle name="Calculation 4 21 3 4 2" xfId="20546"/>
    <cellStyle name="Calculation 4 21 3 5" xfId="20547"/>
    <cellStyle name="Calculation 4 21 3 5 2" xfId="20548"/>
    <cellStyle name="Calculation 4 21 3 6" xfId="20549"/>
    <cellStyle name="Calculation 4 21 3 6 2" xfId="20550"/>
    <cellStyle name="Calculation 4 21 3 7" xfId="20551"/>
    <cellStyle name="Calculation 4 21 3 7 2" xfId="20552"/>
    <cellStyle name="Calculation 4 21 3 8" xfId="20553"/>
    <cellStyle name="Calculation 4 21 3 8 2" xfId="20554"/>
    <cellStyle name="Calculation 4 21 3 9" xfId="20555"/>
    <cellStyle name="Calculation 4 21 4" xfId="20556"/>
    <cellStyle name="Calculation 4 21 4 2" xfId="20557"/>
    <cellStyle name="Calculation 4 21 5" xfId="20558"/>
    <cellStyle name="Calculation 4 21 5 2" xfId="20559"/>
    <cellStyle name="Calculation 4 21 6" xfId="20560"/>
    <cellStyle name="Calculation 4 21 6 2" xfId="20561"/>
    <cellStyle name="Calculation 4 21 7" xfId="20562"/>
    <cellStyle name="Calculation 4 21 7 2" xfId="20563"/>
    <cellStyle name="Calculation 4 21 8" xfId="20564"/>
    <cellStyle name="Calculation 4 21 8 2" xfId="20565"/>
    <cellStyle name="Calculation 4 21 9" xfId="20566"/>
    <cellStyle name="Calculation 4 21 9 2" xfId="20567"/>
    <cellStyle name="Calculation 4 22" xfId="20568"/>
    <cellStyle name="Calculation 4 22 10" xfId="20569"/>
    <cellStyle name="Calculation 4 22 10 2" xfId="20570"/>
    <cellStyle name="Calculation 4 22 11" xfId="20571"/>
    <cellStyle name="Calculation 4 22 2" xfId="20572"/>
    <cellStyle name="Calculation 4 22 2 2" xfId="20573"/>
    <cellStyle name="Calculation 4 22 2 2 2" xfId="20574"/>
    <cellStyle name="Calculation 4 22 2 3" xfId="20575"/>
    <cellStyle name="Calculation 4 22 2 3 2" xfId="20576"/>
    <cellStyle name="Calculation 4 22 2 4" xfId="20577"/>
    <cellStyle name="Calculation 4 22 2 4 2" xfId="20578"/>
    <cellStyle name="Calculation 4 22 2 5" xfId="20579"/>
    <cellStyle name="Calculation 4 22 2 5 2" xfId="20580"/>
    <cellStyle name="Calculation 4 22 2 6" xfId="20581"/>
    <cellStyle name="Calculation 4 22 2 6 2" xfId="20582"/>
    <cellStyle name="Calculation 4 22 2 7" xfId="20583"/>
    <cellStyle name="Calculation 4 22 2 7 2" xfId="20584"/>
    <cellStyle name="Calculation 4 22 2 8" xfId="20585"/>
    <cellStyle name="Calculation 4 22 2 8 2" xfId="20586"/>
    <cellStyle name="Calculation 4 22 2 9" xfId="20587"/>
    <cellStyle name="Calculation 4 22 3" xfId="20588"/>
    <cellStyle name="Calculation 4 22 3 2" xfId="20589"/>
    <cellStyle name="Calculation 4 22 3 2 2" xfId="20590"/>
    <cellStyle name="Calculation 4 22 3 3" xfId="20591"/>
    <cellStyle name="Calculation 4 22 3 3 2" xfId="20592"/>
    <cellStyle name="Calculation 4 22 3 4" xfId="20593"/>
    <cellStyle name="Calculation 4 22 3 4 2" xfId="20594"/>
    <cellStyle name="Calculation 4 22 3 5" xfId="20595"/>
    <cellStyle name="Calculation 4 22 3 5 2" xfId="20596"/>
    <cellStyle name="Calculation 4 22 3 6" xfId="20597"/>
    <cellStyle name="Calculation 4 22 3 6 2" xfId="20598"/>
    <cellStyle name="Calculation 4 22 3 7" xfId="20599"/>
    <cellStyle name="Calculation 4 22 3 7 2" xfId="20600"/>
    <cellStyle name="Calculation 4 22 3 8" xfId="20601"/>
    <cellStyle name="Calculation 4 22 3 8 2" xfId="20602"/>
    <cellStyle name="Calculation 4 22 3 9" xfId="20603"/>
    <cellStyle name="Calculation 4 22 4" xfId="20604"/>
    <cellStyle name="Calculation 4 22 4 2" xfId="20605"/>
    <cellStyle name="Calculation 4 22 5" xfId="20606"/>
    <cellStyle name="Calculation 4 22 5 2" xfId="20607"/>
    <cellStyle name="Calculation 4 22 6" xfId="20608"/>
    <cellStyle name="Calculation 4 22 6 2" xfId="20609"/>
    <cellStyle name="Calculation 4 22 7" xfId="20610"/>
    <cellStyle name="Calculation 4 22 7 2" xfId="20611"/>
    <cellStyle name="Calculation 4 22 8" xfId="20612"/>
    <cellStyle name="Calculation 4 22 8 2" xfId="20613"/>
    <cellStyle name="Calculation 4 22 9" xfId="20614"/>
    <cellStyle name="Calculation 4 22 9 2" xfId="20615"/>
    <cellStyle name="Calculation 4 23" xfId="20616"/>
    <cellStyle name="Calculation 4 23 10" xfId="20617"/>
    <cellStyle name="Calculation 4 23 10 2" xfId="20618"/>
    <cellStyle name="Calculation 4 23 11" xfId="20619"/>
    <cellStyle name="Calculation 4 23 2" xfId="20620"/>
    <cellStyle name="Calculation 4 23 2 2" xfId="20621"/>
    <cellStyle name="Calculation 4 23 2 2 2" xfId="20622"/>
    <cellStyle name="Calculation 4 23 2 3" xfId="20623"/>
    <cellStyle name="Calculation 4 23 2 3 2" xfId="20624"/>
    <cellStyle name="Calculation 4 23 2 4" xfId="20625"/>
    <cellStyle name="Calculation 4 23 2 4 2" xfId="20626"/>
    <cellStyle name="Calculation 4 23 2 5" xfId="20627"/>
    <cellStyle name="Calculation 4 23 2 5 2" xfId="20628"/>
    <cellStyle name="Calculation 4 23 2 6" xfId="20629"/>
    <cellStyle name="Calculation 4 23 2 6 2" xfId="20630"/>
    <cellStyle name="Calculation 4 23 2 7" xfId="20631"/>
    <cellStyle name="Calculation 4 23 2 7 2" xfId="20632"/>
    <cellStyle name="Calculation 4 23 2 8" xfId="20633"/>
    <cellStyle name="Calculation 4 23 2 8 2" xfId="20634"/>
    <cellStyle name="Calculation 4 23 2 9" xfId="20635"/>
    <cellStyle name="Calculation 4 23 3" xfId="20636"/>
    <cellStyle name="Calculation 4 23 3 2" xfId="20637"/>
    <cellStyle name="Calculation 4 23 3 2 2" xfId="20638"/>
    <cellStyle name="Calculation 4 23 3 3" xfId="20639"/>
    <cellStyle name="Calculation 4 23 3 3 2" xfId="20640"/>
    <cellStyle name="Calculation 4 23 3 4" xfId="20641"/>
    <cellStyle name="Calculation 4 23 3 4 2" xfId="20642"/>
    <cellStyle name="Calculation 4 23 3 5" xfId="20643"/>
    <cellStyle name="Calculation 4 23 3 5 2" xfId="20644"/>
    <cellStyle name="Calculation 4 23 3 6" xfId="20645"/>
    <cellStyle name="Calculation 4 23 3 6 2" xfId="20646"/>
    <cellStyle name="Calculation 4 23 3 7" xfId="20647"/>
    <cellStyle name="Calculation 4 23 3 7 2" xfId="20648"/>
    <cellStyle name="Calculation 4 23 3 8" xfId="20649"/>
    <cellStyle name="Calculation 4 23 3 8 2" xfId="20650"/>
    <cellStyle name="Calculation 4 23 3 9" xfId="20651"/>
    <cellStyle name="Calculation 4 23 4" xfId="20652"/>
    <cellStyle name="Calculation 4 23 4 2" xfId="20653"/>
    <cellStyle name="Calculation 4 23 5" xfId="20654"/>
    <cellStyle name="Calculation 4 23 5 2" xfId="20655"/>
    <cellStyle name="Calculation 4 23 6" xfId="20656"/>
    <cellStyle name="Calculation 4 23 6 2" xfId="20657"/>
    <cellStyle name="Calculation 4 23 7" xfId="20658"/>
    <cellStyle name="Calculation 4 23 7 2" xfId="20659"/>
    <cellStyle name="Calculation 4 23 8" xfId="20660"/>
    <cellStyle name="Calculation 4 23 8 2" xfId="20661"/>
    <cellStyle name="Calculation 4 23 9" xfId="20662"/>
    <cellStyle name="Calculation 4 23 9 2" xfId="20663"/>
    <cellStyle name="Calculation 4 24" xfId="20664"/>
    <cellStyle name="Calculation 4 24 10" xfId="20665"/>
    <cellStyle name="Calculation 4 24 10 2" xfId="20666"/>
    <cellStyle name="Calculation 4 24 11" xfId="20667"/>
    <cellStyle name="Calculation 4 24 2" xfId="20668"/>
    <cellStyle name="Calculation 4 24 2 2" xfId="20669"/>
    <cellStyle name="Calculation 4 24 2 2 2" xfId="20670"/>
    <cellStyle name="Calculation 4 24 2 3" xfId="20671"/>
    <cellStyle name="Calculation 4 24 2 3 2" xfId="20672"/>
    <cellStyle name="Calculation 4 24 2 4" xfId="20673"/>
    <cellStyle name="Calculation 4 24 2 4 2" xfId="20674"/>
    <cellStyle name="Calculation 4 24 2 5" xfId="20675"/>
    <cellStyle name="Calculation 4 24 2 5 2" xfId="20676"/>
    <cellStyle name="Calculation 4 24 2 6" xfId="20677"/>
    <cellStyle name="Calculation 4 24 2 6 2" xfId="20678"/>
    <cellStyle name="Calculation 4 24 2 7" xfId="20679"/>
    <cellStyle name="Calculation 4 24 2 7 2" xfId="20680"/>
    <cellStyle name="Calculation 4 24 2 8" xfId="20681"/>
    <cellStyle name="Calculation 4 24 2 8 2" xfId="20682"/>
    <cellStyle name="Calculation 4 24 2 9" xfId="20683"/>
    <cellStyle name="Calculation 4 24 3" xfId="20684"/>
    <cellStyle name="Calculation 4 24 3 2" xfId="20685"/>
    <cellStyle name="Calculation 4 24 3 2 2" xfId="20686"/>
    <cellStyle name="Calculation 4 24 3 3" xfId="20687"/>
    <cellStyle name="Calculation 4 24 3 3 2" xfId="20688"/>
    <cellStyle name="Calculation 4 24 3 4" xfId="20689"/>
    <cellStyle name="Calculation 4 24 3 4 2" xfId="20690"/>
    <cellStyle name="Calculation 4 24 3 5" xfId="20691"/>
    <cellStyle name="Calculation 4 24 3 5 2" xfId="20692"/>
    <cellStyle name="Calculation 4 24 3 6" xfId="20693"/>
    <cellStyle name="Calculation 4 24 3 6 2" xfId="20694"/>
    <cellStyle name="Calculation 4 24 3 7" xfId="20695"/>
    <cellStyle name="Calculation 4 24 3 7 2" xfId="20696"/>
    <cellStyle name="Calculation 4 24 3 8" xfId="20697"/>
    <cellStyle name="Calculation 4 24 3 8 2" xfId="20698"/>
    <cellStyle name="Calculation 4 24 3 9" xfId="20699"/>
    <cellStyle name="Calculation 4 24 4" xfId="20700"/>
    <cellStyle name="Calculation 4 24 4 2" xfId="20701"/>
    <cellStyle name="Calculation 4 24 5" xfId="20702"/>
    <cellStyle name="Calculation 4 24 5 2" xfId="20703"/>
    <cellStyle name="Calculation 4 24 6" xfId="20704"/>
    <cellStyle name="Calculation 4 24 6 2" xfId="20705"/>
    <cellStyle name="Calculation 4 24 7" xfId="20706"/>
    <cellStyle name="Calculation 4 24 7 2" xfId="20707"/>
    <cellStyle name="Calculation 4 24 8" xfId="20708"/>
    <cellStyle name="Calculation 4 24 8 2" xfId="20709"/>
    <cellStyle name="Calculation 4 24 9" xfId="20710"/>
    <cellStyle name="Calculation 4 24 9 2" xfId="20711"/>
    <cellStyle name="Calculation 4 25" xfId="20712"/>
    <cellStyle name="Calculation 4 25 10" xfId="20713"/>
    <cellStyle name="Calculation 4 25 10 2" xfId="20714"/>
    <cellStyle name="Calculation 4 25 11" xfId="20715"/>
    <cellStyle name="Calculation 4 25 2" xfId="20716"/>
    <cellStyle name="Calculation 4 25 2 2" xfId="20717"/>
    <cellStyle name="Calculation 4 25 2 2 2" xfId="20718"/>
    <cellStyle name="Calculation 4 25 2 3" xfId="20719"/>
    <cellStyle name="Calculation 4 25 2 3 2" xfId="20720"/>
    <cellStyle name="Calculation 4 25 2 4" xfId="20721"/>
    <cellStyle name="Calculation 4 25 2 4 2" xfId="20722"/>
    <cellStyle name="Calculation 4 25 2 5" xfId="20723"/>
    <cellStyle name="Calculation 4 25 2 5 2" xfId="20724"/>
    <cellStyle name="Calculation 4 25 2 6" xfId="20725"/>
    <cellStyle name="Calculation 4 25 2 6 2" xfId="20726"/>
    <cellStyle name="Calculation 4 25 2 7" xfId="20727"/>
    <cellStyle name="Calculation 4 25 2 7 2" xfId="20728"/>
    <cellStyle name="Calculation 4 25 2 8" xfId="20729"/>
    <cellStyle name="Calculation 4 25 2 8 2" xfId="20730"/>
    <cellStyle name="Calculation 4 25 2 9" xfId="20731"/>
    <cellStyle name="Calculation 4 25 3" xfId="20732"/>
    <cellStyle name="Calculation 4 25 3 2" xfId="20733"/>
    <cellStyle name="Calculation 4 25 3 2 2" xfId="20734"/>
    <cellStyle name="Calculation 4 25 3 3" xfId="20735"/>
    <cellStyle name="Calculation 4 25 3 3 2" xfId="20736"/>
    <cellStyle name="Calculation 4 25 3 4" xfId="20737"/>
    <cellStyle name="Calculation 4 25 3 4 2" xfId="20738"/>
    <cellStyle name="Calculation 4 25 3 5" xfId="20739"/>
    <cellStyle name="Calculation 4 25 3 5 2" xfId="20740"/>
    <cellStyle name="Calculation 4 25 3 6" xfId="20741"/>
    <cellStyle name="Calculation 4 25 3 6 2" xfId="20742"/>
    <cellStyle name="Calculation 4 25 3 7" xfId="20743"/>
    <cellStyle name="Calculation 4 25 3 7 2" xfId="20744"/>
    <cellStyle name="Calculation 4 25 3 8" xfId="20745"/>
    <cellStyle name="Calculation 4 25 3 8 2" xfId="20746"/>
    <cellStyle name="Calculation 4 25 3 9" xfId="20747"/>
    <cellStyle name="Calculation 4 25 4" xfId="20748"/>
    <cellStyle name="Calculation 4 25 4 2" xfId="20749"/>
    <cellStyle name="Calculation 4 25 5" xfId="20750"/>
    <cellStyle name="Calculation 4 25 5 2" xfId="20751"/>
    <cellStyle name="Calculation 4 25 6" xfId="20752"/>
    <cellStyle name="Calculation 4 25 6 2" xfId="20753"/>
    <cellStyle name="Calculation 4 25 7" xfId="20754"/>
    <cellStyle name="Calculation 4 25 7 2" xfId="20755"/>
    <cellStyle name="Calculation 4 25 8" xfId="20756"/>
    <cellStyle name="Calculation 4 25 8 2" xfId="20757"/>
    <cellStyle name="Calculation 4 25 9" xfId="20758"/>
    <cellStyle name="Calculation 4 25 9 2" xfId="20759"/>
    <cellStyle name="Calculation 4 26" xfId="20760"/>
    <cellStyle name="Calculation 4 26 10" xfId="20761"/>
    <cellStyle name="Calculation 4 26 10 2" xfId="20762"/>
    <cellStyle name="Calculation 4 26 11" xfId="20763"/>
    <cellStyle name="Calculation 4 26 2" xfId="20764"/>
    <cellStyle name="Calculation 4 26 2 2" xfId="20765"/>
    <cellStyle name="Calculation 4 26 2 2 2" xfId="20766"/>
    <cellStyle name="Calculation 4 26 2 3" xfId="20767"/>
    <cellStyle name="Calculation 4 26 2 3 2" xfId="20768"/>
    <cellStyle name="Calculation 4 26 2 4" xfId="20769"/>
    <cellStyle name="Calculation 4 26 2 4 2" xfId="20770"/>
    <cellStyle name="Calculation 4 26 2 5" xfId="20771"/>
    <cellStyle name="Calculation 4 26 2 5 2" xfId="20772"/>
    <cellStyle name="Calculation 4 26 2 6" xfId="20773"/>
    <cellStyle name="Calculation 4 26 2 6 2" xfId="20774"/>
    <cellStyle name="Calculation 4 26 2 7" xfId="20775"/>
    <cellStyle name="Calculation 4 26 2 7 2" xfId="20776"/>
    <cellStyle name="Calculation 4 26 2 8" xfId="20777"/>
    <cellStyle name="Calculation 4 26 2 8 2" xfId="20778"/>
    <cellStyle name="Calculation 4 26 2 9" xfId="20779"/>
    <cellStyle name="Calculation 4 26 3" xfId="20780"/>
    <cellStyle name="Calculation 4 26 3 2" xfId="20781"/>
    <cellStyle name="Calculation 4 26 3 2 2" xfId="20782"/>
    <cellStyle name="Calculation 4 26 3 3" xfId="20783"/>
    <cellStyle name="Calculation 4 26 3 3 2" xfId="20784"/>
    <cellStyle name="Calculation 4 26 3 4" xfId="20785"/>
    <cellStyle name="Calculation 4 26 3 4 2" xfId="20786"/>
    <cellStyle name="Calculation 4 26 3 5" xfId="20787"/>
    <cellStyle name="Calculation 4 26 3 5 2" xfId="20788"/>
    <cellStyle name="Calculation 4 26 3 6" xfId="20789"/>
    <cellStyle name="Calculation 4 26 3 6 2" xfId="20790"/>
    <cellStyle name="Calculation 4 26 3 7" xfId="20791"/>
    <cellStyle name="Calculation 4 26 3 7 2" xfId="20792"/>
    <cellStyle name="Calculation 4 26 3 8" xfId="20793"/>
    <cellStyle name="Calculation 4 26 3 8 2" xfId="20794"/>
    <cellStyle name="Calculation 4 26 3 9" xfId="20795"/>
    <cellStyle name="Calculation 4 26 4" xfId="20796"/>
    <cellStyle name="Calculation 4 26 4 2" xfId="20797"/>
    <cellStyle name="Calculation 4 26 5" xfId="20798"/>
    <cellStyle name="Calculation 4 26 5 2" xfId="20799"/>
    <cellStyle name="Calculation 4 26 6" xfId="20800"/>
    <cellStyle name="Calculation 4 26 6 2" xfId="20801"/>
    <cellStyle name="Calculation 4 26 7" xfId="20802"/>
    <cellStyle name="Calculation 4 26 7 2" xfId="20803"/>
    <cellStyle name="Calculation 4 26 8" xfId="20804"/>
    <cellStyle name="Calculation 4 26 8 2" xfId="20805"/>
    <cellStyle name="Calculation 4 26 9" xfId="20806"/>
    <cellStyle name="Calculation 4 26 9 2" xfId="20807"/>
    <cellStyle name="Calculation 4 27" xfId="20808"/>
    <cellStyle name="Calculation 4 27 10" xfId="20809"/>
    <cellStyle name="Calculation 4 27 10 2" xfId="20810"/>
    <cellStyle name="Calculation 4 27 11" xfId="20811"/>
    <cellStyle name="Calculation 4 27 2" xfId="20812"/>
    <cellStyle name="Calculation 4 27 2 2" xfId="20813"/>
    <cellStyle name="Calculation 4 27 2 2 2" xfId="20814"/>
    <cellStyle name="Calculation 4 27 2 3" xfId="20815"/>
    <cellStyle name="Calculation 4 27 2 3 2" xfId="20816"/>
    <cellStyle name="Calculation 4 27 2 4" xfId="20817"/>
    <cellStyle name="Calculation 4 27 2 4 2" xfId="20818"/>
    <cellStyle name="Calculation 4 27 2 5" xfId="20819"/>
    <cellStyle name="Calculation 4 27 2 5 2" xfId="20820"/>
    <cellStyle name="Calculation 4 27 2 6" xfId="20821"/>
    <cellStyle name="Calculation 4 27 2 6 2" xfId="20822"/>
    <cellStyle name="Calculation 4 27 2 7" xfId="20823"/>
    <cellStyle name="Calculation 4 27 2 7 2" xfId="20824"/>
    <cellStyle name="Calculation 4 27 2 8" xfId="20825"/>
    <cellStyle name="Calculation 4 27 2 8 2" xfId="20826"/>
    <cellStyle name="Calculation 4 27 2 9" xfId="20827"/>
    <cellStyle name="Calculation 4 27 3" xfId="20828"/>
    <cellStyle name="Calculation 4 27 3 2" xfId="20829"/>
    <cellStyle name="Calculation 4 27 3 2 2" xfId="20830"/>
    <cellStyle name="Calculation 4 27 3 3" xfId="20831"/>
    <cellStyle name="Calculation 4 27 3 3 2" xfId="20832"/>
    <cellStyle name="Calculation 4 27 3 4" xfId="20833"/>
    <cellStyle name="Calculation 4 27 3 4 2" xfId="20834"/>
    <cellStyle name="Calculation 4 27 3 5" xfId="20835"/>
    <cellStyle name="Calculation 4 27 3 5 2" xfId="20836"/>
    <cellStyle name="Calculation 4 27 3 6" xfId="20837"/>
    <cellStyle name="Calculation 4 27 3 6 2" xfId="20838"/>
    <cellStyle name="Calculation 4 27 3 7" xfId="20839"/>
    <cellStyle name="Calculation 4 27 3 7 2" xfId="20840"/>
    <cellStyle name="Calculation 4 27 3 8" xfId="20841"/>
    <cellStyle name="Calculation 4 27 3 8 2" xfId="20842"/>
    <cellStyle name="Calculation 4 27 3 9" xfId="20843"/>
    <cellStyle name="Calculation 4 27 4" xfId="20844"/>
    <cellStyle name="Calculation 4 27 4 2" xfId="20845"/>
    <cellStyle name="Calculation 4 27 5" xfId="20846"/>
    <cellStyle name="Calculation 4 27 5 2" xfId="20847"/>
    <cellStyle name="Calculation 4 27 6" xfId="20848"/>
    <cellStyle name="Calculation 4 27 6 2" xfId="20849"/>
    <cellStyle name="Calculation 4 27 7" xfId="20850"/>
    <cellStyle name="Calculation 4 27 7 2" xfId="20851"/>
    <cellStyle name="Calculation 4 27 8" xfId="20852"/>
    <cellStyle name="Calculation 4 27 8 2" xfId="20853"/>
    <cellStyle name="Calculation 4 27 9" xfId="20854"/>
    <cellStyle name="Calculation 4 27 9 2" xfId="20855"/>
    <cellStyle name="Calculation 4 28" xfId="20856"/>
    <cellStyle name="Calculation 4 28 2" xfId="20857"/>
    <cellStyle name="Calculation 4 28 2 2" xfId="20858"/>
    <cellStyle name="Calculation 4 28 3" xfId="20859"/>
    <cellStyle name="Calculation 4 28 3 2" xfId="20860"/>
    <cellStyle name="Calculation 4 28 4" xfId="20861"/>
    <cellStyle name="Calculation 4 28 4 2" xfId="20862"/>
    <cellStyle name="Calculation 4 28 5" xfId="20863"/>
    <cellStyle name="Calculation 4 28 5 2" xfId="20864"/>
    <cellStyle name="Calculation 4 28 6" xfId="20865"/>
    <cellStyle name="Calculation 4 28 6 2" xfId="20866"/>
    <cellStyle name="Calculation 4 28 7" xfId="20867"/>
    <cellStyle name="Calculation 4 28 7 2" xfId="20868"/>
    <cellStyle name="Calculation 4 28 8" xfId="20869"/>
    <cellStyle name="Calculation 4 28 8 2" xfId="20870"/>
    <cellStyle name="Calculation 4 28 9" xfId="20871"/>
    <cellStyle name="Calculation 4 29" xfId="20872"/>
    <cellStyle name="Calculation 4 29 2" xfId="20873"/>
    <cellStyle name="Calculation 4 29 2 2" xfId="20874"/>
    <cellStyle name="Calculation 4 29 3" xfId="20875"/>
    <cellStyle name="Calculation 4 29 3 2" xfId="20876"/>
    <cellStyle name="Calculation 4 29 4" xfId="20877"/>
    <cellStyle name="Calculation 4 29 4 2" xfId="20878"/>
    <cellStyle name="Calculation 4 29 5" xfId="20879"/>
    <cellStyle name="Calculation 4 29 5 2" xfId="20880"/>
    <cellStyle name="Calculation 4 29 6" xfId="20881"/>
    <cellStyle name="Calculation 4 29 6 2" xfId="20882"/>
    <cellStyle name="Calculation 4 29 7" xfId="20883"/>
    <cellStyle name="Calculation 4 29 7 2" xfId="20884"/>
    <cellStyle name="Calculation 4 29 8" xfId="20885"/>
    <cellStyle name="Calculation 4 29 8 2" xfId="20886"/>
    <cellStyle name="Calculation 4 29 9" xfId="20887"/>
    <cellStyle name="Calculation 4 3" xfId="7329"/>
    <cellStyle name="Calculation 4 3 10" xfId="20888"/>
    <cellStyle name="Calculation 4 3 10 2" xfId="20889"/>
    <cellStyle name="Calculation 4 3 11" xfId="20890"/>
    <cellStyle name="Calculation 4 3 2" xfId="20891"/>
    <cellStyle name="Calculation 4 3 2 2" xfId="20892"/>
    <cellStyle name="Calculation 4 3 2 2 2" xfId="20893"/>
    <cellStyle name="Calculation 4 3 2 3" xfId="20894"/>
    <cellStyle name="Calculation 4 3 2 3 2" xfId="20895"/>
    <cellStyle name="Calculation 4 3 2 4" xfId="20896"/>
    <cellStyle name="Calculation 4 3 2 4 2" xfId="20897"/>
    <cellStyle name="Calculation 4 3 2 5" xfId="20898"/>
    <cellStyle name="Calculation 4 3 2 5 2" xfId="20899"/>
    <cellStyle name="Calculation 4 3 2 6" xfId="20900"/>
    <cellStyle name="Calculation 4 3 2 6 2" xfId="20901"/>
    <cellStyle name="Calculation 4 3 2 7" xfId="20902"/>
    <cellStyle name="Calculation 4 3 2 7 2" xfId="20903"/>
    <cellStyle name="Calculation 4 3 2 8" xfId="20904"/>
    <cellStyle name="Calculation 4 3 2 8 2" xfId="20905"/>
    <cellStyle name="Calculation 4 3 2 9" xfId="20906"/>
    <cellStyle name="Calculation 4 3 3" xfId="20907"/>
    <cellStyle name="Calculation 4 3 3 2" xfId="20908"/>
    <cellStyle name="Calculation 4 3 3 2 2" xfId="20909"/>
    <cellStyle name="Calculation 4 3 3 3" xfId="20910"/>
    <cellStyle name="Calculation 4 3 3 3 2" xfId="20911"/>
    <cellStyle name="Calculation 4 3 3 4" xfId="20912"/>
    <cellStyle name="Calculation 4 3 3 4 2" xfId="20913"/>
    <cellStyle name="Calculation 4 3 3 5" xfId="20914"/>
    <cellStyle name="Calculation 4 3 3 5 2" xfId="20915"/>
    <cellStyle name="Calculation 4 3 3 6" xfId="20916"/>
    <cellStyle name="Calculation 4 3 3 6 2" xfId="20917"/>
    <cellStyle name="Calculation 4 3 3 7" xfId="20918"/>
    <cellStyle name="Calculation 4 3 3 7 2" xfId="20919"/>
    <cellStyle name="Calculation 4 3 3 8" xfId="20920"/>
    <cellStyle name="Calculation 4 3 3 8 2" xfId="20921"/>
    <cellStyle name="Calculation 4 3 3 9" xfId="20922"/>
    <cellStyle name="Calculation 4 3 4" xfId="20923"/>
    <cellStyle name="Calculation 4 3 4 2" xfId="20924"/>
    <cellStyle name="Calculation 4 3 5" xfId="20925"/>
    <cellStyle name="Calculation 4 3 5 2" xfId="20926"/>
    <cellStyle name="Calculation 4 3 6" xfId="20927"/>
    <cellStyle name="Calculation 4 3 6 2" xfId="20928"/>
    <cellStyle name="Calculation 4 3 7" xfId="20929"/>
    <cellStyle name="Calculation 4 3 7 2" xfId="20930"/>
    <cellStyle name="Calculation 4 3 8" xfId="20931"/>
    <cellStyle name="Calculation 4 3 8 2" xfId="20932"/>
    <cellStyle name="Calculation 4 3 9" xfId="20933"/>
    <cellStyle name="Calculation 4 3 9 2" xfId="20934"/>
    <cellStyle name="Calculation 4 30" xfId="20935"/>
    <cellStyle name="Calculation 4 30 2" xfId="20936"/>
    <cellStyle name="Calculation 4 30 2 2" xfId="20937"/>
    <cellStyle name="Calculation 4 30 3" xfId="20938"/>
    <cellStyle name="Calculation 4 30 3 2" xfId="20939"/>
    <cellStyle name="Calculation 4 30 4" xfId="20940"/>
    <cellStyle name="Calculation 4 30 4 2" xfId="20941"/>
    <cellStyle name="Calculation 4 30 5" xfId="20942"/>
    <cellStyle name="Calculation 4 30 5 2" xfId="20943"/>
    <cellStyle name="Calculation 4 30 6" xfId="20944"/>
    <cellStyle name="Calculation 4 30 6 2" xfId="20945"/>
    <cellStyle name="Calculation 4 30 7" xfId="20946"/>
    <cellStyle name="Calculation 4 30 7 2" xfId="20947"/>
    <cellStyle name="Calculation 4 30 8" xfId="20948"/>
    <cellStyle name="Calculation 4 30 8 2" xfId="20949"/>
    <cellStyle name="Calculation 4 30 9" xfId="20950"/>
    <cellStyle name="Calculation 4 31" xfId="20951"/>
    <cellStyle name="Calculation 4 31 2" xfId="20952"/>
    <cellStyle name="Calculation 4 31 2 2" xfId="20953"/>
    <cellStyle name="Calculation 4 31 3" xfId="20954"/>
    <cellStyle name="Calculation 4 31 3 2" xfId="20955"/>
    <cellStyle name="Calculation 4 31 4" xfId="20956"/>
    <cellStyle name="Calculation 4 31 4 2" xfId="20957"/>
    <cellStyle name="Calculation 4 31 5" xfId="20958"/>
    <cellStyle name="Calculation 4 31 5 2" xfId="20959"/>
    <cellStyle name="Calculation 4 31 6" xfId="20960"/>
    <cellStyle name="Calculation 4 31 6 2" xfId="20961"/>
    <cellStyle name="Calculation 4 31 7" xfId="20962"/>
    <cellStyle name="Calculation 4 31 7 2" xfId="20963"/>
    <cellStyle name="Calculation 4 31 8" xfId="20964"/>
    <cellStyle name="Calculation 4 31 8 2" xfId="20965"/>
    <cellStyle name="Calculation 4 31 9" xfId="20966"/>
    <cellStyle name="Calculation 4 32" xfId="20967"/>
    <cellStyle name="Calculation 4 32 2" xfId="20968"/>
    <cellStyle name="Calculation 4 32 2 2" xfId="20969"/>
    <cellStyle name="Calculation 4 32 3" xfId="20970"/>
    <cellStyle name="Calculation 4 32 3 2" xfId="20971"/>
    <cellStyle name="Calculation 4 32 4" xfId="20972"/>
    <cellStyle name="Calculation 4 32 4 2" xfId="20973"/>
    <cellStyle name="Calculation 4 32 5" xfId="20974"/>
    <cellStyle name="Calculation 4 32 5 2" xfId="20975"/>
    <cellStyle name="Calculation 4 32 6" xfId="20976"/>
    <cellStyle name="Calculation 4 32 6 2" xfId="20977"/>
    <cellStyle name="Calculation 4 32 7" xfId="20978"/>
    <cellStyle name="Calculation 4 32 7 2" xfId="20979"/>
    <cellStyle name="Calculation 4 32 8" xfId="20980"/>
    <cellStyle name="Calculation 4 32 8 2" xfId="20981"/>
    <cellStyle name="Calculation 4 32 9" xfId="20982"/>
    <cellStyle name="Calculation 4 33" xfId="20983"/>
    <cellStyle name="Calculation 4 33 2" xfId="20984"/>
    <cellStyle name="Calculation 4 33 2 2" xfId="20985"/>
    <cellStyle name="Calculation 4 33 3" xfId="20986"/>
    <cellStyle name="Calculation 4 33 3 2" xfId="20987"/>
    <cellStyle name="Calculation 4 33 4" xfId="20988"/>
    <cellStyle name="Calculation 4 33 4 2" xfId="20989"/>
    <cellStyle name="Calculation 4 33 5" xfId="20990"/>
    <cellStyle name="Calculation 4 33 5 2" xfId="20991"/>
    <cellStyle name="Calculation 4 33 6" xfId="20992"/>
    <cellStyle name="Calculation 4 33 6 2" xfId="20993"/>
    <cellStyle name="Calculation 4 33 7" xfId="20994"/>
    <cellStyle name="Calculation 4 33 7 2" xfId="20995"/>
    <cellStyle name="Calculation 4 33 8" xfId="20996"/>
    <cellStyle name="Calculation 4 33 8 2" xfId="20997"/>
    <cellStyle name="Calculation 4 33 9" xfId="20998"/>
    <cellStyle name="Calculation 4 34" xfId="20999"/>
    <cellStyle name="Calculation 4 34 2" xfId="21000"/>
    <cellStyle name="Calculation 4 34 2 2" xfId="21001"/>
    <cellStyle name="Calculation 4 34 3" xfId="21002"/>
    <cellStyle name="Calculation 4 34 3 2" xfId="21003"/>
    <cellStyle name="Calculation 4 34 4" xfId="21004"/>
    <cellStyle name="Calculation 4 34 4 2" xfId="21005"/>
    <cellStyle name="Calculation 4 34 5" xfId="21006"/>
    <cellStyle name="Calculation 4 34 5 2" xfId="21007"/>
    <cellStyle name="Calculation 4 34 6" xfId="21008"/>
    <cellStyle name="Calculation 4 34 6 2" xfId="21009"/>
    <cellStyle name="Calculation 4 34 7" xfId="21010"/>
    <cellStyle name="Calculation 4 34 7 2" xfId="21011"/>
    <cellStyle name="Calculation 4 34 8" xfId="21012"/>
    <cellStyle name="Calculation 4 34 8 2" xfId="21013"/>
    <cellStyle name="Calculation 4 34 9" xfId="21014"/>
    <cellStyle name="Calculation 4 35" xfId="21015"/>
    <cellStyle name="Calculation 4 35 2" xfId="21016"/>
    <cellStyle name="Calculation 4 36" xfId="21017"/>
    <cellStyle name="Calculation 4 36 2" xfId="21018"/>
    <cellStyle name="Calculation 4 37" xfId="21019"/>
    <cellStyle name="Calculation 4 37 2" xfId="21020"/>
    <cellStyle name="Calculation 4 38" xfId="21021"/>
    <cellStyle name="Calculation 4 38 2" xfId="21022"/>
    <cellStyle name="Calculation 4 39" xfId="21023"/>
    <cellStyle name="Calculation 4 39 2" xfId="21024"/>
    <cellStyle name="Calculation 4 4" xfId="21025"/>
    <cellStyle name="Calculation 4 4 10" xfId="21026"/>
    <cellStyle name="Calculation 4 4 10 2" xfId="21027"/>
    <cellStyle name="Calculation 4 4 11" xfId="21028"/>
    <cellStyle name="Calculation 4 4 2" xfId="21029"/>
    <cellStyle name="Calculation 4 4 2 2" xfId="21030"/>
    <cellStyle name="Calculation 4 4 2 2 2" xfId="21031"/>
    <cellStyle name="Calculation 4 4 2 3" xfId="21032"/>
    <cellStyle name="Calculation 4 4 2 3 2" xfId="21033"/>
    <cellStyle name="Calculation 4 4 2 4" xfId="21034"/>
    <cellStyle name="Calculation 4 4 2 4 2" xfId="21035"/>
    <cellStyle name="Calculation 4 4 2 5" xfId="21036"/>
    <cellStyle name="Calculation 4 4 2 5 2" xfId="21037"/>
    <cellStyle name="Calculation 4 4 2 6" xfId="21038"/>
    <cellStyle name="Calculation 4 4 2 6 2" xfId="21039"/>
    <cellStyle name="Calculation 4 4 2 7" xfId="21040"/>
    <cellStyle name="Calculation 4 4 2 7 2" xfId="21041"/>
    <cellStyle name="Calculation 4 4 2 8" xfId="21042"/>
    <cellStyle name="Calculation 4 4 2 8 2" xfId="21043"/>
    <cellStyle name="Calculation 4 4 2 9" xfId="21044"/>
    <cellStyle name="Calculation 4 4 3" xfId="21045"/>
    <cellStyle name="Calculation 4 4 3 2" xfId="21046"/>
    <cellStyle name="Calculation 4 4 3 2 2" xfId="21047"/>
    <cellStyle name="Calculation 4 4 3 3" xfId="21048"/>
    <cellStyle name="Calculation 4 4 3 3 2" xfId="21049"/>
    <cellStyle name="Calculation 4 4 3 4" xfId="21050"/>
    <cellStyle name="Calculation 4 4 3 4 2" xfId="21051"/>
    <cellStyle name="Calculation 4 4 3 5" xfId="21052"/>
    <cellStyle name="Calculation 4 4 3 5 2" xfId="21053"/>
    <cellStyle name="Calculation 4 4 3 6" xfId="21054"/>
    <cellStyle name="Calculation 4 4 3 6 2" xfId="21055"/>
    <cellStyle name="Calculation 4 4 3 7" xfId="21056"/>
    <cellStyle name="Calculation 4 4 3 7 2" xfId="21057"/>
    <cellStyle name="Calculation 4 4 3 8" xfId="21058"/>
    <cellStyle name="Calculation 4 4 3 8 2" xfId="21059"/>
    <cellStyle name="Calculation 4 4 3 9" xfId="21060"/>
    <cellStyle name="Calculation 4 4 4" xfId="21061"/>
    <cellStyle name="Calculation 4 4 4 2" xfId="21062"/>
    <cellStyle name="Calculation 4 4 5" xfId="21063"/>
    <cellStyle name="Calculation 4 4 5 2" xfId="21064"/>
    <cellStyle name="Calculation 4 4 6" xfId="21065"/>
    <cellStyle name="Calculation 4 4 6 2" xfId="21066"/>
    <cellStyle name="Calculation 4 4 7" xfId="21067"/>
    <cellStyle name="Calculation 4 4 7 2" xfId="21068"/>
    <cellStyle name="Calculation 4 4 8" xfId="21069"/>
    <cellStyle name="Calculation 4 4 8 2" xfId="21070"/>
    <cellStyle name="Calculation 4 4 9" xfId="21071"/>
    <cellStyle name="Calculation 4 4 9 2" xfId="21072"/>
    <cellStyle name="Calculation 4 40" xfId="21073"/>
    <cellStyle name="Calculation 4 40 2" xfId="21074"/>
    <cellStyle name="Calculation 4 41" xfId="21075"/>
    <cellStyle name="Calculation 4 41 2" xfId="21076"/>
    <cellStyle name="Calculation 4 42" xfId="21077"/>
    <cellStyle name="Calculation 4 42 2" xfId="21078"/>
    <cellStyle name="Calculation 4 43" xfId="21079"/>
    <cellStyle name="Calculation 4 43 2" xfId="21080"/>
    <cellStyle name="Calculation 4 44" xfId="21081"/>
    <cellStyle name="Calculation 4 44 2" xfId="21082"/>
    <cellStyle name="Calculation 4 45" xfId="21083"/>
    <cellStyle name="Calculation 4 45 2" xfId="21084"/>
    <cellStyle name="Calculation 4 46" xfId="21085"/>
    <cellStyle name="Calculation 4 46 2" xfId="21086"/>
    <cellStyle name="Calculation 4 47" xfId="21087"/>
    <cellStyle name="Calculation 4 47 2" xfId="21088"/>
    <cellStyle name="Calculation 4 48" xfId="21089"/>
    <cellStyle name="Calculation 4 48 2" xfId="21090"/>
    <cellStyle name="Calculation 4 49" xfId="21091"/>
    <cellStyle name="Calculation 4 49 2" xfId="21092"/>
    <cellStyle name="Calculation 4 5" xfId="21093"/>
    <cellStyle name="Calculation 4 5 10" xfId="21094"/>
    <cellStyle name="Calculation 4 5 10 2" xfId="21095"/>
    <cellStyle name="Calculation 4 5 11" xfId="21096"/>
    <cellStyle name="Calculation 4 5 2" xfId="21097"/>
    <cellStyle name="Calculation 4 5 2 2" xfId="21098"/>
    <cellStyle name="Calculation 4 5 2 2 2" xfId="21099"/>
    <cellStyle name="Calculation 4 5 2 3" xfId="21100"/>
    <cellStyle name="Calculation 4 5 2 3 2" xfId="21101"/>
    <cellStyle name="Calculation 4 5 2 4" xfId="21102"/>
    <cellStyle name="Calculation 4 5 2 4 2" xfId="21103"/>
    <cellStyle name="Calculation 4 5 2 5" xfId="21104"/>
    <cellStyle name="Calculation 4 5 2 5 2" xfId="21105"/>
    <cellStyle name="Calculation 4 5 2 6" xfId="21106"/>
    <cellStyle name="Calculation 4 5 2 6 2" xfId="21107"/>
    <cellStyle name="Calculation 4 5 2 7" xfId="21108"/>
    <cellStyle name="Calculation 4 5 2 7 2" xfId="21109"/>
    <cellStyle name="Calculation 4 5 2 8" xfId="21110"/>
    <cellStyle name="Calculation 4 5 2 8 2" xfId="21111"/>
    <cellStyle name="Calculation 4 5 2 9" xfId="21112"/>
    <cellStyle name="Calculation 4 5 3" xfId="21113"/>
    <cellStyle name="Calculation 4 5 3 2" xfId="21114"/>
    <cellStyle name="Calculation 4 5 3 2 2" xfId="21115"/>
    <cellStyle name="Calculation 4 5 3 3" xfId="21116"/>
    <cellStyle name="Calculation 4 5 3 3 2" xfId="21117"/>
    <cellStyle name="Calculation 4 5 3 4" xfId="21118"/>
    <cellStyle name="Calculation 4 5 3 4 2" xfId="21119"/>
    <cellStyle name="Calculation 4 5 3 5" xfId="21120"/>
    <cellStyle name="Calculation 4 5 3 5 2" xfId="21121"/>
    <cellStyle name="Calculation 4 5 3 6" xfId="21122"/>
    <cellStyle name="Calculation 4 5 3 6 2" xfId="21123"/>
    <cellStyle name="Calculation 4 5 3 7" xfId="21124"/>
    <cellStyle name="Calculation 4 5 3 7 2" xfId="21125"/>
    <cellStyle name="Calculation 4 5 3 8" xfId="21126"/>
    <cellStyle name="Calculation 4 5 3 8 2" xfId="21127"/>
    <cellStyle name="Calculation 4 5 3 9" xfId="21128"/>
    <cellStyle name="Calculation 4 5 4" xfId="21129"/>
    <cellStyle name="Calculation 4 5 4 2" xfId="21130"/>
    <cellStyle name="Calculation 4 5 5" xfId="21131"/>
    <cellStyle name="Calculation 4 5 5 2" xfId="21132"/>
    <cellStyle name="Calculation 4 5 6" xfId="21133"/>
    <cellStyle name="Calculation 4 5 6 2" xfId="21134"/>
    <cellStyle name="Calculation 4 5 7" xfId="21135"/>
    <cellStyle name="Calculation 4 5 7 2" xfId="21136"/>
    <cellStyle name="Calculation 4 5 8" xfId="21137"/>
    <cellStyle name="Calculation 4 5 8 2" xfId="21138"/>
    <cellStyle name="Calculation 4 5 9" xfId="21139"/>
    <cellStyle name="Calculation 4 5 9 2" xfId="21140"/>
    <cellStyle name="Calculation 4 50" xfId="21141"/>
    <cellStyle name="Calculation 4 50 2" xfId="21142"/>
    <cellStyle name="Calculation 4 51" xfId="21143"/>
    <cellStyle name="Calculation 4 51 2" xfId="21144"/>
    <cellStyle name="Calculation 4 52" xfId="21145"/>
    <cellStyle name="Calculation 4 52 2" xfId="21146"/>
    <cellStyle name="Calculation 4 53" xfId="21147"/>
    <cellStyle name="Calculation 4 53 2" xfId="21148"/>
    <cellStyle name="Calculation 4 54" xfId="21149"/>
    <cellStyle name="Calculation 4 54 2" xfId="21150"/>
    <cellStyle name="Calculation 4 55" xfId="21151"/>
    <cellStyle name="Calculation 4 55 2" xfId="21152"/>
    <cellStyle name="Calculation 4 56" xfId="21153"/>
    <cellStyle name="Calculation 4 56 2" xfId="21154"/>
    <cellStyle name="Calculation 4 57" xfId="21155"/>
    <cellStyle name="Calculation 4 57 2" xfId="21156"/>
    <cellStyle name="Calculation 4 58" xfId="21157"/>
    <cellStyle name="Calculation 4 58 2" xfId="21158"/>
    <cellStyle name="Calculation 4 59" xfId="21159"/>
    <cellStyle name="Calculation 4 59 2" xfId="21160"/>
    <cellStyle name="Calculation 4 6" xfId="21161"/>
    <cellStyle name="Calculation 4 6 10" xfId="21162"/>
    <cellStyle name="Calculation 4 6 10 2" xfId="21163"/>
    <cellStyle name="Calculation 4 6 11" xfId="21164"/>
    <cellStyle name="Calculation 4 6 2" xfId="21165"/>
    <cellStyle name="Calculation 4 6 2 2" xfId="21166"/>
    <cellStyle name="Calculation 4 6 2 2 2" xfId="21167"/>
    <cellStyle name="Calculation 4 6 2 3" xfId="21168"/>
    <cellStyle name="Calculation 4 6 2 3 2" xfId="21169"/>
    <cellStyle name="Calculation 4 6 2 4" xfId="21170"/>
    <cellStyle name="Calculation 4 6 2 4 2" xfId="21171"/>
    <cellStyle name="Calculation 4 6 2 5" xfId="21172"/>
    <cellStyle name="Calculation 4 6 2 5 2" xfId="21173"/>
    <cellStyle name="Calculation 4 6 2 6" xfId="21174"/>
    <cellStyle name="Calculation 4 6 2 6 2" xfId="21175"/>
    <cellStyle name="Calculation 4 6 2 7" xfId="21176"/>
    <cellStyle name="Calculation 4 6 2 7 2" xfId="21177"/>
    <cellStyle name="Calculation 4 6 2 8" xfId="21178"/>
    <cellStyle name="Calculation 4 6 2 8 2" xfId="21179"/>
    <cellStyle name="Calculation 4 6 2 9" xfId="21180"/>
    <cellStyle name="Calculation 4 6 3" xfId="21181"/>
    <cellStyle name="Calculation 4 6 3 2" xfId="21182"/>
    <cellStyle name="Calculation 4 6 3 2 2" xfId="21183"/>
    <cellStyle name="Calculation 4 6 3 3" xfId="21184"/>
    <cellStyle name="Calculation 4 6 3 3 2" xfId="21185"/>
    <cellStyle name="Calculation 4 6 3 4" xfId="21186"/>
    <cellStyle name="Calculation 4 6 3 4 2" xfId="21187"/>
    <cellStyle name="Calculation 4 6 3 5" xfId="21188"/>
    <cellStyle name="Calculation 4 6 3 5 2" xfId="21189"/>
    <cellStyle name="Calculation 4 6 3 6" xfId="21190"/>
    <cellStyle name="Calculation 4 6 3 6 2" xfId="21191"/>
    <cellStyle name="Calculation 4 6 3 7" xfId="21192"/>
    <cellStyle name="Calculation 4 6 3 7 2" xfId="21193"/>
    <cellStyle name="Calculation 4 6 3 8" xfId="21194"/>
    <cellStyle name="Calculation 4 6 3 8 2" xfId="21195"/>
    <cellStyle name="Calculation 4 6 3 9" xfId="21196"/>
    <cellStyle name="Calculation 4 6 4" xfId="21197"/>
    <cellStyle name="Calculation 4 6 4 2" xfId="21198"/>
    <cellStyle name="Calculation 4 6 5" xfId="21199"/>
    <cellStyle name="Calculation 4 6 5 2" xfId="21200"/>
    <cellStyle name="Calculation 4 6 6" xfId="21201"/>
    <cellStyle name="Calculation 4 6 6 2" xfId="21202"/>
    <cellStyle name="Calculation 4 6 7" xfId="21203"/>
    <cellStyle name="Calculation 4 6 7 2" xfId="21204"/>
    <cellStyle name="Calculation 4 6 8" xfId="21205"/>
    <cellStyle name="Calculation 4 6 8 2" xfId="21206"/>
    <cellStyle name="Calculation 4 6 9" xfId="21207"/>
    <cellStyle name="Calculation 4 6 9 2" xfId="21208"/>
    <cellStyle name="Calculation 4 60" xfId="21209"/>
    <cellStyle name="Calculation 4 60 2" xfId="21210"/>
    <cellStyle name="Calculation 4 61" xfId="21211"/>
    <cellStyle name="Calculation 4 61 2" xfId="21212"/>
    <cellStyle name="Calculation 4 62" xfId="21213"/>
    <cellStyle name="Calculation 4 62 2" xfId="21214"/>
    <cellStyle name="Calculation 4 63" xfId="21215"/>
    <cellStyle name="Calculation 4 63 2" xfId="21216"/>
    <cellStyle name="Calculation 4 64" xfId="21217"/>
    <cellStyle name="Calculation 4 64 2" xfId="21218"/>
    <cellStyle name="Calculation 4 65" xfId="21219"/>
    <cellStyle name="Calculation 4 65 2" xfId="21220"/>
    <cellStyle name="Calculation 4 66" xfId="21221"/>
    <cellStyle name="Calculation 4 66 2" xfId="21222"/>
    <cellStyle name="Calculation 4 67" xfId="21223"/>
    <cellStyle name="Calculation 4 67 2" xfId="21224"/>
    <cellStyle name="Calculation 4 68" xfId="21225"/>
    <cellStyle name="Calculation 4 68 2" xfId="21226"/>
    <cellStyle name="Calculation 4 69" xfId="21227"/>
    <cellStyle name="Calculation 4 69 2" xfId="21228"/>
    <cellStyle name="Calculation 4 7" xfId="21229"/>
    <cellStyle name="Calculation 4 7 10" xfId="21230"/>
    <cellStyle name="Calculation 4 7 10 2" xfId="21231"/>
    <cellStyle name="Calculation 4 7 11" xfId="21232"/>
    <cellStyle name="Calculation 4 7 2" xfId="21233"/>
    <cellStyle name="Calculation 4 7 2 2" xfId="21234"/>
    <cellStyle name="Calculation 4 7 2 2 2" xfId="21235"/>
    <cellStyle name="Calculation 4 7 2 3" xfId="21236"/>
    <cellStyle name="Calculation 4 7 2 3 2" xfId="21237"/>
    <cellStyle name="Calculation 4 7 2 4" xfId="21238"/>
    <cellStyle name="Calculation 4 7 2 4 2" xfId="21239"/>
    <cellStyle name="Calculation 4 7 2 5" xfId="21240"/>
    <cellStyle name="Calculation 4 7 2 5 2" xfId="21241"/>
    <cellStyle name="Calculation 4 7 2 6" xfId="21242"/>
    <cellStyle name="Calculation 4 7 2 6 2" xfId="21243"/>
    <cellStyle name="Calculation 4 7 2 7" xfId="21244"/>
    <cellStyle name="Calculation 4 7 2 7 2" xfId="21245"/>
    <cellStyle name="Calculation 4 7 2 8" xfId="21246"/>
    <cellStyle name="Calculation 4 7 2 8 2" xfId="21247"/>
    <cellStyle name="Calculation 4 7 2 9" xfId="21248"/>
    <cellStyle name="Calculation 4 7 3" xfId="21249"/>
    <cellStyle name="Calculation 4 7 3 2" xfId="21250"/>
    <cellStyle name="Calculation 4 7 3 2 2" xfId="21251"/>
    <cellStyle name="Calculation 4 7 3 3" xfId="21252"/>
    <cellStyle name="Calculation 4 7 3 3 2" xfId="21253"/>
    <cellStyle name="Calculation 4 7 3 4" xfId="21254"/>
    <cellStyle name="Calculation 4 7 3 4 2" xfId="21255"/>
    <cellStyle name="Calculation 4 7 3 5" xfId="21256"/>
    <cellStyle name="Calculation 4 7 3 5 2" xfId="21257"/>
    <cellStyle name="Calculation 4 7 3 6" xfId="21258"/>
    <cellStyle name="Calculation 4 7 3 6 2" xfId="21259"/>
    <cellStyle name="Calculation 4 7 3 7" xfId="21260"/>
    <cellStyle name="Calculation 4 7 3 7 2" xfId="21261"/>
    <cellStyle name="Calculation 4 7 3 8" xfId="21262"/>
    <cellStyle name="Calculation 4 7 3 8 2" xfId="21263"/>
    <cellStyle name="Calculation 4 7 3 9" xfId="21264"/>
    <cellStyle name="Calculation 4 7 4" xfId="21265"/>
    <cellStyle name="Calculation 4 7 4 2" xfId="21266"/>
    <cellStyle name="Calculation 4 7 5" xfId="21267"/>
    <cellStyle name="Calculation 4 7 5 2" xfId="21268"/>
    <cellStyle name="Calculation 4 7 6" xfId="21269"/>
    <cellStyle name="Calculation 4 7 6 2" xfId="21270"/>
    <cellStyle name="Calculation 4 7 7" xfId="21271"/>
    <cellStyle name="Calculation 4 7 7 2" xfId="21272"/>
    <cellStyle name="Calculation 4 7 8" xfId="21273"/>
    <cellStyle name="Calculation 4 7 8 2" xfId="21274"/>
    <cellStyle name="Calculation 4 7 9" xfId="21275"/>
    <cellStyle name="Calculation 4 7 9 2" xfId="21276"/>
    <cellStyle name="Calculation 4 70" xfId="21277"/>
    <cellStyle name="Calculation 4 70 2" xfId="21278"/>
    <cellStyle name="Calculation 4 71" xfId="21279"/>
    <cellStyle name="Calculation 4 71 2" xfId="21280"/>
    <cellStyle name="Calculation 4 72" xfId="21281"/>
    <cellStyle name="Calculation 4 72 2" xfId="21282"/>
    <cellStyle name="Calculation 4 73" xfId="21283"/>
    <cellStyle name="Calculation 4 73 2" xfId="21284"/>
    <cellStyle name="Calculation 4 74" xfId="21285"/>
    <cellStyle name="Calculation 4 74 2" xfId="21286"/>
    <cellStyle name="Calculation 4 75" xfId="21287"/>
    <cellStyle name="Calculation 4 75 2" xfId="21288"/>
    <cellStyle name="Calculation 4 76" xfId="21289"/>
    <cellStyle name="Calculation 4 76 2" xfId="21290"/>
    <cellStyle name="Calculation 4 77" xfId="21291"/>
    <cellStyle name="Calculation 4 77 2" xfId="21292"/>
    <cellStyle name="Calculation 4 78" xfId="21293"/>
    <cellStyle name="Calculation 4 78 2" xfId="21294"/>
    <cellStyle name="Calculation 4 79" xfId="21295"/>
    <cellStyle name="Calculation 4 79 2" xfId="21296"/>
    <cellStyle name="Calculation 4 8" xfId="21297"/>
    <cellStyle name="Calculation 4 8 10" xfId="21298"/>
    <cellStyle name="Calculation 4 8 10 2" xfId="21299"/>
    <cellStyle name="Calculation 4 8 11" xfId="21300"/>
    <cellStyle name="Calculation 4 8 2" xfId="21301"/>
    <cellStyle name="Calculation 4 8 2 2" xfId="21302"/>
    <cellStyle name="Calculation 4 8 2 2 2" xfId="21303"/>
    <cellStyle name="Calculation 4 8 2 3" xfId="21304"/>
    <cellStyle name="Calculation 4 8 2 3 2" xfId="21305"/>
    <cellStyle name="Calculation 4 8 2 4" xfId="21306"/>
    <cellStyle name="Calculation 4 8 2 4 2" xfId="21307"/>
    <cellStyle name="Calculation 4 8 2 5" xfId="21308"/>
    <cellStyle name="Calculation 4 8 2 5 2" xfId="21309"/>
    <cellStyle name="Calculation 4 8 2 6" xfId="21310"/>
    <cellStyle name="Calculation 4 8 2 6 2" xfId="21311"/>
    <cellStyle name="Calculation 4 8 2 7" xfId="21312"/>
    <cellStyle name="Calculation 4 8 2 7 2" xfId="21313"/>
    <cellStyle name="Calculation 4 8 2 8" xfId="21314"/>
    <cellStyle name="Calculation 4 8 2 8 2" xfId="21315"/>
    <cellStyle name="Calculation 4 8 2 9" xfId="21316"/>
    <cellStyle name="Calculation 4 8 3" xfId="21317"/>
    <cellStyle name="Calculation 4 8 3 2" xfId="21318"/>
    <cellStyle name="Calculation 4 8 3 2 2" xfId="21319"/>
    <cellStyle name="Calculation 4 8 3 3" xfId="21320"/>
    <cellStyle name="Calculation 4 8 3 3 2" xfId="21321"/>
    <cellStyle name="Calculation 4 8 3 4" xfId="21322"/>
    <cellStyle name="Calculation 4 8 3 4 2" xfId="21323"/>
    <cellStyle name="Calculation 4 8 3 5" xfId="21324"/>
    <cellStyle name="Calculation 4 8 3 5 2" xfId="21325"/>
    <cellStyle name="Calculation 4 8 3 6" xfId="21326"/>
    <cellStyle name="Calculation 4 8 3 6 2" xfId="21327"/>
    <cellStyle name="Calculation 4 8 3 7" xfId="21328"/>
    <cellStyle name="Calculation 4 8 3 7 2" xfId="21329"/>
    <cellStyle name="Calculation 4 8 3 8" xfId="21330"/>
    <cellStyle name="Calculation 4 8 3 8 2" xfId="21331"/>
    <cellStyle name="Calculation 4 8 3 9" xfId="21332"/>
    <cellStyle name="Calculation 4 8 4" xfId="21333"/>
    <cellStyle name="Calculation 4 8 4 2" xfId="21334"/>
    <cellStyle name="Calculation 4 8 5" xfId="21335"/>
    <cellStyle name="Calculation 4 8 5 2" xfId="21336"/>
    <cellStyle name="Calculation 4 8 6" xfId="21337"/>
    <cellStyle name="Calculation 4 8 6 2" xfId="21338"/>
    <cellStyle name="Calculation 4 8 7" xfId="21339"/>
    <cellStyle name="Calculation 4 8 7 2" xfId="21340"/>
    <cellStyle name="Calculation 4 8 8" xfId="21341"/>
    <cellStyle name="Calculation 4 8 8 2" xfId="21342"/>
    <cellStyle name="Calculation 4 8 9" xfId="21343"/>
    <cellStyle name="Calculation 4 8 9 2" xfId="21344"/>
    <cellStyle name="Calculation 4 80" xfId="21345"/>
    <cellStyle name="Calculation 4 80 2" xfId="21346"/>
    <cellStyle name="Calculation 4 81" xfId="21347"/>
    <cellStyle name="Calculation 4 81 2" xfId="21348"/>
    <cellStyle name="Calculation 4 82" xfId="21349"/>
    <cellStyle name="Calculation 4 83" xfId="2255"/>
    <cellStyle name="Calculation 4 9" xfId="21350"/>
    <cellStyle name="Calculation 4 9 10" xfId="21351"/>
    <cellStyle name="Calculation 4 9 10 2" xfId="21352"/>
    <cellStyle name="Calculation 4 9 11" xfId="21353"/>
    <cellStyle name="Calculation 4 9 2" xfId="21354"/>
    <cellStyle name="Calculation 4 9 2 2" xfId="21355"/>
    <cellStyle name="Calculation 4 9 2 2 2" xfId="21356"/>
    <cellStyle name="Calculation 4 9 2 3" xfId="21357"/>
    <cellStyle name="Calculation 4 9 2 3 2" xfId="21358"/>
    <cellStyle name="Calculation 4 9 2 4" xfId="21359"/>
    <cellStyle name="Calculation 4 9 2 4 2" xfId="21360"/>
    <cellStyle name="Calculation 4 9 2 5" xfId="21361"/>
    <cellStyle name="Calculation 4 9 2 5 2" xfId="21362"/>
    <cellStyle name="Calculation 4 9 2 6" xfId="21363"/>
    <cellStyle name="Calculation 4 9 2 6 2" xfId="21364"/>
    <cellStyle name="Calculation 4 9 2 7" xfId="21365"/>
    <cellStyle name="Calculation 4 9 2 7 2" xfId="21366"/>
    <cellStyle name="Calculation 4 9 2 8" xfId="21367"/>
    <cellStyle name="Calculation 4 9 2 8 2" xfId="21368"/>
    <cellStyle name="Calculation 4 9 2 9" xfId="21369"/>
    <cellStyle name="Calculation 4 9 3" xfId="21370"/>
    <cellStyle name="Calculation 4 9 3 2" xfId="21371"/>
    <cellStyle name="Calculation 4 9 3 2 2" xfId="21372"/>
    <cellStyle name="Calculation 4 9 3 3" xfId="21373"/>
    <cellStyle name="Calculation 4 9 3 3 2" xfId="21374"/>
    <cellStyle name="Calculation 4 9 3 4" xfId="21375"/>
    <cellStyle name="Calculation 4 9 3 4 2" xfId="21376"/>
    <cellStyle name="Calculation 4 9 3 5" xfId="21377"/>
    <cellStyle name="Calculation 4 9 3 5 2" xfId="21378"/>
    <cellStyle name="Calculation 4 9 3 6" xfId="21379"/>
    <cellStyle name="Calculation 4 9 3 6 2" xfId="21380"/>
    <cellStyle name="Calculation 4 9 3 7" xfId="21381"/>
    <cellStyle name="Calculation 4 9 3 7 2" xfId="21382"/>
    <cellStyle name="Calculation 4 9 3 8" xfId="21383"/>
    <cellStyle name="Calculation 4 9 3 8 2" xfId="21384"/>
    <cellStyle name="Calculation 4 9 3 9" xfId="21385"/>
    <cellStyle name="Calculation 4 9 4" xfId="21386"/>
    <cellStyle name="Calculation 4 9 4 2" xfId="21387"/>
    <cellStyle name="Calculation 4 9 5" xfId="21388"/>
    <cellStyle name="Calculation 4 9 5 2" xfId="21389"/>
    <cellStyle name="Calculation 4 9 6" xfId="21390"/>
    <cellStyle name="Calculation 4 9 6 2" xfId="21391"/>
    <cellStyle name="Calculation 4 9 7" xfId="21392"/>
    <cellStyle name="Calculation 4 9 7 2" xfId="21393"/>
    <cellStyle name="Calculation 4 9 8" xfId="21394"/>
    <cellStyle name="Calculation 4 9 8 2" xfId="21395"/>
    <cellStyle name="Calculation 4 9 9" xfId="21396"/>
    <cellStyle name="Calculation 4 9 9 2" xfId="21397"/>
    <cellStyle name="Calculation 40" xfId="21398"/>
    <cellStyle name="Calculation 40 2" xfId="21399"/>
    <cellStyle name="Calculation 41" xfId="21400"/>
    <cellStyle name="Calculation 41 2" xfId="21401"/>
    <cellStyle name="Calculation 42" xfId="21402"/>
    <cellStyle name="Calculation 42 2" xfId="21403"/>
    <cellStyle name="Calculation 43" xfId="21404"/>
    <cellStyle name="Calculation 43 2" xfId="21405"/>
    <cellStyle name="Calculation 44" xfId="21406"/>
    <cellStyle name="Calculation 44 2" xfId="21407"/>
    <cellStyle name="Calculation 45" xfId="21408"/>
    <cellStyle name="Calculation 45 2" xfId="21409"/>
    <cellStyle name="Calculation 46" xfId="21410"/>
    <cellStyle name="Calculation 46 2" xfId="21411"/>
    <cellStyle name="Calculation 47" xfId="21412"/>
    <cellStyle name="Calculation 47 2" xfId="21413"/>
    <cellStyle name="Calculation 48" xfId="21414"/>
    <cellStyle name="Calculation 48 2" xfId="21415"/>
    <cellStyle name="Calculation 49" xfId="21416"/>
    <cellStyle name="Calculation 49 2" xfId="21417"/>
    <cellStyle name="Calculation 5" xfId="48"/>
    <cellStyle name="Calculation 5 10" xfId="21418"/>
    <cellStyle name="Calculation 5 10 2" xfId="21419"/>
    <cellStyle name="Calculation 5 11" xfId="21420"/>
    <cellStyle name="Calculation 5 11 2" xfId="21421"/>
    <cellStyle name="Calculation 5 12" xfId="21422"/>
    <cellStyle name="Calculation 5 12 2" xfId="21423"/>
    <cellStyle name="Calculation 5 13" xfId="21424"/>
    <cellStyle name="Calculation 5 13 2" xfId="21425"/>
    <cellStyle name="Calculation 5 14" xfId="21426"/>
    <cellStyle name="Calculation 5 14 2" xfId="21427"/>
    <cellStyle name="Calculation 5 15" xfId="21428"/>
    <cellStyle name="Calculation 5 15 2" xfId="21429"/>
    <cellStyle name="Calculation 5 16" xfId="21430"/>
    <cellStyle name="Calculation 5 16 2" xfId="21431"/>
    <cellStyle name="Calculation 5 17" xfId="21432"/>
    <cellStyle name="Calculation 5 17 2" xfId="21433"/>
    <cellStyle name="Calculation 5 18" xfId="21434"/>
    <cellStyle name="Calculation 5 18 2" xfId="21435"/>
    <cellStyle name="Calculation 5 19" xfId="21436"/>
    <cellStyle name="Calculation 5 19 2" xfId="21437"/>
    <cellStyle name="Calculation 5 2" xfId="49"/>
    <cellStyle name="Calculation 5 2 2" xfId="21438"/>
    <cellStyle name="Calculation 5 2 3" xfId="7617"/>
    <cellStyle name="Calculation 5 20" xfId="21439"/>
    <cellStyle name="Calculation 5 20 2" xfId="21440"/>
    <cellStyle name="Calculation 5 21" xfId="21441"/>
    <cellStyle name="Calculation 5 21 2" xfId="21442"/>
    <cellStyle name="Calculation 5 22" xfId="21443"/>
    <cellStyle name="Calculation 5 22 2" xfId="21444"/>
    <cellStyle name="Calculation 5 23" xfId="21445"/>
    <cellStyle name="Calculation 5 23 2" xfId="21446"/>
    <cellStyle name="Calculation 5 24" xfId="21447"/>
    <cellStyle name="Calculation 5 24 2" xfId="21448"/>
    <cellStyle name="Calculation 5 25" xfId="21449"/>
    <cellStyle name="Calculation 5 25 2" xfId="21450"/>
    <cellStyle name="Calculation 5 26" xfId="21451"/>
    <cellStyle name="Calculation 5 26 2" xfId="21452"/>
    <cellStyle name="Calculation 5 27" xfId="21453"/>
    <cellStyle name="Calculation 5 27 2" xfId="21454"/>
    <cellStyle name="Calculation 5 28" xfId="21455"/>
    <cellStyle name="Calculation 5 28 2" xfId="21456"/>
    <cellStyle name="Calculation 5 29" xfId="21457"/>
    <cellStyle name="Calculation 5 29 2" xfId="21458"/>
    <cellStyle name="Calculation 5 3" xfId="8021"/>
    <cellStyle name="Calculation 5 3 2" xfId="21459"/>
    <cellStyle name="Calculation 5 30" xfId="21460"/>
    <cellStyle name="Calculation 5 30 2" xfId="21461"/>
    <cellStyle name="Calculation 5 31" xfId="21462"/>
    <cellStyle name="Calculation 5 31 2" xfId="21463"/>
    <cellStyle name="Calculation 5 32" xfId="21464"/>
    <cellStyle name="Calculation 5 32 2" xfId="21465"/>
    <cellStyle name="Calculation 5 33" xfId="21466"/>
    <cellStyle name="Calculation 5 33 2" xfId="21467"/>
    <cellStyle name="Calculation 5 34" xfId="21468"/>
    <cellStyle name="Calculation 5 34 2" xfId="21469"/>
    <cellStyle name="Calculation 5 35" xfId="21470"/>
    <cellStyle name="Calculation 5 35 2" xfId="21471"/>
    <cellStyle name="Calculation 5 36" xfId="21472"/>
    <cellStyle name="Calculation 5 36 2" xfId="21473"/>
    <cellStyle name="Calculation 5 37" xfId="21474"/>
    <cellStyle name="Calculation 5 37 2" xfId="21475"/>
    <cellStyle name="Calculation 5 38" xfId="21476"/>
    <cellStyle name="Calculation 5 38 2" xfId="21477"/>
    <cellStyle name="Calculation 5 39" xfId="21478"/>
    <cellStyle name="Calculation 5 39 2" xfId="21479"/>
    <cellStyle name="Calculation 5 4" xfId="21480"/>
    <cellStyle name="Calculation 5 4 2" xfId="21481"/>
    <cellStyle name="Calculation 5 40" xfId="21482"/>
    <cellStyle name="Calculation 5 40 2" xfId="21483"/>
    <cellStyle name="Calculation 5 41" xfId="21484"/>
    <cellStyle name="Calculation 5 41 2" xfId="21485"/>
    <cellStyle name="Calculation 5 42" xfId="21486"/>
    <cellStyle name="Calculation 5 42 2" xfId="21487"/>
    <cellStyle name="Calculation 5 43" xfId="21488"/>
    <cellStyle name="Calculation 5 43 2" xfId="21489"/>
    <cellStyle name="Calculation 5 44" xfId="21490"/>
    <cellStyle name="Calculation 5 44 2" xfId="21491"/>
    <cellStyle name="Calculation 5 45" xfId="21492"/>
    <cellStyle name="Calculation 5 45 2" xfId="21493"/>
    <cellStyle name="Calculation 5 46" xfId="21494"/>
    <cellStyle name="Calculation 5 46 2" xfId="21495"/>
    <cellStyle name="Calculation 5 47" xfId="21496"/>
    <cellStyle name="Calculation 5 47 2" xfId="21497"/>
    <cellStyle name="Calculation 5 48" xfId="21498"/>
    <cellStyle name="Calculation 5 48 2" xfId="21499"/>
    <cellStyle name="Calculation 5 49" xfId="21500"/>
    <cellStyle name="Calculation 5 5" xfId="21501"/>
    <cellStyle name="Calculation 5 5 2" xfId="21502"/>
    <cellStyle name="Calculation 5 50" xfId="2077"/>
    <cellStyle name="Calculation 5 6" xfId="21503"/>
    <cellStyle name="Calculation 5 6 2" xfId="21504"/>
    <cellStyle name="Calculation 5 7" xfId="21505"/>
    <cellStyle name="Calculation 5 7 2" xfId="21506"/>
    <cellStyle name="Calculation 5 8" xfId="21507"/>
    <cellStyle name="Calculation 5 8 2" xfId="21508"/>
    <cellStyle name="Calculation 5 9" xfId="21509"/>
    <cellStyle name="Calculation 5 9 2" xfId="21510"/>
    <cellStyle name="Calculation 50" xfId="21511"/>
    <cellStyle name="Calculation 50 2" xfId="21512"/>
    <cellStyle name="Calculation 51" xfId="21513"/>
    <cellStyle name="Calculation 51 2" xfId="21514"/>
    <cellStyle name="Calculation 52" xfId="21515"/>
    <cellStyle name="Calculation 52 2" xfId="21516"/>
    <cellStyle name="Calculation 53" xfId="21517"/>
    <cellStyle name="Calculation 53 2" xfId="21518"/>
    <cellStyle name="Calculation 54" xfId="21519"/>
    <cellStyle name="Calculation 54 2" xfId="21520"/>
    <cellStyle name="Calculation 55" xfId="21521"/>
    <cellStyle name="Calculation 55 2" xfId="21522"/>
    <cellStyle name="Calculation 56" xfId="21523"/>
    <cellStyle name="Calculation 57" xfId="21524"/>
    <cellStyle name="Calculation 58" xfId="1257"/>
    <cellStyle name="Calculation 6" xfId="50"/>
    <cellStyle name="Calculation 6 10" xfId="2346"/>
    <cellStyle name="Calculation 6 2" xfId="7884"/>
    <cellStyle name="Calculation 6 2 2" xfId="21525"/>
    <cellStyle name="Calculation 6 3" xfId="7226"/>
    <cellStyle name="Calculation 6 3 2" xfId="21526"/>
    <cellStyle name="Calculation 6 4" xfId="21527"/>
    <cellStyle name="Calculation 6 4 2" xfId="21528"/>
    <cellStyle name="Calculation 6 5" xfId="21529"/>
    <cellStyle name="Calculation 6 5 2" xfId="21530"/>
    <cellStyle name="Calculation 6 6" xfId="21531"/>
    <cellStyle name="Calculation 6 6 2" xfId="21532"/>
    <cellStyle name="Calculation 6 7" xfId="21533"/>
    <cellStyle name="Calculation 6 7 2" xfId="21534"/>
    <cellStyle name="Calculation 6 8" xfId="21535"/>
    <cellStyle name="Calculation 6 8 2" xfId="21536"/>
    <cellStyle name="Calculation 6 9" xfId="21537"/>
    <cellStyle name="Calculation 7" xfId="527"/>
    <cellStyle name="Calculation 7 10" xfId="2057"/>
    <cellStyle name="Calculation 7 2" xfId="7597"/>
    <cellStyle name="Calculation 7 2 2" xfId="21538"/>
    <cellStyle name="Calculation 7 3" xfId="10209"/>
    <cellStyle name="Calculation 7 3 2" xfId="21539"/>
    <cellStyle name="Calculation 7 4" xfId="21540"/>
    <cellStyle name="Calculation 7 4 2" xfId="21541"/>
    <cellStyle name="Calculation 7 5" xfId="21542"/>
    <cellStyle name="Calculation 7 5 2" xfId="21543"/>
    <cellStyle name="Calculation 7 6" xfId="21544"/>
    <cellStyle name="Calculation 7 6 2" xfId="21545"/>
    <cellStyle name="Calculation 7 7" xfId="21546"/>
    <cellStyle name="Calculation 7 7 2" xfId="21547"/>
    <cellStyle name="Calculation 7 8" xfId="21548"/>
    <cellStyle name="Calculation 7 8 2" xfId="21549"/>
    <cellStyle name="Calculation 7 9" xfId="21550"/>
    <cellStyle name="Calculation 8" xfId="744"/>
    <cellStyle name="Calculation 8 10" xfId="2483"/>
    <cellStyle name="Calculation 8 2" xfId="8018"/>
    <cellStyle name="Calculation 8 2 2" xfId="21551"/>
    <cellStyle name="Calculation 8 3" xfId="7423"/>
    <cellStyle name="Calculation 8 3 2" xfId="21552"/>
    <cellStyle name="Calculation 8 4" xfId="21553"/>
    <cellStyle name="Calculation 8 4 2" xfId="21554"/>
    <cellStyle name="Calculation 8 5" xfId="21555"/>
    <cellStyle name="Calculation 8 5 2" xfId="21556"/>
    <cellStyle name="Calculation 8 6" xfId="21557"/>
    <cellStyle name="Calculation 8 6 2" xfId="21558"/>
    <cellStyle name="Calculation 8 7" xfId="21559"/>
    <cellStyle name="Calculation 8 7 2" xfId="21560"/>
    <cellStyle name="Calculation 8 8" xfId="21561"/>
    <cellStyle name="Calculation 8 8 2" xfId="21562"/>
    <cellStyle name="Calculation 8 9" xfId="21563"/>
    <cellStyle name="Calculation 9" xfId="802"/>
    <cellStyle name="Calculation 9 2" xfId="8199"/>
    <cellStyle name="Calculation 9 3" xfId="7033"/>
    <cellStyle name="Calculation 9 4" xfId="2688"/>
    <cellStyle name="Calculation_План по КВЛ 2011г." xfId="1259"/>
    <cellStyle name="CHANGED_1" xfId="1260"/>
    <cellStyle name="Check" xfId="1261"/>
    <cellStyle name="Check 2" xfId="1262"/>
    <cellStyle name="Check 2 10" xfId="2920"/>
    <cellStyle name="Check 2 10 2" xfId="8407"/>
    <cellStyle name="Check 2 10 3" xfId="6835"/>
    <cellStyle name="Check 2 11" xfId="3112"/>
    <cellStyle name="Check 2 11 2" xfId="8578"/>
    <cellStyle name="Check 2 11 3" xfId="11952"/>
    <cellStyle name="Check 2 12" xfId="3312"/>
    <cellStyle name="Check 2 12 2" xfId="8755"/>
    <cellStyle name="Check 2 12 3" xfId="12114"/>
    <cellStyle name="Check 2 13" xfId="3501"/>
    <cellStyle name="Check 2 13 2" xfId="8922"/>
    <cellStyle name="Check 2 13 3" xfId="12265"/>
    <cellStyle name="Check 2 14" xfId="3669"/>
    <cellStyle name="Check 2 14 2" xfId="9072"/>
    <cellStyle name="Check 2 14 3" xfId="12399"/>
    <cellStyle name="Check 2 15" xfId="3881"/>
    <cellStyle name="Check 2 15 2" xfId="9255"/>
    <cellStyle name="Check 2 15 3" xfId="12566"/>
    <cellStyle name="Check 2 16" xfId="3863"/>
    <cellStyle name="Check 2 16 2" xfId="9242"/>
    <cellStyle name="Check 2 16 3" xfId="12553"/>
    <cellStyle name="Check 2 17" xfId="4254"/>
    <cellStyle name="Check 2 17 2" xfId="9582"/>
    <cellStyle name="Check 2 17 3" xfId="12862"/>
    <cellStyle name="Check 2 18" xfId="4447"/>
    <cellStyle name="Check 2 18 2" xfId="9754"/>
    <cellStyle name="Check 2 18 3" xfId="13017"/>
    <cellStyle name="Check 2 19" xfId="5704"/>
    <cellStyle name="Check 2 19 2" xfId="10825"/>
    <cellStyle name="Check 2 19 3" xfId="13973"/>
    <cellStyle name="Check 2 2" xfId="2251"/>
    <cellStyle name="Check 2 2 2" xfId="7791"/>
    <cellStyle name="Check 2 2 3" xfId="7385"/>
    <cellStyle name="Check 2 20" xfId="5838"/>
    <cellStyle name="Check 2 20 2" xfId="10957"/>
    <cellStyle name="Check 2 20 3" xfId="14104"/>
    <cellStyle name="Check 2 21" xfId="5685"/>
    <cellStyle name="Check 2 21 2" xfId="10806"/>
    <cellStyle name="Check 2 21 3" xfId="13954"/>
    <cellStyle name="Check 2 22" xfId="5899"/>
    <cellStyle name="Check 2 22 2" xfId="11018"/>
    <cellStyle name="Check 2 22 3" xfId="14165"/>
    <cellStyle name="Check 2 23" xfId="5678"/>
    <cellStyle name="Check 2 23 2" xfId="10799"/>
    <cellStyle name="Check 2 23 3" xfId="13947"/>
    <cellStyle name="Check 2 24" xfId="5918"/>
    <cellStyle name="Check 2 24 2" xfId="11037"/>
    <cellStyle name="Check 2 24 3" xfId="14184"/>
    <cellStyle name="Check 2 25" xfId="7024"/>
    <cellStyle name="Check 2 26" xfId="9603"/>
    <cellStyle name="Check 2 3" xfId="2080"/>
    <cellStyle name="Check 2 3 2" xfId="7620"/>
    <cellStyle name="Check 2 3 3" xfId="10448"/>
    <cellStyle name="Check 2 4" xfId="2343"/>
    <cellStyle name="Check 2 4 2" xfId="7881"/>
    <cellStyle name="Check 2 4 3" xfId="7229"/>
    <cellStyle name="Check 2 5" xfId="2060"/>
    <cellStyle name="Check 2 5 2" xfId="7600"/>
    <cellStyle name="Check 2 5 3" xfId="9757"/>
    <cellStyle name="Check 2 6" xfId="2377"/>
    <cellStyle name="Check 2 6 2" xfId="7915"/>
    <cellStyle name="Check 2 6 3" xfId="7195"/>
    <cellStyle name="Check 2 7" xfId="1995"/>
    <cellStyle name="Check 2 7 2" xfId="7536"/>
    <cellStyle name="Check 2 7 3" xfId="8214"/>
    <cellStyle name="Check 2 8" xfId="2426"/>
    <cellStyle name="Check 2 8 2" xfId="7964"/>
    <cellStyle name="Check 2 8 3" xfId="10958"/>
    <cellStyle name="Check 2 9" xfId="2691"/>
    <cellStyle name="Check 2 9 2" xfId="8202"/>
    <cellStyle name="Check 2 9 3" xfId="7030"/>
    <cellStyle name="Check Cell" xfId="51"/>
    <cellStyle name="Check Cell 10" xfId="1263"/>
    <cellStyle name="Check Cell 2" xfId="1264"/>
    <cellStyle name="Check Cell 2 2" xfId="21564"/>
    <cellStyle name="Check Cell 3" xfId="21565"/>
    <cellStyle name="Check Cell 4" xfId="21566"/>
    <cellStyle name="Check Cell 5" xfId="21567"/>
    <cellStyle name="Check Cell 6" xfId="21568"/>
    <cellStyle name="Check Cell 7" xfId="21569"/>
    <cellStyle name="Check Cell 8" xfId="21570"/>
    <cellStyle name="Check Cell 9" xfId="21571"/>
    <cellStyle name="Check Cell_План по КВЛ 2011г." xfId="1265"/>
    <cellStyle name="Check_2009_09_22 Ежеквартальный отчет по заимствованиям (Самрук-Казына)" xfId="1266"/>
    <cellStyle name="Code" xfId="14891"/>
    <cellStyle name="Code 2" xfId="14892"/>
    <cellStyle name="Code 3" xfId="14893"/>
    <cellStyle name="Collegamento ipertestuale" xfId="21572"/>
    <cellStyle name="Column_Title" xfId="21573"/>
    <cellStyle name="ColumnHeadings" xfId="21574"/>
    <cellStyle name="ColumnHeadings2" xfId="21575"/>
    <cellStyle name="Comma  - Style1" xfId="14894"/>
    <cellStyle name="Comma  - Style2" xfId="14895"/>
    <cellStyle name="Comma  - Style3" xfId="14896"/>
    <cellStyle name="Comma  - Style4" xfId="14897"/>
    <cellStyle name="Comma  - Style5" xfId="14898"/>
    <cellStyle name="Comma  - Style6" xfId="14899"/>
    <cellStyle name="Comma  - Style7" xfId="14900"/>
    <cellStyle name="Comma  - Style8" xfId="14901"/>
    <cellStyle name="Comma (0.0)" xfId="14902"/>
    <cellStyle name="Comma (0.00)" xfId="14903"/>
    <cellStyle name="Comma [0.0]" xfId="14904"/>
    <cellStyle name="Comma [0.00]" xfId="14905"/>
    <cellStyle name="Comma [0] 2" xfId="1267"/>
    <cellStyle name="Comma [0] 2 2" xfId="21576"/>
    <cellStyle name="Comma [0] 3" xfId="21577"/>
    <cellStyle name="Comma [0] 4" xfId="21578"/>
    <cellStyle name="Comma [0] 5" xfId="21579"/>
    <cellStyle name="Comma [0] 5 2" xfId="21580"/>
    <cellStyle name="Comma [0] 5 3" xfId="21581"/>
    <cellStyle name="Comma [0]_#6 Temps &amp; Contractors" xfId="1268"/>
    <cellStyle name="Comma [00]" xfId="1269"/>
    <cellStyle name="Comma [00] 2" xfId="1270"/>
    <cellStyle name="Comma [00]_План по КВЛ 2011г." xfId="1271"/>
    <cellStyle name="Comma 10" xfId="21582"/>
    <cellStyle name="Comma 10 2" xfId="21583"/>
    <cellStyle name="Comma 10 2 2" xfId="21584"/>
    <cellStyle name="Comma 10 2 2 2" xfId="21585"/>
    <cellStyle name="Comma 10 2 2 3" xfId="21586"/>
    <cellStyle name="Comma 10 2 3" xfId="21587"/>
    <cellStyle name="Comma 10 2 3 2" xfId="21588"/>
    <cellStyle name="Comma 10 2 3 2 2" xfId="21589"/>
    <cellStyle name="Comma 10 2 3 3" xfId="21590"/>
    <cellStyle name="Comma 10 2 4" xfId="21591"/>
    <cellStyle name="Comma 10 2 4 2" xfId="21592"/>
    <cellStyle name="Comma 10 2 4 3" xfId="21593"/>
    <cellStyle name="Comma 10 2 5" xfId="21594"/>
    <cellStyle name="Comma 10 2 6" xfId="21595"/>
    <cellStyle name="Comma 10 2 7" xfId="21596"/>
    <cellStyle name="Comma 10 2 8" xfId="21597"/>
    <cellStyle name="Comma 10 2 9" xfId="21598"/>
    <cellStyle name="Comma 10 2_oрех1" xfId="21599"/>
    <cellStyle name="Comma 10 3" xfId="21600"/>
    <cellStyle name="Comma 10 4" xfId="21601"/>
    <cellStyle name="Comma 10 5" xfId="21602"/>
    <cellStyle name="Comma 10 5 2" xfId="21603"/>
    <cellStyle name="Comma 10 6" xfId="21604"/>
    <cellStyle name="Comma 10 6 2" xfId="21605"/>
    <cellStyle name="Comma 10 7" xfId="21606"/>
    <cellStyle name="Comma 10 7 2" xfId="21607"/>
    <cellStyle name="Comma 10 8" xfId="21608"/>
    <cellStyle name="Comma 10 8 2" xfId="21609"/>
    <cellStyle name="Comma 10 9" xfId="21610"/>
    <cellStyle name="Comma 11" xfId="21611"/>
    <cellStyle name="Comma 11 2" xfId="21612"/>
    <cellStyle name="Comma 11 3" xfId="21613"/>
    <cellStyle name="Comma 11 4" xfId="21614"/>
    <cellStyle name="Comma 12" xfId="21615"/>
    <cellStyle name="Comma 12 2" xfId="21616"/>
    <cellStyle name="Comma 12 3" xfId="21617"/>
    <cellStyle name="Comma 13" xfId="21618"/>
    <cellStyle name="Comma 13 2" xfId="21619"/>
    <cellStyle name="Comma 13 3" xfId="21620"/>
    <cellStyle name="Comma 14" xfId="21621"/>
    <cellStyle name="Comma 14 2" xfId="21622"/>
    <cellStyle name="Comma 14 3" xfId="21623"/>
    <cellStyle name="Comma 15" xfId="21624"/>
    <cellStyle name="Comma 16" xfId="21625"/>
    <cellStyle name="Comma 17" xfId="21626"/>
    <cellStyle name="Comma 18" xfId="21627"/>
    <cellStyle name="Comma 19" xfId="21628"/>
    <cellStyle name="Comma 2" xfId="14906"/>
    <cellStyle name="Comma 2 10" xfId="21629"/>
    <cellStyle name="Comma 2 10 2" xfId="21630"/>
    <cellStyle name="Comma 2 10 3" xfId="21631"/>
    <cellStyle name="Comma 2 11" xfId="21632"/>
    <cellStyle name="Comma 2 12" xfId="21633"/>
    <cellStyle name="Comma 2 2" xfId="21634"/>
    <cellStyle name="Comma 2 2 10" xfId="21635"/>
    <cellStyle name="Comma 2 2 11" xfId="21636"/>
    <cellStyle name="Comma 2 2 12" xfId="21637"/>
    <cellStyle name="Comma 2 2 13" xfId="21638"/>
    <cellStyle name="Comma 2 2 14" xfId="21639"/>
    <cellStyle name="Comma 2 2 15" xfId="21640"/>
    <cellStyle name="Comma 2 2 16" xfId="21641"/>
    <cellStyle name="Comma 2 2 17" xfId="21642"/>
    <cellStyle name="Comma 2 2 18" xfId="21643"/>
    <cellStyle name="Comma 2 2 19" xfId="21644"/>
    <cellStyle name="Comma 2 2 2" xfId="21645"/>
    <cellStyle name="Comma 2 2 2 10" xfId="21646"/>
    <cellStyle name="Comma 2 2 2 11" xfId="21647"/>
    <cellStyle name="Comma 2 2 2 12" xfId="21648"/>
    <cellStyle name="Comma 2 2 2 13" xfId="21649"/>
    <cellStyle name="Comma 2 2 2 14" xfId="21650"/>
    <cellStyle name="Comma 2 2 2 15" xfId="21651"/>
    <cellStyle name="Comma 2 2 2 16" xfId="21652"/>
    <cellStyle name="Comma 2 2 2 17" xfId="21653"/>
    <cellStyle name="Comma 2 2 2 18" xfId="21654"/>
    <cellStyle name="Comma 2 2 2 19" xfId="21655"/>
    <cellStyle name="Comma 2 2 2 2" xfId="21656"/>
    <cellStyle name="Comma 2 2 2 2 10" xfId="21657"/>
    <cellStyle name="Comma 2 2 2 2 11" xfId="21658"/>
    <cellStyle name="Comma 2 2 2 2 12" xfId="21659"/>
    <cellStyle name="Comma 2 2 2 2 13" xfId="21660"/>
    <cellStyle name="Comma 2 2 2 2 14" xfId="21661"/>
    <cellStyle name="Comma 2 2 2 2 15" xfId="21662"/>
    <cellStyle name="Comma 2 2 2 2 16" xfId="21663"/>
    <cellStyle name="Comma 2 2 2 2 17" xfId="21664"/>
    <cellStyle name="Comma 2 2 2 2 18" xfId="21665"/>
    <cellStyle name="Comma 2 2 2 2 19" xfId="21666"/>
    <cellStyle name="Comma 2 2 2 2 2" xfId="21667"/>
    <cellStyle name="Comma 2 2 2 2 20" xfId="21668"/>
    <cellStyle name="Comma 2 2 2 2 21" xfId="21669"/>
    <cellStyle name="Comma 2 2 2 2 22" xfId="21670"/>
    <cellStyle name="Comma 2 2 2 2 23" xfId="21671"/>
    <cellStyle name="Comma 2 2 2 2 24" xfId="21672"/>
    <cellStyle name="Comma 2 2 2 2 25" xfId="21673"/>
    <cellStyle name="Comma 2 2 2 2 26" xfId="21674"/>
    <cellStyle name="Comma 2 2 2 2 27" xfId="21675"/>
    <cellStyle name="Comma 2 2 2 2 28" xfId="21676"/>
    <cellStyle name="Comma 2 2 2 2 29" xfId="21677"/>
    <cellStyle name="Comma 2 2 2 2 3" xfId="21678"/>
    <cellStyle name="Comma 2 2 2 2 30" xfId="21679"/>
    <cellStyle name="Comma 2 2 2 2 31" xfId="21680"/>
    <cellStyle name="Comma 2 2 2 2 32" xfId="21681"/>
    <cellStyle name="Comma 2 2 2 2 33" xfId="21682"/>
    <cellStyle name="Comma 2 2 2 2 34" xfId="21683"/>
    <cellStyle name="Comma 2 2 2 2 35" xfId="21684"/>
    <cellStyle name="Comma 2 2 2 2 36" xfId="21685"/>
    <cellStyle name="Comma 2 2 2 2 37" xfId="21686"/>
    <cellStyle name="Comma 2 2 2 2 38" xfId="21687"/>
    <cellStyle name="Comma 2 2 2 2 39" xfId="21688"/>
    <cellStyle name="Comma 2 2 2 2 4" xfId="21689"/>
    <cellStyle name="Comma 2 2 2 2 40" xfId="21690"/>
    <cellStyle name="Comma 2 2 2 2 41" xfId="21691"/>
    <cellStyle name="Comma 2 2 2 2 42" xfId="21692"/>
    <cellStyle name="Comma 2 2 2 2 43" xfId="21693"/>
    <cellStyle name="Comma 2 2 2 2 44" xfId="21694"/>
    <cellStyle name="Comma 2 2 2 2 45" xfId="21695"/>
    <cellStyle name="Comma 2 2 2 2 46" xfId="21696"/>
    <cellStyle name="Comma 2 2 2 2 47" xfId="21697"/>
    <cellStyle name="Comma 2 2 2 2 5" xfId="21698"/>
    <cellStyle name="Comma 2 2 2 2 6" xfId="21699"/>
    <cellStyle name="Comma 2 2 2 2 7" xfId="21700"/>
    <cellStyle name="Comma 2 2 2 2 8" xfId="21701"/>
    <cellStyle name="Comma 2 2 2 2 9" xfId="21702"/>
    <cellStyle name="Comma 2 2 2 20" xfId="21703"/>
    <cellStyle name="Comma 2 2 2 21" xfId="21704"/>
    <cellStyle name="Comma 2 2 2 22" xfId="21705"/>
    <cellStyle name="Comma 2 2 2 23" xfId="21706"/>
    <cellStyle name="Comma 2 2 2 24" xfId="21707"/>
    <cellStyle name="Comma 2 2 2 25" xfId="21708"/>
    <cellStyle name="Comma 2 2 2 26" xfId="21709"/>
    <cellStyle name="Comma 2 2 2 27" xfId="21710"/>
    <cellStyle name="Comma 2 2 2 28" xfId="21711"/>
    <cellStyle name="Comma 2 2 2 29" xfId="21712"/>
    <cellStyle name="Comma 2 2 2 3" xfId="21713"/>
    <cellStyle name="Comma 2 2 2 30" xfId="21714"/>
    <cellStyle name="Comma 2 2 2 31" xfId="21715"/>
    <cellStyle name="Comma 2 2 2 32" xfId="21716"/>
    <cellStyle name="Comma 2 2 2 33" xfId="21717"/>
    <cellStyle name="Comma 2 2 2 34" xfId="21718"/>
    <cellStyle name="Comma 2 2 2 35" xfId="21719"/>
    <cellStyle name="Comma 2 2 2 36" xfId="21720"/>
    <cellStyle name="Comma 2 2 2 37" xfId="21721"/>
    <cellStyle name="Comma 2 2 2 38" xfId="21722"/>
    <cellStyle name="Comma 2 2 2 39" xfId="21723"/>
    <cellStyle name="Comma 2 2 2 4" xfId="21724"/>
    <cellStyle name="Comma 2 2 2 40" xfId="21725"/>
    <cellStyle name="Comma 2 2 2 41" xfId="21726"/>
    <cellStyle name="Comma 2 2 2 42" xfId="21727"/>
    <cellStyle name="Comma 2 2 2 43" xfId="21728"/>
    <cellStyle name="Comma 2 2 2 44" xfId="21729"/>
    <cellStyle name="Comma 2 2 2 45" xfId="21730"/>
    <cellStyle name="Comma 2 2 2 46" xfId="21731"/>
    <cellStyle name="Comma 2 2 2 47" xfId="21732"/>
    <cellStyle name="Comma 2 2 2 5" xfId="21733"/>
    <cellStyle name="Comma 2 2 2 6" xfId="21734"/>
    <cellStyle name="Comma 2 2 2 7" xfId="21735"/>
    <cellStyle name="Comma 2 2 2 8" xfId="21736"/>
    <cellStyle name="Comma 2 2 2 9" xfId="21737"/>
    <cellStyle name="Comma 2 2 20" xfId="21738"/>
    <cellStyle name="Comma 2 2 21" xfId="21739"/>
    <cellStyle name="Comma 2 2 22" xfId="21740"/>
    <cellStyle name="Comma 2 2 23" xfId="21741"/>
    <cellStyle name="Comma 2 2 24" xfId="21742"/>
    <cellStyle name="Comma 2 2 25" xfId="21743"/>
    <cellStyle name="Comma 2 2 26" xfId="21744"/>
    <cellStyle name="Comma 2 2 27" xfId="21745"/>
    <cellStyle name="Comma 2 2 28" xfId="21746"/>
    <cellStyle name="Comma 2 2 29" xfId="21747"/>
    <cellStyle name="Comma 2 2 3" xfId="21748"/>
    <cellStyle name="Comma 2 2 3 2" xfId="21749"/>
    <cellStyle name="Comma 2 2 30" xfId="21750"/>
    <cellStyle name="Comma 2 2 31" xfId="21751"/>
    <cellStyle name="Comma 2 2 32" xfId="21752"/>
    <cellStyle name="Comma 2 2 33" xfId="21753"/>
    <cellStyle name="Comma 2 2 34" xfId="21754"/>
    <cellStyle name="Comma 2 2 35" xfId="21755"/>
    <cellStyle name="Comma 2 2 36" xfId="21756"/>
    <cellStyle name="Comma 2 2 37" xfId="21757"/>
    <cellStyle name="Comma 2 2 38" xfId="21758"/>
    <cellStyle name="Comma 2 2 39" xfId="21759"/>
    <cellStyle name="Comma 2 2 4" xfId="21760"/>
    <cellStyle name="Comma 2 2 40" xfId="21761"/>
    <cellStyle name="Comma 2 2 41" xfId="21762"/>
    <cellStyle name="Comma 2 2 42" xfId="21763"/>
    <cellStyle name="Comma 2 2 43" xfId="21764"/>
    <cellStyle name="Comma 2 2 44" xfId="21765"/>
    <cellStyle name="Comma 2 2 45" xfId="21766"/>
    <cellStyle name="Comma 2 2 46" xfId="21767"/>
    <cellStyle name="Comma 2 2 47" xfId="21768"/>
    <cellStyle name="Comma 2 2 48" xfId="21769"/>
    <cellStyle name="Comma 2 2 49" xfId="21770"/>
    <cellStyle name="Comma 2 2 5" xfId="21771"/>
    <cellStyle name="Comma 2 2 6" xfId="21772"/>
    <cellStyle name="Comma 2 2 7" xfId="21773"/>
    <cellStyle name="Comma 2 2 8" xfId="21774"/>
    <cellStyle name="Comma 2 2 9" xfId="21775"/>
    <cellStyle name="Comma 2 3" xfId="21776"/>
    <cellStyle name="Comma 2 3 2" xfId="21777"/>
    <cellStyle name="Comma 2 3 3" xfId="21778"/>
    <cellStyle name="Comma 2 3 4" xfId="21779"/>
    <cellStyle name="Comma 2 4" xfId="21780"/>
    <cellStyle name="Comma 2 4 2" xfId="21781"/>
    <cellStyle name="Comma 2 5" xfId="21782"/>
    <cellStyle name="Comma 2 5 2" xfId="21783"/>
    <cellStyle name="Comma 2 6" xfId="21784"/>
    <cellStyle name="Comma 2 6 2" xfId="21785"/>
    <cellStyle name="Comma 2 6 2 2" xfId="21786"/>
    <cellStyle name="Comma 2 6 2 2 2" xfId="21787"/>
    <cellStyle name="Comma 2 6 3" xfId="21788"/>
    <cellStyle name="Comma 2 6 3 2" xfId="21789"/>
    <cellStyle name="Comma 2 6 3 3" xfId="21790"/>
    <cellStyle name="Comma 2 6 3 4" xfId="21791"/>
    <cellStyle name="Comma 2 6 4" xfId="21792"/>
    <cellStyle name="Comma 2 6 5" xfId="21793"/>
    <cellStyle name="Comma 2 6_Sheet1" xfId="21794"/>
    <cellStyle name="Comma 2 7" xfId="21795"/>
    <cellStyle name="Comma 2 7 2" xfId="21796"/>
    <cellStyle name="Comma 2 8" xfId="21797"/>
    <cellStyle name="Comma 2 8 2" xfId="21798"/>
    <cellStyle name="Comma 2 8 3" xfId="21799"/>
    <cellStyle name="Comma 2 9" xfId="21800"/>
    <cellStyle name="Comma 2 9 2" xfId="21801"/>
    <cellStyle name="Comma 2 9 3" xfId="21802"/>
    <cellStyle name="Comma 2_Sheet1" xfId="21803"/>
    <cellStyle name="Comma 20" xfId="21804"/>
    <cellStyle name="Comma 20 2" xfId="21805"/>
    <cellStyle name="Comma 20 2 2" xfId="21806"/>
    <cellStyle name="Comma 20 2 3" xfId="21807"/>
    <cellStyle name="Comma 20 3" xfId="21808"/>
    <cellStyle name="Comma 20 3 2" xfId="21809"/>
    <cellStyle name="Comma 20 3 3" xfId="21810"/>
    <cellStyle name="Comma 20 4" xfId="21811"/>
    <cellStyle name="Comma 20 5" xfId="21812"/>
    <cellStyle name="Comma 21" xfId="21813"/>
    <cellStyle name="Comma 22" xfId="21814"/>
    <cellStyle name="Comma 22 2" xfId="21815"/>
    <cellStyle name="Comma 22_Бизнес план 2011-2020 гг по персоналу_ДБЭА" xfId="21816"/>
    <cellStyle name="Comma 23" xfId="21817"/>
    <cellStyle name="Comma 24" xfId="21818"/>
    <cellStyle name="Comma 25" xfId="21819"/>
    <cellStyle name="Comma 26" xfId="21820"/>
    <cellStyle name="Comma 27" xfId="21821"/>
    <cellStyle name="Comma 28" xfId="21822"/>
    <cellStyle name="Comma 29" xfId="21823"/>
    <cellStyle name="Comma 3" xfId="21824"/>
    <cellStyle name="Comma 3 10" xfId="21825"/>
    <cellStyle name="Comma 3 11" xfId="21826"/>
    <cellStyle name="Comma 3 12" xfId="21827"/>
    <cellStyle name="Comma 3 13" xfId="21828"/>
    <cellStyle name="Comma 3 14" xfId="21829"/>
    <cellStyle name="Comma 3 15" xfId="21830"/>
    <cellStyle name="Comma 3 16" xfId="21831"/>
    <cellStyle name="Comma 3 17" xfId="21832"/>
    <cellStyle name="Comma 3 17 2" xfId="21833"/>
    <cellStyle name="Comma 3 18" xfId="21834"/>
    <cellStyle name="Comma 3 18 2" xfId="21835"/>
    <cellStyle name="Comma 3 19" xfId="21836"/>
    <cellStyle name="Comma 3 19 2" xfId="21837"/>
    <cellStyle name="Comma 3 2" xfId="21838"/>
    <cellStyle name="Comma 3 2 10" xfId="21839"/>
    <cellStyle name="Comma 3 2 2" xfId="21840"/>
    <cellStyle name="Comma 3 2 2 2" xfId="21841"/>
    <cellStyle name="Comma 3 2 2 2 2" xfId="21842"/>
    <cellStyle name="Comma 3 2 2 2 3" xfId="21843"/>
    <cellStyle name="Comma 3 2 2 2 4" xfId="21844"/>
    <cellStyle name="Comma 3 2 2 2 5" xfId="21845"/>
    <cellStyle name="Comma 3 2 2 2 6" xfId="21846"/>
    <cellStyle name="Comma 3 2 2 2 7" xfId="21847"/>
    <cellStyle name="Comma 3 2 2 2 8" xfId="21848"/>
    <cellStyle name="Comma 3 2 2 2_118" xfId="21849"/>
    <cellStyle name="Comma 3 2 2 3" xfId="21850"/>
    <cellStyle name="Comma 3 2 2 4" xfId="21851"/>
    <cellStyle name="Comma 3 2 2 5" xfId="21852"/>
    <cellStyle name="Comma 3 2 2 6" xfId="21853"/>
    <cellStyle name="Comma 3 2 2 7" xfId="21854"/>
    <cellStyle name="Comma 3 2 2 7 2" xfId="21855"/>
    <cellStyle name="Comma 3 2 2 8" xfId="21856"/>
    <cellStyle name="Comma 3 2 2 9" xfId="21857"/>
    <cellStyle name="Comma 3 2 2_118" xfId="21858"/>
    <cellStyle name="Comma 3 2 3" xfId="21859"/>
    <cellStyle name="Comma 3 2 4" xfId="21860"/>
    <cellStyle name="Comma 3 2 5" xfId="21861"/>
    <cellStyle name="Comma 3 2 6" xfId="21862"/>
    <cellStyle name="Comma 3 2 7" xfId="21863"/>
    <cellStyle name="Comma 3 2 8" xfId="21864"/>
    <cellStyle name="Comma 3 2 9" xfId="21865"/>
    <cellStyle name="Comma 3 2_Combined" xfId="21866"/>
    <cellStyle name="Comma 3 20" xfId="21867"/>
    <cellStyle name="Comma 3 20 2" xfId="21868"/>
    <cellStyle name="Comma 3 21" xfId="21869"/>
    <cellStyle name="Comma 3 21 2" xfId="21870"/>
    <cellStyle name="Comma 3 22" xfId="21871"/>
    <cellStyle name="Comma 3 22 2" xfId="21872"/>
    <cellStyle name="Comma 3 22 3" xfId="21873"/>
    <cellStyle name="Comma 3 23" xfId="21874"/>
    <cellStyle name="Comma 3 24" xfId="21875"/>
    <cellStyle name="Comma 3 25" xfId="21876"/>
    <cellStyle name="Comma 3 26" xfId="21877"/>
    <cellStyle name="Comma 3 27" xfId="21878"/>
    <cellStyle name="Comma 3 28" xfId="21879"/>
    <cellStyle name="Comma 3 29" xfId="21880"/>
    <cellStyle name="Comma 3 3" xfId="21881"/>
    <cellStyle name="Comma 3 3 2" xfId="21882"/>
    <cellStyle name="Comma 3 3_118" xfId="21883"/>
    <cellStyle name="Comma 3 30" xfId="21884"/>
    <cellStyle name="Comma 3 31" xfId="21885"/>
    <cellStyle name="Comma 3 32" xfId="21886"/>
    <cellStyle name="Comma 3 33" xfId="21887"/>
    <cellStyle name="Comma 3 34" xfId="21888"/>
    <cellStyle name="Comma 3 35" xfId="21889"/>
    <cellStyle name="Comma 3 36" xfId="21890"/>
    <cellStyle name="Comma 3 37" xfId="21891"/>
    <cellStyle name="Comma 3 38" xfId="21892"/>
    <cellStyle name="Comma 3 39" xfId="21893"/>
    <cellStyle name="Comma 3 4" xfId="21894"/>
    <cellStyle name="Comma 3 40" xfId="21895"/>
    <cellStyle name="Comma 3 41" xfId="21896"/>
    <cellStyle name="Comma 3 42" xfId="21897"/>
    <cellStyle name="Comma 3 43" xfId="21898"/>
    <cellStyle name="Comma 3 44" xfId="21899"/>
    <cellStyle name="Comma 3 45" xfId="21900"/>
    <cellStyle name="Comma 3 46" xfId="21901"/>
    <cellStyle name="Comma 3 47" xfId="21902"/>
    <cellStyle name="Comma 3 48" xfId="21903"/>
    <cellStyle name="Comma 3 49" xfId="21904"/>
    <cellStyle name="Comma 3 5" xfId="21905"/>
    <cellStyle name="Comma 3 50" xfId="21906"/>
    <cellStyle name="Comma 3 51" xfId="21907"/>
    <cellStyle name="Comma 3 52" xfId="21908"/>
    <cellStyle name="Comma 3 53" xfId="21909"/>
    <cellStyle name="Comma 3 54" xfId="21910"/>
    <cellStyle name="Comma 3 55" xfId="21911"/>
    <cellStyle name="Comma 3 56" xfId="21912"/>
    <cellStyle name="Comma 3 57" xfId="21913"/>
    <cellStyle name="Comma 3 58" xfId="21914"/>
    <cellStyle name="Comma 3 59" xfId="21915"/>
    <cellStyle name="Comma 3 6" xfId="21916"/>
    <cellStyle name="Comma 3 60" xfId="21917"/>
    <cellStyle name="Comma 3 61" xfId="21918"/>
    <cellStyle name="Comma 3 62" xfId="21919"/>
    <cellStyle name="Comma 3 63" xfId="21920"/>
    <cellStyle name="Comma 3 64" xfId="21921"/>
    <cellStyle name="Comma 3 65" xfId="21922"/>
    <cellStyle name="Comma 3 66" xfId="21923"/>
    <cellStyle name="Comma 3 67" xfId="21924"/>
    <cellStyle name="Comma 3 68" xfId="21925"/>
    <cellStyle name="Comma 3 69" xfId="21926"/>
    <cellStyle name="Comma 3 7" xfId="21927"/>
    <cellStyle name="Comma 3 70" xfId="21928"/>
    <cellStyle name="Comma 3 71" xfId="21929"/>
    <cellStyle name="Comma 3 72" xfId="21930"/>
    <cellStyle name="Comma 3 73" xfId="21931"/>
    <cellStyle name="Comma 3 74" xfId="21932"/>
    <cellStyle name="Comma 3 75" xfId="21933"/>
    <cellStyle name="Comma 3 76" xfId="21934"/>
    <cellStyle name="Comma 3 77" xfId="21935"/>
    <cellStyle name="Comma 3 78" xfId="21936"/>
    <cellStyle name="Comma 3 79" xfId="21937"/>
    <cellStyle name="Comma 3 8" xfId="21938"/>
    <cellStyle name="Comma 3 80" xfId="21939"/>
    <cellStyle name="Comma 3 81" xfId="21940"/>
    <cellStyle name="Comma 3 82" xfId="21941"/>
    <cellStyle name="Comma 3 83" xfId="21942"/>
    <cellStyle name="Comma 3 84" xfId="21943"/>
    <cellStyle name="Comma 3 85" xfId="21944"/>
    <cellStyle name="Comma 3 86" xfId="21945"/>
    <cellStyle name="Comma 3 87" xfId="21946"/>
    <cellStyle name="Comma 3 9" xfId="21947"/>
    <cellStyle name="Comma 3_$50 BUDGET KBM 2010_17_03.11.2009_upd" xfId="21948"/>
    <cellStyle name="Comma 30" xfId="21949"/>
    <cellStyle name="Comma 31" xfId="21950"/>
    <cellStyle name="Comma 32" xfId="21951"/>
    <cellStyle name="Comma 33" xfId="21952"/>
    <cellStyle name="Comma 34" xfId="21953"/>
    <cellStyle name="Comma 35" xfId="21954"/>
    <cellStyle name="Comma 35 2" xfId="21955"/>
    <cellStyle name="Comma 35 3" xfId="21956"/>
    <cellStyle name="Comma 36" xfId="21957"/>
    <cellStyle name="Comma 36 2" xfId="21958"/>
    <cellStyle name="Comma 37" xfId="21959"/>
    <cellStyle name="Comma 37 2" xfId="21960"/>
    <cellStyle name="Comma 38" xfId="21961"/>
    <cellStyle name="Comma 38 2" xfId="21962"/>
    <cellStyle name="Comma 39" xfId="21963"/>
    <cellStyle name="Comma 4" xfId="21964"/>
    <cellStyle name="Comma 4 10" xfId="21965"/>
    <cellStyle name="Comma 4 11" xfId="21966"/>
    <cellStyle name="Comma 4 2" xfId="21967"/>
    <cellStyle name="Comma 4 2 2" xfId="21968"/>
    <cellStyle name="Comma 4 2 2 2" xfId="21969"/>
    <cellStyle name="Comma 4 2 2 3" xfId="21970"/>
    <cellStyle name="Comma 4 2 3" xfId="21971"/>
    <cellStyle name="Comma 4 2 4" xfId="21972"/>
    <cellStyle name="Comma 4 2 5" xfId="21973"/>
    <cellStyle name="Comma 4 2 6" xfId="21974"/>
    <cellStyle name="Comma 4 2 7" xfId="21975"/>
    <cellStyle name="Comma 4 2_oрех1" xfId="21976"/>
    <cellStyle name="Comma 4 3" xfId="21977"/>
    <cellStyle name="Comma 4 3 2" xfId="21978"/>
    <cellStyle name="Comma 4 3 3" xfId="21979"/>
    <cellStyle name="Comma 4 3 4" xfId="21980"/>
    <cellStyle name="Comma 4 3 5" xfId="21981"/>
    <cellStyle name="Comma 4 3 6" xfId="21982"/>
    <cellStyle name="Comma 4 3_oрех1" xfId="21983"/>
    <cellStyle name="Comma 4 4" xfId="21984"/>
    <cellStyle name="Comma 4 5" xfId="21985"/>
    <cellStyle name="Comma 4 5 2" xfId="21986"/>
    <cellStyle name="Comma 4 6" xfId="21987"/>
    <cellStyle name="Comma 4 6 2" xfId="21988"/>
    <cellStyle name="Comma 4 6 3" xfId="21989"/>
    <cellStyle name="Comma 4 7" xfId="21990"/>
    <cellStyle name="Comma 4 8" xfId="21991"/>
    <cellStyle name="Comma 4 9" xfId="21992"/>
    <cellStyle name="Comma 4_$50 BUDGET KBM 2010_17_03.11.2009_upd" xfId="21993"/>
    <cellStyle name="Comma 40" xfId="21994"/>
    <cellStyle name="Comma 5" xfId="21995"/>
    <cellStyle name="Comma 5 2" xfId="21996"/>
    <cellStyle name="Comma 5 2 2" xfId="21997"/>
    <cellStyle name="Comma 5 2 3" xfId="21998"/>
    <cellStyle name="Comma 5 2 4" xfId="21999"/>
    <cellStyle name="Comma 5 2 5" xfId="22000"/>
    <cellStyle name="Comma 5 2 6" xfId="22001"/>
    <cellStyle name="Comma 5 2_oрех1" xfId="22002"/>
    <cellStyle name="Comma 5 3" xfId="22003"/>
    <cellStyle name="Comma 5 4" xfId="22004"/>
    <cellStyle name="Comma 5 5" xfId="22005"/>
    <cellStyle name="Comma 5 6" xfId="22006"/>
    <cellStyle name="Comma 5 7" xfId="22007"/>
    <cellStyle name="Comma 5 8" xfId="22008"/>
    <cellStyle name="Comma 5_oрех1" xfId="22009"/>
    <cellStyle name="Comma 6" xfId="22010"/>
    <cellStyle name="Comma 6 2" xfId="22011"/>
    <cellStyle name="Comma 6 2 2" xfId="22012"/>
    <cellStyle name="Comma 6 2 3" xfId="22013"/>
    <cellStyle name="Comma 6 2 4" xfId="22014"/>
    <cellStyle name="Comma 6 2 5" xfId="22015"/>
    <cellStyle name="Comma 6 2 6" xfId="22016"/>
    <cellStyle name="Comma 6 2_oрех1" xfId="22017"/>
    <cellStyle name="Comma 6 3" xfId="22018"/>
    <cellStyle name="Comma 6 4" xfId="22019"/>
    <cellStyle name="Comma 6 5" xfId="22020"/>
    <cellStyle name="Comma 6 6" xfId="22021"/>
    <cellStyle name="Comma 6_Бизнес план 2011-2020 гг по персоналу_ДБЭА" xfId="22022"/>
    <cellStyle name="Comma 7" xfId="22023"/>
    <cellStyle name="Comma 7 2" xfId="22024"/>
    <cellStyle name="Comma 7 3" xfId="22025"/>
    <cellStyle name="Comma 7_Бизнес план 2011-2020 гг по персоналу_ДБЭА" xfId="22026"/>
    <cellStyle name="Comma 8" xfId="22027"/>
    <cellStyle name="Comma 8 10" xfId="22028"/>
    <cellStyle name="Comma 8 2" xfId="22029"/>
    <cellStyle name="Comma 8 3" xfId="22030"/>
    <cellStyle name="Comma 8 4" xfId="22031"/>
    <cellStyle name="Comma 8 5" xfId="22032"/>
    <cellStyle name="Comma 8 5 2" xfId="22033"/>
    <cellStyle name="Comma 8 6" xfId="22034"/>
    <cellStyle name="Comma 8 7" xfId="22035"/>
    <cellStyle name="Comma 8 8" xfId="22036"/>
    <cellStyle name="Comma 8 9" xfId="22037"/>
    <cellStyle name="Comma 8_Sheet1" xfId="22038"/>
    <cellStyle name="Comma 9" xfId="22039"/>
    <cellStyle name="Comma 9 2" xfId="22040"/>
    <cellStyle name="Comma 9 3" xfId="22041"/>
    <cellStyle name="Comma 9 4" xfId="22042"/>
    <cellStyle name="Comma_#6 Temps &amp; Contractors" xfId="1272"/>
    <cellStyle name="Comma0" xfId="14907"/>
    <cellStyle name="Comment" xfId="22043"/>
    <cellStyle name="Currency ($0.0)" xfId="14908"/>
    <cellStyle name="Currency ($0.00)" xfId="14909"/>
    <cellStyle name="Currency [0.0]" xfId="14910"/>
    <cellStyle name="Currency [0.00]" xfId="14911"/>
    <cellStyle name="Currency [0]" xfId="1273"/>
    <cellStyle name="Currency [0] 2" xfId="1274"/>
    <cellStyle name="Currency [0]_План по КВЛ 2011г." xfId="1275"/>
    <cellStyle name="Currency [0]b" xfId="14912"/>
    <cellStyle name="Currency [00]" xfId="1276"/>
    <cellStyle name="Currency [00] 2" xfId="1277"/>
    <cellStyle name="Currency [00]_План по КВЛ 2011г." xfId="1278"/>
    <cellStyle name="Currency 2" xfId="22044"/>
    <cellStyle name="Currency 2 2" xfId="22045"/>
    <cellStyle name="Currency 2 3" xfId="22046"/>
    <cellStyle name="Currency 2 4" xfId="22047"/>
    <cellStyle name="Currency 3" xfId="22048"/>
    <cellStyle name="Currency 3 2" xfId="22049"/>
    <cellStyle name="Currency 3 2 2" xfId="22050"/>
    <cellStyle name="Currency 3 2 3" xfId="22051"/>
    <cellStyle name="Currency 3 3" xfId="22052"/>
    <cellStyle name="Currency 4" xfId="22053"/>
    <cellStyle name="Currency EN" xfId="14913"/>
    <cellStyle name="Currency RU" xfId="14914"/>
    <cellStyle name="Currency RU calc" xfId="14915"/>
    <cellStyle name="Currency RU calc 10" xfId="22054"/>
    <cellStyle name="Currency RU calc 2" xfId="22055"/>
    <cellStyle name="Currency RU calc 2 2" xfId="22056"/>
    <cellStyle name="Currency RU calc 2 2 2" xfId="22057"/>
    <cellStyle name="Currency RU calc 2 3" xfId="22058"/>
    <cellStyle name="Currency RU calc 2 3 2" xfId="22059"/>
    <cellStyle name="Currency RU calc 2 4" xfId="22060"/>
    <cellStyle name="Currency RU calc 2 4 2" xfId="22061"/>
    <cellStyle name="Currency RU calc 2 5" xfId="22062"/>
    <cellStyle name="Currency RU calc 2 5 2" xfId="22063"/>
    <cellStyle name="Currency RU calc 2 6" xfId="22064"/>
    <cellStyle name="Currency RU calc 2 6 2" xfId="22065"/>
    <cellStyle name="Currency RU calc 2 7" xfId="22066"/>
    <cellStyle name="Currency RU calc 2 7 2" xfId="22067"/>
    <cellStyle name="Currency RU calc 2 8" xfId="22068"/>
    <cellStyle name="Currency RU calc 2 8 2" xfId="22069"/>
    <cellStyle name="Currency RU calc 2 9" xfId="22070"/>
    <cellStyle name="Currency RU calc 3" xfId="22071"/>
    <cellStyle name="Currency RU calc 3 2" xfId="22072"/>
    <cellStyle name="Currency RU calc 4" xfId="22073"/>
    <cellStyle name="Currency RU calc 4 2" xfId="22074"/>
    <cellStyle name="Currency RU calc 5" xfId="22075"/>
    <cellStyle name="Currency RU calc 5 2" xfId="22076"/>
    <cellStyle name="Currency RU calc 6" xfId="22077"/>
    <cellStyle name="Currency RU calc 6 2" xfId="22078"/>
    <cellStyle name="Currency RU calc 7" xfId="22079"/>
    <cellStyle name="Currency RU calc 7 2" xfId="22080"/>
    <cellStyle name="Currency RU calc 8" xfId="22081"/>
    <cellStyle name="Currency RU calc 8 2" xfId="22082"/>
    <cellStyle name="Currency RU calc 9" xfId="22083"/>
    <cellStyle name="Currency RU calc 9 2" xfId="22084"/>
    <cellStyle name="Currency RU_CP-P (2)" xfId="22085"/>
    <cellStyle name="currency(2)" xfId="14916"/>
    <cellStyle name="Currency_#6 Temps &amp; Contractors" xfId="1279"/>
    <cellStyle name="Currency0" xfId="14917"/>
    <cellStyle name="Date" xfId="1280"/>
    <cellStyle name="Date (4-Aug-93)" xfId="14918"/>
    <cellStyle name="Date (8/4/93)" xfId="14919"/>
    <cellStyle name="Date (Aug-93)" xfId="14920"/>
    <cellStyle name="Date [4-Aug-50]" xfId="14921"/>
    <cellStyle name="Date [8/4/50]" xfId="14922"/>
    <cellStyle name="Date [Aug 4, 1950]" xfId="14923"/>
    <cellStyle name="Date [Aug-04]" xfId="14924"/>
    <cellStyle name="Date [Aug-50]" xfId="14925"/>
    <cellStyle name="Date 2" xfId="1281"/>
    <cellStyle name="Date EN" xfId="14926"/>
    <cellStyle name="Date RU" xfId="14927"/>
    <cellStyle name="Date Short" xfId="1282"/>
    <cellStyle name="Date Short 2" xfId="1283"/>
    <cellStyle name="Date Short_План по КВЛ 2011г." xfId="1284"/>
    <cellStyle name="Date without year" xfId="1285"/>
    <cellStyle name="Date without year 2" xfId="1286"/>
    <cellStyle name="Date without year_План по КВЛ 2011г." xfId="1287"/>
    <cellStyle name="Date/Time (8/4/93 20:50)" xfId="14928"/>
    <cellStyle name="Date_(23.11.2009) СПИСКИ  МАТЕРИАЛОВ  ПО ЦЕХАМ, БЮДЖЕТ" xfId="22086"/>
    <cellStyle name="Debit" xfId="22087"/>
    <cellStyle name="Debit subtotal" xfId="22088"/>
    <cellStyle name="Debit subtotal 10" xfId="22089"/>
    <cellStyle name="Debit subtotal 2" xfId="22090"/>
    <cellStyle name="Debit subtotal 2 2" xfId="22091"/>
    <cellStyle name="Debit subtotal 2 2 2" xfId="22092"/>
    <cellStyle name="Debit subtotal 2 3" xfId="22093"/>
    <cellStyle name="Debit subtotal 2 3 2" xfId="22094"/>
    <cellStyle name="Debit subtotal 2 4" xfId="22095"/>
    <cellStyle name="Debit subtotal 2 4 2" xfId="22096"/>
    <cellStyle name="Debit subtotal 2 5" xfId="22097"/>
    <cellStyle name="Debit subtotal 2 5 2" xfId="22098"/>
    <cellStyle name="Debit subtotal 2 6" xfId="22099"/>
    <cellStyle name="Debit subtotal 2 6 2" xfId="22100"/>
    <cellStyle name="Debit subtotal 2 7" xfId="22101"/>
    <cellStyle name="Debit subtotal 2 7 2" xfId="22102"/>
    <cellStyle name="Debit subtotal 2 8" xfId="22103"/>
    <cellStyle name="Debit subtotal 2 8 2" xfId="22104"/>
    <cellStyle name="Debit subtotal 2 9" xfId="22105"/>
    <cellStyle name="Debit subtotal 3" xfId="22106"/>
    <cellStyle name="Debit subtotal 3 2" xfId="22107"/>
    <cellStyle name="Debit subtotal 4" xfId="22108"/>
    <cellStyle name="Debit subtotal 4 2" xfId="22109"/>
    <cellStyle name="Debit subtotal 5" xfId="22110"/>
    <cellStyle name="Debit subtotal 5 2" xfId="22111"/>
    <cellStyle name="Debit subtotal 6" xfId="22112"/>
    <cellStyle name="Debit subtotal 6 2" xfId="22113"/>
    <cellStyle name="Debit subtotal 7" xfId="22114"/>
    <cellStyle name="Debit subtotal 7 2" xfId="22115"/>
    <cellStyle name="Debit subtotal 8" xfId="22116"/>
    <cellStyle name="Debit subtotal 8 2" xfId="22117"/>
    <cellStyle name="Debit subtotal 9" xfId="22118"/>
    <cellStyle name="Debit subtotal 9 2" xfId="22119"/>
    <cellStyle name="Debit Total" xfId="22120"/>
    <cellStyle name="Debit_01_21_09_Financial statements Combined -December31.12.08  for management" xfId="22121"/>
    <cellStyle name="DELTA" xfId="1288"/>
    <cellStyle name="DELTA 2" xfId="1289"/>
    <cellStyle name="DELTA_План по КВЛ 2011г." xfId="1290"/>
    <cellStyle name="Dezimal [0]_Software Project Status" xfId="22122"/>
    <cellStyle name="Dezimal_Software Project Status" xfId="22123"/>
    <cellStyle name="E&amp;Y House" xfId="1291"/>
    <cellStyle name="E&amp;Y House 2" xfId="1292"/>
    <cellStyle name="E&amp;Y House_План по КВЛ 2011г." xfId="1293"/>
    <cellStyle name="Enter Currency (0)" xfId="1294"/>
    <cellStyle name="Enter Currency (0) 2" xfId="1295"/>
    <cellStyle name="Enter Currency (0)_План по КВЛ 2011г." xfId="1296"/>
    <cellStyle name="Enter Currency (2)" xfId="1297"/>
    <cellStyle name="Enter Currency (2) 2" xfId="1298"/>
    <cellStyle name="Enter Currency (2)_План по КВЛ 2011г." xfId="1299"/>
    <cellStyle name="Enter Units (0)" xfId="1300"/>
    <cellStyle name="Enter Units (0) 2" xfId="1301"/>
    <cellStyle name="Enter Units (0)_План по КВЛ 2011г." xfId="1302"/>
    <cellStyle name="Enter Units (1)" xfId="1303"/>
    <cellStyle name="Enter Units (1) 2" xfId="1304"/>
    <cellStyle name="Enter Units (1)_План по КВЛ 2011г." xfId="1305"/>
    <cellStyle name="Enter Units (2)" xfId="1306"/>
    <cellStyle name="Enter Units (2) 2" xfId="1307"/>
    <cellStyle name="Enter Units (2)_План по КВЛ 2011г." xfId="1308"/>
    <cellStyle name="Euro" xfId="22124"/>
    <cellStyle name="Euro 2" xfId="22125"/>
    <cellStyle name="Excel Built-in Comma" xfId="1309"/>
    <cellStyle name="Excel Built-in Excel Built-in Excel Built-in Normal" xfId="22126"/>
    <cellStyle name="Excel Built-in Excel Built-in Normal" xfId="22127"/>
    <cellStyle name="Excel Built-in Normal" xfId="5"/>
    <cellStyle name="Excel Built-in Normal 1" xfId="1311"/>
    <cellStyle name="Excel Built-in Normal 1 2" xfId="22128"/>
    <cellStyle name="Excel Built-in Normal 2" xfId="52"/>
    <cellStyle name="Excel Built-in Normal 2 2" xfId="1310"/>
    <cellStyle name="Excel Built-in Normal 3" xfId="12"/>
    <cellStyle name="Excel Built-in Normal 3 2" xfId="56607"/>
    <cellStyle name="Excel Built-in Normal 3 3" xfId="1744"/>
    <cellStyle name="Excel Built-in Normal 4" xfId="53"/>
    <cellStyle name="Excel Built-in Normal_План по КВЛ" xfId="1312"/>
    <cellStyle name="Explanatory Text" xfId="54"/>
    <cellStyle name="Explanatory Text 2" xfId="1313"/>
    <cellStyle name="Explanatory Text 2 2" xfId="22129"/>
    <cellStyle name="Explanatory Text 3" xfId="22130"/>
    <cellStyle name="Explanatory Text 4" xfId="22131"/>
    <cellStyle name="Explanatory Text 5" xfId="22132"/>
    <cellStyle name="Explanatory Text 6" xfId="22133"/>
    <cellStyle name="Explanatory Text 7" xfId="22134"/>
    <cellStyle name="Explanatory Text 8" xfId="22135"/>
    <cellStyle name="Explanatory Text 9" xfId="22136"/>
    <cellStyle name="Explanatory Text_План по КВЛ 2011г." xfId="1314"/>
    <cellStyle name="EYBlocked" xfId="1315"/>
    <cellStyle name="EYBlocked 2" xfId="1316"/>
    <cellStyle name="EYBlocked_План по КВЛ 2011г." xfId="1317"/>
    <cellStyle name="EYCallUp" xfId="1318"/>
    <cellStyle name="EYCallUp 2" xfId="1319"/>
    <cellStyle name="EYCallUp_План по КВЛ 2011г." xfId="1320"/>
    <cellStyle name="EYCheck" xfId="1321"/>
    <cellStyle name="EYDate" xfId="1322"/>
    <cellStyle name="EYDate 2" xfId="1323"/>
    <cellStyle name="EYDate_Sub_01_JSC KazMunaiGaz E&amp;P_2008" xfId="1324"/>
    <cellStyle name="EYDeviant" xfId="1325"/>
    <cellStyle name="EYDeviant 2" xfId="1326"/>
    <cellStyle name="EYDeviant_План по КВЛ 2011г." xfId="1327"/>
    <cellStyle name="EYFlag" xfId="1328"/>
    <cellStyle name="EYFlag 2" xfId="1329"/>
    <cellStyle name="EYFlag_План по КВЛ 2011г." xfId="1330"/>
    <cellStyle name="EYHeader1" xfId="1331"/>
    <cellStyle name="EYHeader1 10" xfId="3767"/>
    <cellStyle name="EYHeader1 10 2" xfId="22137"/>
    <cellStyle name="EYHeader1 11" xfId="3953"/>
    <cellStyle name="EYHeader1 11 2" xfId="22138"/>
    <cellStyle name="EYHeader1 12" xfId="4144"/>
    <cellStyle name="EYHeader1 12 2" xfId="9476"/>
    <cellStyle name="EYHeader1 12 3" xfId="12757"/>
    <cellStyle name="EYHeader1 13" xfId="4326"/>
    <cellStyle name="EYHeader1 13 2" xfId="9638"/>
    <cellStyle name="EYHeader1 13 3" xfId="12901"/>
    <cellStyle name="EYHeader1 14" xfId="4515"/>
    <cellStyle name="EYHeader1 14 2" xfId="9802"/>
    <cellStyle name="EYHeader1 14 3" xfId="13052"/>
    <cellStyle name="EYHeader1 15" xfId="4699"/>
    <cellStyle name="EYHeader1 15 2" xfId="9963"/>
    <cellStyle name="EYHeader1 15 3" xfId="13199"/>
    <cellStyle name="EYHeader1 16" xfId="4870"/>
    <cellStyle name="EYHeader1 16 2" xfId="22139"/>
    <cellStyle name="EYHeader1 17" xfId="5036"/>
    <cellStyle name="EYHeader1 17 2" xfId="10251"/>
    <cellStyle name="EYHeader1 17 3" xfId="13457"/>
    <cellStyle name="EYHeader1 18" xfId="5184"/>
    <cellStyle name="EYHeader1 18 2" xfId="10377"/>
    <cellStyle name="EYHeader1 18 3" xfId="13567"/>
    <cellStyle name="EYHeader1 19" xfId="5320"/>
    <cellStyle name="EYHeader1 19 2" xfId="10488"/>
    <cellStyle name="EYHeader1 19 3" xfId="13665"/>
    <cellStyle name="EYHeader1 2" xfId="1332"/>
    <cellStyle name="EYHeader1 2 10" xfId="4176"/>
    <cellStyle name="EYHeader1 2 10 2" xfId="9508"/>
    <cellStyle name="EYHeader1 2 10 3" xfId="12789"/>
    <cellStyle name="EYHeader1 2 11" xfId="4358"/>
    <cellStyle name="EYHeader1 2 11 2" xfId="9670"/>
    <cellStyle name="EYHeader1 2 11 3" xfId="12933"/>
    <cellStyle name="EYHeader1 2 12" xfId="4544"/>
    <cellStyle name="EYHeader1 2 12 2" xfId="9831"/>
    <cellStyle name="EYHeader1 2 12 3" xfId="13081"/>
    <cellStyle name="EYHeader1 2 13" xfId="4708"/>
    <cellStyle name="EYHeader1 2 13 2" xfId="9972"/>
    <cellStyle name="EYHeader1 2 13 3" xfId="13207"/>
    <cellStyle name="EYHeader1 2 14" xfId="4902"/>
    <cellStyle name="EYHeader1 2 14 2" xfId="10142"/>
    <cellStyle name="EYHeader1 2 14 3" xfId="13361"/>
    <cellStyle name="EYHeader1 2 15" xfId="5064"/>
    <cellStyle name="EYHeader1 2 15 2" xfId="10279"/>
    <cellStyle name="EYHeader1 2 15 3" xfId="13485"/>
    <cellStyle name="EYHeader1 2 16" xfId="5212"/>
    <cellStyle name="EYHeader1 2 16 2" xfId="10405"/>
    <cellStyle name="EYHeader1 2 16 3" xfId="13595"/>
    <cellStyle name="EYHeader1 2 17" xfId="5345"/>
    <cellStyle name="EYHeader1 2 17 2" xfId="10513"/>
    <cellStyle name="EYHeader1 2 17 3" xfId="13690"/>
    <cellStyle name="EYHeader1 2 18" xfId="5432"/>
    <cellStyle name="EYHeader1 2 18 2" xfId="10576"/>
    <cellStyle name="EYHeader1 2 18 3" xfId="13740"/>
    <cellStyle name="EYHeader1 2 19" xfId="5751"/>
    <cellStyle name="EYHeader1 2 19 2" xfId="10872"/>
    <cellStyle name="EYHeader1 2 19 3" xfId="14019"/>
    <cellStyle name="EYHeader1 2 2" xfId="2194"/>
    <cellStyle name="EYHeader1 2 2 10" xfId="22140"/>
    <cellStyle name="EYHeader1 2 2 10 2" xfId="22141"/>
    <cellStyle name="EYHeader1 2 2 11" xfId="22142"/>
    <cellStyle name="EYHeader1 2 2 11 2" xfId="22143"/>
    <cellStyle name="EYHeader1 2 2 12" xfId="22144"/>
    <cellStyle name="EYHeader1 2 2 12 2" xfId="22145"/>
    <cellStyle name="EYHeader1 2 2 13" xfId="22146"/>
    <cellStyle name="EYHeader1 2 2 13 2" xfId="22147"/>
    <cellStyle name="EYHeader1 2 2 14" xfId="22148"/>
    <cellStyle name="EYHeader1 2 2 14 2" xfId="22149"/>
    <cellStyle name="EYHeader1 2 2 15" xfId="22150"/>
    <cellStyle name="EYHeader1 2 2 15 2" xfId="22151"/>
    <cellStyle name="EYHeader1 2 2 16" xfId="22152"/>
    <cellStyle name="EYHeader1 2 2 16 2" xfId="22153"/>
    <cellStyle name="EYHeader1 2 2 17" xfId="22154"/>
    <cellStyle name="EYHeader1 2 2 17 2" xfId="22155"/>
    <cellStyle name="EYHeader1 2 2 18" xfId="22156"/>
    <cellStyle name="EYHeader1 2 2 18 2" xfId="22157"/>
    <cellStyle name="EYHeader1 2 2 19" xfId="22158"/>
    <cellStyle name="EYHeader1 2 2 19 2" xfId="22159"/>
    <cellStyle name="EYHeader1 2 2 2" xfId="7734"/>
    <cellStyle name="EYHeader1 2 2 2 2" xfId="22160"/>
    <cellStyle name="EYHeader1 2 2 20" xfId="22161"/>
    <cellStyle name="EYHeader1 2 2 20 2" xfId="22162"/>
    <cellStyle name="EYHeader1 2 2 21" xfId="22163"/>
    <cellStyle name="EYHeader1 2 2 21 2" xfId="22164"/>
    <cellStyle name="EYHeader1 2 2 22" xfId="22165"/>
    <cellStyle name="EYHeader1 2 2 22 2" xfId="22166"/>
    <cellStyle name="EYHeader1 2 2 23" xfId="22167"/>
    <cellStyle name="EYHeader1 2 2 23 2" xfId="22168"/>
    <cellStyle name="EYHeader1 2 2 24" xfId="22169"/>
    <cellStyle name="EYHeader1 2 2 24 2" xfId="22170"/>
    <cellStyle name="EYHeader1 2 2 25" xfId="22171"/>
    <cellStyle name="EYHeader1 2 2 25 2" xfId="22172"/>
    <cellStyle name="EYHeader1 2 2 26" xfId="22173"/>
    <cellStyle name="EYHeader1 2 2 26 2" xfId="22174"/>
    <cellStyle name="EYHeader1 2 2 27" xfId="22175"/>
    <cellStyle name="EYHeader1 2 2 27 2" xfId="22176"/>
    <cellStyle name="EYHeader1 2 2 28" xfId="22177"/>
    <cellStyle name="EYHeader1 2 2 28 2" xfId="22178"/>
    <cellStyle name="EYHeader1 2 2 29" xfId="22179"/>
    <cellStyle name="EYHeader1 2 2 29 2" xfId="22180"/>
    <cellStyle name="EYHeader1 2 2 3" xfId="9724"/>
    <cellStyle name="EYHeader1 2 2 3 2" xfId="22181"/>
    <cellStyle name="EYHeader1 2 2 30" xfId="22182"/>
    <cellStyle name="EYHeader1 2 2 30 2" xfId="22183"/>
    <cellStyle name="EYHeader1 2 2 31" xfId="22184"/>
    <cellStyle name="EYHeader1 2 2 31 2" xfId="22185"/>
    <cellStyle name="EYHeader1 2 2 32" xfId="22186"/>
    <cellStyle name="EYHeader1 2 2 32 2" xfId="22187"/>
    <cellStyle name="EYHeader1 2 2 33" xfId="22188"/>
    <cellStyle name="EYHeader1 2 2 33 2" xfId="22189"/>
    <cellStyle name="EYHeader1 2 2 34" xfId="22190"/>
    <cellStyle name="EYHeader1 2 2 34 2" xfId="22191"/>
    <cellStyle name="EYHeader1 2 2 35" xfId="22192"/>
    <cellStyle name="EYHeader1 2 2 35 2" xfId="22193"/>
    <cellStyle name="EYHeader1 2 2 36" xfId="22194"/>
    <cellStyle name="EYHeader1 2 2 36 2" xfId="22195"/>
    <cellStyle name="EYHeader1 2 2 37" xfId="22196"/>
    <cellStyle name="EYHeader1 2 2 37 2" xfId="22197"/>
    <cellStyle name="EYHeader1 2 2 38" xfId="22198"/>
    <cellStyle name="EYHeader1 2 2 38 2" xfId="22199"/>
    <cellStyle name="EYHeader1 2 2 39" xfId="22200"/>
    <cellStyle name="EYHeader1 2 2 39 2" xfId="22201"/>
    <cellStyle name="EYHeader1 2 2 4" xfId="22202"/>
    <cellStyle name="EYHeader1 2 2 4 2" xfId="22203"/>
    <cellStyle name="EYHeader1 2 2 40" xfId="22204"/>
    <cellStyle name="EYHeader1 2 2 40 2" xfId="22205"/>
    <cellStyle name="EYHeader1 2 2 41" xfId="22206"/>
    <cellStyle name="EYHeader1 2 2 41 2" xfId="22207"/>
    <cellStyle name="EYHeader1 2 2 42" xfId="22208"/>
    <cellStyle name="EYHeader1 2 2 5" xfId="22209"/>
    <cellStyle name="EYHeader1 2 2 5 2" xfId="22210"/>
    <cellStyle name="EYHeader1 2 2 6" xfId="22211"/>
    <cellStyle name="EYHeader1 2 2 6 2" xfId="22212"/>
    <cellStyle name="EYHeader1 2 2 7" xfId="22213"/>
    <cellStyle name="EYHeader1 2 2 7 2" xfId="22214"/>
    <cellStyle name="EYHeader1 2 2 8" xfId="22215"/>
    <cellStyle name="EYHeader1 2 2 8 2" xfId="22216"/>
    <cellStyle name="EYHeader1 2 2 9" xfId="22217"/>
    <cellStyle name="EYHeader1 2 2 9 2" xfId="22218"/>
    <cellStyle name="EYHeader1 2 20" xfId="5775"/>
    <cellStyle name="EYHeader1 2 20 2" xfId="10896"/>
    <cellStyle name="EYHeader1 2 20 3" xfId="14043"/>
    <cellStyle name="EYHeader1 2 21" xfId="5743"/>
    <cellStyle name="EYHeader1 2 21 2" xfId="10864"/>
    <cellStyle name="EYHeader1 2 21 3" xfId="14011"/>
    <cellStyle name="EYHeader1 2 22" xfId="6477"/>
    <cellStyle name="EYHeader1 2 22 2" xfId="11525"/>
    <cellStyle name="EYHeader1 2 22 3" xfId="14629"/>
    <cellStyle name="EYHeader1 2 23" xfId="6614"/>
    <cellStyle name="EYHeader1 2 23 2" xfId="11640"/>
    <cellStyle name="EYHeader1 2 23 3" xfId="14728"/>
    <cellStyle name="EYHeader1 2 24" xfId="6718"/>
    <cellStyle name="EYHeader1 2 24 2" xfId="11720"/>
    <cellStyle name="EYHeader1 2 24 3" xfId="14794"/>
    <cellStyle name="EYHeader1 2 25" xfId="7065"/>
    <cellStyle name="EYHeader1 2 25 2" xfId="22219"/>
    <cellStyle name="EYHeader1 2 26" xfId="11663"/>
    <cellStyle name="EYHeader1 2 26 2" xfId="22220"/>
    <cellStyle name="EYHeader1 2 27" xfId="22221"/>
    <cellStyle name="EYHeader1 2 27 2" xfId="22222"/>
    <cellStyle name="EYHeader1 2 28" xfId="22223"/>
    <cellStyle name="EYHeader1 2 28 2" xfId="22224"/>
    <cellStyle name="EYHeader1 2 29" xfId="22225"/>
    <cellStyle name="EYHeader1 2 29 2" xfId="22226"/>
    <cellStyle name="EYHeader1 2 3" xfId="2157"/>
    <cellStyle name="EYHeader1 2 3 10" xfId="22227"/>
    <cellStyle name="EYHeader1 2 3 10 2" xfId="22228"/>
    <cellStyle name="EYHeader1 2 3 11" xfId="22229"/>
    <cellStyle name="EYHeader1 2 3 11 2" xfId="22230"/>
    <cellStyle name="EYHeader1 2 3 12" xfId="22231"/>
    <cellStyle name="EYHeader1 2 3 12 2" xfId="22232"/>
    <cellStyle name="EYHeader1 2 3 13" xfId="22233"/>
    <cellStyle name="EYHeader1 2 3 13 2" xfId="22234"/>
    <cellStyle name="EYHeader1 2 3 14" xfId="22235"/>
    <cellStyle name="EYHeader1 2 3 14 2" xfId="22236"/>
    <cellStyle name="EYHeader1 2 3 15" xfId="22237"/>
    <cellStyle name="EYHeader1 2 3 15 2" xfId="22238"/>
    <cellStyle name="EYHeader1 2 3 16" xfId="22239"/>
    <cellStyle name="EYHeader1 2 3 16 2" xfId="22240"/>
    <cellStyle name="EYHeader1 2 3 17" xfId="22241"/>
    <cellStyle name="EYHeader1 2 3 17 2" xfId="22242"/>
    <cellStyle name="EYHeader1 2 3 18" xfId="22243"/>
    <cellStyle name="EYHeader1 2 3 18 2" xfId="22244"/>
    <cellStyle name="EYHeader1 2 3 19" xfId="22245"/>
    <cellStyle name="EYHeader1 2 3 19 2" xfId="22246"/>
    <cellStyle name="EYHeader1 2 3 2" xfId="7697"/>
    <cellStyle name="EYHeader1 2 3 2 2" xfId="22247"/>
    <cellStyle name="EYHeader1 2 3 20" xfId="22248"/>
    <cellStyle name="EYHeader1 2 3 20 2" xfId="22249"/>
    <cellStyle name="EYHeader1 2 3 21" xfId="22250"/>
    <cellStyle name="EYHeader1 2 3 21 2" xfId="22251"/>
    <cellStyle name="EYHeader1 2 3 22" xfId="22252"/>
    <cellStyle name="EYHeader1 2 3 22 2" xfId="22253"/>
    <cellStyle name="EYHeader1 2 3 23" xfId="22254"/>
    <cellStyle name="EYHeader1 2 3 23 2" xfId="22255"/>
    <cellStyle name="EYHeader1 2 3 24" xfId="22256"/>
    <cellStyle name="EYHeader1 2 3 24 2" xfId="22257"/>
    <cellStyle name="EYHeader1 2 3 25" xfId="22258"/>
    <cellStyle name="EYHeader1 2 3 25 2" xfId="22259"/>
    <cellStyle name="EYHeader1 2 3 26" xfId="22260"/>
    <cellStyle name="EYHeader1 2 3 26 2" xfId="22261"/>
    <cellStyle name="EYHeader1 2 3 27" xfId="22262"/>
    <cellStyle name="EYHeader1 2 3 27 2" xfId="22263"/>
    <cellStyle name="EYHeader1 2 3 28" xfId="22264"/>
    <cellStyle name="EYHeader1 2 3 28 2" xfId="22265"/>
    <cellStyle name="EYHeader1 2 3 29" xfId="22266"/>
    <cellStyle name="EYHeader1 2 3 29 2" xfId="22267"/>
    <cellStyle name="EYHeader1 2 3 3" xfId="9559"/>
    <cellStyle name="EYHeader1 2 3 3 2" xfId="22268"/>
    <cellStyle name="EYHeader1 2 3 30" xfId="22269"/>
    <cellStyle name="EYHeader1 2 3 30 2" xfId="22270"/>
    <cellStyle name="EYHeader1 2 3 31" xfId="22271"/>
    <cellStyle name="EYHeader1 2 3 31 2" xfId="22272"/>
    <cellStyle name="EYHeader1 2 3 32" xfId="22273"/>
    <cellStyle name="EYHeader1 2 3 32 2" xfId="22274"/>
    <cellStyle name="EYHeader1 2 3 33" xfId="22275"/>
    <cellStyle name="EYHeader1 2 3 33 2" xfId="22276"/>
    <cellStyle name="EYHeader1 2 3 34" xfId="22277"/>
    <cellStyle name="EYHeader1 2 3 34 2" xfId="22278"/>
    <cellStyle name="EYHeader1 2 3 35" xfId="22279"/>
    <cellStyle name="EYHeader1 2 3 35 2" xfId="22280"/>
    <cellStyle name="EYHeader1 2 3 36" xfId="22281"/>
    <cellStyle name="EYHeader1 2 3 36 2" xfId="22282"/>
    <cellStyle name="EYHeader1 2 3 37" xfId="22283"/>
    <cellStyle name="EYHeader1 2 3 37 2" xfId="22284"/>
    <cellStyle name="EYHeader1 2 3 38" xfId="22285"/>
    <cellStyle name="EYHeader1 2 3 38 2" xfId="22286"/>
    <cellStyle name="EYHeader1 2 3 39" xfId="22287"/>
    <cellStyle name="EYHeader1 2 3 39 2" xfId="22288"/>
    <cellStyle name="EYHeader1 2 3 4" xfId="22289"/>
    <cellStyle name="EYHeader1 2 3 4 2" xfId="22290"/>
    <cellStyle name="EYHeader1 2 3 40" xfId="22291"/>
    <cellStyle name="EYHeader1 2 3 40 2" xfId="22292"/>
    <cellStyle name="EYHeader1 2 3 41" xfId="22293"/>
    <cellStyle name="EYHeader1 2 3 41 2" xfId="22294"/>
    <cellStyle name="EYHeader1 2 3 42" xfId="22295"/>
    <cellStyle name="EYHeader1 2 3 5" xfId="22296"/>
    <cellStyle name="EYHeader1 2 3 5 2" xfId="22297"/>
    <cellStyle name="EYHeader1 2 3 6" xfId="22298"/>
    <cellStyle name="EYHeader1 2 3 6 2" xfId="22299"/>
    <cellStyle name="EYHeader1 2 3 7" xfId="22300"/>
    <cellStyle name="EYHeader1 2 3 7 2" xfId="22301"/>
    <cellStyle name="EYHeader1 2 3 8" xfId="22302"/>
    <cellStyle name="EYHeader1 2 3 8 2" xfId="22303"/>
    <cellStyle name="EYHeader1 2 3 9" xfId="22304"/>
    <cellStyle name="EYHeader1 2 3 9 2" xfId="22305"/>
    <cellStyle name="EYHeader1 2 30" xfId="22306"/>
    <cellStyle name="EYHeader1 2 30 2" xfId="22307"/>
    <cellStyle name="EYHeader1 2 31" xfId="22308"/>
    <cellStyle name="EYHeader1 2 31 2" xfId="22309"/>
    <cellStyle name="EYHeader1 2 32" xfId="22310"/>
    <cellStyle name="EYHeader1 2 32 2" xfId="22311"/>
    <cellStyle name="EYHeader1 2 33" xfId="22312"/>
    <cellStyle name="EYHeader1 2 33 2" xfId="22313"/>
    <cellStyle name="EYHeader1 2 34" xfId="22314"/>
    <cellStyle name="EYHeader1 2 34 2" xfId="22315"/>
    <cellStyle name="EYHeader1 2 35" xfId="22316"/>
    <cellStyle name="EYHeader1 2 35 2" xfId="22317"/>
    <cellStyle name="EYHeader1 2 36" xfId="22318"/>
    <cellStyle name="EYHeader1 2 36 2" xfId="22319"/>
    <cellStyle name="EYHeader1 2 37" xfId="22320"/>
    <cellStyle name="EYHeader1 2 37 2" xfId="22321"/>
    <cellStyle name="EYHeader1 2 38" xfId="22322"/>
    <cellStyle name="EYHeader1 2 38 2" xfId="22323"/>
    <cellStyle name="EYHeader1 2 39" xfId="22324"/>
    <cellStyle name="EYHeader1 2 39 2" xfId="22325"/>
    <cellStyle name="EYHeader1 2 4" xfId="3024"/>
    <cellStyle name="EYHeader1 2 4 10" xfId="22326"/>
    <cellStyle name="EYHeader1 2 4 10 2" xfId="22327"/>
    <cellStyle name="EYHeader1 2 4 11" xfId="22328"/>
    <cellStyle name="EYHeader1 2 4 11 2" xfId="22329"/>
    <cellStyle name="EYHeader1 2 4 12" xfId="22330"/>
    <cellStyle name="EYHeader1 2 4 12 2" xfId="22331"/>
    <cellStyle name="EYHeader1 2 4 13" xfId="22332"/>
    <cellStyle name="EYHeader1 2 4 13 2" xfId="22333"/>
    <cellStyle name="EYHeader1 2 4 14" xfId="22334"/>
    <cellStyle name="EYHeader1 2 4 14 2" xfId="22335"/>
    <cellStyle name="EYHeader1 2 4 15" xfId="22336"/>
    <cellStyle name="EYHeader1 2 4 15 2" xfId="22337"/>
    <cellStyle name="EYHeader1 2 4 16" xfId="22338"/>
    <cellStyle name="EYHeader1 2 4 16 2" xfId="22339"/>
    <cellStyle name="EYHeader1 2 4 17" xfId="22340"/>
    <cellStyle name="EYHeader1 2 4 17 2" xfId="22341"/>
    <cellStyle name="EYHeader1 2 4 18" xfId="22342"/>
    <cellStyle name="EYHeader1 2 4 18 2" xfId="22343"/>
    <cellStyle name="EYHeader1 2 4 19" xfId="22344"/>
    <cellStyle name="EYHeader1 2 4 19 2" xfId="22345"/>
    <cellStyle name="EYHeader1 2 4 2" xfId="8493"/>
    <cellStyle name="EYHeader1 2 4 2 2" xfId="22346"/>
    <cellStyle name="EYHeader1 2 4 20" xfId="22347"/>
    <cellStyle name="EYHeader1 2 4 20 2" xfId="22348"/>
    <cellStyle name="EYHeader1 2 4 21" xfId="22349"/>
    <cellStyle name="EYHeader1 2 4 21 2" xfId="22350"/>
    <cellStyle name="EYHeader1 2 4 22" xfId="22351"/>
    <cellStyle name="EYHeader1 2 4 22 2" xfId="22352"/>
    <cellStyle name="EYHeader1 2 4 23" xfId="22353"/>
    <cellStyle name="EYHeader1 2 4 23 2" xfId="22354"/>
    <cellStyle name="EYHeader1 2 4 24" xfId="22355"/>
    <cellStyle name="EYHeader1 2 4 24 2" xfId="22356"/>
    <cellStyle name="EYHeader1 2 4 25" xfId="22357"/>
    <cellStyle name="EYHeader1 2 4 25 2" xfId="22358"/>
    <cellStyle name="EYHeader1 2 4 26" xfId="22359"/>
    <cellStyle name="EYHeader1 2 4 26 2" xfId="22360"/>
    <cellStyle name="EYHeader1 2 4 27" xfId="22361"/>
    <cellStyle name="EYHeader1 2 4 27 2" xfId="22362"/>
    <cellStyle name="EYHeader1 2 4 28" xfId="22363"/>
    <cellStyle name="EYHeader1 2 4 28 2" xfId="22364"/>
    <cellStyle name="EYHeader1 2 4 29" xfId="22365"/>
    <cellStyle name="EYHeader1 2 4 29 2" xfId="22366"/>
    <cellStyle name="EYHeader1 2 4 3" xfId="11869"/>
    <cellStyle name="EYHeader1 2 4 3 2" xfId="22367"/>
    <cellStyle name="EYHeader1 2 4 30" xfId="22368"/>
    <cellStyle name="EYHeader1 2 4 30 2" xfId="22369"/>
    <cellStyle name="EYHeader1 2 4 31" xfId="22370"/>
    <cellStyle name="EYHeader1 2 4 31 2" xfId="22371"/>
    <cellStyle name="EYHeader1 2 4 32" xfId="22372"/>
    <cellStyle name="EYHeader1 2 4 32 2" xfId="22373"/>
    <cellStyle name="EYHeader1 2 4 33" xfId="22374"/>
    <cellStyle name="EYHeader1 2 4 33 2" xfId="22375"/>
    <cellStyle name="EYHeader1 2 4 34" xfId="22376"/>
    <cellStyle name="EYHeader1 2 4 34 2" xfId="22377"/>
    <cellStyle name="EYHeader1 2 4 35" xfId="22378"/>
    <cellStyle name="EYHeader1 2 4 35 2" xfId="22379"/>
    <cellStyle name="EYHeader1 2 4 36" xfId="22380"/>
    <cellStyle name="EYHeader1 2 4 36 2" xfId="22381"/>
    <cellStyle name="EYHeader1 2 4 37" xfId="22382"/>
    <cellStyle name="EYHeader1 2 4 37 2" xfId="22383"/>
    <cellStyle name="EYHeader1 2 4 38" xfId="22384"/>
    <cellStyle name="EYHeader1 2 4 38 2" xfId="22385"/>
    <cellStyle name="EYHeader1 2 4 39" xfId="22386"/>
    <cellStyle name="EYHeader1 2 4 39 2" xfId="22387"/>
    <cellStyle name="EYHeader1 2 4 4" xfId="22388"/>
    <cellStyle name="EYHeader1 2 4 4 2" xfId="22389"/>
    <cellStyle name="EYHeader1 2 4 40" xfId="22390"/>
    <cellStyle name="EYHeader1 2 4 40 2" xfId="22391"/>
    <cellStyle name="EYHeader1 2 4 41" xfId="22392"/>
    <cellStyle name="EYHeader1 2 4 41 2" xfId="22393"/>
    <cellStyle name="EYHeader1 2 4 42" xfId="22394"/>
    <cellStyle name="EYHeader1 2 4 5" xfId="22395"/>
    <cellStyle name="EYHeader1 2 4 5 2" xfId="22396"/>
    <cellStyle name="EYHeader1 2 4 6" xfId="22397"/>
    <cellStyle name="EYHeader1 2 4 6 2" xfId="22398"/>
    <cellStyle name="EYHeader1 2 4 7" xfId="22399"/>
    <cellStyle name="EYHeader1 2 4 7 2" xfId="22400"/>
    <cellStyle name="EYHeader1 2 4 8" xfId="22401"/>
    <cellStyle name="EYHeader1 2 4 8 2" xfId="22402"/>
    <cellStyle name="EYHeader1 2 4 9" xfId="22403"/>
    <cellStyle name="EYHeader1 2 4 9 2" xfId="22404"/>
    <cellStyle name="EYHeader1 2 40" xfId="22405"/>
    <cellStyle name="EYHeader1 2 40 2" xfId="22406"/>
    <cellStyle name="EYHeader1 2 41" xfId="22407"/>
    <cellStyle name="EYHeader1 2 41 2" xfId="22408"/>
    <cellStyle name="EYHeader1 2 42" xfId="22409"/>
    <cellStyle name="EYHeader1 2 42 2" xfId="22410"/>
    <cellStyle name="EYHeader1 2 43" xfId="22411"/>
    <cellStyle name="EYHeader1 2 43 2" xfId="22412"/>
    <cellStyle name="EYHeader1 2 44" xfId="22413"/>
    <cellStyle name="EYHeader1 2 44 2" xfId="22414"/>
    <cellStyle name="EYHeader1 2 45" xfId="22415"/>
    <cellStyle name="EYHeader1 2 45 2" xfId="22416"/>
    <cellStyle name="EYHeader1 2 46" xfId="22417"/>
    <cellStyle name="EYHeader1 2 46 2" xfId="22418"/>
    <cellStyle name="EYHeader1 2 47" xfId="22419"/>
    <cellStyle name="EYHeader1 2 47 2" xfId="22420"/>
    <cellStyle name="EYHeader1 2 48" xfId="22421"/>
    <cellStyle name="EYHeader1 2 48 2" xfId="22422"/>
    <cellStyle name="EYHeader1 2 49" xfId="22423"/>
    <cellStyle name="EYHeader1 2 5" xfId="3216"/>
    <cellStyle name="EYHeader1 2 5 2" xfId="8663"/>
    <cellStyle name="EYHeader1 2 5 3" xfId="12023"/>
    <cellStyle name="EYHeader1 2 6" xfId="3416"/>
    <cellStyle name="EYHeader1 2 6 2" xfId="8841"/>
    <cellStyle name="EYHeader1 2 6 3" xfId="12185"/>
    <cellStyle name="EYHeader1 2 7" xfId="3608"/>
    <cellStyle name="EYHeader1 2 7 2" xfId="9011"/>
    <cellStyle name="EYHeader1 2 7 3" xfId="12338"/>
    <cellStyle name="EYHeader1 2 8" xfId="3799"/>
    <cellStyle name="EYHeader1 2 8 2" xfId="9178"/>
    <cellStyle name="EYHeader1 2 8 3" xfId="12489"/>
    <cellStyle name="EYHeader1 2 9" xfId="3985"/>
    <cellStyle name="EYHeader1 2 9 2" xfId="9338"/>
    <cellStyle name="EYHeader1 2 9 3" xfId="12636"/>
    <cellStyle name="EYHeader1 20" xfId="5450"/>
    <cellStyle name="EYHeader1 20 2" xfId="10594"/>
    <cellStyle name="EYHeader1 20 3" xfId="13758"/>
    <cellStyle name="EYHeader1 21" xfId="5750"/>
    <cellStyle name="EYHeader1 21 2" xfId="10871"/>
    <cellStyle name="EYHeader1 21 3" xfId="14018"/>
    <cellStyle name="EYHeader1 22" xfId="5776"/>
    <cellStyle name="EYHeader1 22 2" xfId="10897"/>
    <cellStyle name="EYHeader1 22 3" xfId="14044"/>
    <cellStyle name="EYHeader1 23" xfId="5742"/>
    <cellStyle name="EYHeader1 23 2" xfId="22424"/>
    <cellStyle name="EYHeader1 24" xfId="6449"/>
    <cellStyle name="EYHeader1 24 2" xfId="11497"/>
    <cellStyle name="EYHeader1 24 3" xfId="14601"/>
    <cellStyle name="EYHeader1 25" xfId="6586"/>
    <cellStyle name="EYHeader1 25 2" xfId="11612"/>
    <cellStyle name="EYHeader1 25 3" xfId="14700"/>
    <cellStyle name="EYHeader1 26" xfId="6694"/>
    <cellStyle name="EYHeader1 26 2" xfId="11696"/>
    <cellStyle name="EYHeader1 26 3" xfId="14770"/>
    <cellStyle name="EYHeader1 27" xfId="7064"/>
    <cellStyle name="EYHeader1 27 2" xfId="22425"/>
    <cellStyle name="EYHeader1 28" xfId="11739"/>
    <cellStyle name="EYHeader1 28 2" xfId="22426"/>
    <cellStyle name="EYHeader1 29" xfId="22427"/>
    <cellStyle name="EYHeader1 29 2" xfId="22428"/>
    <cellStyle name="EYHeader1 3" xfId="2146"/>
    <cellStyle name="EYHeader1 3 10" xfId="22429"/>
    <cellStyle name="EYHeader1 3 10 2" xfId="22430"/>
    <cellStyle name="EYHeader1 3 11" xfId="22431"/>
    <cellStyle name="EYHeader1 3 11 2" xfId="22432"/>
    <cellStyle name="EYHeader1 3 12" xfId="22433"/>
    <cellStyle name="EYHeader1 3 12 2" xfId="22434"/>
    <cellStyle name="EYHeader1 3 13" xfId="22435"/>
    <cellStyle name="EYHeader1 3 13 2" xfId="22436"/>
    <cellStyle name="EYHeader1 3 14" xfId="22437"/>
    <cellStyle name="EYHeader1 3 14 2" xfId="22438"/>
    <cellStyle name="EYHeader1 3 15" xfId="22439"/>
    <cellStyle name="EYHeader1 3 15 2" xfId="22440"/>
    <cellStyle name="EYHeader1 3 16" xfId="22441"/>
    <cellStyle name="EYHeader1 3 16 2" xfId="22442"/>
    <cellStyle name="EYHeader1 3 17" xfId="22443"/>
    <cellStyle name="EYHeader1 3 17 2" xfId="22444"/>
    <cellStyle name="EYHeader1 3 18" xfId="22445"/>
    <cellStyle name="EYHeader1 3 18 2" xfId="22446"/>
    <cellStyle name="EYHeader1 3 19" xfId="22447"/>
    <cellStyle name="EYHeader1 3 19 2" xfId="22448"/>
    <cellStyle name="EYHeader1 3 2" xfId="7686"/>
    <cellStyle name="EYHeader1 3 2 2" xfId="22449"/>
    <cellStyle name="EYHeader1 3 20" xfId="22450"/>
    <cellStyle name="EYHeader1 3 20 2" xfId="22451"/>
    <cellStyle name="EYHeader1 3 21" xfId="22452"/>
    <cellStyle name="EYHeader1 3 21 2" xfId="22453"/>
    <cellStyle name="EYHeader1 3 22" xfId="22454"/>
    <cellStyle name="EYHeader1 3 22 2" xfId="22455"/>
    <cellStyle name="EYHeader1 3 23" xfId="22456"/>
    <cellStyle name="EYHeader1 3 23 2" xfId="22457"/>
    <cellStyle name="EYHeader1 3 24" xfId="22458"/>
    <cellStyle name="EYHeader1 3 24 2" xfId="22459"/>
    <cellStyle name="EYHeader1 3 25" xfId="22460"/>
    <cellStyle name="EYHeader1 3 25 2" xfId="22461"/>
    <cellStyle name="EYHeader1 3 26" xfId="22462"/>
    <cellStyle name="EYHeader1 3 26 2" xfId="22463"/>
    <cellStyle name="EYHeader1 3 27" xfId="22464"/>
    <cellStyle name="EYHeader1 3 27 2" xfId="22465"/>
    <cellStyle name="EYHeader1 3 28" xfId="22466"/>
    <cellStyle name="EYHeader1 3 28 2" xfId="22467"/>
    <cellStyle name="EYHeader1 3 29" xfId="22468"/>
    <cellStyle name="EYHeader1 3 29 2" xfId="22469"/>
    <cellStyle name="EYHeader1 3 3" xfId="11440"/>
    <cellStyle name="EYHeader1 3 3 2" xfId="22470"/>
    <cellStyle name="EYHeader1 3 30" xfId="22471"/>
    <cellStyle name="EYHeader1 3 30 2" xfId="22472"/>
    <cellStyle name="EYHeader1 3 31" xfId="22473"/>
    <cellStyle name="EYHeader1 3 31 2" xfId="22474"/>
    <cellStyle name="EYHeader1 3 32" xfId="22475"/>
    <cellStyle name="EYHeader1 3 32 2" xfId="22476"/>
    <cellStyle name="EYHeader1 3 33" xfId="22477"/>
    <cellStyle name="EYHeader1 3 33 2" xfId="22478"/>
    <cellStyle name="EYHeader1 3 34" xfId="22479"/>
    <cellStyle name="EYHeader1 3 34 2" xfId="22480"/>
    <cellStyle name="EYHeader1 3 35" xfId="22481"/>
    <cellStyle name="EYHeader1 3 35 2" xfId="22482"/>
    <cellStyle name="EYHeader1 3 36" xfId="22483"/>
    <cellStyle name="EYHeader1 3 36 2" xfId="22484"/>
    <cellStyle name="EYHeader1 3 37" xfId="22485"/>
    <cellStyle name="EYHeader1 3 37 2" xfId="22486"/>
    <cellStyle name="EYHeader1 3 38" xfId="22487"/>
    <cellStyle name="EYHeader1 3 38 2" xfId="22488"/>
    <cellStyle name="EYHeader1 3 39" xfId="22489"/>
    <cellStyle name="EYHeader1 3 39 2" xfId="22490"/>
    <cellStyle name="EYHeader1 3 4" xfId="22491"/>
    <cellStyle name="EYHeader1 3 4 2" xfId="22492"/>
    <cellStyle name="EYHeader1 3 40" xfId="22493"/>
    <cellStyle name="EYHeader1 3 40 2" xfId="22494"/>
    <cellStyle name="EYHeader1 3 41" xfId="22495"/>
    <cellStyle name="EYHeader1 3 41 2" xfId="22496"/>
    <cellStyle name="EYHeader1 3 42" xfId="22497"/>
    <cellStyle name="EYHeader1 3 5" xfId="22498"/>
    <cellStyle name="EYHeader1 3 5 2" xfId="22499"/>
    <cellStyle name="EYHeader1 3 6" xfId="22500"/>
    <cellStyle name="EYHeader1 3 6 2" xfId="22501"/>
    <cellStyle name="EYHeader1 3 7" xfId="22502"/>
    <cellStyle name="EYHeader1 3 7 2" xfId="22503"/>
    <cellStyle name="EYHeader1 3 8" xfId="22504"/>
    <cellStyle name="EYHeader1 3 8 2" xfId="22505"/>
    <cellStyle name="EYHeader1 3 9" xfId="22506"/>
    <cellStyle name="EYHeader1 3 9 2" xfId="22507"/>
    <cellStyle name="EYHeader1 30" xfId="22508"/>
    <cellStyle name="EYHeader1 30 2" xfId="22509"/>
    <cellStyle name="EYHeader1 31" xfId="22510"/>
    <cellStyle name="EYHeader1 31 2" xfId="22511"/>
    <cellStyle name="EYHeader1 32" xfId="22512"/>
    <cellStyle name="EYHeader1 32 2" xfId="22513"/>
    <cellStyle name="EYHeader1 33" xfId="22514"/>
    <cellStyle name="EYHeader1 33 2" xfId="22515"/>
    <cellStyle name="EYHeader1 34" xfId="22516"/>
    <cellStyle name="EYHeader1 34 2" xfId="22517"/>
    <cellStyle name="EYHeader1 35" xfId="22518"/>
    <cellStyle name="EYHeader1 35 2" xfId="22519"/>
    <cellStyle name="EYHeader1 36" xfId="22520"/>
    <cellStyle name="EYHeader1 36 2" xfId="22521"/>
    <cellStyle name="EYHeader1 37" xfId="22522"/>
    <cellStyle name="EYHeader1 37 2" xfId="22523"/>
    <cellStyle name="EYHeader1 38" xfId="22524"/>
    <cellStyle name="EYHeader1 38 2" xfId="22525"/>
    <cellStyle name="EYHeader1 39" xfId="22526"/>
    <cellStyle name="EYHeader1 39 2" xfId="22527"/>
    <cellStyle name="EYHeader1 4" xfId="2195"/>
    <cellStyle name="EYHeader1 4 10" xfId="22528"/>
    <cellStyle name="EYHeader1 4 10 2" xfId="22529"/>
    <cellStyle name="EYHeader1 4 11" xfId="22530"/>
    <cellStyle name="EYHeader1 4 11 2" xfId="22531"/>
    <cellStyle name="EYHeader1 4 12" xfId="22532"/>
    <cellStyle name="EYHeader1 4 12 2" xfId="22533"/>
    <cellStyle name="EYHeader1 4 13" xfId="22534"/>
    <cellStyle name="EYHeader1 4 13 2" xfId="22535"/>
    <cellStyle name="EYHeader1 4 14" xfId="22536"/>
    <cellStyle name="EYHeader1 4 14 2" xfId="22537"/>
    <cellStyle name="EYHeader1 4 15" xfId="22538"/>
    <cellStyle name="EYHeader1 4 15 2" xfId="22539"/>
    <cellStyle name="EYHeader1 4 16" xfId="22540"/>
    <cellStyle name="EYHeader1 4 16 2" xfId="22541"/>
    <cellStyle name="EYHeader1 4 17" xfId="22542"/>
    <cellStyle name="EYHeader1 4 17 2" xfId="22543"/>
    <cellStyle name="EYHeader1 4 18" xfId="22544"/>
    <cellStyle name="EYHeader1 4 18 2" xfId="22545"/>
    <cellStyle name="EYHeader1 4 19" xfId="22546"/>
    <cellStyle name="EYHeader1 4 19 2" xfId="22547"/>
    <cellStyle name="EYHeader1 4 2" xfId="7735"/>
    <cellStyle name="EYHeader1 4 2 2" xfId="22548"/>
    <cellStyle name="EYHeader1 4 20" xfId="22549"/>
    <cellStyle name="EYHeader1 4 20 2" xfId="22550"/>
    <cellStyle name="EYHeader1 4 21" xfId="22551"/>
    <cellStyle name="EYHeader1 4 21 2" xfId="22552"/>
    <cellStyle name="EYHeader1 4 22" xfId="22553"/>
    <cellStyle name="EYHeader1 4 22 2" xfId="22554"/>
    <cellStyle name="EYHeader1 4 23" xfId="22555"/>
    <cellStyle name="EYHeader1 4 23 2" xfId="22556"/>
    <cellStyle name="EYHeader1 4 24" xfId="22557"/>
    <cellStyle name="EYHeader1 4 24 2" xfId="22558"/>
    <cellStyle name="EYHeader1 4 25" xfId="22559"/>
    <cellStyle name="EYHeader1 4 25 2" xfId="22560"/>
    <cellStyle name="EYHeader1 4 26" xfId="22561"/>
    <cellStyle name="EYHeader1 4 26 2" xfId="22562"/>
    <cellStyle name="EYHeader1 4 27" xfId="22563"/>
    <cellStyle name="EYHeader1 4 27 2" xfId="22564"/>
    <cellStyle name="EYHeader1 4 28" xfId="22565"/>
    <cellStyle name="EYHeader1 4 28 2" xfId="22566"/>
    <cellStyle name="EYHeader1 4 29" xfId="22567"/>
    <cellStyle name="EYHeader1 4 29 2" xfId="22568"/>
    <cellStyle name="EYHeader1 4 3" xfId="9557"/>
    <cellStyle name="EYHeader1 4 3 2" xfId="22569"/>
    <cellStyle name="EYHeader1 4 30" xfId="22570"/>
    <cellStyle name="EYHeader1 4 30 2" xfId="22571"/>
    <cellStyle name="EYHeader1 4 31" xfId="22572"/>
    <cellStyle name="EYHeader1 4 31 2" xfId="22573"/>
    <cellStyle name="EYHeader1 4 32" xfId="22574"/>
    <cellStyle name="EYHeader1 4 32 2" xfId="22575"/>
    <cellStyle name="EYHeader1 4 33" xfId="22576"/>
    <cellStyle name="EYHeader1 4 33 2" xfId="22577"/>
    <cellStyle name="EYHeader1 4 34" xfId="22578"/>
    <cellStyle name="EYHeader1 4 34 2" xfId="22579"/>
    <cellStyle name="EYHeader1 4 35" xfId="22580"/>
    <cellStyle name="EYHeader1 4 35 2" xfId="22581"/>
    <cellStyle name="EYHeader1 4 36" xfId="22582"/>
    <cellStyle name="EYHeader1 4 36 2" xfId="22583"/>
    <cellStyle name="EYHeader1 4 37" xfId="22584"/>
    <cellStyle name="EYHeader1 4 37 2" xfId="22585"/>
    <cellStyle name="EYHeader1 4 38" xfId="22586"/>
    <cellStyle name="EYHeader1 4 38 2" xfId="22587"/>
    <cellStyle name="EYHeader1 4 39" xfId="22588"/>
    <cellStyle name="EYHeader1 4 39 2" xfId="22589"/>
    <cellStyle name="EYHeader1 4 4" xfId="22590"/>
    <cellStyle name="EYHeader1 4 4 2" xfId="22591"/>
    <cellStyle name="EYHeader1 4 40" xfId="22592"/>
    <cellStyle name="EYHeader1 4 40 2" xfId="22593"/>
    <cellStyle name="EYHeader1 4 41" xfId="22594"/>
    <cellStyle name="EYHeader1 4 41 2" xfId="22595"/>
    <cellStyle name="EYHeader1 4 42" xfId="22596"/>
    <cellStyle name="EYHeader1 4 5" xfId="22597"/>
    <cellStyle name="EYHeader1 4 5 2" xfId="22598"/>
    <cellStyle name="EYHeader1 4 6" xfId="22599"/>
    <cellStyle name="EYHeader1 4 6 2" xfId="22600"/>
    <cellStyle name="EYHeader1 4 7" xfId="22601"/>
    <cellStyle name="EYHeader1 4 7 2" xfId="22602"/>
    <cellStyle name="EYHeader1 4 8" xfId="22603"/>
    <cellStyle name="EYHeader1 4 8 2" xfId="22604"/>
    <cellStyle name="EYHeader1 4 9" xfId="22605"/>
    <cellStyle name="EYHeader1 4 9 2" xfId="22606"/>
    <cellStyle name="EYHeader1 40" xfId="22607"/>
    <cellStyle name="EYHeader1 40 2" xfId="22608"/>
    <cellStyle name="EYHeader1 41" xfId="22609"/>
    <cellStyle name="EYHeader1 41 2" xfId="22610"/>
    <cellStyle name="EYHeader1 42" xfId="22611"/>
    <cellStyle name="EYHeader1 42 2" xfId="22612"/>
    <cellStyle name="EYHeader1 43" xfId="22613"/>
    <cellStyle name="EYHeader1 43 2" xfId="22614"/>
    <cellStyle name="EYHeader1 44" xfId="22615"/>
    <cellStyle name="EYHeader1 44 2" xfId="22616"/>
    <cellStyle name="EYHeader1 45" xfId="22617"/>
    <cellStyle name="EYHeader1 45 2" xfId="22618"/>
    <cellStyle name="EYHeader1 46" xfId="22619"/>
    <cellStyle name="EYHeader1 46 2" xfId="22620"/>
    <cellStyle name="EYHeader1 47" xfId="22621"/>
    <cellStyle name="EYHeader1 47 2" xfId="22622"/>
    <cellStyle name="EYHeader1 48" xfId="22623"/>
    <cellStyle name="EYHeader1 48 2" xfId="22624"/>
    <cellStyle name="EYHeader1 49" xfId="22625"/>
    <cellStyle name="EYHeader1 49 2" xfId="22626"/>
    <cellStyle name="EYHeader1 5" xfId="2156"/>
    <cellStyle name="EYHeader1 5 10" xfId="22627"/>
    <cellStyle name="EYHeader1 5 10 2" xfId="22628"/>
    <cellStyle name="EYHeader1 5 11" xfId="22629"/>
    <cellStyle name="EYHeader1 5 11 2" xfId="22630"/>
    <cellStyle name="EYHeader1 5 12" xfId="22631"/>
    <cellStyle name="EYHeader1 5 12 2" xfId="22632"/>
    <cellStyle name="EYHeader1 5 13" xfId="22633"/>
    <cellStyle name="EYHeader1 5 13 2" xfId="22634"/>
    <cellStyle name="EYHeader1 5 14" xfId="22635"/>
    <cellStyle name="EYHeader1 5 14 2" xfId="22636"/>
    <cellStyle name="EYHeader1 5 15" xfId="22637"/>
    <cellStyle name="EYHeader1 5 15 2" xfId="22638"/>
    <cellStyle name="EYHeader1 5 16" xfId="22639"/>
    <cellStyle name="EYHeader1 5 16 2" xfId="22640"/>
    <cellStyle name="EYHeader1 5 17" xfId="22641"/>
    <cellStyle name="EYHeader1 5 17 2" xfId="22642"/>
    <cellStyle name="EYHeader1 5 18" xfId="22643"/>
    <cellStyle name="EYHeader1 5 18 2" xfId="22644"/>
    <cellStyle name="EYHeader1 5 19" xfId="22645"/>
    <cellStyle name="EYHeader1 5 19 2" xfId="22646"/>
    <cellStyle name="EYHeader1 5 2" xfId="7696"/>
    <cellStyle name="EYHeader1 5 2 2" xfId="22647"/>
    <cellStyle name="EYHeader1 5 20" xfId="22648"/>
    <cellStyle name="EYHeader1 5 20 2" xfId="22649"/>
    <cellStyle name="EYHeader1 5 21" xfId="22650"/>
    <cellStyle name="EYHeader1 5 21 2" xfId="22651"/>
    <cellStyle name="EYHeader1 5 22" xfId="22652"/>
    <cellStyle name="EYHeader1 5 22 2" xfId="22653"/>
    <cellStyle name="EYHeader1 5 23" xfId="22654"/>
    <cellStyle name="EYHeader1 5 23 2" xfId="22655"/>
    <cellStyle name="EYHeader1 5 24" xfId="22656"/>
    <cellStyle name="EYHeader1 5 24 2" xfId="22657"/>
    <cellStyle name="EYHeader1 5 25" xfId="22658"/>
    <cellStyle name="EYHeader1 5 25 2" xfId="22659"/>
    <cellStyle name="EYHeader1 5 26" xfId="22660"/>
    <cellStyle name="EYHeader1 5 26 2" xfId="22661"/>
    <cellStyle name="EYHeader1 5 27" xfId="22662"/>
    <cellStyle name="EYHeader1 5 27 2" xfId="22663"/>
    <cellStyle name="EYHeader1 5 28" xfId="22664"/>
    <cellStyle name="EYHeader1 5 28 2" xfId="22665"/>
    <cellStyle name="EYHeader1 5 29" xfId="22666"/>
    <cellStyle name="EYHeader1 5 29 2" xfId="22667"/>
    <cellStyle name="EYHeader1 5 3" xfId="9726"/>
    <cellStyle name="EYHeader1 5 3 2" xfId="22668"/>
    <cellStyle name="EYHeader1 5 30" xfId="22669"/>
    <cellStyle name="EYHeader1 5 30 2" xfId="22670"/>
    <cellStyle name="EYHeader1 5 31" xfId="22671"/>
    <cellStyle name="EYHeader1 5 31 2" xfId="22672"/>
    <cellStyle name="EYHeader1 5 32" xfId="22673"/>
    <cellStyle name="EYHeader1 5 32 2" xfId="22674"/>
    <cellStyle name="EYHeader1 5 33" xfId="22675"/>
    <cellStyle name="EYHeader1 5 33 2" xfId="22676"/>
    <cellStyle name="EYHeader1 5 34" xfId="22677"/>
    <cellStyle name="EYHeader1 5 34 2" xfId="22678"/>
    <cellStyle name="EYHeader1 5 35" xfId="22679"/>
    <cellStyle name="EYHeader1 5 35 2" xfId="22680"/>
    <cellStyle name="EYHeader1 5 36" xfId="22681"/>
    <cellStyle name="EYHeader1 5 36 2" xfId="22682"/>
    <cellStyle name="EYHeader1 5 37" xfId="22683"/>
    <cellStyle name="EYHeader1 5 37 2" xfId="22684"/>
    <cellStyle name="EYHeader1 5 38" xfId="22685"/>
    <cellStyle name="EYHeader1 5 38 2" xfId="22686"/>
    <cellStyle name="EYHeader1 5 39" xfId="22687"/>
    <cellStyle name="EYHeader1 5 39 2" xfId="22688"/>
    <cellStyle name="EYHeader1 5 4" xfId="22689"/>
    <cellStyle name="EYHeader1 5 4 2" xfId="22690"/>
    <cellStyle name="EYHeader1 5 40" xfId="22691"/>
    <cellStyle name="EYHeader1 5 40 2" xfId="22692"/>
    <cellStyle name="EYHeader1 5 41" xfId="22693"/>
    <cellStyle name="EYHeader1 5 41 2" xfId="22694"/>
    <cellStyle name="EYHeader1 5 42" xfId="22695"/>
    <cellStyle name="EYHeader1 5 5" xfId="22696"/>
    <cellStyle name="EYHeader1 5 5 2" xfId="22697"/>
    <cellStyle name="EYHeader1 5 6" xfId="22698"/>
    <cellStyle name="EYHeader1 5 6 2" xfId="22699"/>
    <cellStyle name="EYHeader1 5 7" xfId="22700"/>
    <cellStyle name="EYHeader1 5 7 2" xfId="22701"/>
    <cellStyle name="EYHeader1 5 8" xfId="22702"/>
    <cellStyle name="EYHeader1 5 8 2" xfId="22703"/>
    <cellStyle name="EYHeader1 5 9" xfId="22704"/>
    <cellStyle name="EYHeader1 5 9 2" xfId="22705"/>
    <cellStyle name="EYHeader1 50" xfId="22706"/>
    <cellStyle name="EYHeader1 6" xfId="2992"/>
    <cellStyle name="EYHeader1 6 2" xfId="8461"/>
    <cellStyle name="EYHeader1 6 3" xfId="11837"/>
    <cellStyle name="EYHeader1 7" xfId="3184"/>
    <cellStyle name="EYHeader1 7 2" xfId="8631"/>
    <cellStyle name="EYHeader1 7 3" xfId="11991"/>
    <cellStyle name="EYHeader1 8" xfId="3384"/>
    <cellStyle name="EYHeader1 8 2" xfId="8809"/>
    <cellStyle name="EYHeader1 8 3" xfId="12153"/>
    <cellStyle name="EYHeader1 9" xfId="3576"/>
    <cellStyle name="EYHeader1 9 2" xfId="8979"/>
    <cellStyle name="EYHeader1 9 3" xfId="12307"/>
    <cellStyle name="EYHeader1_Sub_01_JSC KazMunaiGaz E&amp;P_2008" xfId="1333"/>
    <cellStyle name="EYHeader2" xfId="1334"/>
    <cellStyle name="EYHeader2 2" xfId="1335"/>
    <cellStyle name="EYHeader2_Sub_01_JSC KazMunaiGaz E&amp;P_2008" xfId="1336"/>
    <cellStyle name="EYHeader3" xfId="1337"/>
    <cellStyle name="EYHeader3 2" xfId="1338"/>
    <cellStyle name="EYHeader3_Sub_01_JSC KazMunaiGaz E&amp;P_2008" xfId="1339"/>
    <cellStyle name="EYInputDate" xfId="1340"/>
    <cellStyle name="EYInputDate 2" xfId="1341"/>
    <cellStyle name="EYInputDate 2 10" xfId="4143"/>
    <cellStyle name="EYInputDate 2 10 2" xfId="9475"/>
    <cellStyle name="EYInputDate 2 10 3" xfId="12756"/>
    <cellStyle name="EYInputDate 2 11" xfId="4325"/>
    <cellStyle name="EYInputDate 2 11 2" xfId="9637"/>
    <cellStyle name="EYInputDate 2 11 3" xfId="12900"/>
    <cellStyle name="EYInputDate 2 12" xfId="4514"/>
    <cellStyle name="EYInputDate 2 12 2" xfId="9801"/>
    <cellStyle name="EYInputDate 2 12 3" xfId="13051"/>
    <cellStyle name="EYInputDate 2 13" xfId="4700"/>
    <cellStyle name="EYInputDate 2 13 2" xfId="9964"/>
    <cellStyle name="EYInputDate 2 13 3" xfId="13200"/>
    <cellStyle name="EYInputDate 2 14" xfId="4869"/>
    <cellStyle name="EYInputDate 2 14 2" xfId="10109"/>
    <cellStyle name="EYInputDate 2 14 3" xfId="13329"/>
    <cellStyle name="EYInputDate 2 15" xfId="5035"/>
    <cellStyle name="EYInputDate 2 15 2" xfId="10250"/>
    <cellStyle name="EYInputDate 2 15 3" xfId="13456"/>
    <cellStyle name="EYInputDate 2 16" xfId="5183"/>
    <cellStyle name="EYInputDate 2 16 2" xfId="10376"/>
    <cellStyle name="EYInputDate 2 16 3" xfId="13566"/>
    <cellStyle name="EYInputDate 2 17" xfId="5319"/>
    <cellStyle name="EYInputDate 2 17 2" xfId="10487"/>
    <cellStyle name="EYInputDate 2 17 3" xfId="13664"/>
    <cellStyle name="EYInputDate 2 18" xfId="5451"/>
    <cellStyle name="EYInputDate 2 18 2" xfId="10595"/>
    <cellStyle name="EYInputDate 2 18 3" xfId="13759"/>
    <cellStyle name="EYInputDate 2 19" xfId="5757"/>
    <cellStyle name="EYInputDate 2 19 2" xfId="10878"/>
    <cellStyle name="EYInputDate 2 19 3" xfId="14025"/>
    <cellStyle name="EYInputDate 2 2" xfId="2182"/>
    <cellStyle name="EYInputDate 2 2 2" xfId="7722"/>
    <cellStyle name="EYInputDate 2 2 3" xfId="8367"/>
    <cellStyle name="EYInputDate 2 20" xfId="5765"/>
    <cellStyle name="EYInputDate 2 20 2" xfId="10886"/>
    <cellStyle name="EYInputDate 2 20 3" xfId="14033"/>
    <cellStyle name="EYInputDate 2 21" xfId="5754"/>
    <cellStyle name="EYInputDate 2 21 2" xfId="10875"/>
    <cellStyle name="EYInputDate 2 21 3" xfId="14022"/>
    <cellStyle name="EYInputDate 2 22" xfId="6448"/>
    <cellStyle name="EYInputDate 2 22 2" xfId="11496"/>
    <cellStyle name="EYInputDate 2 22 3" xfId="14600"/>
    <cellStyle name="EYInputDate 2 23" xfId="6585"/>
    <cellStyle name="EYInputDate 2 23 2" xfId="11611"/>
    <cellStyle name="EYInputDate 2 23 3" xfId="14699"/>
    <cellStyle name="EYInputDate 2 24" xfId="6693"/>
    <cellStyle name="EYInputDate 2 24 2" xfId="11695"/>
    <cellStyle name="EYInputDate 2 24 3" xfId="14769"/>
    <cellStyle name="EYInputDate 2 25" xfId="7073"/>
    <cellStyle name="EYInputDate 2 26" xfId="10335"/>
    <cellStyle name="EYInputDate 2 3" xfId="2170"/>
    <cellStyle name="EYInputDate 2 3 2" xfId="7710"/>
    <cellStyle name="EYInputDate 2 3 3" xfId="10438"/>
    <cellStyle name="EYInputDate 2 4" xfId="2991"/>
    <cellStyle name="EYInputDate 2 4 2" xfId="8460"/>
    <cellStyle name="EYInputDate 2 4 3" xfId="11836"/>
    <cellStyle name="EYInputDate 2 5" xfId="3183"/>
    <cellStyle name="EYInputDate 2 5 2" xfId="8630"/>
    <cellStyle name="EYInputDate 2 5 3" xfId="11990"/>
    <cellStyle name="EYInputDate 2 6" xfId="3383"/>
    <cellStyle name="EYInputDate 2 6 2" xfId="8808"/>
    <cellStyle name="EYInputDate 2 6 3" xfId="12152"/>
    <cellStyle name="EYInputDate 2 7" xfId="3575"/>
    <cellStyle name="EYInputDate 2 7 2" xfId="8978"/>
    <cellStyle name="EYInputDate 2 7 3" xfId="12306"/>
    <cellStyle name="EYInputDate 2 8" xfId="3766"/>
    <cellStyle name="EYInputDate 2 8 2" xfId="9145"/>
    <cellStyle name="EYInputDate 2 8 3" xfId="12458"/>
    <cellStyle name="EYInputDate 2 9" xfId="3952"/>
    <cellStyle name="EYInputDate 2 9 2" xfId="9305"/>
    <cellStyle name="EYInputDate 2 9 3" xfId="12604"/>
    <cellStyle name="EYInputDate_План по КВЛ 2011г." xfId="1342"/>
    <cellStyle name="EYInputPercent" xfId="1343"/>
    <cellStyle name="EYInputPercent 2" xfId="1344"/>
    <cellStyle name="EYInputPercent 2 10" xfId="4171"/>
    <cellStyle name="EYInputPercent 2 10 2" xfId="9503"/>
    <cellStyle name="EYInputPercent 2 10 3" xfId="12784"/>
    <cellStyle name="EYInputPercent 2 11" xfId="4353"/>
    <cellStyle name="EYInputPercent 2 11 2" xfId="9665"/>
    <cellStyle name="EYInputPercent 2 11 3" xfId="12928"/>
    <cellStyle name="EYInputPercent 2 12" xfId="4539"/>
    <cellStyle name="EYInputPercent 2 12 2" xfId="9826"/>
    <cellStyle name="EYInputPercent 2 12 3" xfId="13076"/>
    <cellStyle name="EYInputPercent 2 13" xfId="4329"/>
    <cellStyle name="EYInputPercent 2 13 2" xfId="9641"/>
    <cellStyle name="EYInputPercent 2 13 3" xfId="12904"/>
    <cellStyle name="EYInputPercent 2 14" xfId="4897"/>
    <cellStyle name="EYInputPercent 2 14 2" xfId="10137"/>
    <cellStyle name="EYInputPercent 2 14 3" xfId="13356"/>
    <cellStyle name="EYInputPercent 2 15" xfId="5059"/>
    <cellStyle name="EYInputPercent 2 15 2" xfId="10274"/>
    <cellStyle name="EYInputPercent 2 15 3" xfId="13480"/>
    <cellStyle name="EYInputPercent 2 16" xfId="5207"/>
    <cellStyle name="EYInputPercent 2 16 2" xfId="10400"/>
    <cellStyle name="EYInputPercent 2 16 3" xfId="13590"/>
    <cellStyle name="EYInputPercent 2 17" xfId="5340"/>
    <cellStyle name="EYInputPercent 2 17 2" xfId="10508"/>
    <cellStyle name="EYInputPercent 2 17 3" xfId="13685"/>
    <cellStyle name="EYInputPercent 2 18" xfId="5426"/>
    <cellStyle name="EYInputPercent 2 18 2" xfId="10570"/>
    <cellStyle name="EYInputPercent 2 18 3" xfId="13734"/>
    <cellStyle name="EYInputPercent 2 19" xfId="5758"/>
    <cellStyle name="EYInputPercent 2 19 2" xfId="10879"/>
    <cellStyle name="EYInputPercent 2 19 3" xfId="14026"/>
    <cellStyle name="EYInputPercent 2 2" xfId="2180"/>
    <cellStyle name="EYInputPercent 2 2 2" xfId="7720"/>
    <cellStyle name="EYInputPercent 2 2 3" xfId="8716"/>
    <cellStyle name="EYInputPercent 2 20" xfId="5763"/>
    <cellStyle name="EYInputPercent 2 20 2" xfId="10884"/>
    <cellStyle name="EYInputPercent 2 20 3" xfId="14031"/>
    <cellStyle name="EYInputPercent 2 21" xfId="5756"/>
    <cellStyle name="EYInputPercent 2 21 2" xfId="10877"/>
    <cellStyle name="EYInputPercent 2 21 3" xfId="14024"/>
    <cellStyle name="EYInputPercent 2 22" xfId="6472"/>
    <cellStyle name="EYInputPercent 2 22 2" xfId="11520"/>
    <cellStyle name="EYInputPercent 2 22 3" xfId="14624"/>
    <cellStyle name="EYInputPercent 2 23" xfId="6609"/>
    <cellStyle name="EYInputPercent 2 23 2" xfId="11635"/>
    <cellStyle name="EYInputPercent 2 23 3" xfId="14723"/>
    <cellStyle name="EYInputPercent 2 24" xfId="6713"/>
    <cellStyle name="EYInputPercent 2 24 2" xfId="11715"/>
    <cellStyle name="EYInputPercent 2 24 3" xfId="14789"/>
    <cellStyle name="EYInputPercent 2 25" xfId="7075"/>
    <cellStyle name="EYInputPercent 2 26" xfId="9910"/>
    <cellStyle name="EYInputPercent 2 3" xfId="2173"/>
    <cellStyle name="EYInputPercent 2 3 2" xfId="7713"/>
    <cellStyle name="EYInputPercent 2 3 3" xfId="10037"/>
    <cellStyle name="EYInputPercent 2 4" xfId="3019"/>
    <cellStyle name="EYInputPercent 2 4 2" xfId="8488"/>
    <cellStyle name="EYInputPercent 2 4 3" xfId="11864"/>
    <cellStyle name="EYInputPercent 2 5" xfId="3211"/>
    <cellStyle name="EYInputPercent 2 5 2" xfId="8658"/>
    <cellStyle name="EYInputPercent 2 5 3" xfId="12018"/>
    <cellStyle name="EYInputPercent 2 6" xfId="3411"/>
    <cellStyle name="EYInputPercent 2 6 2" xfId="8836"/>
    <cellStyle name="EYInputPercent 2 6 3" xfId="12180"/>
    <cellStyle name="EYInputPercent 2 7" xfId="3603"/>
    <cellStyle name="EYInputPercent 2 7 2" xfId="9006"/>
    <cellStyle name="EYInputPercent 2 7 3" xfId="12333"/>
    <cellStyle name="EYInputPercent 2 8" xfId="3794"/>
    <cellStyle name="EYInputPercent 2 8 2" xfId="9173"/>
    <cellStyle name="EYInputPercent 2 8 3" xfId="12484"/>
    <cellStyle name="EYInputPercent 2 9" xfId="3980"/>
    <cellStyle name="EYInputPercent 2 9 2" xfId="9333"/>
    <cellStyle name="EYInputPercent 2 9 3" xfId="12631"/>
    <cellStyle name="EYInputPercent_CoSM_v504_Draft" xfId="1345"/>
    <cellStyle name="EYInputValue" xfId="1346"/>
    <cellStyle name="EYInputValue 2" xfId="1347"/>
    <cellStyle name="EYInputValue 2 10" xfId="4136"/>
    <cellStyle name="EYInputValue 2 10 2" xfId="9468"/>
    <cellStyle name="EYInputValue 2 10 3" xfId="12749"/>
    <cellStyle name="EYInputValue 2 11" xfId="4318"/>
    <cellStyle name="EYInputValue 2 11 2" xfId="9630"/>
    <cellStyle name="EYInputValue 2 11 3" xfId="12893"/>
    <cellStyle name="EYInputValue 2 12" xfId="4506"/>
    <cellStyle name="EYInputValue 2 12 2" xfId="9793"/>
    <cellStyle name="EYInputValue 2 12 3" xfId="13043"/>
    <cellStyle name="EYInputValue 2 13" xfId="4345"/>
    <cellStyle name="EYInputValue 2 13 2" xfId="9657"/>
    <cellStyle name="EYInputValue 2 13 3" xfId="12920"/>
    <cellStyle name="EYInputValue 2 14" xfId="4862"/>
    <cellStyle name="EYInputValue 2 14 2" xfId="10102"/>
    <cellStyle name="EYInputValue 2 14 3" xfId="13322"/>
    <cellStyle name="EYInputValue 2 15" xfId="5028"/>
    <cellStyle name="EYInputValue 2 15 2" xfId="10243"/>
    <cellStyle name="EYInputValue 2 15 3" xfId="13449"/>
    <cellStyle name="EYInputValue 2 16" xfId="5176"/>
    <cellStyle name="EYInputValue 2 16 2" xfId="10369"/>
    <cellStyle name="EYInputValue 2 16 3" xfId="13559"/>
    <cellStyle name="EYInputValue 2 17" xfId="5311"/>
    <cellStyle name="EYInputValue 2 17 2" xfId="10479"/>
    <cellStyle name="EYInputValue 2 17 3" xfId="13656"/>
    <cellStyle name="EYInputValue 2 18" xfId="5437"/>
    <cellStyle name="EYInputValue 2 18 2" xfId="10581"/>
    <cellStyle name="EYInputValue 2 18 3" xfId="13745"/>
    <cellStyle name="EYInputValue 2 19" xfId="5760"/>
    <cellStyle name="EYInputValue 2 19 2" xfId="10881"/>
    <cellStyle name="EYInputValue 2 19 3" xfId="14028"/>
    <cellStyle name="EYInputValue 2 2" xfId="2177"/>
    <cellStyle name="EYInputValue 2 2 2" xfId="7717"/>
    <cellStyle name="EYInputValue 2 2 3" xfId="9386"/>
    <cellStyle name="EYInputValue 2 20" xfId="5761"/>
    <cellStyle name="EYInputValue 2 20 2" xfId="10882"/>
    <cellStyle name="EYInputValue 2 20 3" xfId="14029"/>
    <cellStyle name="EYInputValue 2 21" xfId="5759"/>
    <cellStyle name="EYInputValue 2 21 2" xfId="10880"/>
    <cellStyle name="EYInputValue 2 21 3" xfId="14027"/>
    <cellStyle name="EYInputValue 2 22" xfId="6441"/>
    <cellStyle name="EYInputValue 2 22 2" xfId="11489"/>
    <cellStyle name="EYInputValue 2 22 3" xfId="14593"/>
    <cellStyle name="EYInputValue 2 23" xfId="6578"/>
    <cellStyle name="EYInputValue 2 23 2" xfId="11604"/>
    <cellStyle name="EYInputValue 2 23 3" xfId="14692"/>
    <cellStyle name="EYInputValue 2 24" xfId="6686"/>
    <cellStyle name="EYInputValue 2 24 2" xfId="11688"/>
    <cellStyle name="EYInputValue 2 24 3" xfId="14762"/>
    <cellStyle name="EYInputValue 2 25" xfId="7078"/>
    <cellStyle name="EYInputValue 2 26" xfId="9431"/>
    <cellStyle name="EYInputValue 2 3" xfId="2175"/>
    <cellStyle name="EYInputValue 2 3 2" xfId="7715"/>
    <cellStyle name="EYInputValue 2 3 3" xfId="9725"/>
    <cellStyle name="EYInputValue 2 4" xfId="2984"/>
    <cellStyle name="EYInputValue 2 4 2" xfId="8453"/>
    <cellStyle name="EYInputValue 2 4 3" xfId="11829"/>
    <cellStyle name="EYInputValue 2 5" xfId="3176"/>
    <cellStyle name="EYInputValue 2 5 2" xfId="8623"/>
    <cellStyle name="EYInputValue 2 5 3" xfId="11983"/>
    <cellStyle name="EYInputValue 2 6" xfId="3376"/>
    <cellStyle name="EYInputValue 2 6 2" xfId="8801"/>
    <cellStyle name="EYInputValue 2 6 3" xfId="12145"/>
    <cellStyle name="EYInputValue 2 7" xfId="3568"/>
    <cellStyle name="EYInputValue 2 7 2" xfId="8971"/>
    <cellStyle name="EYInputValue 2 7 3" xfId="12299"/>
    <cellStyle name="EYInputValue 2 8" xfId="3759"/>
    <cellStyle name="EYInputValue 2 8 2" xfId="9138"/>
    <cellStyle name="EYInputValue 2 8 3" xfId="12451"/>
    <cellStyle name="EYInputValue 2 9" xfId="3945"/>
    <cellStyle name="EYInputValue 2 9 2" xfId="9298"/>
    <cellStyle name="EYInputValue 2 9 3" xfId="12597"/>
    <cellStyle name="EYInputValue_CoSM_v504_Draft" xfId="1348"/>
    <cellStyle name="EYNormal" xfId="1349"/>
    <cellStyle name="EYNormal 2" xfId="1350"/>
    <cellStyle name="EYNormal_План по КВЛ 2011г." xfId="1351"/>
    <cellStyle name="EYPercent" xfId="1352"/>
    <cellStyle name="EYPercent 2" xfId="1353"/>
    <cellStyle name="EYPercent_План по КВЛ 2011г." xfId="1354"/>
    <cellStyle name="EYPercentCapped" xfId="1355"/>
    <cellStyle name="EYPercentCapped 2" xfId="1356"/>
    <cellStyle name="EYPercentCapped_План по КВЛ 2011г." xfId="1357"/>
    <cellStyle name="EYSubTotal" xfId="1358"/>
    <cellStyle name="EYSubTotal 10" xfId="3186"/>
    <cellStyle name="EYSubTotal 10 2" xfId="8633"/>
    <cellStyle name="EYSubTotal 10 3" xfId="11993"/>
    <cellStyle name="EYSubTotal 11" xfId="3386"/>
    <cellStyle name="EYSubTotal 11 2" xfId="8811"/>
    <cellStyle name="EYSubTotal 11 3" xfId="12155"/>
    <cellStyle name="EYSubTotal 12" xfId="3578"/>
    <cellStyle name="EYSubTotal 12 2" xfId="8981"/>
    <cellStyle name="EYSubTotal 12 3" xfId="12309"/>
    <cellStyle name="EYSubTotal 13" xfId="3769"/>
    <cellStyle name="EYSubTotal 13 2" xfId="9148"/>
    <cellStyle name="EYSubTotal 13 3" xfId="12460"/>
    <cellStyle name="EYSubTotal 14" xfId="3611"/>
    <cellStyle name="EYSubTotal 14 2" xfId="9014"/>
    <cellStyle name="EYSubTotal 14 3" xfId="12341"/>
    <cellStyle name="EYSubTotal 15" xfId="4547"/>
    <cellStyle name="EYSubTotal 15 2" xfId="9834"/>
    <cellStyle name="EYSubTotal 15 3" xfId="13084"/>
    <cellStyle name="EYSubTotal 16" xfId="3955"/>
    <cellStyle name="EYSubTotal 16 2" xfId="9308"/>
    <cellStyle name="EYSubTotal 16 3" xfId="12606"/>
    <cellStyle name="EYSubTotal 17" xfId="2328"/>
    <cellStyle name="EYSubTotal 17 2" xfId="7866"/>
    <cellStyle name="EYSubTotal 17 3" xfId="7288"/>
    <cellStyle name="EYSubTotal 18" xfId="4717"/>
    <cellStyle name="EYSubTotal 18 2" xfId="9981"/>
    <cellStyle name="EYSubTotal 18 3" xfId="13216"/>
    <cellStyle name="EYSubTotal 19" xfId="4888"/>
    <cellStyle name="EYSubTotal 19 2" xfId="10128"/>
    <cellStyle name="EYSubTotal 19 3" xfId="13347"/>
    <cellStyle name="EYSubTotal 2" xfId="1359"/>
    <cellStyle name="EYSubTotal 2 10" xfId="3402"/>
    <cellStyle name="EYSubTotal 2 10 2" xfId="8827"/>
    <cellStyle name="EYSubTotal 2 10 3" xfId="12171"/>
    <cellStyle name="EYSubTotal 2 11" xfId="3594"/>
    <cellStyle name="EYSubTotal 2 11 2" xfId="8997"/>
    <cellStyle name="EYSubTotal 2 11 3" xfId="12325"/>
    <cellStyle name="EYSubTotal 2 12" xfId="3785"/>
    <cellStyle name="EYSubTotal 2 12 2" xfId="9164"/>
    <cellStyle name="EYSubTotal 2 12 3" xfId="12476"/>
    <cellStyle name="EYSubTotal 2 13" xfId="2201"/>
    <cellStyle name="EYSubTotal 2 13 2" xfId="7741"/>
    <cellStyle name="EYSubTotal 2 13 3" xfId="8366"/>
    <cellStyle name="EYSubTotal 2 14" xfId="4522"/>
    <cellStyle name="EYSubTotal 2 14 2" xfId="9809"/>
    <cellStyle name="EYSubTotal 2 14 3" xfId="13059"/>
    <cellStyle name="EYSubTotal 2 15" xfId="3971"/>
    <cellStyle name="EYSubTotal 2 15 2" xfId="9324"/>
    <cellStyle name="EYSubTotal 2 15 3" xfId="12622"/>
    <cellStyle name="EYSubTotal 2 16" xfId="2329"/>
    <cellStyle name="EYSubTotal 2 16 2" xfId="7867"/>
    <cellStyle name="EYSubTotal 2 16 3" xfId="7287"/>
    <cellStyle name="EYSubTotal 2 17" xfId="4693"/>
    <cellStyle name="EYSubTotal 2 17 2" xfId="9957"/>
    <cellStyle name="EYSubTotal 2 17 3" xfId="13193"/>
    <cellStyle name="EYSubTotal 2 18" xfId="4872"/>
    <cellStyle name="EYSubTotal 2 18 2" xfId="10112"/>
    <cellStyle name="EYSubTotal 2 18 3" xfId="13331"/>
    <cellStyle name="EYSubTotal 2 19" xfId="5767"/>
    <cellStyle name="EYSubTotal 2 19 2" xfId="10888"/>
    <cellStyle name="EYSubTotal 2 19 3" xfId="14035"/>
    <cellStyle name="EYSubTotal 2 2" xfId="2166"/>
    <cellStyle name="EYSubTotal 2 2 2" xfId="7706"/>
    <cellStyle name="EYSubTotal 2 2 3" xfId="11284"/>
    <cellStyle name="EYSubTotal 2 20" xfId="5752"/>
    <cellStyle name="EYSubTotal 2 20 2" xfId="10873"/>
    <cellStyle name="EYSubTotal 2 20 3" xfId="14020"/>
    <cellStyle name="EYSubTotal 2 21" xfId="5774"/>
    <cellStyle name="EYSubTotal 2 21 2" xfId="10895"/>
    <cellStyle name="EYSubTotal 2 21 3" xfId="14042"/>
    <cellStyle name="EYSubTotal 2 22" xfId="5793"/>
    <cellStyle name="EYSubTotal 2 22 2" xfId="10914"/>
    <cellStyle name="EYSubTotal 2 22 3" xfId="14061"/>
    <cellStyle name="EYSubTotal 2 23" xfId="5764"/>
    <cellStyle name="EYSubTotal 2 23 2" xfId="10885"/>
    <cellStyle name="EYSubTotal 2 23 3" xfId="14032"/>
    <cellStyle name="EYSubTotal 2 24" xfId="5803"/>
    <cellStyle name="EYSubTotal 2 24 2" xfId="10924"/>
    <cellStyle name="EYSubTotal 2 24 3" xfId="14070"/>
    <cellStyle name="EYSubTotal 2 25" xfId="7090"/>
    <cellStyle name="EYSubTotal 2 25 2" xfId="22707"/>
    <cellStyle name="EYSubTotal 2 26" xfId="7363"/>
    <cellStyle name="EYSubTotal 2 26 2" xfId="22708"/>
    <cellStyle name="EYSubTotal 2 27" xfId="22709"/>
    <cellStyle name="EYSubTotal 2 27 2" xfId="22710"/>
    <cellStyle name="EYSubTotal 2 28" xfId="22711"/>
    <cellStyle name="EYSubTotal 2 28 2" xfId="22712"/>
    <cellStyle name="EYSubTotal 2 29" xfId="22713"/>
    <cellStyle name="EYSubTotal 2 29 2" xfId="22714"/>
    <cellStyle name="EYSubTotal 2 3" xfId="2192"/>
    <cellStyle name="EYSubTotal 2 3 2" xfId="7732"/>
    <cellStyle name="EYSubTotal 2 3 3" xfId="10036"/>
    <cellStyle name="EYSubTotal 2 30" xfId="22715"/>
    <cellStyle name="EYSubTotal 2 30 2" xfId="22716"/>
    <cellStyle name="EYSubTotal 2 31" xfId="22717"/>
    <cellStyle name="EYSubTotal 2 31 2" xfId="22718"/>
    <cellStyle name="EYSubTotal 2 32" xfId="22719"/>
    <cellStyle name="EYSubTotal 2 32 2" xfId="22720"/>
    <cellStyle name="EYSubTotal 2 33" xfId="22721"/>
    <cellStyle name="EYSubTotal 2 33 2" xfId="22722"/>
    <cellStyle name="EYSubTotal 2 34" xfId="22723"/>
    <cellStyle name="EYSubTotal 2 34 2" xfId="22724"/>
    <cellStyle name="EYSubTotal 2 35" xfId="22725"/>
    <cellStyle name="EYSubTotal 2 35 2" xfId="22726"/>
    <cellStyle name="EYSubTotal 2 36" xfId="22727"/>
    <cellStyle name="EYSubTotal 2 36 2" xfId="22728"/>
    <cellStyle name="EYSubTotal 2 37" xfId="22729"/>
    <cellStyle name="EYSubTotal 2 37 2" xfId="22730"/>
    <cellStyle name="EYSubTotal 2 38" xfId="22731"/>
    <cellStyle name="EYSubTotal 2 38 2" xfId="22732"/>
    <cellStyle name="EYSubTotal 2 39" xfId="22733"/>
    <cellStyle name="EYSubTotal 2 39 2" xfId="22734"/>
    <cellStyle name="EYSubTotal 2 4" xfId="2209"/>
    <cellStyle name="EYSubTotal 2 4 2" xfId="7749"/>
    <cellStyle name="EYSubTotal 2 4 3" xfId="10314"/>
    <cellStyle name="EYSubTotal 2 40" xfId="22735"/>
    <cellStyle name="EYSubTotal 2 40 2" xfId="22736"/>
    <cellStyle name="EYSubTotal 2 41" xfId="22737"/>
    <cellStyle name="EYSubTotal 2 41 2" xfId="22738"/>
    <cellStyle name="EYSubTotal 2 42" xfId="22739"/>
    <cellStyle name="EYSubTotal 2 5" xfId="2181"/>
    <cellStyle name="EYSubTotal 2 5 2" xfId="7721"/>
    <cellStyle name="EYSubTotal 2 5 3" xfId="8539"/>
    <cellStyle name="EYSubTotal 2 6" xfId="2216"/>
    <cellStyle name="EYSubTotal 2 6 2" xfId="7756"/>
    <cellStyle name="EYSubTotal 2 6 3" xfId="9225"/>
    <cellStyle name="EYSubTotal 2 7" xfId="2161"/>
    <cellStyle name="EYSubTotal 2 7 2" xfId="7701"/>
    <cellStyle name="EYSubTotal 2 7 3" xfId="8717"/>
    <cellStyle name="EYSubTotal 2 8" xfId="3010"/>
    <cellStyle name="EYSubTotal 2 8 2" xfId="8479"/>
    <cellStyle name="EYSubTotal 2 8 3" xfId="11855"/>
    <cellStyle name="EYSubTotal 2 9" xfId="3202"/>
    <cellStyle name="EYSubTotal 2 9 2" xfId="8649"/>
    <cellStyle name="EYSubTotal 2 9 3" xfId="12009"/>
    <cellStyle name="EYSubTotal 20" xfId="5766"/>
    <cellStyle name="EYSubTotal 20 2" xfId="10887"/>
    <cellStyle name="EYSubTotal 20 3" xfId="14034"/>
    <cellStyle name="EYSubTotal 21" xfId="5753"/>
    <cellStyle name="EYSubTotal 21 2" xfId="10874"/>
    <cellStyle name="EYSubTotal 21 3" xfId="14021"/>
    <cellStyle name="EYSubTotal 22" xfId="5773"/>
    <cellStyle name="EYSubTotal 22 2" xfId="10894"/>
    <cellStyle name="EYSubTotal 22 3" xfId="14041"/>
    <cellStyle name="EYSubTotal 23" xfId="5794"/>
    <cellStyle name="EYSubTotal 23 2" xfId="10915"/>
    <cellStyle name="EYSubTotal 23 3" xfId="14062"/>
    <cellStyle name="EYSubTotal 24" xfId="5762"/>
    <cellStyle name="EYSubTotal 24 2" xfId="10883"/>
    <cellStyle name="EYSubTotal 24 3" xfId="14030"/>
    <cellStyle name="EYSubTotal 25" xfId="5804"/>
    <cellStyle name="EYSubTotal 25 2" xfId="10925"/>
    <cellStyle name="EYSubTotal 25 3" xfId="14071"/>
    <cellStyle name="EYSubTotal 26" xfId="7089"/>
    <cellStyle name="EYSubTotal 26 2" xfId="22740"/>
    <cellStyle name="EYSubTotal 27" xfId="8569"/>
    <cellStyle name="EYSubTotal 27 2" xfId="22741"/>
    <cellStyle name="EYSubTotal 28" xfId="22742"/>
    <cellStyle name="EYSubTotal 28 2" xfId="22743"/>
    <cellStyle name="EYSubTotal 29" xfId="22744"/>
    <cellStyle name="EYSubTotal 29 2" xfId="22745"/>
    <cellStyle name="EYSubTotal 3" xfId="2169"/>
    <cellStyle name="EYSubTotal 3 10" xfId="22746"/>
    <cellStyle name="EYSubTotal 3 10 2" xfId="22747"/>
    <cellStyle name="EYSubTotal 3 11" xfId="22748"/>
    <cellStyle name="EYSubTotal 3 11 2" xfId="22749"/>
    <cellStyle name="EYSubTotal 3 12" xfId="22750"/>
    <cellStyle name="EYSubTotal 3 12 2" xfId="22751"/>
    <cellStyle name="EYSubTotal 3 13" xfId="22752"/>
    <cellStyle name="EYSubTotal 3 13 2" xfId="22753"/>
    <cellStyle name="EYSubTotal 3 14" xfId="22754"/>
    <cellStyle name="EYSubTotal 3 14 2" xfId="22755"/>
    <cellStyle name="EYSubTotal 3 15" xfId="22756"/>
    <cellStyle name="EYSubTotal 3 15 2" xfId="22757"/>
    <cellStyle name="EYSubTotal 3 16" xfId="22758"/>
    <cellStyle name="EYSubTotal 3 16 2" xfId="22759"/>
    <cellStyle name="EYSubTotal 3 17" xfId="22760"/>
    <cellStyle name="EYSubTotal 3 17 2" xfId="22761"/>
    <cellStyle name="EYSubTotal 3 18" xfId="22762"/>
    <cellStyle name="EYSubTotal 3 18 2" xfId="22763"/>
    <cellStyle name="EYSubTotal 3 19" xfId="22764"/>
    <cellStyle name="EYSubTotal 3 19 2" xfId="22765"/>
    <cellStyle name="EYSubTotal 3 2" xfId="7709"/>
    <cellStyle name="EYSubTotal 3 2 2" xfId="22766"/>
    <cellStyle name="EYSubTotal 3 20" xfId="22767"/>
    <cellStyle name="EYSubTotal 3 20 2" xfId="22768"/>
    <cellStyle name="EYSubTotal 3 21" xfId="22769"/>
    <cellStyle name="EYSubTotal 3 21 2" xfId="22770"/>
    <cellStyle name="EYSubTotal 3 22" xfId="22771"/>
    <cellStyle name="EYSubTotal 3 22 2" xfId="22772"/>
    <cellStyle name="EYSubTotal 3 23" xfId="22773"/>
    <cellStyle name="EYSubTotal 3 23 2" xfId="22774"/>
    <cellStyle name="EYSubTotal 3 24" xfId="22775"/>
    <cellStyle name="EYSubTotal 3 24 2" xfId="22776"/>
    <cellStyle name="EYSubTotal 3 25" xfId="22777"/>
    <cellStyle name="EYSubTotal 3 25 2" xfId="22778"/>
    <cellStyle name="EYSubTotal 3 26" xfId="22779"/>
    <cellStyle name="EYSubTotal 3 26 2" xfId="22780"/>
    <cellStyle name="EYSubTotal 3 27" xfId="22781"/>
    <cellStyle name="EYSubTotal 3 27 2" xfId="22782"/>
    <cellStyle name="EYSubTotal 3 28" xfId="22783"/>
    <cellStyle name="EYSubTotal 3 28 2" xfId="22784"/>
    <cellStyle name="EYSubTotal 3 29" xfId="22785"/>
    <cellStyle name="EYSubTotal 3 29 2" xfId="22786"/>
    <cellStyle name="EYSubTotal 3 3" xfId="11049"/>
    <cellStyle name="EYSubTotal 3 3 2" xfId="22787"/>
    <cellStyle name="EYSubTotal 3 30" xfId="22788"/>
    <cellStyle name="EYSubTotal 3 30 2" xfId="22789"/>
    <cellStyle name="EYSubTotal 3 31" xfId="22790"/>
    <cellStyle name="EYSubTotal 3 31 2" xfId="22791"/>
    <cellStyle name="EYSubTotal 3 32" xfId="22792"/>
    <cellStyle name="EYSubTotal 3 32 2" xfId="22793"/>
    <cellStyle name="EYSubTotal 3 33" xfId="22794"/>
    <cellStyle name="EYSubTotal 3 33 2" xfId="22795"/>
    <cellStyle name="EYSubTotal 3 34" xfId="22796"/>
    <cellStyle name="EYSubTotal 3 34 2" xfId="22797"/>
    <cellStyle name="EYSubTotal 3 35" xfId="22798"/>
    <cellStyle name="EYSubTotal 3 35 2" xfId="22799"/>
    <cellStyle name="EYSubTotal 3 36" xfId="22800"/>
    <cellStyle name="EYSubTotal 3 36 2" xfId="22801"/>
    <cellStyle name="EYSubTotal 3 37" xfId="22802"/>
    <cellStyle name="EYSubTotal 3 37 2" xfId="22803"/>
    <cellStyle name="EYSubTotal 3 38" xfId="22804"/>
    <cellStyle name="EYSubTotal 3 38 2" xfId="22805"/>
    <cellStyle name="EYSubTotal 3 39" xfId="22806"/>
    <cellStyle name="EYSubTotal 3 39 2" xfId="22807"/>
    <cellStyle name="EYSubTotal 3 4" xfId="22808"/>
    <cellStyle name="EYSubTotal 3 4 2" xfId="22809"/>
    <cellStyle name="EYSubTotal 3 40" xfId="22810"/>
    <cellStyle name="EYSubTotal 3 40 2" xfId="22811"/>
    <cellStyle name="EYSubTotal 3 41" xfId="22812"/>
    <cellStyle name="EYSubTotal 3 41 2" xfId="22813"/>
    <cellStyle name="EYSubTotal 3 42" xfId="22814"/>
    <cellStyle name="EYSubTotal 3 5" xfId="22815"/>
    <cellStyle name="EYSubTotal 3 5 2" xfId="22816"/>
    <cellStyle name="EYSubTotal 3 6" xfId="22817"/>
    <cellStyle name="EYSubTotal 3 6 2" xfId="22818"/>
    <cellStyle name="EYSubTotal 3 7" xfId="22819"/>
    <cellStyle name="EYSubTotal 3 7 2" xfId="22820"/>
    <cellStyle name="EYSubTotal 3 8" xfId="22821"/>
    <cellStyle name="EYSubTotal 3 8 2" xfId="22822"/>
    <cellStyle name="EYSubTotal 3 9" xfId="22823"/>
    <cellStyle name="EYSubTotal 3 9 2" xfId="22824"/>
    <cellStyle name="EYSubTotal 30" xfId="22825"/>
    <cellStyle name="EYSubTotal 30 2" xfId="22826"/>
    <cellStyle name="EYSubTotal 31" xfId="22827"/>
    <cellStyle name="EYSubTotal 31 2" xfId="22828"/>
    <cellStyle name="EYSubTotal 32" xfId="22829"/>
    <cellStyle name="EYSubTotal 32 2" xfId="22830"/>
    <cellStyle name="EYSubTotal 33" xfId="22831"/>
    <cellStyle name="EYSubTotal 33 2" xfId="22832"/>
    <cellStyle name="EYSubTotal 34" xfId="22833"/>
    <cellStyle name="EYSubTotal 34 2" xfId="22834"/>
    <cellStyle name="EYSubTotal 35" xfId="22835"/>
    <cellStyle name="EYSubTotal 35 2" xfId="22836"/>
    <cellStyle name="EYSubTotal 36" xfId="22837"/>
    <cellStyle name="EYSubTotal 36 2" xfId="22838"/>
    <cellStyle name="EYSubTotal 37" xfId="22839"/>
    <cellStyle name="EYSubTotal 37 2" xfId="22840"/>
    <cellStyle name="EYSubTotal 38" xfId="22841"/>
    <cellStyle name="EYSubTotal 38 2" xfId="22842"/>
    <cellStyle name="EYSubTotal 39" xfId="22843"/>
    <cellStyle name="EYSubTotal 39 2" xfId="22844"/>
    <cellStyle name="EYSubTotal 4" xfId="2190"/>
    <cellStyle name="EYSubTotal 4 10" xfId="22845"/>
    <cellStyle name="EYSubTotal 4 10 2" xfId="22846"/>
    <cellStyle name="EYSubTotal 4 11" xfId="22847"/>
    <cellStyle name="EYSubTotal 4 11 2" xfId="22848"/>
    <cellStyle name="EYSubTotal 4 12" xfId="22849"/>
    <cellStyle name="EYSubTotal 4 12 2" xfId="22850"/>
    <cellStyle name="EYSubTotal 4 13" xfId="22851"/>
    <cellStyle name="EYSubTotal 4 13 2" xfId="22852"/>
    <cellStyle name="EYSubTotal 4 14" xfId="22853"/>
    <cellStyle name="EYSubTotal 4 14 2" xfId="22854"/>
    <cellStyle name="EYSubTotal 4 15" xfId="22855"/>
    <cellStyle name="EYSubTotal 4 15 2" xfId="22856"/>
    <cellStyle name="EYSubTotal 4 16" xfId="22857"/>
    <cellStyle name="EYSubTotal 4 16 2" xfId="22858"/>
    <cellStyle name="EYSubTotal 4 17" xfId="22859"/>
    <cellStyle name="EYSubTotal 4 17 2" xfId="22860"/>
    <cellStyle name="EYSubTotal 4 18" xfId="22861"/>
    <cellStyle name="EYSubTotal 4 18 2" xfId="22862"/>
    <cellStyle name="EYSubTotal 4 19" xfId="22863"/>
    <cellStyle name="EYSubTotal 4 19 2" xfId="22864"/>
    <cellStyle name="EYSubTotal 4 2" xfId="7730"/>
    <cellStyle name="EYSubTotal 4 2 2" xfId="22865"/>
    <cellStyle name="EYSubTotal 4 20" xfId="22866"/>
    <cellStyle name="EYSubTotal 4 20 2" xfId="22867"/>
    <cellStyle name="EYSubTotal 4 21" xfId="22868"/>
    <cellStyle name="EYSubTotal 4 21 2" xfId="22869"/>
    <cellStyle name="EYSubTotal 4 22" xfId="22870"/>
    <cellStyle name="EYSubTotal 4 22 2" xfId="22871"/>
    <cellStyle name="EYSubTotal 4 23" xfId="22872"/>
    <cellStyle name="EYSubTotal 4 23 2" xfId="22873"/>
    <cellStyle name="EYSubTotal 4 24" xfId="22874"/>
    <cellStyle name="EYSubTotal 4 24 2" xfId="22875"/>
    <cellStyle name="EYSubTotal 4 25" xfId="22876"/>
    <cellStyle name="EYSubTotal 4 25 2" xfId="22877"/>
    <cellStyle name="EYSubTotal 4 26" xfId="22878"/>
    <cellStyle name="EYSubTotal 4 26 2" xfId="22879"/>
    <cellStyle name="EYSubTotal 4 27" xfId="22880"/>
    <cellStyle name="EYSubTotal 4 27 2" xfId="22881"/>
    <cellStyle name="EYSubTotal 4 28" xfId="22882"/>
    <cellStyle name="EYSubTotal 4 28 2" xfId="22883"/>
    <cellStyle name="EYSubTotal 4 29" xfId="22884"/>
    <cellStyle name="EYSubTotal 4 29 2" xfId="22885"/>
    <cellStyle name="EYSubTotal 4 3" xfId="10315"/>
    <cellStyle name="EYSubTotal 4 3 2" xfId="22886"/>
    <cellStyle name="EYSubTotal 4 30" xfId="22887"/>
    <cellStyle name="EYSubTotal 4 30 2" xfId="22888"/>
    <cellStyle name="EYSubTotal 4 31" xfId="22889"/>
    <cellStyle name="EYSubTotal 4 31 2" xfId="22890"/>
    <cellStyle name="EYSubTotal 4 32" xfId="22891"/>
    <cellStyle name="EYSubTotal 4 32 2" xfId="22892"/>
    <cellStyle name="EYSubTotal 4 33" xfId="22893"/>
    <cellStyle name="EYSubTotal 4 33 2" xfId="22894"/>
    <cellStyle name="EYSubTotal 4 34" xfId="22895"/>
    <cellStyle name="EYSubTotal 4 34 2" xfId="22896"/>
    <cellStyle name="EYSubTotal 4 35" xfId="22897"/>
    <cellStyle name="EYSubTotal 4 35 2" xfId="22898"/>
    <cellStyle name="EYSubTotal 4 36" xfId="22899"/>
    <cellStyle name="EYSubTotal 4 36 2" xfId="22900"/>
    <cellStyle name="EYSubTotal 4 37" xfId="22901"/>
    <cellStyle name="EYSubTotal 4 37 2" xfId="22902"/>
    <cellStyle name="EYSubTotal 4 38" xfId="22903"/>
    <cellStyle name="EYSubTotal 4 38 2" xfId="22904"/>
    <cellStyle name="EYSubTotal 4 39" xfId="22905"/>
    <cellStyle name="EYSubTotal 4 39 2" xfId="22906"/>
    <cellStyle name="EYSubTotal 4 4" xfId="22907"/>
    <cellStyle name="EYSubTotal 4 4 2" xfId="22908"/>
    <cellStyle name="EYSubTotal 4 40" xfId="22909"/>
    <cellStyle name="EYSubTotal 4 40 2" xfId="22910"/>
    <cellStyle name="EYSubTotal 4 41" xfId="22911"/>
    <cellStyle name="EYSubTotal 4 41 2" xfId="22912"/>
    <cellStyle name="EYSubTotal 4 42" xfId="22913"/>
    <cellStyle name="EYSubTotal 4 5" xfId="22914"/>
    <cellStyle name="EYSubTotal 4 5 2" xfId="22915"/>
    <cellStyle name="EYSubTotal 4 6" xfId="22916"/>
    <cellStyle name="EYSubTotal 4 6 2" xfId="22917"/>
    <cellStyle name="EYSubTotal 4 7" xfId="22918"/>
    <cellStyle name="EYSubTotal 4 7 2" xfId="22919"/>
    <cellStyle name="EYSubTotal 4 8" xfId="22920"/>
    <cellStyle name="EYSubTotal 4 8 2" xfId="22921"/>
    <cellStyle name="EYSubTotal 4 9" xfId="22922"/>
    <cellStyle name="EYSubTotal 4 9 2" xfId="22923"/>
    <cellStyle name="EYSubTotal 40" xfId="22924"/>
    <cellStyle name="EYSubTotal 40 2" xfId="22925"/>
    <cellStyle name="EYSubTotal 41" xfId="22926"/>
    <cellStyle name="EYSubTotal 41 2" xfId="22927"/>
    <cellStyle name="EYSubTotal 42" xfId="22928"/>
    <cellStyle name="EYSubTotal 42 2" xfId="22929"/>
    <cellStyle name="EYSubTotal 43" xfId="22930"/>
    <cellStyle name="EYSubTotal 43 2" xfId="22931"/>
    <cellStyle name="EYSubTotal 44" xfId="22932"/>
    <cellStyle name="EYSubTotal 44 2" xfId="22933"/>
    <cellStyle name="EYSubTotal 45" xfId="22934"/>
    <cellStyle name="EYSubTotal 45 2" xfId="22935"/>
    <cellStyle name="EYSubTotal 46" xfId="22936"/>
    <cellStyle name="EYSubTotal 46 2" xfId="22937"/>
    <cellStyle name="EYSubTotal 47" xfId="22938"/>
    <cellStyle name="EYSubTotal 47 2" xfId="22939"/>
    <cellStyle name="EYSubTotal 48" xfId="22940"/>
    <cellStyle name="EYSubTotal 48 2" xfId="22941"/>
    <cellStyle name="EYSubTotal 49" xfId="22942"/>
    <cellStyle name="EYSubTotal 5" xfId="2210"/>
    <cellStyle name="EYSubTotal 5 2" xfId="7750"/>
    <cellStyle name="EYSubTotal 5 3" xfId="10183"/>
    <cellStyle name="EYSubTotal 6" xfId="2179"/>
    <cellStyle name="EYSubTotal 6 2" xfId="7719"/>
    <cellStyle name="EYSubTotal 6 3" xfId="8890"/>
    <cellStyle name="EYSubTotal 7" xfId="2217"/>
    <cellStyle name="EYSubTotal 7 2" xfId="7757"/>
    <cellStyle name="EYSubTotal 7 3" xfId="7342"/>
    <cellStyle name="EYSubTotal 8" xfId="2159"/>
    <cellStyle name="EYSubTotal 8 2" xfId="7699"/>
    <cellStyle name="EYSubTotal 8 3" xfId="9228"/>
    <cellStyle name="EYSubTotal 9" xfId="2994"/>
    <cellStyle name="EYSubTotal 9 2" xfId="8463"/>
    <cellStyle name="EYSubTotal 9 3" xfId="11839"/>
    <cellStyle name="EYSubTotal_План по КВЛ 2011г." xfId="1360"/>
    <cellStyle name="EYTotal" xfId="1361"/>
    <cellStyle name="EYTotal 10" xfId="3011"/>
    <cellStyle name="EYTotal 10 2" xfId="8480"/>
    <cellStyle name="EYTotal 10 3" xfId="11856"/>
    <cellStyle name="EYTotal 11" xfId="3203"/>
    <cellStyle name="EYTotal 11 2" xfId="8650"/>
    <cellStyle name="EYTotal 11 3" xfId="12010"/>
    <cellStyle name="EYTotal 12" xfId="3403"/>
    <cellStyle name="EYTotal 12 2" xfId="8828"/>
    <cellStyle name="EYTotal 12 3" xfId="12172"/>
    <cellStyle name="EYTotal 13" xfId="3595"/>
    <cellStyle name="EYTotal 13 2" xfId="8998"/>
    <cellStyle name="EYTotal 13 3" xfId="12326"/>
    <cellStyle name="EYTotal 14" xfId="3786"/>
    <cellStyle name="EYTotal 14 2" xfId="9165"/>
    <cellStyle name="EYTotal 14 3" xfId="12477"/>
    <cellStyle name="EYTotal 15" xfId="3419"/>
    <cellStyle name="EYTotal 15 2" xfId="8844"/>
    <cellStyle name="EYTotal 15 3" xfId="12188"/>
    <cellStyle name="EYTotal 16" xfId="4532"/>
    <cellStyle name="EYTotal 16 2" xfId="9819"/>
    <cellStyle name="EYTotal 16 3" xfId="13069"/>
    <cellStyle name="EYTotal 17" xfId="3972"/>
    <cellStyle name="EYTotal 17 2" xfId="9325"/>
    <cellStyle name="EYTotal 17 3" xfId="12623"/>
    <cellStyle name="EYTotal 18" xfId="4531"/>
    <cellStyle name="EYTotal 18 2" xfId="9818"/>
    <cellStyle name="EYTotal 18 3" xfId="13068"/>
    <cellStyle name="EYTotal 19" xfId="4328"/>
    <cellStyle name="EYTotal 19 2" xfId="9640"/>
    <cellStyle name="EYTotal 19 3" xfId="12903"/>
    <cellStyle name="EYTotal 2" xfId="1362"/>
    <cellStyle name="EYTotal 2 10" xfId="3198"/>
    <cellStyle name="EYTotal 2 10 2" xfId="8645"/>
    <cellStyle name="EYTotal 2 10 3" xfId="12005"/>
    <cellStyle name="EYTotal 2 11" xfId="3398"/>
    <cellStyle name="EYTotal 2 11 2" xfId="8823"/>
    <cellStyle name="EYTotal 2 11 3" xfId="12167"/>
    <cellStyle name="EYTotal 2 12" xfId="3590"/>
    <cellStyle name="EYTotal 2 12 2" xfId="8993"/>
    <cellStyle name="EYTotal 2 12 3" xfId="12321"/>
    <cellStyle name="EYTotal 2 13" xfId="3781"/>
    <cellStyle name="EYTotal 2 13 2" xfId="9160"/>
    <cellStyle name="EYTotal 2 13 3" xfId="12472"/>
    <cellStyle name="EYTotal 2 14" xfId="3802"/>
    <cellStyle name="EYTotal 2 14 2" xfId="9181"/>
    <cellStyle name="EYTotal 2 14 3" xfId="12492"/>
    <cellStyle name="EYTotal 2 15" xfId="4527"/>
    <cellStyle name="EYTotal 2 15 2" xfId="9814"/>
    <cellStyle name="EYTotal 2 15 3" xfId="13064"/>
    <cellStyle name="EYTotal 2 16" xfId="3967"/>
    <cellStyle name="EYTotal 2 16 2" xfId="9320"/>
    <cellStyle name="EYTotal 2 16 3" xfId="12618"/>
    <cellStyle name="EYTotal 2 17" xfId="4507"/>
    <cellStyle name="EYTotal 2 17 2" xfId="9794"/>
    <cellStyle name="EYTotal 2 17 3" xfId="13044"/>
    <cellStyle name="EYTotal 2 18" xfId="4341"/>
    <cellStyle name="EYTotal 2 18 2" xfId="9653"/>
    <cellStyle name="EYTotal 2 18 3" xfId="12916"/>
    <cellStyle name="EYTotal 2 19" xfId="4891"/>
    <cellStyle name="EYTotal 2 19 2" xfId="10131"/>
    <cellStyle name="EYTotal 2 19 3" xfId="13350"/>
    <cellStyle name="EYTotal 2 2" xfId="2168"/>
    <cellStyle name="EYTotal 2 2 2" xfId="7708"/>
    <cellStyle name="EYTotal 2 2 3" xfId="10700"/>
    <cellStyle name="EYTotal 2 20" xfId="5769"/>
    <cellStyle name="EYTotal 2 20 2" xfId="10890"/>
    <cellStyle name="EYTotal 2 20 3" xfId="14037"/>
    <cellStyle name="EYTotal 2 21" xfId="5748"/>
    <cellStyle name="EYTotal 2 21 2" xfId="10869"/>
    <cellStyle name="EYTotal 2 21 3" xfId="14016"/>
    <cellStyle name="EYTotal 2 22" xfId="5778"/>
    <cellStyle name="EYTotal 2 22 2" xfId="10899"/>
    <cellStyle name="EYTotal 2 22 3" xfId="14046"/>
    <cellStyle name="EYTotal 2 23" xfId="5791"/>
    <cellStyle name="EYTotal 2 23 2" xfId="10912"/>
    <cellStyle name="EYTotal 2 23 3" xfId="14059"/>
    <cellStyle name="EYTotal 2 24" xfId="5771"/>
    <cellStyle name="EYTotal 2 24 2" xfId="10892"/>
    <cellStyle name="EYTotal 2 24 3" xfId="14039"/>
    <cellStyle name="EYTotal 2 25" xfId="5797"/>
    <cellStyle name="EYTotal 2 25 2" xfId="10918"/>
    <cellStyle name="EYTotal 2 25 3" xfId="14065"/>
    <cellStyle name="EYTotal 2 26" xfId="7092"/>
    <cellStyle name="EYTotal 2 26 2" xfId="22943"/>
    <cellStyle name="EYTotal 2 27" xfId="8010"/>
    <cellStyle name="EYTotal 2 27 2" xfId="22944"/>
    <cellStyle name="EYTotal 2 28" xfId="22945"/>
    <cellStyle name="EYTotal 2 28 2" xfId="22946"/>
    <cellStyle name="EYTotal 2 29" xfId="22947"/>
    <cellStyle name="EYTotal 2 29 2" xfId="22948"/>
    <cellStyle name="EYTotal 2 3" xfId="2164"/>
    <cellStyle name="EYTotal 2 3 2" xfId="7704"/>
    <cellStyle name="EYTotal 2 3 3" xfId="11558"/>
    <cellStyle name="EYTotal 2 30" xfId="22949"/>
    <cellStyle name="EYTotal 2 30 2" xfId="22950"/>
    <cellStyle name="EYTotal 2 31" xfId="22951"/>
    <cellStyle name="EYTotal 2 31 2" xfId="22952"/>
    <cellStyle name="EYTotal 2 32" xfId="22953"/>
    <cellStyle name="EYTotal 2 32 2" xfId="22954"/>
    <cellStyle name="EYTotal 2 33" xfId="22955"/>
    <cellStyle name="EYTotal 2 33 2" xfId="22956"/>
    <cellStyle name="EYTotal 2 34" xfId="22957"/>
    <cellStyle name="EYTotal 2 34 2" xfId="22958"/>
    <cellStyle name="EYTotal 2 35" xfId="22959"/>
    <cellStyle name="EYTotal 2 35 2" xfId="22960"/>
    <cellStyle name="EYTotal 2 36" xfId="22961"/>
    <cellStyle name="EYTotal 2 36 2" xfId="22962"/>
    <cellStyle name="EYTotal 2 37" xfId="22963"/>
    <cellStyle name="EYTotal 2 37 2" xfId="22964"/>
    <cellStyle name="EYTotal 2 38" xfId="22965"/>
    <cellStyle name="EYTotal 2 38 2" xfId="22966"/>
    <cellStyle name="EYTotal 2 39" xfId="22967"/>
    <cellStyle name="EYTotal 2 39 2" xfId="22968"/>
    <cellStyle name="EYTotal 2 4" xfId="2198"/>
    <cellStyle name="EYTotal 2 4 2" xfId="7738"/>
    <cellStyle name="EYTotal 2 4 3" xfId="8889"/>
    <cellStyle name="EYTotal 2 40" xfId="22969"/>
    <cellStyle name="EYTotal 2 40 2" xfId="22970"/>
    <cellStyle name="EYTotal 2 41" xfId="22971"/>
    <cellStyle name="EYTotal 2 41 2" xfId="22972"/>
    <cellStyle name="EYTotal 2 42" xfId="22973"/>
    <cellStyle name="EYTotal 2 5" xfId="2207"/>
    <cellStyle name="EYTotal 2 5 2" xfId="7747"/>
    <cellStyle name="EYTotal 2 5 3" xfId="11047"/>
    <cellStyle name="EYTotal 2 6" xfId="2185"/>
    <cellStyle name="EYTotal 2 6 2" xfId="7725"/>
    <cellStyle name="EYTotal 2 6 3" xfId="11283"/>
    <cellStyle name="EYTotal 2 7" xfId="2212"/>
    <cellStyle name="EYTotal 2 7 2" xfId="7752"/>
    <cellStyle name="EYTotal 2 7 3" xfId="9872"/>
    <cellStyle name="EYTotal 2 8" xfId="2176"/>
    <cellStyle name="EYTotal 2 8 2" xfId="7716"/>
    <cellStyle name="EYTotal 2 8 3" xfId="9558"/>
    <cellStyle name="EYTotal 2 9" xfId="3006"/>
    <cellStyle name="EYTotal 2 9 2" xfId="8475"/>
    <cellStyle name="EYTotal 2 9 3" xfId="11851"/>
    <cellStyle name="EYTotal 20" xfId="4884"/>
    <cellStyle name="EYTotal 20 2" xfId="10124"/>
    <cellStyle name="EYTotal 20 3" xfId="13343"/>
    <cellStyle name="EYTotal 21" xfId="5768"/>
    <cellStyle name="EYTotal 21 2" xfId="10889"/>
    <cellStyle name="EYTotal 21 3" xfId="14036"/>
    <cellStyle name="EYTotal 22" xfId="5749"/>
    <cellStyle name="EYTotal 22 2" xfId="10870"/>
    <cellStyle name="EYTotal 22 3" xfId="14017"/>
    <cellStyle name="EYTotal 23" xfId="5777"/>
    <cellStyle name="EYTotal 23 2" xfId="10898"/>
    <cellStyle name="EYTotal 23 3" xfId="14045"/>
    <cellStyle name="EYTotal 24" xfId="5792"/>
    <cellStyle name="EYTotal 24 2" xfId="10913"/>
    <cellStyle name="EYTotal 24 3" xfId="14060"/>
    <cellStyle name="EYTotal 25" xfId="5770"/>
    <cellStyle name="EYTotal 25 2" xfId="10891"/>
    <cellStyle name="EYTotal 25 3" xfId="14038"/>
    <cellStyle name="EYTotal 26" xfId="6215"/>
    <cellStyle name="EYTotal 26 2" xfId="11305"/>
    <cellStyle name="EYTotal 26 3" xfId="14438"/>
    <cellStyle name="EYTotal 27" xfId="7091"/>
    <cellStyle name="EYTotal 27 2" xfId="22974"/>
    <cellStyle name="EYTotal 28" xfId="8193"/>
    <cellStyle name="EYTotal 28 2" xfId="22975"/>
    <cellStyle name="EYTotal 29" xfId="22976"/>
    <cellStyle name="EYTotal 29 2" xfId="22977"/>
    <cellStyle name="EYTotal 3" xfId="2167"/>
    <cellStyle name="EYTotal 3 10" xfId="22978"/>
    <cellStyle name="EYTotal 3 10 2" xfId="22979"/>
    <cellStyle name="EYTotal 3 11" xfId="22980"/>
    <cellStyle name="EYTotal 3 11 2" xfId="22981"/>
    <cellStyle name="EYTotal 3 12" xfId="22982"/>
    <cellStyle name="EYTotal 3 12 2" xfId="22983"/>
    <cellStyle name="EYTotal 3 13" xfId="22984"/>
    <cellStyle name="EYTotal 3 13 2" xfId="22985"/>
    <cellStyle name="EYTotal 3 14" xfId="22986"/>
    <cellStyle name="EYTotal 3 14 2" xfId="22987"/>
    <cellStyle name="EYTotal 3 15" xfId="22988"/>
    <cellStyle name="EYTotal 3 15 2" xfId="22989"/>
    <cellStyle name="EYTotal 3 16" xfId="22990"/>
    <cellStyle name="EYTotal 3 16 2" xfId="22991"/>
    <cellStyle name="EYTotal 3 17" xfId="22992"/>
    <cellStyle name="EYTotal 3 17 2" xfId="22993"/>
    <cellStyle name="EYTotal 3 18" xfId="22994"/>
    <cellStyle name="EYTotal 3 18 2" xfId="22995"/>
    <cellStyle name="EYTotal 3 19" xfId="22996"/>
    <cellStyle name="EYTotal 3 19 2" xfId="22997"/>
    <cellStyle name="EYTotal 3 2" xfId="7707"/>
    <cellStyle name="EYTotal 3 2 2" xfId="22998"/>
    <cellStyle name="EYTotal 3 20" xfId="22999"/>
    <cellStyle name="EYTotal 3 20 2" xfId="23000"/>
    <cellStyle name="EYTotal 3 21" xfId="23001"/>
    <cellStyle name="EYTotal 3 21 2" xfId="23002"/>
    <cellStyle name="EYTotal 3 22" xfId="23003"/>
    <cellStyle name="EYTotal 3 22 2" xfId="23004"/>
    <cellStyle name="EYTotal 3 23" xfId="23005"/>
    <cellStyle name="EYTotal 3 23 2" xfId="23006"/>
    <cellStyle name="EYTotal 3 24" xfId="23007"/>
    <cellStyle name="EYTotal 3 24 2" xfId="23008"/>
    <cellStyle name="EYTotal 3 25" xfId="23009"/>
    <cellStyle name="EYTotal 3 25 2" xfId="23010"/>
    <cellStyle name="EYTotal 3 26" xfId="23011"/>
    <cellStyle name="EYTotal 3 26 2" xfId="23012"/>
    <cellStyle name="EYTotal 3 27" xfId="23013"/>
    <cellStyle name="EYTotal 3 27 2" xfId="23014"/>
    <cellStyle name="EYTotal 3 28" xfId="23015"/>
    <cellStyle name="EYTotal 3 28 2" xfId="23016"/>
    <cellStyle name="EYTotal 3 29" xfId="23017"/>
    <cellStyle name="EYTotal 3 29 2" xfId="23018"/>
    <cellStyle name="EYTotal 3 3" xfId="11234"/>
    <cellStyle name="EYTotal 3 3 2" xfId="23019"/>
    <cellStyle name="EYTotal 3 30" xfId="23020"/>
    <cellStyle name="EYTotal 3 30 2" xfId="23021"/>
    <cellStyle name="EYTotal 3 31" xfId="23022"/>
    <cellStyle name="EYTotal 3 31 2" xfId="23023"/>
    <cellStyle name="EYTotal 3 32" xfId="23024"/>
    <cellStyle name="EYTotal 3 32 2" xfId="23025"/>
    <cellStyle name="EYTotal 3 33" xfId="23026"/>
    <cellStyle name="EYTotal 3 33 2" xfId="23027"/>
    <cellStyle name="EYTotal 3 34" xfId="23028"/>
    <cellStyle name="EYTotal 3 34 2" xfId="23029"/>
    <cellStyle name="EYTotal 3 35" xfId="23030"/>
    <cellStyle name="EYTotal 3 35 2" xfId="23031"/>
    <cellStyle name="EYTotal 3 36" xfId="23032"/>
    <cellStyle name="EYTotal 3 36 2" xfId="23033"/>
    <cellStyle name="EYTotal 3 37" xfId="23034"/>
    <cellStyle name="EYTotal 3 37 2" xfId="23035"/>
    <cellStyle name="EYTotal 3 38" xfId="23036"/>
    <cellStyle name="EYTotal 3 38 2" xfId="23037"/>
    <cellStyle name="EYTotal 3 39" xfId="23038"/>
    <cellStyle name="EYTotal 3 39 2" xfId="23039"/>
    <cellStyle name="EYTotal 3 4" xfId="23040"/>
    <cellStyle name="EYTotal 3 4 2" xfId="23041"/>
    <cellStyle name="EYTotal 3 40" xfId="23042"/>
    <cellStyle name="EYTotal 3 40 2" xfId="23043"/>
    <cellStyle name="EYTotal 3 41" xfId="23044"/>
    <cellStyle name="EYTotal 3 41 2" xfId="23045"/>
    <cellStyle name="EYTotal 3 42" xfId="23046"/>
    <cellStyle name="EYTotal 3 5" xfId="23047"/>
    <cellStyle name="EYTotal 3 5 2" xfId="23048"/>
    <cellStyle name="EYTotal 3 6" xfId="23049"/>
    <cellStyle name="EYTotal 3 6 2" xfId="23050"/>
    <cellStyle name="EYTotal 3 7" xfId="23051"/>
    <cellStyle name="EYTotal 3 7 2" xfId="23052"/>
    <cellStyle name="EYTotal 3 8" xfId="23053"/>
    <cellStyle name="EYTotal 3 8 2" xfId="23054"/>
    <cellStyle name="EYTotal 3 9" xfId="23055"/>
    <cellStyle name="EYTotal 3 9 2" xfId="23056"/>
    <cellStyle name="EYTotal 30" xfId="23057"/>
    <cellStyle name="EYTotal 30 2" xfId="23058"/>
    <cellStyle name="EYTotal 31" xfId="23059"/>
    <cellStyle name="EYTotal 31 2" xfId="23060"/>
    <cellStyle name="EYTotal 32" xfId="23061"/>
    <cellStyle name="EYTotal 32 2" xfId="23062"/>
    <cellStyle name="EYTotal 33" xfId="23063"/>
    <cellStyle name="EYTotal 33 2" xfId="23064"/>
    <cellStyle name="EYTotal 34" xfId="23065"/>
    <cellStyle name="EYTotal 34 2" xfId="23066"/>
    <cellStyle name="EYTotal 35" xfId="23067"/>
    <cellStyle name="EYTotal 35 2" xfId="23068"/>
    <cellStyle name="EYTotal 36" xfId="23069"/>
    <cellStyle name="EYTotal 36 2" xfId="23070"/>
    <cellStyle name="EYTotal 37" xfId="23071"/>
    <cellStyle name="EYTotal 37 2" xfId="23072"/>
    <cellStyle name="EYTotal 38" xfId="23073"/>
    <cellStyle name="EYTotal 38 2" xfId="23074"/>
    <cellStyle name="EYTotal 39" xfId="23075"/>
    <cellStyle name="EYTotal 39 2" xfId="23076"/>
    <cellStyle name="EYTotal 4" xfId="2165"/>
    <cellStyle name="EYTotal 4 2" xfId="7705"/>
    <cellStyle name="EYTotal 4 3" xfId="11439"/>
    <cellStyle name="EYTotal 40" xfId="23077"/>
    <cellStyle name="EYTotal 40 2" xfId="23078"/>
    <cellStyle name="EYTotal 41" xfId="23079"/>
    <cellStyle name="EYTotal 41 2" xfId="23080"/>
    <cellStyle name="EYTotal 42" xfId="23081"/>
    <cellStyle name="EYTotal 42 2" xfId="23082"/>
    <cellStyle name="EYTotal 43" xfId="23083"/>
    <cellStyle name="EYTotal 43 2" xfId="23084"/>
    <cellStyle name="EYTotal 44" xfId="23085"/>
    <cellStyle name="EYTotal 44 2" xfId="23086"/>
    <cellStyle name="EYTotal 45" xfId="23087"/>
    <cellStyle name="EYTotal 45 2" xfId="23088"/>
    <cellStyle name="EYTotal 46" xfId="23089"/>
    <cellStyle name="EYTotal 46 2" xfId="23090"/>
    <cellStyle name="EYTotal 47" xfId="23091"/>
    <cellStyle name="EYTotal 47 2" xfId="23092"/>
    <cellStyle name="EYTotal 48" xfId="23093"/>
    <cellStyle name="EYTotal 5" xfId="2196"/>
    <cellStyle name="EYTotal 5 2" xfId="7736"/>
    <cellStyle name="EYTotal 5 3" xfId="9385"/>
    <cellStyle name="EYTotal 6" xfId="2208"/>
    <cellStyle name="EYTotal 6 2" xfId="7748"/>
    <cellStyle name="EYTotal 6 3" xfId="10436"/>
    <cellStyle name="EYTotal 7" xfId="2184"/>
    <cellStyle name="EYTotal 7 2" xfId="7724"/>
    <cellStyle name="EYTotal 7 3" xfId="11438"/>
    <cellStyle name="EYTotal 8" xfId="2684"/>
    <cellStyle name="EYTotal 8 2" xfId="8195"/>
    <cellStyle name="EYTotal 8 3" xfId="7037"/>
    <cellStyle name="EYTotal 9" xfId="2174"/>
    <cellStyle name="EYTotal 9 2" xfId="7714"/>
    <cellStyle name="EYTotal 9 3" xfId="9874"/>
    <cellStyle name="EYTotal_План по КВЛ 2011г." xfId="1363"/>
    <cellStyle name="EYWIP" xfId="1364"/>
    <cellStyle name="EYWIP 2" xfId="1365"/>
    <cellStyle name="EYWIP_План по КВЛ 2011г." xfId="1366"/>
    <cellStyle name="FieldName" xfId="23094"/>
    <cellStyle name="FieldName 10" xfId="23095"/>
    <cellStyle name="FieldName 2" xfId="23096"/>
    <cellStyle name="FieldName 2 2" xfId="23097"/>
    <cellStyle name="FieldName 2 2 2" xfId="23098"/>
    <cellStyle name="FieldName 2 3" xfId="23099"/>
    <cellStyle name="FieldName 2 3 2" xfId="23100"/>
    <cellStyle name="FieldName 2 4" xfId="23101"/>
    <cellStyle name="FieldName 2 4 2" xfId="23102"/>
    <cellStyle name="FieldName 2 5" xfId="23103"/>
    <cellStyle name="FieldName 2 5 2" xfId="23104"/>
    <cellStyle name="FieldName 2 6" xfId="23105"/>
    <cellStyle name="FieldName 2 6 2" xfId="23106"/>
    <cellStyle name="FieldName 2 7" xfId="23107"/>
    <cellStyle name="FieldName 2 7 2" xfId="23108"/>
    <cellStyle name="FieldName 2 8" xfId="23109"/>
    <cellStyle name="FieldName 2 8 2" xfId="23110"/>
    <cellStyle name="FieldName 2 9" xfId="23111"/>
    <cellStyle name="FieldName 3" xfId="23112"/>
    <cellStyle name="FieldName 3 2" xfId="23113"/>
    <cellStyle name="FieldName 4" xfId="23114"/>
    <cellStyle name="FieldName 4 2" xfId="23115"/>
    <cellStyle name="FieldName 5" xfId="23116"/>
    <cellStyle name="FieldName 5 2" xfId="23117"/>
    <cellStyle name="FieldName 6" xfId="23118"/>
    <cellStyle name="FieldName 6 2" xfId="23119"/>
    <cellStyle name="FieldName 7" xfId="23120"/>
    <cellStyle name="FieldName 7 2" xfId="23121"/>
    <cellStyle name="FieldName 8" xfId="23122"/>
    <cellStyle name="FieldName 8 2" xfId="23123"/>
    <cellStyle name="FieldName 9" xfId="23124"/>
    <cellStyle name="FieldName 9 2" xfId="23125"/>
    <cellStyle name="Fixed" xfId="14929"/>
    <cellStyle name="Followed Hyperlink" xfId="1367"/>
    <cellStyle name="form" xfId="23126"/>
    <cellStyle name="From" xfId="1368"/>
    <cellStyle name="From 10" xfId="2186"/>
    <cellStyle name="From 10 2" xfId="11106"/>
    <cellStyle name="From 11" xfId="2211"/>
    <cellStyle name="From 11 2" xfId="7751"/>
    <cellStyle name="From 11 3" xfId="10035"/>
    <cellStyle name="From 12" xfId="2178"/>
    <cellStyle name="From 12 2" xfId="9227"/>
    <cellStyle name="From 13" xfId="3027"/>
    <cellStyle name="From 13 2" xfId="11872"/>
    <cellStyle name="From 14" xfId="3219"/>
    <cellStyle name="From 14 2" xfId="12026"/>
    <cellStyle name="From 15" xfId="4162"/>
    <cellStyle name="From 15 2" xfId="12775"/>
    <cellStyle name="From 16" xfId="4158"/>
    <cellStyle name="From 16 2" xfId="12771"/>
    <cellStyle name="From 17" xfId="4146"/>
    <cellStyle name="From 17 2" xfId="12759"/>
    <cellStyle name="From 18" xfId="4165"/>
    <cellStyle name="From 18 2" xfId="12778"/>
    <cellStyle name="From 19" xfId="4548"/>
    <cellStyle name="From 19 2" xfId="13085"/>
    <cellStyle name="From 2" xfId="1369"/>
    <cellStyle name="From 2 2" xfId="23127"/>
    <cellStyle name="From 2 2 2" xfId="23128"/>
    <cellStyle name="From 2 3" xfId="23129"/>
    <cellStyle name="From 2 3 2" xfId="23130"/>
    <cellStyle name="From 2 4" xfId="23131"/>
    <cellStyle name="From 2 4 2" xfId="23132"/>
    <cellStyle name="From 2 5" xfId="23133"/>
    <cellStyle name="From 2 5 2" xfId="23134"/>
    <cellStyle name="From 2 6" xfId="23135"/>
    <cellStyle name="From 2 6 2" xfId="23136"/>
    <cellStyle name="From 2 7" xfId="23137"/>
    <cellStyle name="From 2 7 2" xfId="23138"/>
    <cellStyle name="From 2 8" xfId="23139"/>
    <cellStyle name="From 2 8 2" xfId="23140"/>
    <cellStyle name="From 2 9" xfId="23141"/>
    <cellStyle name="From 20" xfId="4361"/>
    <cellStyle name="From 20 2" xfId="12936"/>
    <cellStyle name="From 21" xfId="5772"/>
    <cellStyle name="From 21 2" xfId="14040"/>
    <cellStyle name="From 22" xfId="5745"/>
    <cellStyle name="From 22 2" xfId="14013"/>
    <cellStyle name="From 23" xfId="5784"/>
    <cellStyle name="From 23 2" xfId="14052"/>
    <cellStyle name="From 24" xfId="5780"/>
    <cellStyle name="From 24 2" xfId="14048"/>
    <cellStyle name="From 25" xfId="5785"/>
    <cellStyle name="From 25 2" xfId="14053"/>
    <cellStyle name="From 26" xfId="5779"/>
    <cellStyle name="From 26 2" xfId="14047"/>
    <cellStyle name="From 27" xfId="7097"/>
    <cellStyle name="From 28" xfId="8421"/>
    <cellStyle name="From 3" xfId="2171"/>
    <cellStyle name="From 3 2" xfId="7711"/>
    <cellStyle name="From 3 3" xfId="10316"/>
    <cellStyle name="From 4" xfId="2160"/>
    <cellStyle name="From 4 2" xfId="7700"/>
    <cellStyle name="From 4 3" xfId="8891"/>
    <cellStyle name="From 5" xfId="2202"/>
    <cellStyle name="From 5 2" xfId="7742"/>
    <cellStyle name="From 5 3" xfId="11556"/>
    <cellStyle name="From 6" xfId="2200"/>
    <cellStyle name="From 6 2" xfId="7740"/>
    <cellStyle name="From 6 3" xfId="8538"/>
    <cellStyle name="From 7" xfId="2203"/>
    <cellStyle name="From 7 2" xfId="11437"/>
    <cellStyle name="From 8" xfId="2199"/>
    <cellStyle name="From 8 2" xfId="8715"/>
    <cellStyle name="From 9" xfId="2204"/>
    <cellStyle name="From 9 2" xfId="11282"/>
    <cellStyle name="From_План по КВЛ 2011г." xfId="1370"/>
    <cellStyle name="General" xfId="1371"/>
    <cellStyle name="General 2" xfId="1372"/>
    <cellStyle name="General_План по КВЛ 2011г." xfId="1373"/>
    <cellStyle name="Good" xfId="55"/>
    <cellStyle name="Good 10" xfId="1374"/>
    <cellStyle name="Good 2" xfId="1375"/>
    <cellStyle name="Good 2 2" xfId="23142"/>
    <cellStyle name="Good 3" xfId="23143"/>
    <cellStyle name="Good 4" xfId="23144"/>
    <cellStyle name="Good 5" xfId="23145"/>
    <cellStyle name="Good 6" xfId="23146"/>
    <cellStyle name="Good 7" xfId="23147"/>
    <cellStyle name="Good 8" xfId="23148"/>
    <cellStyle name="Good 9" xfId="23149"/>
    <cellStyle name="Good_План по КВЛ 2011г." xfId="1376"/>
    <cellStyle name="Grey" xfId="1377"/>
    <cellStyle name="Grey 2" xfId="1378"/>
    <cellStyle name="Grey_План по КВЛ 2011г." xfId="1379"/>
    <cellStyle name="head11a" xfId="23150"/>
    <cellStyle name="head11b" xfId="23151"/>
    <cellStyle name="head11c" xfId="23152"/>
    <cellStyle name="head14" xfId="23153"/>
    <cellStyle name="headd" xfId="23154"/>
    <cellStyle name="header" xfId="1380"/>
    <cellStyle name="Header1" xfId="1381"/>
    <cellStyle name="Header1 2" xfId="1382"/>
    <cellStyle name="Header1 2 10" xfId="3961"/>
    <cellStyle name="Header1 2 10 2" xfId="9314"/>
    <cellStyle name="Header1 2 10 3" xfId="12612"/>
    <cellStyle name="Header1 2 11" xfId="4152"/>
    <cellStyle name="Header1 2 11 2" xfId="9484"/>
    <cellStyle name="Header1 2 11 3" xfId="12765"/>
    <cellStyle name="Header1 2 12" xfId="4335"/>
    <cellStyle name="Header1 2 12 2" xfId="9647"/>
    <cellStyle name="Header1 2 12 3" xfId="12910"/>
    <cellStyle name="Header1 2 13" xfId="4538"/>
    <cellStyle name="Header1 2 13 2" xfId="9825"/>
    <cellStyle name="Header1 2 13 3" xfId="13075"/>
    <cellStyle name="Header1 2 14" xfId="4720"/>
    <cellStyle name="Header1 2 14 2" xfId="9984"/>
    <cellStyle name="Header1 2 14 3" xfId="13219"/>
    <cellStyle name="Header1 2 15" xfId="4878"/>
    <cellStyle name="Header1 2 15 2" xfId="10118"/>
    <cellStyle name="Header1 2 15 3" xfId="13337"/>
    <cellStyle name="Header1 2 16" xfId="5043"/>
    <cellStyle name="Header1 2 16 2" xfId="10258"/>
    <cellStyle name="Header1 2 16 3" xfId="13464"/>
    <cellStyle name="Header1 2 17" xfId="5191"/>
    <cellStyle name="Header1 2 17 2" xfId="10384"/>
    <cellStyle name="Header1 2 17 3" xfId="13574"/>
    <cellStyle name="Header1 2 18" xfId="5348"/>
    <cellStyle name="Header1 2 18 2" xfId="10516"/>
    <cellStyle name="Header1 2 18 3" xfId="13693"/>
    <cellStyle name="Header1 2 19" xfId="5781"/>
    <cellStyle name="Header1 2 19 2" xfId="10902"/>
    <cellStyle name="Header1 2 19 3" xfId="14049"/>
    <cellStyle name="Header1 2 2" xfId="2149"/>
    <cellStyle name="Header1 2 2 2" xfId="7689"/>
    <cellStyle name="Header1 2 2 3" xfId="10699"/>
    <cellStyle name="Header1 2 20" xfId="5737"/>
    <cellStyle name="Header1 2 20 2" xfId="10858"/>
    <cellStyle name="Header1 2 20 3" xfId="14006"/>
    <cellStyle name="Header1 2 21" xfId="5798"/>
    <cellStyle name="Header1 2 21 2" xfId="10919"/>
    <cellStyle name="Header1 2 21 3" xfId="14066"/>
    <cellStyle name="Header1 2 22" xfId="5755"/>
    <cellStyle name="Header1 2 22 2" xfId="10876"/>
    <cellStyle name="Header1 2 22 3" xfId="14023"/>
    <cellStyle name="Header1 2 23" xfId="6456"/>
    <cellStyle name="Header1 2 23 2" xfId="11504"/>
    <cellStyle name="Header1 2 23 3" xfId="14608"/>
    <cellStyle name="Header1 2 24" xfId="6593"/>
    <cellStyle name="Header1 2 24 2" xfId="11619"/>
    <cellStyle name="Header1 2 24 3" xfId="14707"/>
    <cellStyle name="Header1 2 25" xfId="7111"/>
    <cellStyle name="Header1 2 26" xfId="10073"/>
    <cellStyle name="Header1 2 3" xfId="2213"/>
    <cellStyle name="Header1 2 3 2" xfId="7753"/>
    <cellStyle name="Header1 2 3 3" xfId="9723"/>
    <cellStyle name="Header1 2 4" xfId="2172"/>
    <cellStyle name="Header1 2 4 2" xfId="7712"/>
    <cellStyle name="Header1 2 4 3" xfId="10185"/>
    <cellStyle name="Header1 2 5" xfId="3000"/>
    <cellStyle name="Header1 2 5 2" xfId="8469"/>
    <cellStyle name="Header1 2 5 3" xfId="11845"/>
    <cellStyle name="Header1 2 6" xfId="3192"/>
    <cellStyle name="Header1 2 6 2" xfId="8639"/>
    <cellStyle name="Header1 2 6 3" xfId="11999"/>
    <cellStyle name="Header1 2 7" xfId="3392"/>
    <cellStyle name="Header1 2 7 2" xfId="8817"/>
    <cellStyle name="Header1 2 7 3" xfId="12161"/>
    <cellStyle name="Header1 2 8" xfId="3584"/>
    <cellStyle name="Header1 2 8 2" xfId="8987"/>
    <cellStyle name="Header1 2 8 3" xfId="12315"/>
    <cellStyle name="Header1 2 9" xfId="3775"/>
    <cellStyle name="Header1 2 9 2" xfId="9154"/>
    <cellStyle name="Header1 2 9 3" xfId="12466"/>
    <cellStyle name="Header1_План по КВЛ 2011г." xfId="1383"/>
    <cellStyle name="Header2" xfId="1384"/>
    <cellStyle name="Header2 10" xfId="3598"/>
    <cellStyle name="Header2 10 2" xfId="23155"/>
    <cellStyle name="Header2 11" xfId="3789"/>
    <cellStyle name="Header2 11 2" xfId="23156"/>
    <cellStyle name="Header2 12" xfId="3975"/>
    <cellStyle name="Header2 12 2" xfId="9328"/>
    <cellStyle name="Header2 12 3" xfId="12626"/>
    <cellStyle name="Header2 13" xfId="4166"/>
    <cellStyle name="Header2 13 2" xfId="9498"/>
    <cellStyle name="Header2 13 3" xfId="12779"/>
    <cellStyle name="Header2 14" xfId="4348"/>
    <cellStyle name="Header2 14 2" xfId="9660"/>
    <cellStyle name="Header2 14 3" xfId="12923"/>
    <cellStyle name="Header2 15" xfId="3295"/>
    <cellStyle name="Header2 15 2" xfId="8741"/>
    <cellStyle name="Header2 15 3" xfId="12102"/>
    <cellStyle name="Header2 16" xfId="4705"/>
    <cellStyle name="Header2 16 2" xfId="23157"/>
    <cellStyle name="Header2 17" xfId="4892"/>
    <cellStyle name="Header2 17 2" xfId="10132"/>
    <cellStyle name="Header2 17 3" xfId="13351"/>
    <cellStyle name="Header2 18" xfId="5054"/>
    <cellStyle name="Header2 18 2" xfId="10269"/>
    <cellStyle name="Header2 18 3" xfId="13475"/>
    <cellStyle name="Header2 19" xfId="5202"/>
    <cellStyle name="Header2 19 2" xfId="10395"/>
    <cellStyle name="Header2 19 3" xfId="13585"/>
    <cellStyle name="Header2 2" xfId="1385"/>
    <cellStyle name="Header2 2 10" xfId="3966"/>
    <cellStyle name="Header2 2 10 2" xfId="9319"/>
    <cellStyle name="Header2 2 10 3" xfId="12617"/>
    <cellStyle name="Header2 2 11" xfId="4157"/>
    <cellStyle name="Header2 2 11 2" xfId="9489"/>
    <cellStyle name="Header2 2 11 3" xfId="12770"/>
    <cellStyle name="Header2 2 12" xfId="4340"/>
    <cellStyle name="Header2 2 12 2" xfId="9652"/>
    <cellStyle name="Header2 2 12 3" xfId="12915"/>
    <cellStyle name="Header2 2 13" xfId="2325"/>
    <cellStyle name="Header2 2 13 2" xfId="7863"/>
    <cellStyle name="Header2 2 13 3" xfId="7291"/>
    <cellStyle name="Header2 2 14" xfId="4687"/>
    <cellStyle name="Header2 2 14 2" xfId="9951"/>
    <cellStyle name="Header2 2 14 3" xfId="13187"/>
    <cellStyle name="Header2 2 15" xfId="4883"/>
    <cellStyle name="Header2 2 15 2" xfId="10123"/>
    <cellStyle name="Header2 2 15 3" xfId="13342"/>
    <cellStyle name="Header2 2 16" xfId="5048"/>
    <cellStyle name="Header2 2 16 2" xfId="10263"/>
    <cellStyle name="Header2 2 16 3" xfId="13469"/>
    <cellStyle name="Header2 2 17" xfId="5196"/>
    <cellStyle name="Header2 2 17 2" xfId="10389"/>
    <cellStyle name="Header2 2 17 3" xfId="13579"/>
    <cellStyle name="Header2 2 18" xfId="5312"/>
    <cellStyle name="Header2 2 18 2" xfId="10480"/>
    <cellStyle name="Header2 2 18 3" xfId="13657"/>
    <cellStyle name="Header2 2 19" xfId="5783"/>
    <cellStyle name="Header2 2 19 2" xfId="10904"/>
    <cellStyle name="Header2 2 19 3" xfId="14051"/>
    <cellStyle name="Header2 2 2" xfId="2147"/>
    <cellStyle name="Header2 2 2 10" xfId="23158"/>
    <cellStyle name="Header2 2 2 10 2" xfId="23159"/>
    <cellStyle name="Header2 2 2 11" xfId="23160"/>
    <cellStyle name="Header2 2 2 11 2" xfId="23161"/>
    <cellStyle name="Header2 2 2 12" xfId="23162"/>
    <cellStyle name="Header2 2 2 12 2" xfId="23163"/>
    <cellStyle name="Header2 2 2 13" xfId="23164"/>
    <cellStyle name="Header2 2 2 13 2" xfId="23165"/>
    <cellStyle name="Header2 2 2 14" xfId="23166"/>
    <cellStyle name="Header2 2 2 14 2" xfId="23167"/>
    <cellStyle name="Header2 2 2 15" xfId="23168"/>
    <cellStyle name="Header2 2 2 15 2" xfId="23169"/>
    <cellStyle name="Header2 2 2 16" xfId="23170"/>
    <cellStyle name="Header2 2 2 16 2" xfId="23171"/>
    <cellStyle name="Header2 2 2 17" xfId="23172"/>
    <cellStyle name="Header2 2 2 17 2" xfId="23173"/>
    <cellStyle name="Header2 2 2 18" xfId="23174"/>
    <cellStyle name="Header2 2 2 18 2" xfId="23175"/>
    <cellStyle name="Header2 2 2 19" xfId="23176"/>
    <cellStyle name="Header2 2 2 19 2" xfId="23177"/>
    <cellStyle name="Header2 2 2 2" xfId="7687"/>
    <cellStyle name="Header2 2 2 2 2" xfId="23178"/>
    <cellStyle name="Header2 2 2 20" xfId="23179"/>
    <cellStyle name="Header2 2 2 20 2" xfId="23180"/>
    <cellStyle name="Header2 2 2 21" xfId="23181"/>
    <cellStyle name="Header2 2 2 21 2" xfId="23182"/>
    <cellStyle name="Header2 2 2 22" xfId="23183"/>
    <cellStyle name="Header2 2 2 22 2" xfId="23184"/>
    <cellStyle name="Header2 2 2 23" xfId="23185"/>
    <cellStyle name="Header2 2 2 23 2" xfId="23186"/>
    <cellStyle name="Header2 2 2 24" xfId="23187"/>
    <cellStyle name="Header2 2 2 24 2" xfId="23188"/>
    <cellStyle name="Header2 2 2 25" xfId="23189"/>
    <cellStyle name="Header2 2 2 25 2" xfId="23190"/>
    <cellStyle name="Header2 2 2 26" xfId="23191"/>
    <cellStyle name="Header2 2 2 26 2" xfId="23192"/>
    <cellStyle name="Header2 2 2 27" xfId="23193"/>
    <cellStyle name="Header2 2 2 27 2" xfId="23194"/>
    <cellStyle name="Header2 2 2 28" xfId="23195"/>
    <cellStyle name="Header2 2 2 28 2" xfId="23196"/>
    <cellStyle name="Header2 2 2 29" xfId="23197"/>
    <cellStyle name="Header2 2 2 29 2" xfId="23198"/>
    <cellStyle name="Header2 2 2 3" xfId="11285"/>
    <cellStyle name="Header2 2 2 3 2" xfId="23199"/>
    <cellStyle name="Header2 2 2 30" xfId="23200"/>
    <cellStyle name="Header2 2 2 30 2" xfId="23201"/>
    <cellStyle name="Header2 2 2 31" xfId="23202"/>
    <cellStyle name="Header2 2 2 31 2" xfId="23203"/>
    <cellStyle name="Header2 2 2 32" xfId="23204"/>
    <cellStyle name="Header2 2 2 32 2" xfId="23205"/>
    <cellStyle name="Header2 2 2 33" xfId="23206"/>
    <cellStyle name="Header2 2 2 33 2" xfId="23207"/>
    <cellStyle name="Header2 2 2 34" xfId="23208"/>
    <cellStyle name="Header2 2 2 34 2" xfId="23209"/>
    <cellStyle name="Header2 2 2 35" xfId="23210"/>
    <cellStyle name="Header2 2 2 35 2" xfId="23211"/>
    <cellStyle name="Header2 2 2 36" xfId="23212"/>
    <cellStyle name="Header2 2 2 36 2" xfId="23213"/>
    <cellStyle name="Header2 2 2 37" xfId="23214"/>
    <cellStyle name="Header2 2 2 37 2" xfId="23215"/>
    <cellStyle name="Header2 2 2 38" xfId="23216"/>
    <cellStyle name="Header2 2 2 38 2" xfId="23217"/>
    <cellStyle name="Header2 2 2 39" xfId="23218"/>
    <cellStyle name="Header2 2 2 39 2" xfId="23219"/>
    <cellStyle name="Header2 2 2 4" xfId="23220"/>
    <cellStyle name="Header2 2 2 4 2" xfId="23221"/>
    <cellStyle name="Header2 2 2 40" xfId="23222"/>
    <cellStyle name="Header2 2 2 40 2" xfId="23223"/>
    <cellStyle name="Header2 2 2 41" xfId="23224"/>
    <cellStyle name="Header2 2 2 41 2" xfId="23225"/>
    <cellStyle name="Header2 2 2 42" xfId="23226"/>
    <cellStyle name="Header2 2 2 5" xfId="23227"/>
    <cellStyle name="Header2 2 2 5 2" xfId="23228"/>
    <cellStyle name="Header2 2 2 6" xfId="23229"/>
    <cellStyle name="Header2 2 2 6 2" xfId="23230"/>
    <cellStyle name="Header2 2 2 7" xfId="23231"/>
    <cellStyle name="Header2 2 2 7 2" xfId="23232"/>
    <cellStyle name="Header2 2 2 8" xfId="23233"/>
    <cellStyle name="Header2 2 2 8 2" xfId="23234"/>
    <cellStyle name="Header2 2 2 9" xfId="23235"/>
    <cellStyle name="Header2 2 2 9 2" xfId="23236"/>
    <cellStyle name="Header2 2 20" xfId="5734"/>
    <cellStyle name="Header2 2 20 2" xfId="10855"/>
    <cellStyle name="Header2 2 20 3" xfId="14003"/>
    <cellStyle name="Header2 2 21" xfId="5800"/>
    <cellStyle name="Header2 2 21 2" xfId="10921"/>
    <cellStyle name="Header2 2 21 3" xfId="14067"/>
    <cellStyle name="Header2 2 22" xfId="5746"/>
    <cellStyle name="Header2 2 22 2" xfId="10867"/>
    <cellStyle name="Header2 2 22 3" xfId="14014"/>
    <cellStyle name="Header2 2 23" xfId="6461"/>
    <cellStyle name="Header2 2 23 2" xfId="11509"/>
    <cellStyle name="Header2 2 23 3" xfId="14613"/>
    <cellStyle name="Header2 2 24" xfId="6598"/>
    <cellStyle name="Header2 2 24 2" xfId="11624"/>
    <cellStyle name="Header2 2 24 3" xfId="14712"/>
    <cellStyle name="Header2 2 25" xfId="7113"/>
    <cellStyle name="Header2 2 25 2" xfId="23237"/>
    <cellStyle name="Header2 2 26" xfId="9597"/>
    <cellStyle name="Header2 2 26 2" xfId="23238"/>
    <cellStyle name="Header2 2 27" xfId="23239"/>
    <cellStyle name="Header2 2 27 2" xfId="23240"/>
    <cellStyle name="Header2 2 28" xfId="23241"/>
    <cellStyle name="Header2 2 28 2" xfId="23242"/>
    <cellStyle name="Header2 2 29" xfId="23243"/>
    <cellStyle name="Header2 2 29 2" xfId="23244"/>
    <cellStyle name="Header2 2 3" xfId="2215"/>
    <cellStyle name="Header2 2 3 10" xfId="23245"/>
    <cellStyle name="Header2 2 3 10 2" xfId="23246"/>
    <cellStyle name="Header2 2 3 11" xfId="23247"/>
    <cellStyle name="Header2 2 3 11 2" xfId="23248"/>
    <cellStyle name="Header2 2 3 12" xfId="23249"/>
    <cellStyle name="Header2 2 3 12 2" xfId="23250"/>
    <cellStyle name="Header2 2 3 13" xfId="23251"/>
    <cellStyle name="Header2 2 3 13 2" xfId="23252"/>
    <cellStyle name="Header2 2 3 14" xfId="23253"/>
    <cellStyle name="Header2 2 3 14 2" xfId="23254"/>
    <cellStyle name="Header2 2 3 15" xfId="23255"/>
    <cellStyle name="Header2 2 3 15 2" xfId="23256"/>
    <cellStyle name="Header2 2 3 16" xfId="23257"/>
    <cellStyle name="Header2 2 3 16 2" xfId="23258"/>
    <cellStyle name="Header2 2 3 17" xfId="23259"/>
    <cellStyle name="Header2 2 3 17 2" xfId="23260"/>
    <cellStyle name="Header2 2 3 18" xfId="23261"/>
    <cellStyle name="Header2 2 3 18 2" xfId="23262"/>
    <cellStyle name="Header2 2 3 19" xfId="23263"/>
    <cellStyle name="Header2 2 3 19 2" xfId="23264"/>
    <cellStyle name="Header2 2 3 2" xfId="7755"/>
    <cellStyle name="Header2 2 3 2 2" xfId="23265"/>
    <cellStyle name="Header2 2 3 20" xfId="23266"/>
    <cellStyle name="Header2 2 3 20 2" xfId="23267"/>
    <cellStyle name="Header2 2 3 21" xfId="23268"/>
    <cellStyle name="Header2 2 3 21 2" xfId="23269"/>
    <cellStyle name="Header2 2 3 22" xfId="23270"/>
    <cellStyle name="Header2 2 3 22 2" xfId="23271"/>
    <cellStyle name="Header2 2 3 23" xfId="23272"/>
    <cellStyle name="Header2 2 3 23 2" xfId="23273"/>
    <cellStyle name="Header2 2 3 24" xfId="23274"/>
    <cellStyle name="Header2 2 3 24 2" xfId="23275"/>
    <cellStyle name="Header2 2 3 25" xfId="23276"/>
    <cellStyle name="Header2 2 3 25 2" xfId="23277"/>
    <cellStyle name="Header2 2 3 26" xfId="23278"/>
    <cellStyle name="Header2 2 3 26 2" xfId="23279"/>
    <cellStyle name="Header2 2 3 27" xfId="23280"/>
    <cellStyle name="Header2 2 3 27 2" xfId="23281"/>
    <cellStyle name="Header2 2 3 28" xfId="23282"/>
    <cellStyle name="Header2 2 3 28 2" xfId="23283"/>
    <cellStyle name="Header2 2 3 29" xfId="23284"/>
    <cellStyle name="Header2 2 3 29 2" xfId="23285"/>
    <cellStyle name="Header2 2 3 3" xfId="9384"/>
    <cellStyle name="Header2 2 3 3 2" xfId="23286"/>
    <cellStyle name="Header2 2 3 30" xfId="23287"/>
    <cellStyle name="Header2 2 3 30 2" xfId="23288"/>
    <cellStyle name="Header2 2 3 31" xfId="23289"/>
    <cellStyle name="Header2 2 3 31 2" xfId="23290"/>
    <cellStyle name="Header2 2 3 32" xfId="23291"/>
    <cellStyle name="Header2 2 3 32 2" xfId="23292"/>
    <cellStyle name="Header2 2 3 33" xfId="23293"/>
    <cellStyle name="Header2 2 3 33 2" xfId="23294"/>
    <cellStyle name="Header2 2 3 34" xfId="23295"/>
    <cellStyle name="Header2 2 3 34 2" xfId="23296"/>
    <cellStyle name="Header2 2 3 35" xfId="23297"/>
    <cellStyle name="Header2 2 3 35 2" xfId="23298"/>
    <cellStyle name="Header2 2 3 36" xfId="23299"/>
    <cellStyle name="Header2 2 3 36 2" xfId="23300"/>
    <cellStyle name="Header2 2 3 37" xfId="23301"/>
    <cellStyle name="Header2 2 3 37 2" xfId="23302"/>
    <cellStyle name="Header2 2 3 38" xfId="23303"/>
    <cellStyle name="Header2 2 3 38 2" xfId="23304"/>
    <cellStyle name="Header2 2 3 39" xfId="23305"/>
    <cellStyle name="Header2 2 3 39 2" xfId="23306"/>
    <cellStyle name="Header2 2 3 4" xfId="23307"/>
    <cellStyle name="Header2 2 3 4 2" xfId="23308"/>
    <cellStyle name="Header2 2 3 40" xfId="23309"/>
    <cellStyle name="Header2 2 3 40 2" xfId="23310"/>
    <cellStyle name="Header2 2 3 41" xfId="23311"/>
    <cellStyle name="Header2 2 3 41 2" xfId="23312"/>
    <cellStyle name="Header2 2 3 42" xfId="23313"/>
    <cellStyle name="Header2 2 3 5" xfId="23314"/>
    <cellStyle name="Header2 2 3 5 2" xfId="23315"/>
    <cellStyle name="Header2 2 3 6" xfId="23316"/>
    <cellStyle name="Header2 2 3 6 2" xfId="23317"/>
    <cellStyle name="Header2 2 3 7" xfId="23318"/>
    <cellStyle name="Header2 2 3 7 2" xfId="23319"/>
    <cellStyle name="Header2 2 3 8" xfId="23320"/>
    <cellStyle name="Header2 2 3 8 2" xfId="23321"/>
    <cellStyle name="Header2 2 3 9" xfId="23322"/>
    <cellStyle name="Header2 2 3 9 2" xfId="23323"/>
    <cellStyle name="Header2 2 30" xfId="23324"/>
    <cellStyle name="Header2 2 30 2" xfId="23325"/>
    <cellStyle name="Header2 2 31" xfId="23326"/>
    <cellStyle name="Header2 2 31 2" xfId="23327"/>
    <cellStyle name="Header2 2 32" xfId="23328"/>
    <cellStyle name="Header2 2 32 2" xfId="23329"/>
    <cellStyle name="Header2 2 33" xfId="23330"/>
    <cellStyle name="Header2 2 33 2" xfId="23331"/>
    <cellStyle name="Header2 2 34" xfId="23332"/>
    <cellStyle name="Header2 2 34 2" xfId="23333"/>
    <cellStyle name="Header2 2 35" xfId="23334"/>
    <cellStyle name="Header2 2 35 2" xfId="23335"/>
    <cellStyle name="Header2 2 36" xfId="23336"/>
    <cellStyle name="Header2 2 36 2" xfId="23337"/>
    <cellStyle name="Header2 2 37" xfId="23338"/>
    <cellStyle name="Header2 2 37 2" xfId="23339"/>
    <cellStyle name="Header2 2 38" xfId="23340"/>
    <cellStyle name="Header2 2 38 2" xfId="23341"/>
    <cellStyle name="Header2 2 39" xfId="23342"/>
    <cellStyle name="Header2 2 39 2" xfId="23343"/>
    <cellStyle name="Header2 2 4" xfId="2162"/>
    <cellStyle name="Header2 2 4 10" xfId="23344"/>
    <cellStyle name="Header2 2 4 10 2" xfId="23345"/>
    <cellStyle name="Header2 2 4 11" xfId="23346"/>
    <cellStyle name="Header2 2 4 11 2" xfId="23347"/>
    <cellStyle name="Header2 2 4 12" xfId="23348"/>
    <cellStyle name="Header2 2 4 12 2" xfId="23349"/>
    <cellStyle name="Header2 2 4 13" xfId="23350"/>
    <cellStyle name="Header2 2 4 13 2" xfId="23351"/>
    <cellStyle name="Header2 2 4 14" xfId="23352"/>
    <cellStyle name="Header2 2 4 14 2" xfId="23353"/>
    <cellStyle name="Header2 2 4 15" xfId="23354"/>
    <cellStyle name="Header2 2 4 15 2" xfId="23355"/>
    <cellStyle name="Header2 2 4 16" xfId="23356"/>
    <cellStyle name="Header2 2 4 16 2" xfId="23357"/>
    <cellStyle name="Header2 2 4 17" xfId="23358"/>
    <cellStyle name="Header2 2 4 17 2" xfId="23359"/>
    <cellStyle name="Header2 2 4 18" xfId="23360"/>
    <cellStyle name="Header2 2 4 18 2" xfId="23361"/>
    <cellStyle name="Header2 2 4 19" xfId="23362"/>
    <cellStyle name="Header2 2 4 19 2" xfId="23363"/>
    <cellStyle name="Header2 2 4 2" xfId="7702"/>
    <cellStyle name="Header2 2 4 2 2" xfId="23364"/>
    <cellStyle name="Header2 2 4 20" xfId="23365"/>
    <cellStyle name="Header2 2 4 20 2" xfId="23366"/>
    <cellStyle name="Header2 2 4 21" xfId="23367"/>
    <cellStyle name="Header2 2 4 21 2" xfId="23368"/>
    <cellStyle name="Header2 2 4 22" xfId="23369"/>
    <cellStyle name="Header2 2 4 22 2" xfId="23370"/>
    <cellStyle name="Header2 2 4 23" xfId="23371"/>
    <cellStyle name="Header2 2 4 23 2" xfId="23372"/>
    <cellStyle name="Header2 2 4 24" xfId="23373"/>
    <cellStyle name="Header2 2 4 24 2" xfId="23374"/>
    <cellStyle name="Header2 2 4 25" xfId="23375"/>
    <cellStyle name="Header2 2 4 25 2" xfId="23376"/>
    <cellStyle name="Header2 2 4 26" xfId="23377"/>
    <cellStyle name="Header2 2 4 26 2" xfId="23378"/>
    <cellStyle name="Header2 2 4 27" xfId="23379"/>
    <cellStyle name="Header2 2 4 27 2" xfId="23380"/>
    <cellStyle name="Header2 2 4 28" xfId="23381"/>
    <cellStyle name="Header2 2 4 28 2" xfId="23382"/>
    <cellStyle name="Header2 2 4 29" xfId="23383"/>
    <cellStyle name="Header2 2 4 29 2" xfId="23384"/>
    <cellStyle name="Header2 2 4 3" xfId="8540"/>
    <cellStyle name="Header2 2 4 3 2" xfId="23385"/>
    <cellStyle name="Header2 2 4 30" xfId="23386"/>
    <cellStyle name="Header2 2 4 30 2" xfId="23387"/>
    <cellStyle name="Header2 2 4 31" xfId="23388"/>
    <cellStyle name="Header2 2 4 31 2" xfId="23389"/>
    <cellStyle name="Header2 2 4 32" xfId="23390"/>
    <cellStyle name="Header2 2 4 32 2" xfId="23391"/>
    <cellStyle name="Header2 2 4 33" xfId="23392"/>
    <cellStyle name="Header2 2 4 33 2" xfId="23393"/>
    <cellStyle name="Header2 2 4 34" xfId="23394"/>
    <cellStyle name="Header2 2 4 34 2" xfId="23395"/>
    <cellStyle name="Header2 2 4 35" xfId="23396"/>
    <cellStyle name="Header2 2 4 35 2" xfId="23397"/>
    <cellStyle name="Header2 2 4 36" xfId="23398"/>
    <cellStyle name="Header2 2 4 36 2" xfId="23399"/>
    <cellStyle name="Header2 2 4 37" xfId="23400"/>
    <cellStyle name="Header2 2 4 37 2" xfId="23401"/>
    <cellStyle name="Header2 2 4 38" xfId="23402"/>
    <cellStyle name="Header2 2 4 38 2" xfId="23403"/>
    <cellStyle name="Header2 2 4 39" xfId="23404"/>
    <cellStyle name="Header2 2 4 39 2" xfId="23405"/>
    <cellStyle name="Header2 2 4 4" xfId="23406"/>
    <cellStyle name="Header2 2 4 4 2" xfId="23407"/>
    <cellStyle name="Header2 2 4 40" xfId="23408"/>
    <cellStyle name="Header2 2 4 40 2" xfId="23409"/>
    <cellStyle name="Header2 2 4 41" xfId="23410"/>
    <cellStyle name="Header2 2 4 41 2" xfId="23411"/>
    <cellStyle name="Header2 2 4 42" xfId="23412"/>
    <cellStyle name="Header2 2 4 5" xfId="23413"/>
    <cellStyle name="Header2 2 4 5 2" xfId="23414"/>
    <cellStyle name="Header2 2 4 6" xfId="23415"/>
    <cellStyle name="Header2 2 4 6 2" xfId="23416"/>
    <cellStyle name="Header2 2 4 7" xfId="23417"/>
    <cellStyle name="Header2 2 4 7 2" xfId="23418"/>
    <cellStyle name="Header2 2 4 8" xfId="23419"/>
    <cellStyle name="Header2 2 4 8 2" xfId="23420"/>
    <cellStyle name="Header2 2 4 9" xfId="23421"/>
    <cellStyle name="Header2 2 4 9 2" xfId="23422"/>
    <cellStyle name="Header2 2 40" xfId="23423"/>
    <cellStyle name="Header2 2 40 2" xfId="23424"/>
    <cellStyle name="Header2 2 41" xfId="23425"/>
    <cellStyle name="Header2 2 41 2" xfId="23426"/>
    <cellStyle name="Header2 2 42" xfId="23427"/>
    <cellStyle name="Header2 2 42 2" xfId="23428"/>
    <cellStyle name="Header2 2 43" xfId="23429"/>
    <cellStyle name="Header2 2 43 2" xfId="23430"/>
    <cellStyle name="Header2 2 44" xfId="23431"/>
    <cellStyle name="Header2 2 44 2" xfId="23432"/>
    <cellStyle name="Header2 2 45" xfId="23433"/>
    <cellStyle name="Header2 2 45 2" xfId="23434"/>
    <cellStyle name="Header2 2 46" xfId="23435"/>
    <cellStyle name="Header2 2 46 2" xfId="23436"/>
    <cellStyle name="Header2 2 47" xfId="23437"/>
    <cellStyle name="Header2 2 47 2" xfId="23438"/>
    <cellStyle name="Header2 2 48" xfId="23439"/>
    <cellStyle name="Header2 2 48 2" xfId="23440"/>
    <cellStyle name="Header2 2 49" xfId="23441"/>
    <cellStyle name="Header2 2 5" xfId="3005"/>
    <cellStyle name="Header2 2 5 2" xfId="8474"/>
    <cellStyle name="Header2 2 5 3" xfId="11850"/>
    <cellStyle name="Header2 2 6" xfId="3197"/>
    <cellStyle name="Header2 2 6 2" xfId="8644"/>
    <cellStyle name="Header2 2 6 3" xfId="12004"/>
    <cellStyle name="Header2 2 7" xfId="3397"/>
    <cellStyle name="Header2 2 7 2" xfId="8822"/>
    <cellStyle name="Header2 2 7 3" xfId="12166"/>
    <cellStyle name="Header2 2 8" xfId="3589"/>
    <cellStyle name="Header2 2 8 2" xfId="8992"/>
    <cellStyle name="Header2 2 8 3" xfId="12320"/>
    <cellStyle name="Header2 2 9" xfId="3780"/>
    <cellStyle name="Header2 2 9 2" xfId="9159"/>
    <cellStyle name="Header2 2 9 3" xfId="12471"/>
    <cellStyle name="Header2 20" xfId="5331"/>
    <cellStyle name="Header2 20 2" xfId="10499"/>
    <cellStyle name="Header2 20 3" xfId="13676"/>
    <cellStyle name="Header2 21" xfId="5782"/>
    <cellStyle name="Header2 21 2" xfId="10903"/>
    <cellStyle name="Header2 21 3" xfId="14050"/>
    <cellStyle name="Header2 22" xfId="5735"/>
    <cellStyle name="Header2 22 2" xfId="10856"/>
    <cellStyle name="Header2 22 3" xfId="14004"/>
    <cellStyle name="Header2 23" xfId="5799"/>
    <cellStyle name="Header2 23 2" xfId="23442"/>
    <cellStyle name="Header2 24" xfId="5747"/>
    <cellStyle name="Header2 24 2" xfId="10868"/>
    <cellStyle name="Header2 24 3" xfId="14015"/>
    <cellStyle name="Header2 25" xfId="6467"/>
    <cellStyle name="Header2 25 2" xfId="11515"/>
    <cellStyle name="Header2 25 3" xfId="14619"/>
    <cellStyle name="Header2 26" xfId="6604"/>
    <cellStyle name="Header2 26 2" xfId="11630"/>
    <cellStyle name="Header2 26 3" xfId="14718"/>
    <cellStyle name="Header2 27" xfId="7112"/>
    <cellStyle name="Header2 27 2" xfId="23443"/>
    <cellStyle name="Header2 28" xfId="9764"/>
    <cellStyle name="Header2 28 2" xfId="23444"/>
    <cellStyle name="Header2 29" xfId="23445"/>
    <cellStyle name="Header2 29 2" xfId="23446"/>
    <cellStyle name="Header2 3" xfId="2183"/>
    <cellStyle name="Header2 3 10" xfId="23447"/>
    <cellStyle name="Header2 3 10 2" xfId="23448"/>
    <cellStyle name="Header2 3 11" xfId="23449"/>
    <cellStyle name="Header2 3 11 2" xfId="23450"/>
    <cellStyle name="Header2 3 12" xfId="23451"/>
    <cellStyle name="Header2 3 12 2" xfId="23452"/>
    <cellStyle name="Header2 3 13" xfId="23453"/>
    <cellStyle name="Header2 3 13 2" xfId="23454"/>
    <cellStyle name="Header2 3 14" xfId="23455"/>
    <cellStyle name="Header2 3 14 2" xfId="23456"/>
    <cellStyle name="Header2 3 15" xfId="23457"/>
    <cellStyle name="Header2 3 15 2" xfId="23458"/>
    <cellStyle name="Header2 3 16" xfId="23459"/>
    <cellStyle name="Header2 3 16 2" xfId="23460"/>
    <cellStyle name="Header2 3 17" xfId="23461"/>
    <cellStyle name="Header2 3 17 2" xfId="23462"/>
    <cellStyle name="Header2 3 18" xfId="23463"/>
    <cellStyle name="Header2 3 18 2" xfId="23464"/>
    <cellStyle name="Header2 3 19" xfId="23465"/>
    <cellStyle name="Header2 3 19 2" xfId="23466"/>
    <cellStyle name="Header2 3 2" xfId="7723"/>
    <cellStyle name="Header2 3 2 2" xfId="23467"/>
    <cellStyle name="Header2 3 20" xfId="23468"/>
    <cellStyle name="Header2 3 20 2" xfId="23469"/>
    <cellStyle name="Header2 3 21" xfId="23470"/>
    <cellStyle name="Header2 3 21 2" xfId="23471"/>
    <cellStyle name="Header2 3 22" xfId="23472"/>
    <cellStyle name="Header2 3 22 2" xfId="23473"/>
    <cellStyle name="Header2 3 23" xfId="23474"/>
    <cellStyle name="Header2 3 23 2" xfId="23475"/>
    <cellStyle name="Header2 3 24" xfId="23476"/>
    <cellStyle name="Header2 3 24 2" xfId="23477"/>
    <cellStyle name="Header2 3 25" xfId="23478"/>
    <cellStyle name="Header2 3 25 2" xfId="23479"/>
    <cellStyle name="Header2 3 26" xfId="23480"/>
    <cellStyle name="Header2 3 26 2" xfId="23481"/>
    <cellStyle name="Header2 3 27" xfId="23482"/>
    <cellStyle name="Header2 3 27 2" xfId="23483"/>
    <cellStyle name="Header2 3 28" xfId="23484"/>
    <cellStyle name="Header2 3 28 2" xfId="23485"/>
    <cellStyle name="Header2 3 29" xfId="23486"/>
    <cellStyle name="Header2 3 29 2" xfId="23487"/>
    <cellStyle name="Header2 3 3" xfId="11557"/>
    <cellStyle name="Header2 3 3 2" xfId="23488"/>
    <cellStyle name="Header2 3 30" xfId="23489"/>
    <cellStyle name="Header2 3 30 2" xfId="23490"/>
    <cellStyle name="Header2 3 31" xfId="23491"/>
    <cellStyle name="Header2 3 31 2" xfId="23492"/>
    <cellStyle name="Header2 3 32" xfId="23493"/>
    <cellStyle name="Header2 3 32 2" xfId="23494"/>
    <cellStyle name="Header2 3 33" xfId="23495"/>
    <cellStyle name="Header2 3 33 2" xfId="23496"/>
    <cellStyle name="Header2 3 34" xfId="23497"/>
    <cellStyle name="Header2 3 34 2" xfId="23498"/>
    <cellStyle name="Header2 3 35" xfId="23499"/>
    <cellStyle name="Header2 3 35 2" xfId="23500"/>
    <cellStyle name="Header2 3 36" xfId="23501"/>
    <cellStyle name="Header2 3 36 2" xfId="23502"/>
    <cellStyle name="Header2 3 37" xfId="23503"/>
    <cellStyle name="Header2 3 37 2" xfId="23504"/>
    <cellStyle name="Header2 3 38" xfId="23505"/>
    <cellStyle name="Header2 3 38 2" xfId="23506"/>
    <cellStyle name="Header2 3 39" xfId="23507"/>
    <cellStyle name="Header2 3 39 2" xfId="23508"/>
    <cellStyle name="Header2 3 4" xfId="23509"/>
    <cellStyle name="Header2 3 4 2" xfId="23510"/>
    <cellStyle name="Header2 3 40" xfId="23511"/>
    <cellStyle name="Header2 3 40 2" xfId="23512"/>
    <cellStyle name="Header2 3 41" xfId="23513"/>
    <cellStyle name="Header2 3 41 2" xfId="23514"/>
    <cellStyle name="Header2 3 42" xfId="23515"/>
    <cellStyle name="Header2 3 5" xfId="23516"/>
    <cellStyle name="Header2 3 5 2" xfId="23517"/>
    <cellStyle name="Header2 3 6" xfId="23518"/>
    <cellStyle name="Header2 3 6 2" xfId="23519"/>
    <cellStyle name="Header2 3 7" xfId="23520"/>
    <cellStyle name="Header2 3 7 2" xfId="23521"/>
    <cellStyle name="Header2 3 8" xfId="23522"/>
    <cellStyle name="Header2 3 8 2" xfId="23523"/>
    <cellStyle name="Header2 3 9" xfId="23524"/>
    <cellStyle name="Header2 3 9 2" xfId="23525"/>
    <cellStyle name="Header2 30" xfId="23526"/>
    <cellStyle name="Header2 30 2" xfId="23527"/>
    <cellStyle name="Header2 31" xfId="23528"/>
    <cellStyle name="Header2 31 2" xfId="23529"/>
    <cellStyle name="Header2 32" xfId="23530"/>
    <cellStyle name="Header2 32 2" xfId="23531"/>
    <cellStyle name="Header2 33" xfId="23532"/>
    <cellStyle name="Header2 33 2" xfId="23533"/>
    <cellStyle name="Header2 34" xfId="23534"/>
    <cellStyle name="Header2 34 2" xfId="23535"/>
    <cellStyle name="Header2 35" xfId="23536"/>
    <cellStyle name="Header2 35 2" xfId="23537"/>
    <cellStyle name="Header2 36" xfId="23538"/>
    <cellStyle name="Header2 36 2" xfId="23539"/>
    <cellStyle name="Header2 37" xfId="23540"/>
    <cellStyle name="Header2 37 2" xfId="23541"/>
    <cellStyle name="Header2 38" xfId="23542"/>
    <cellStyle name="Header2 38 2" xfId="23543"/>
    <cellStyle name="Header2 39" xfId="23544"/>
    <cellStyle name="Header2 39 2" xfId="23545"/>
    <cellStyle name="Header2 4" xfId="2148"/>
    <cellStyle name="Header2 4 10" xfId="23546"/>
    <cellStyle name="Header2 4 10 2" xfId="23547"/>
    <cellStyle name="Header2 4 11" xfId="23548"/>
    <cellStyle name="Header2 4 11 2" xfId="23549"/>
    <cellStyle name="Header2 4 12" xfId="23550"/>
    <cellStyle name="Header2 4 12 2" xfId="23551"/>
    <cellStyle name="Header2 4 13" xfId="23552"/>
    <cellStyle name="Header2 4 13 2" xfId="23553"/>
    <cellStyle name="Header2 4 14" xfId="23554"/>
    <cellStyle name="Header2 4 14 2" xfId="23555"/>
    <cellStyle name="Header2 4 15" xfId="23556"/>
    <cellStyle name="Header2 4 15 2" xfId="23557"/>
    <cellStyle name="Header2 4 16" xfId="23558"/>
    <cellStyle name="Header2 4 16 2" xfId="23559"/>
    <cellStyle name="Header2 4 17" xfId="23560"/>
    <cellStyle name="Header2 4 17 2" xfId="23561"/>
    <cellStyle name="Header2 4 18" xfId="23562"/>
    <cellStyle name="Header2 4 18 2" xfId="23563"/>
    <cellStyle name="Header2 4 19" xfId="23564"/>
    <cellStyle name="Header2 4 19 2" xfId="23565"/>
    <cellStyle name="Header2 4 2" xfId="7688"/>
    <cellStyle name="Header2 4 2 2" xfId="23566"/>
    <cellStyle name="Header2 4 20" xfId="23567"/>
    <cellStyle name="Header2 4 20 2" xfId="23568"/>
    <cellStyle name="Header2 4 21" xfId="23569"/>
    <cellStyle name="Header2 4 21 2" xfId="23570"/>
    <cellStyle name="Header2 4 22" xfId="23571"/>
    <cellStyle name="Header2 4 22 2" xfId="23572"/>
    <cellStyle name="Header2 4 23" xfId="23573"/>
    <cellStyle name="Header2 4 23 2" xfId="23574"/>
    <cellStyle name="Header2 4 24" xfId="23575"/>
    <cellStyle name="Header2 4 24 2" xfId="23576"/>
    <cellStyle name="Header2 4 25" xfId="23577"/>
    <cellStyle name="Header2 4 25 2" xfId="23578"/>
    <cellStyle name="Header2 4 26" xfId="23579"/>
    <cellStyle name="Header2 4 26 2" xfId="23580"/>
    <cellStyle name="Header2 4 27" xfId="23581"/>
    <cellStyle name="Header2 4 27 2" xfId="23582"/>
    <cellStyle name="Header2 4 28" xfId="23583"/>
    <cellStyle name="Header2 4 28 2" xfId="23584"/>
    <cellStyle name="Header2 4 29" xfId="23585"/>
    <cellStyle name="Header2 4 29 2" xfId="23586"/>
    <cellStyle name="Header2 4 3" xfId="11149"/>
    <cellStyle name="Header2 4 3 2" xfId="23587"/>
    <cellStyle name="Header2 4 30" xfId="23588"/>
    <cellStyle name="Header2 4 30 2" xfId="23589"/>
    <cellStyle name="Header2 4 31" xfId="23590"/>
    <cellStyle name="Header2 4 31 2" xfId="23591"/>
    <cellStyle name="Header2 4 32" xfId="23592"/>
    <cellStyle name="Header2 4 32 2" xfId="23593"/>
    <cellStyle name="Header2 4 33" xfId="23594"/>
    <cellStyle name="Header2 4 33 2" xfId="23595"/>
    <cellStyle name="Header2 4 34" xfId="23596"/>
    <cellStyle name="Header2 4 34 2" xfId="23597"/>
    <cellStyle name="Header2 4 35" xfId="23598"/>
    <cellStyle name="Header2 4 35 2" xfId="23599"/>
    <cellStyle name="Header2 4 36" xfId="23600"/>
    <cellStyle name="Header2 4 36 2" xfId="23601"/>
    <cellStyle name="Header2 4 37" xfId="23602"/>
    <cellStyle name="Header2 4 37 2" xfId="23603"/>
    <cellStyle name="Header2 4 38" xfId="23604"/>
    <cellStyle name="Header2 4 38 2" xfId="23605"/>
    <cellStyle name="Header2 4 39" xfId="23606"/>
    <cellStyle name="Header2 4 39 2" xfId="23607"/>
    <cellStyle name="Header2 4 4" xfId="23608"/>
    <cellStyle name="Header2 4 4 2" xfId="23609"/>
    <cellStyle name="Header2 4 40" xfId="23610"/>
    <cellStyle name="Header2 4 40 2" xfId="23611"/>
    <cellStyle name="Header2 4 41" xfId="23612"/>
    <cellStyle name="Header2 4 41 2" xfId="23613"/>
    <cellStyle name="Header2 4 42" xfId="23614"/>
    <cellStyle name="Header2 4 5" xfId="23615"/>
    <cellStyle name="Header2 4 5 2" xfId="23616"/>
    <cellStyle name="Header2 4 6" xfId="23617"/>
    <cellStyle name="Header2 4 6 2" xfId="23618"/>
    <cellStyle name="Header2 4 7" xfId="23619"/>
    <cellStyle name="Header2 4 7 2" xfId="23620"/>
    <cellStyle name="Header2 4 8" xfId="23621"/>
    <cellStyle name="Header2 4 8 2" xfId="23622"/>
    <cellStyle name="Header2 4 9" xfId="23623"/>
    <cellStyle name="Header2 4 9 2" xfId="23624"/>
    <cellStyle name="Header2 40" xfId="23625"/>
    <cellStyle name="Header2 40 2" xfId="23626"/>
    <cellStyle name="Header2 41" xfId="23627"/>
    <cellStyle name="Header2 41 2" xfId="23628"/>
    <cellStyle name="Header2 42" xfId="23629"/>
    <cellStyle name="Header2 42 2" xfId="23630"/>
    <cellStyle name="Header2 43" xfId="23631"/>
    <cellStyle name="Header2 43 2" xfId="23632"/>
    <cellStyle name="Header2 44" xfId="23633"/>
    <cellStyle name="Header2 44 2" xfId="23634"/>
    <cellStyle name="Header2 45" xfId="23635"/>
    <cellStyle name="Header2 45 2" xfId="23636"/>
    <cellStyle name="Header2 46" xfId="23637"/>
    <cellStyle name="Header2 46 2" xfId="23638"/>
    <cellStyle name="Header2 47" xfId="23639"/>
    <cellStyle name="Header2 47 2" xfId="23640"/>
    <cellStyle name="Header2 48" xfId="23641"/>
    <cellStyle name="Header2 48 2" xfId="23642"/>
    <cellStyle name="Header2 49" xfId="23643"/>
    <cellStyle name="Header2 49 2" xfId="23644"/>
    <cellStyle name="Header2 5" xfId="2214"/>
    <cellStyle name="Header2 5 10" xfId="23645"/>
    <cellStyle name="Header2 5 10 2" xfId="23646"/>
    <cellStyle name="Header2 5 11" xfId="23647"/>
    <cellStyle name="Header2 5 11 2" xfId="23648"/>
    <cellStyle name="Header2 5 12" xfId="23649"/>
    <cellStyle name="Header2 5 12 2" xfId="23650"/>
    <cellStyle name="Header2 5 13" xfId="23651"/>
    <cellStyle name="Header2 5 13 2" xfId="23652"/>
    <cellStyle name="Header2 5 14" xfId="23653"/>
    <cellStyle name="Header2 5 14 2" xfId="23654"/>
    <cellStyle name="Header2 5 15" xfId="23655"/>
    <cellStyle name="Header2 5 15 2" xfId="23656"/>
    <cellStyle name="Header2 5 16" xfId="23657"/>
    <cellStyle name="Header2 5 16 2" xfId="23658"/>
    <cellStyle name="Header2 5 17" xfId="23659"/>
    <cellStyle name="Header2 5 17 2" xfId="23660"/>
    <cellStyle name="Header2 5 18" xfId="23661"/>
    <cellStyle name="Header2 5 18 2" xfId="23662"/>
    <cellStyle name="Header2 5 19" xfId="23663"/>
    <cellStyle name="Header2 5 19 2" xfId="23664"/>
    <cellStyle name="Header2 5 2" xfId="7754"/>
    <cellStyle name="Header2 5 2 2" xfId="23665"/>
    <cellStyle name="Header2 5 20" xfId="23666"/>
    <cellStyle name="Header2 5 20 2" xfId="23667"/>
    <cellStyle name="Header2 5 21" xfId="23668"/>
    <cellStyle name="Header2 5 21 2" xfId="23669"/>
    <cellStyle name="Header2 5 22" xfId="23670"/>
    <cellStyle name="Header2 5 22 2" xfId="23671"/>
    <cellStyle name="Header2 5 23" xfId="23672"/>
    <cellStyle name="Header2 5 23 2" xfId="23673"/>
    <cellStyle name="Header2 5 24" xfId="23674"/>
    <cellStyle name="Header2 5 24 2" xfId="23675"/>
    <cellStyle name="Header2 5 25" xfId="23676"/>
    <cellStyle name="Header2 5 25 2" xfId="23677"/>
    <cellStyle name="Header2 5 26" xfId="23678"/>
    <cellStyle name="Header2 5 26 2" xfId="23679"/>
    <cellStyle name="Header2 5 27" xfId="23680"/>
    <cellStyle name="Header2 5 27 2" xfId="23681"/>
    <cellStyle name="Header2 5 28" xfId="23682"/>
    <cellStyle name="Header2 5 28 2" xfId="23683"/>
    <cellStyle name="Header2 5 29" xfId="23684"/>
    <cellStyle name="Header2 5 29 2" xfId="23685"/>
    <cellStyle name="Header2 5 3" xfId="9556"/>
    <cellStyle name="Header2 5 3 2" xfId="23686"/>
    <cellStyle name="Header2 5 30" xfId="23687"/>
    <cellStyle name="Header2 5 30 2" xfId="23688"/>
    <cellStyle name="Header2 5 31" xfId="23689"/>
    <cellStyle name="Header2 5 31 2" xfId="23690"/>
    <cellStyle name="Header2 5 32" xfId="23691"/>
    <cellStyle name="Header2 5 32 2" xfId="23692"/>
    <cellStyle name="Header2 5 33" xfId="23693"/>
    <cellStyle name="Header2 5 33 2" xfId="23694"/>
    <cellStyle name="Header2 5 34" xfId="23695"/>
    <cellStyle name="Header2 5 34 2" xfId="23696"/>
    <cellStyle name="Header2 5 35" xfId="23697"/>
    <cellStyle name="Header2 5 35 2" xfId="23698"/>
    <cellStyle name="Header2 5 36" xfId="23699"/>
    <cellStyle name="Header2 5 36 2" xfId="23700"/>
    <cellStyle name="Header2 5 37" xfId="23701"/>
    <cellStyle name="Header2 5 37 2" xfId="23702"/>
    <cellStyle name="Header2 5 38" xfId="23703"/>
    <cellStyle name="Header2 5 38 2" xfId="23704"/>
    <cellStyle name="Header2 5 39" xfId="23705"/>
    <cellStyle name="Header2 5 39 2" xfId="23706"/>
    <cellStyle name="Header2 5 4" xfId="23707"/>
    <cellStyle name="Header2 5 4 2" xfId="23708"/>
    <cellStyle name="Header2 5 40" xfId="23709"/>
    <cellStyle name="Header2 5 40 2" xfId="23710"/>
    <cellStyle name="Header2 5 41" xfId="23711"/>
    <cellStyle name="Header2 5 41 2" xfId="23712"/>
    <cellStyle name="Header2 5 42" xfId="23713"/>
    <cellStyle name="Header2 5 5" xfId="23714"/>
    <cellStyle name="Header2 5 5 2" xfId="23715"/>
    <cellStyle name="Header2 5 6" xfId="23716"/>
    <cellStyle name="Header2 5 6 2" xfId="23717"/>
    <cellStyle name="Header2 5 7" xfId="23718"/>
    <cellStyle name="Header2 5 7 2" xfId="23719"/>
    <cellStyle name="Header2 5 8" xfId="23720"/>
    <cellStyle name="Header2 5 8 2" xfId="23721"/>
    <cellStyle name="Header2 5 9" xfId="23722"/>
    <cellStyle name="Header2 5 9 2" xfId="23723"/>
    <cellStyle name="Header2 50" xfId="23724"/>
    <cellStyle name="Header2 6" xfId="2163"/>
    <cellStyle name="Header2 6 2" xfId="7703"/>
    <cellStyle name="Header2 6 3" xfId="8368"/>
    <cellStyle name="Header2 7" xfId="3014"/>
    <cellStyle name="Header2 7 2" xfId="8483"/>
    <cellStyle name="Header2 7 3" xfId="11859"/>
    <cellStyle name="Header2 8" xfId="3206"/>
    <cellStyle name="Header2 8 2" xfId="8653"/>
    <cellStyle name="Header2 8 3" xfId="12013"/>
    <cellStyle name="Header2 9" xfId="3406"/>
    <cellStyle name="Header2 9 2" xfId="8831"/>
    <cellStyle name="Header2 9 3" xfId="12175"/>
    <cellStyle name="Header2_План по КВЛ 2011г." xfId="1386"/>
    <cellStyle name="Heading" xfId="1387"/>
    <cellStyle name="Heading 1" xfId="56"/>
    <cellStyle name="Heading 1 1" xfId="1389"/>
    <cellStyle name="Heading 1 1 1" xfId="1390"/>
    <cellStyle name="Heading 1 1 1 10" xfId="1869"/>
    <cellStyle name="Heading 1 1 1 10 2" xfId="2595"/>
    <cellStyle name="Heading 1 1 1 10 2 2" xfId="8109"/>
    <cellStyle name="Heading 1 1 1 10 2 3" xfId="7106"/>
    <cellStyle name="Heading 1 1 1 10 3" xfId="2804"/>
    <cellStyle name="Heading 1 1 1 10 3 2" xfId="8296"/>
    <cellStyle name="Heading 1 1 1 10 3 3" xfId="6947"/>
    <cellStyle name="Heading 1 1 1 10 4" xfId="6126"/>
    <cellStyle name="Heading 1 1 1 10 4 2" xfId="11220"/>
    <cellStyle name="Heading 1 1 1 10 4 3" xfId="14354"/>
    <cellStyle name="Heading 1 1 1 10 5" xfId="6326"/>
    <cellStyle name="Heading 1 1 1 10 5 2" xfId="11397"/>
    <cellStyle name="Heading 1 1 1 10 5 3" xfId="14516"/>
    <cellStyle name="Heading 1 1 1 10 6" xfId="11317"/>
    <cellStyle name="Heading 1 1 1 11" xfId="1853"/>
    <cellStyle name="Heading 1 1 1 11 2" xfId="2579"/>
    <cellStyle name="Heading 1 1 1 11 2 2" xfId="8093"/>
    <cellStyle name="Heading 1 1 1 11 2 3" xfId="7695"/>
    <cellStyle name="Heading 1 1 1 11 3" xfId="2788"/>
    <cellStyle name="Heading 1 1 1 11 3 2" xfId="8280"/>
    <cellStyle name="Heading 1 1 1 11 3 3" xfId="6963"/>
    <cellStyle name="Heading 1 1 1 11 4" xfId="6110"/>
    <cellStyle name="Heading 1 1 1 11 4 2" xfId="11204"/>
    <cellStyle name="Heading 1 1 1 11 4 3" xfId="14338"/>
    <cellStyle name="Heading 1 1 1 11 5" xfId="6310"/>
    <cellStyle name="Heading 1 1 1 11 5 2" xfId="11381"/>
    <cellStyle name="Heading 1 1 1 11 5 3" xfId="14500"/>
    <cellStyle name="Heading 1 1 1 11 6" xfId="9916"/>
    <cellStyle name="Heading 1 1 1 12" xfId="2188"/>
    <cellStyle name="Heading 1 1 1 12 2" xfId="7728"/>
    <cellStyle name="Heading 1 1 1 12 3" xfId="11048"/>
    <cellStyle name="Heading 1 1 1 13" xfId="2144"/>
    <cellStyle name="Heading 1 1 1 13 2" xfId="7684"/>
    <cellStyle name="Heading 1 1 1 13 3" xfId="8369"/>
    <cellStyle name="Heading 1 1 1 14" xfId="2219"/>
    <cellStyle name="Heading 1 1 1 14 2" xfId="7340"/>
    <cellStyle name="Heading 1 1 1 15" xfId="2155"/>
    <cellStyle name="Heading 1 1 1 15 2" xfId="9875"/>
    <cellStyle name="Heading 1 1 1 16" xfId="2221"/>
    <cellStyle name="Heading 1 1 1 16 2" xfId="8532"/>
    <cellStyle name="Heading 1 1 1 17" xfId="2153"/>
    <cellStyle name="Heading 1 1 1 17 2" xfId="10186"/>
    <cellStyle name="Heading 1 1 1 18" xfId="2225"/>
    <cellStyle name="Heading 1 1 1 18 2" xfId="11276"/>
    <cellStyle name="Heading 1 1 1 19" xfId="2142"/>
    <cellStyle name="Heading 1 1 1 19 2" xfId="8718"/>
    <cellStyle name="Heading 1 1 1 2" xfId="1845"/>
    <cellStyle name="Heading 1 1 1 2 2" xfId="2571"/>
    <cellStyle name="Heading 1 1 1 2 2 2" xfId="8085"/>
    <cellStyle name="Heading 1 1 1 2 2 3" xfId="8571"/>
    <cellStyle name="Heading 1 1 1 2 3" xfId="2780"/>
    <cellStyle name="Heading 1 1 1 2 3 2" xfId="8272"/>
    <cellStyle name="Heading 1 1 1 2 3 3" xfId="6971"/>
    <cellStyle name="Heading 1 1 1 2 4" xfId="6102"/>
    <cellStyle name="Heading 1 1 1 2 4 2" xfId="11196"/>
    <cellStyle name="Heading 1 1 1 2 4 3" xfId="14330"/>
    <cellStyle name="Heading 1 1 1 2 5" xfId="6302"/>
    <cellStyle name="Heading 1 1 1 2 5 2" xfId="11373"/>
    <cellStyle name="Heading 1 1 1 2 5 3" xfId="14492"/>
    <cellStyle name="Heading 1 1 1 2 6" xfId="11142"/>
    <cellStyle name="Heading 1 1 1 20" xfId="2231"/>
    <cellStyle name="Heading 1 1 1 20 2" xfId="10177"/>
    <cellStyle name="Heading 1 1 1 21" xfId="2912"/>
    <cellStyle name="Heading 1 1 1 21 2" xfId="6843"/>
    <cellStyle name="Heading 1 1 1 22" xfId="3105"/>
    <cellStyle name="Heading 1 1 1 22 2" xfId="11945"/>
    <cellStyle name="Heading 1 1 1 23" xfId="3304"/>
    <cellStyle name="Heading 1 1 1 23 2" xfId="12106"/>
    <cellStyle name="Heading 1 1 1 24" xfId="2348"/>
    <cellStyle name="Heading 1 1 1 24 2" xfId="7224"/>
    <cellStyle name="Heading 1 1 1 25" xfId="4677"/>
    <cellStyle name="Heading 1 1 1 25 2" xfId="13177"/>
    <cellStyle name="Heading 1 1 1 26" xfId="4250"/>
    <cellStyle name="Heading 1 1 1 26 2" xfId="12858"/>
    <cellStyle name="Heading 1 1 1 27" xfId="4712"/>
    <cellStyle name="Heading 1 1 1 27 2" xfId="13211"/>
    <cellStyle name="Heading 1 1 1 28" xfId="2484"/>
    <cellStyle name="Heading 1 1 1 28 2" xfId="7411"/>
    <cellStyle name="Heading 1 1 1 29" xfId="3869"/>
    <cellStyle name="Heading 1 1 1 29 2" xfId="12559"/>
    <cellStyle name="Heading 1 1 1 3" xfId="1820"/>
    <cellStyle name="Heading 1 1 1 3 2" xfId="2546"/>
    <cellStyle name="Heading 1 1 1 3 2 2" xfId="8060"/>
    <cellStyle name="Heading 1 1 1 3 2 3" xfId="7416"/>
    <cellStyle name="Heading 1 1 1 3 3" xfId="2755"/>
    <cellStyle name="Heading 1 1 1 3 3 2" xfId="8247"/>
    <cellStyle name="Heading 1 1 1 3 3 3" xfId="6996"/>
    <cellStyle name="Heading 1 1 1 3 4" xfId="6077"/>
    <cellStyle name="Heading 1 1 1 3 4 2" xfId="11171"/>
    <cellStyle name="Heading 1 1 1 3 4 3" xfId="14305"/>
    <cellStyle name="Heading 1 1 1 3 5" xfId="6277"/>
    <cellStyle name="Heading 1 1 1 3 5 2" xfId="11348"/>
    <cellStyle name="Heading 1 1 1 3 5 3" xfId="14467"/>
    <cellStyle name="Heading 1 1 1 3 6" xfId="11140"/>
    <cellStyle name="Heading 1 1 1 30" xfId="5787"/>
    <cellStyle name="Heading 1 1 1 30 2" xfId="10908"/>
    <cellStyle name="Heading 1 1 1 30 3" xfId="14055"/>
    <cellStyle name="Heading 1 1 1 31" xfId="5732"/>
    <cellStyle name="Heading 1 1 1 31 2" xfId="10853"/>
    <cellStyle name="Heading 1 1 1 31 3" xfId="14001"/>
    <cellStyle name="Heading 1 1 1 32" xfId="5813"/>
    <cellStyle name="Heading 1 1 1 32 2" xfId="14080"/>
    <cellStyle name="Heading 1 1 1 33" xfId="5741"/>
    <cellStyle name="Heading 1 1 1 33 2" xfId="14010"/>
    <cellStyle name="Heading 1 1 1 34" xfId="5815"/>
    <cellStyle name="Heading 1 1 1 34 2" xfId="14082"/>
    <cellStyle name="Heading 1 1 1 35" xfId="5739"/>
    <cellStyle name="Heading 1 1 1 35 2" xfId="14008"/>
    <cellStyle name="Heading 1 1 1 36" xfId="8944"/>
    <cellStyle name="Heading 1 1 1 4" xfId="1850"/>
    <cellStyle name="Heading 1 1 1 4 2" xfId="2576"/>
    <cellStyle name="Heading 1 1 1 4 2 2" xfId="8090"/>
    <cellStyle name="Heading 1 1 1 4 2 3" xfId="7765"/>
    <cellStyle name="Heading 1 1 1 4 3" xfId="2785"/>
    <cellStyle name="Heading 1 1 1 4 3 2" xfId="8277"/>
    <cellStyle name="Heading 1 1 1 4 3 3" xfId="6966"/>
    <cellStyle name="Heading 1 1 1 4 4" xfId="6107"/>
    <cellStyle name="Heading 1 1 1 4 4 2" xfId="11201"/>
    <cellStyle name="Heading 1 1 1 4 4 3" xfId="14335"/>
    <cellStyle name="Heading 1 1 1 4 5" xfId="6307"/>
    <cellStyle name="Heading 1 1 1 4 5 2" xfId="11378"/>
    <cellStyle name="Heading 1 1 1 4 5 3" xfId="14497"/>
    <cellStyle name="Heading 1 1 1 4 6" xfId="10342"/>
    <cellStyle name="Heading 1 1 1 5" xfId="1831"/>
    <cellStyle name="Heading 1 1 1 5 2" xfId="2557"/>
    <cellStyle name="Heading 1 1 1 5 2 2" xfId="8071"/>
    <cellStyle name="Heading 1 1 1 5 2 3" xfId="7407"/>
    <cellStyle name="Heading 1 1 1 5 3" xfId="2766"/>
    <cellStyle name="Heading 1 1 1 5 3 2" xfId="8258"/>
    <cellStyle name="Heading 1 1 1 5 3 3" xfId="6985"/>
    <cellStyle name="Heading 1 1 1 5 4" xfId="6088"/>
    <cellStyle name="Heading 1 1 1 5 4 2" xfId="11182"/>
    <cellStyle name="Heading 1 1 1 5 4 3" xfId="14316"/>
    <cellStyle name="Heading 1 1 1 5 5" xfId="6288"/>
    <cellStyle name="Heading 1 1 1 5 5 2" xfId="11359"/>
    <cellStyle name="Heading 1 1 1 5 5 3" xfId="14478"/>
    <cellStyle name="Heading 1 1 1 5 6" xfId="9438"/>
    <cellStyle name="Heading 1 1 1 6" xfId="1859"/>
    <cellStyle name="Heading 1 1 1 6 2" xfId="2585"/>
    <cellStyle name="Heading 1 1 1 6 2 2" xfId="8099"/>
    <cellStyle name="Heading 1 1 1 6 2 3" xfId="7115"/>
    <cellStyle name="Heading 1 1 1 6 3" xfId="2794"/>
    <cellStyle name="Heading 1 1 1 6 3 2" xfId="8286"/>
    <cellStyle name="Heading 1 1 1 6 3 3" xfId="6957"/>
    <cellStyle name="Heading 1 1 1 6 4" xfId="6116"/>
    <cellStyle name="Heading 1 1 1 6 4 2" xfId="11210"/>
    <cellStyle name="Heading 1 1 1 6 4 3" xfId="14344"/>
    <cellStyle name="Heading 1 1 1 6 5" xfId="6316"/>
    <cellStyle name="Heading 1 1 1 6 5 2" xfId="11387"/>
    <cellStyle name="Heading 1 1 1 6 5 3" xfId="14506"/>
    <cellStyle name="Heading 1 1 1 6 6" xfId="9105"/>
    <cellStyle name="Heading 1 1 1 7" xfId="1838"/>
    <cellStyle name="Heading 1 1 1 7 2" xfId="2564"/>
    <cellStyle name="Heading 1 1 1 7 2 2" xfId="8078"/>
    <cellStyle name="Heading 1 1 1 7 2 3" xfId="9247"/>
    <cellStyle name="Heading 1 1 1 7 3" xfId="2773"/>
    <cellStyle name="Heading 1 1 1 7 3 2" xfId="8265"/>
    <cellStyle name="Heading 1 1 1 7 3 3" xfId="6978"/>
    <cellStyle name="Heading 1 1 1 7 4" xfId="6095"/>
    <cellStyle name="Heading 1 1 1 7 4 2" xfId="11189"/>
    <cellStyle name="Heading 1 1 1 7 4 3" xfId="14323"/>
    <cellStyle name="Heading 1 1 1 7 5" xfId="6295"/>
    <cellStyle name="Heading 1 1 1 7 5 2" xfId="11366"/>
    <cellStyle name="Heading 1 1 1 7 5 3" xfId="14485"/>
    <cellStyle name="Heading 1 1 1 7 6" xfId="8426"/>
    <cellStyle name="Heading 1 1 1 8" xfId="1865"/>
    <cellStyle name="Heading 1 1 1 8 2" xfId="2591"/>
    <cellStyle name="Heading 1 1 1 8 2 2" xfId="8105"/>
    <cellStyle name="Heading 1 1 1 8 2 3" xfId="7110"/>
    <cellStyle name="Heading 1 1 1 8 3" xfId="2800"/>
    <cellStyle name="Heading 1 1 1 8 3 2" xfId="8292"/>
    <cellStyle name="Heading 1 1 1 8 3 3" xfId="6951"/>
    <cellStyle name="Heading 1 1 1 8 4" xfId="6122"/>
    <cellStyle name="Heading 1 1 1 8 4 2" xfId="11216"/>
    <cellStyle name="Heading 1 1 1 8 4 3" xfId="14350"/>
    <cellStyle name="Heading 1 1 1 8 5" xfId="6322"/>
    <cellStyle name="Heading 1 1 1 8 5 2" xfId="11393"/>
    <cellStyle name="Heading 1 1 1 8 5 3" xfId="14512"/>
    <cellStyle name="Heading 1 1 1 8 6" xfId="11741"/>
    <cellStyle name="Heading 1 1 1 9" xfId="1828"/>
    <cellStyle name="Heading 1 1 1 9 2" xfId="2554"/>
    <cellStyle name="Heading 1 1 1 9 2 2" xfId="8068"/>
    <cellStyle name="Heading 1 1 1 9 2 3" xfId="7424"/>
    <cellStyle name="Heading 1 1 1 9 3" xfId="2763"/>
    <cellStyle name="Heading 1 1 1 9 3 2" xfId="8255"/>
    <cellStyle name="Heading 1 1 1 9 3 3" xfId="6988"/>
    <cellStyle name="Heading 1 1 1 9 4" xfId="6085"/>
    <cellStyle name="Heading 1 1 1 9 4 2" xfId="11179"/>
    <cellStyle name="Heading 1 1 1 9 4 3" xfId="14313"/>
    <cellStyle name="Heading 1 1 1 9 5" xfId="6285"/>
    <cellStyle name="Heading 1 1 1 9 5 2" xfId="11356"/>
    <cellStyle name="Heading 1 1 1 9 5 3" xfId="14475"/>
    <cellStyle name="Heading 1 1 1 9 6" xfId="9914"/>
    <cellStyle name="Heading 1 1 10" xfId="1827"/>
    <cellStyle name="Heading 1 1 10 10" xfId="4142"/>
    <cellStyle name="Heading 1 1 10 10 2" xfId="9474"/>
    <cellStyle name="Heading 1 1 10 10 3" xfId="12755"/>
    <cellStyle name="Heading 1 1 10 11" xfId="4324"/>
    <cellStyle name="Heading 1 1 10 11 2" xfId="9636"/>
    <cellStyle name="Heading 1 1 10 11 3" xfId="12899"/>
    <cellStyle name="Heading 1 1 10 12" xfId="4513"/>
    <cellStyle name="Heading 1 1 10 12 2" xfId="9800"/>
    <cellStyle name="Heading 1 1 10 12 3" xfId="13050"/>
    <cellStyle name="Heading 1 1 10 13" xfId="4683"/>
    <cellStyle name="Heading 1 1 10 13 2" xfId="9947"/>
    <cellStyle name="Heading 1 1 10 13 3" xfId="13183"/>
    <cellStyle name="Heading 1 1 10 14" xfId="4868"/>
    <cellStyle name="Heading 1 1 10 14 2" xfId="10108"/>
    <cellStyle name="Heading 1 1 10 14 3" xfId="13328"/>
    <cellStyle name="Heading 1 1 10 15" xfId="5034"/>
    <cellStyle name="Heading 1 1 10 15 2" xfId="10249"/>
    <cellStyle name="Heading 1 1 10 15 3" xfId="13455"/>
    <cellStyle name="Heading 1 1 10 16" xfId="5182"/>
    <cellStyle name="Heading 1 1 10 16 2" xfId="10375"/>
    <cellStyle name="Heading 1 1 10 16 3" xfId="13565"/>
    <cellStyle name="Heading 1 1 10 17" xfId="5318"/>
    <cellStyle name="Heading 1 1 10 17 2" xfId="10486"/>
    <cellStyle name="Heading 1 1 10 17 3" xfId="13663"/>
    <cellStyle name="Heading 1 1 10 18" xfId="5424"/>
    <cellStyle name="Heading 1 1 10 18 2" xfId="10568"/>
    <cellStyle name="Heading 1 1 10 18 3" xfId="13732"/>
    <cellStyle name="Heading 1 1 10 19" xfId="5524"/>
    <cellStyle name="Heading 1 1 10 19 2" xfId="10645"/>
    <cellStyle name="Heading 1 1 10 19 3" xfId="13794"/>
    <cellStyle name="Heading 1 1 10 2" xfId="2553"/>
    <cellStyle name="Heading 1 1 10 2 2" xfId="8067"/>
    <cellStyle name="Heading 1 1 10 2 3" xfId="7405"/>
    <cellStyle name="Heading 1 1 10 20" xfId="6084"/>
    <cellStyle name="Heading 1 1 10 20 2" xfId="11178"/>
    <cellStyle name="Heading 1 1 10 20 3" xfId="14312"/>
    <cellStyle name="Heading 1 1 10 21" xfId="6284"/>
    <cellStyle name="Heading 1 1 10 21 2" xfId="11355"/>
    <cellStyle name="Heading 1 1 10 21 3" xfId="14474"/>
    <cellStyle name="Heading 1 1 10 22" xfId="6447"/>
    <cellStyle name="Heading 1 1 10 22 2" xfId="11495"/>
    <cellStyle name="Heading 1 1 10 22 3" xfId="14599"/>
    <cellStyle name="Heading 1 1 10 23" xfId="6584"/>
    <cellStyle name="Heading 1 1 10 23 2" xfId="11610"/>
    <cellStyle name="Heading 1 1 10 23 3" xfId="14698"/>
    <cellStyle name="Heading 1 1 10 24" xfId="6692"/>
    <cellStyle name="Heading 1 1 10 24 2" xfId="11694"/>
    <cellStyle name="Heading 1 1 10 24 3" xfId="14768"/>
    <cellStyle name="Heading 1 1 10 25" xfId="6790"/>
    <cellStyle name="Heading 1 1 10 25 2" xfId="11769"/>
    <cellStyle name="Heading 1 1 10 25 3" xfId="14829"/>
    <cellStyle name="Heading 1 1 10 26" xfId="10075"/>
    <cellStyle name="Heading 1 1 10 3" xfId="2762"/>
    <cellStyle name="Heading 1 1 10 3 2" xfId="8254"/>
    <cellStyle name="Heading 1 1 10 3 3" xfId="6989"/>
    <cellStyle name="Heading 1 1 10 4" xfId="2990"/>
    <cellStyle name="Heading 1 1 10 4 2" xfId="8459"/>
    <cellStyle name="Heading 1 1 10 4 3" xfId="11835"/>
    <cellStyle name="Heading 1 1 10 5" xfId="3182"/>
    <cellStyle name="Heading 1 1 10 5 2" xfId="8629"/>
    <cellStyle name="Heading 1 1 10 5 3" xfId="11989"/>
    <cellStyle name="Heading 1 1 10 6" xfId="3382"/>
    <cellStyle name="Heading 1 1 10 6 2" xfId="8807"/>
    <cellStyle name="Heading 1 1 10 6 3" xfId="12151"/>
    <cellStyle name="Heading 1 1 10 7" xfId="3574"/>
    <cellStyle name="Heading 1 1 10 7 2" xfId="8977"/>
    <cellStyle name="Heading 1 1 10 7 3" xfId="12305"/>
    <cellStyle name="Heading 1 1 10 8" xfId="3765"/>
    <cellStyle name="Heading 1 1 10 8 2" xfId="9144"/>
    <cellStyle name="Heading 1 1 10 8 3" xfId="12457"/>
    <cellStyle name="Heading 1 1 10 9" xfId="3951"/>
    <cellStyle name="Heading 1 1 10 9 2" xfId="9304"/>
    <cellStyle name="Heading 1 1 10 9 3" xfId="12603"/>
    <cellStyle name="Heading 1 1 11" xfId="1870"/>
    <cellStyle name="Heading 1 1 11 10" xfId="4179"/>
    <cellStyle name="Heading 1 1 11 10 2" xfId="9511"/>
    <cellStyle name="Heading 1 1 11 10 3" xfId="12792"/>
    <cellStyle name="Heading 1 1 11 11" xfId="4362"/>
    <cellStyle name="Heading 1 1 11 11 2" xfId="9674"/>
    <cellStyle name="Heading 1 1 11 11 3" xfId="12937"/>
    <cellStyle name="Heading 1 1 11 12" xfId="4549"/>
    <cellStyle name="Heading 1 1 11 12 2" xfId="9836"/>
    <cellStyle name="Heading 1 1 11 12 3" xfId="13086"/>
    <cellStyle name="Heading 1 1 11 13" xfId="4721"/>
    <cellStyle name="Heading 1 1 11 13 2" xfId="9985"/>
    <cellStyle name="Heading 1 1 11 13 3" xfId="13220"/>
    <cellStyle name="Heading 1 1 11 14" xfId="4905"/>
    <cellStyle name="Heading 1 1 11 14 2" xfId="10145"/>
    <cellStyle name="Heading 1 1 11 14 3" xfId="13364"/>
    <cellStyle name="Heading 1 1 11 15" xfId="5067"/>
    <cellStyle name="Heading 1 1 11 15 2" xfId="10282"/>
    <cellStyle name="Heading 1 1 11 15 3" xfId="13488"/>
    <cellStyle name="Heading 1 1 11 16" xfId="5215"/>
    <cellStyle name="Heading 1 1 11 16 2" xfId="10408"/>
    <cellStyle name="Heading 1 1 11 16 3" xfId="13598"/>
    <cellStyle name="Heading 1 1 11 17" xfId="5349"/>
    <cellStyle name="Heading 1 1 11 17 2" xfId="10517"/>
    <cellStyle name="Heading 1 1 11 17 3" xfId="13694"/>
    <cellStyle name="Heading 1 1 11 18" xfId="5454"/>
    <cellStyle name="Heading 1 1 11 18 2" xfId="10598"/>
    <cellStyle name="Heading 1 1 11 18 3" xfId="13762"/>
    <cellStyle name="Heading 1 1 11 19" xfId="5549"/>
    <cellStyle name="Heading 1 1 11 19 2" xfId="10670"/>
    <cellStyle name="Heading 1 1 11 19 3" xfId="13819"/>
    <cellStyle name="Heading 1 1 11 2" xfId="2596"/>
    <cellStyle name="Heading 1 1 11 2 2" xfId="8110"/>
    <cellStyle name="Heading 1 1 11 2 3" xfId="7105"/>
    <cellStyle name="Heading 1 1 11 20" xfId="6127"/>
    <cellStyle name="Heading 1 1 11 20 2" xfId="11221"/>
    <cellStyle name="Heading 1 1 11 20 3" xfId="14355"/>
    <cellStyle name="Heading 1 1 11 21" xfId="6327"/>
    <cellStyle name="Heading 1 1 11 21 2" xfId="11398"/>
    <cellStyle name="Heading 1 1 11 21 3" xfId="14517"/>
    <cellStyle name="Heading 1 1 11 22" xfId="6480"/>
    <cellStyle name="Heading 1 1 11 22 2" xfId="11528"/>
    <cellStyle name="Heading 1 1 11 22 3" xfId="14632"/>
    <cellStyle name="Heading 1 1 11 23" xfId="6617"/>
    <cellStyle name="Heading 1 1 11 23 2" xfId="11643"/>
    <cellStyle name="Heading 1 1 11 23 3" xfId="14731"/>
    <cellStyle name="Heading 1 1 11 24" xfId="6721"/>
    <cellStyle name="Heading 1 1 11 24 2" xfId="11723"/>
    <cellStyle name="Heading 1 1 11 24 3" xfId="14797"/>
    <cellStyle name="Heading 1 1 11 25" xfId="6815"/>
    <cellStyle name="Heading 1 1 11 25 2" xfId="11794"/>
    <cellStyle name="Heading 1 1 11 25 3" xfId="14854"/>
    <cellStyle name="Heading 1 1 11 26" xfId="11136"/>
    <cellStyle name="Heading 1 1 11 3" xfId="2805"/>
    <cellStyle name="Heading 1 1 11 3 2" xfId="8297"/>
    <cellStyle name="Heading 1 1 11 3 3" xfId="6946"/>
    <cellStyle name="Heading 1 1 11 4" xfId="3028"/>
    <cellStyle name="Heading 1 1 11 4 2" xfId="8497"/>
    <cellStyle name="Heading 1 1 11 4 3" xfId="11873"/>
    <cellStyle name="Heading 1 1 11 5" xfId="3220"/>
    <cellStyle name="Heading 1 1 11 5 2" xfId="8667"/>
    <cellStyle name="Heading 1 1 11 5 3" xfId="12027"/>
    <cellStyle name="Heading 1 1 11 6" xfId="3420"/>
    <cellStyle name="Heading 1 1 11 6 2" xfId="8845"/>
    <cellStyle name="Heading 1 1 11 6 3" xfId="12189"/>
    <cellStyle name="Heading 1 1 11 7" xfId="3612"/>
    <cellStyle name="Heading 1 1 11 7 2" xfId="9015"/>
    <cellStyle name="Heading 1 1 11 7 3" xfId="12342"/>
    <cellStyle name="Heading 1 1 11 8" xfId="3803"/>
    <cellStyle name="Heading 1 1 11 8 2" xfId="9182"/>
    <cellStyle name="Heading 1 1 11 8 3" xfId="12493"/>
    <cellStyle name="Heading 1 1 11 9" xfId="3988"/>
    <cellStyle name="Heading 1 1 11 9 2" xfId="9341"/>
    <cellStyle name="Heading 1 1 11 9 3" xfId="12639"/>
    <cellStyle name="Heading 1 1 12" xfId="1852"/>
    <cellStyle name="Heading 1 1 12 10" xfId="4164"/>
    <cellStyle name="Heading 1 1 12 10 2" xfId="9496"/>
    <cellStyle name="Heading 1 1 12 10 3" xfId="12777"/>
    <cellStyle name="Heading 1 1 12 11" xfId="4347"/>
    <cellStyle name="Heading 1 1 12 11 2" xfId="9659"/>
    <cellStyle name="Heading 1 1 12 11 3" xfId="12922"/>
    <cellStyle name="Heading 1 1 12 12" xfId="4534"/>
    <cellStyle name="Heading 1 1 12 12 2" xfId="9821"/>
    <cellStyle name="Heading 1 1 12 12 3" xfId="13071"/>
    <cellStyle name="Heading 1 1 12 13" xfId="4707"/>
    <cellStyle name="Heading 1 1 12 13 2" xfId="9971"/>
    <cellStyle name="Heading 1 1 12 13 3" xfId="13206"/>
    <cellStyle name="Heading 1 1 12 14" xfId="4890"/>
    <cellStyle name="Heading 1 1 12 14 2" xfId="10130"/>
    <cellStyle name="Heading 1 1 12 14 3" xfId="13349"/>
    <cellStyle name="Heading 1 1 12 15" xfId="5053"/>
    <cellStyle name="Heading 1 1 12 15 2" xfId="10268"/>
    <cellStyle name="Heading 1 1 12 15 3" xfId="13474"/>
    <cellStyle name="Heading 1 1 12 16" xfId="5201"/>
    <cellStyle name="Heading 1 1 12 16 2" xfId="10394"/>
    <cellStyle name="Heading 1 1 12 16 3" xfId="13584"/>
    <cellStyle name="Heading 1 1 12 17" xfId="5336"/>
    <cellStyle name="Heading 1 1 12 17 2" xfId="10504"/>
    <cellStyle name="Heading 1 1 12 17 3" xfId="13681"/>
    <cellStyle name="Heading 1 1 12 18" xfId="5442"/>
    <cellStyle name="Heading 1 1 12 18 2" xfId="10586"/>
    <cellStyle name="Heading 1 1 12 18 3" xfId="13750"/>
    <cellStyle name="Heading 1 1 12 19" xfId="5539"/>
    <cellStyle name="Heading 1 1 12 19 2" xfId="10660"/>
    <cellStyle name="Heading 1 1 12 19 3" xfId="13809"/>
    <cellStyle name="Heading 1 1 12 2" xfId="2578"/>
    <cellStyle name="Heading 1 1 12 2 2" xfId="8092"/>
    <cellStyle name="Heading 1 1 12 2 3" xfId="7761"/>
    <cellStyle name="Heading 1 1 12 20" xfId="6109"/>
    <cellStyle name="Heading 1 1 12 20 2" xfId="11203"/>
    <cellStyle name="Heading 1 1 12 20 3" xfId="14337"/>
    <cellStyle name="Heading 1 1 12 21" xfId="6309"/>
    <cellStyle name="Heading 1 1 12 21 2" xfId="11380"/>
    <cellStyle name="Heading 1 1 12 21 3" xfId="14499"/>
    <cellStyle name="Heading 1 1 12 22" xfId="6466"/>
    <cellStyle name="Heading 1 1 12 22 2" xfId="11514"/>
    <cellStyle name="Heading 1 1 12 22 3" xfId="14618"/>
    <cellStyle name="Heading 1 1 12 23" xfId="6603"/>
    <cellStyle name="Heading 1 1 12 23 2" xfId="11629"/>
    <cellStyle name="Heading 1 1 12 23 3" xfId="14717"/>
    <cellStyle name="Heading 1 1 12 24" xfId="6709"/>
    <cellStyle name="Heading 1 1 12 24 2" xfId="11711"/>
    <cellStyle name="Heading 1 1 12 24 3" xfId="14785"/>
    <cellStyle name="Heading 1 1 12 25" xfId="6805"/>
    <cellStyle name="Heading 1 1 12 25 2" xfId="11784"/>
    <cellStyle name="Heading 1 1 12 25 3" xfId="14844"/>
    <cellStyle name="Heading 1 1 12 26" xfId="10077"/>
    <cellStyle name="Heading 1 1 12 3" xfId="2787"/>
    <cellStyle name="Heading 1 1 12 3 2" xfId="8279"/>
    <cellStyle name="Heading 1 1 12 3 3" xfId="6964"/>
    <cellStyle name="Heading 1 1 12 4" xfId="3013"/>
    <cellStyle name="Heading 1 1 12 4 2" xfId="8482"/>
    <cellStyle name="Heading 1 1 12 4 3" xfId="11858"/>
    <cellStyle name="Heading 1 1 12 5" xfId="3205"/>
    <cellStyle name="Heading 1 1 12 5 2" xfId="8652"/>
    <cellStyle name="Heading 1 1 12 5 3" xfId="12012"/>
    <cellStyle name="Heading 1 1 12 6" xfId="3405"/>
    <cellStyle name="Heading 1 1 12 6 2" xfId="8830"/>
    <cellStyle name="Heading 1 1 12 6 3" xfId="12174"/>
    <cellStyle name="Heading 1 1 12 7" xfId="3597"/>
    <cellStyle name="Heading 1 1 12 7 2" xfId="9000"/>
    <cellStyle name="Heading 1 1 12 7 3" xfId="12328"/>
    <cellStyle name="Heading 1 1 12 8" xfId="3788"/>
    <cellStyle name="Heading 1 1 12 8 2" xfId="9167"/>
    <cellStyle name="Heading 1 1 12 8 3" xfId="12479"/>
    <cellStyle name="Heading 1 1 12 9" xfId="3974"/>
    <cellStyle name="Heading 1 1 12 9 2" xfId="9327"/>
    <cellStyle name="Heading 1 1 12 9 3" xfId="12625"/>
    <cellStyle name="Heading 1 1 13" xfId="2187"/>
    <cellStyle name="Heading 1 1 13 2" xfId="7727"/>
    <cellStyle name="Heading 1 1 13 3" xfId="10701"/>
    <cellStyle name="Heading 1 1 14" xfId="2145"/>
    <cellStyle name="Heading 1 1 14 2" xfId="7685"/>
    <cellStyle name="Heading 1 1 14 3" xfId="11559"/>
    <cellStyle name="Heading 1 1 15" xfId="2218"/>
    <cellStyle name="Heading 1 1 15 2" xfId="7758"/>
    <cellStyle name="Heading 1 1 15 3" xfId="7341"/>
    <cellStyle name="Heading 1 1 16" xfId="2158"/>
    <cellStyle name="Heading 1 1 16 2" xfId="7698"/>
    <cellStyle name="Heading 1 1 16 3" xfId="9387"/>
    <cellStyle name="Heading 1 1 17" xfId="3018"/>
    <cellStyle name="Heading 1 1 17 2" xfId="8487"/>
    <cellStyle name="Heading 1 1 17 3" xfId="11863"/>
    <cellStyle name="Heading 1 1 18" xfId="3210"/>
    <cellStyle name="Heading 1 1 18 2" xfId="8657"/>
    <cellStyle name="Heading 1 1 18 3" xfId="12017"/>
    <cellStyle name="Heading 1 1 19" xfId="3410"/>
    <cellStyle name="Heading 1 1 19 2" xfId="8835"/>
    <cellStyle name="Heading 1 1 19 3" xfId="12179"/>
    <cellStyle name="Heading 1 1 2" xfId="1823"/>
    <cellStyle name="Heading 1 1 2 10" xfId="4138"/>
    <cellStyle name="Heading 1 1 2 10 2" xfId="9470"/>
    <cellStyle name="Heading 1 1 2 10 3" xfId="12751"/>
    <cellStyle name="Heading 1 1 2 11" xfId="4320"/>
    <cellStyle name="Heading 1 1 2 11 2" xfId="9632"/>
    <cellStyle name="Heading 1 1 2 11 3" xfId="12895"/>
    <cellStyle name="Heading 1 1 2 12" xfId="4509"/>
    <cellStyle name="Heading 1 1 2 12 2" xfId="9796"/>
    <cellStyle name="Heading 1 1 2 12 3" xfId="13046"/>
    <cellStyle name="Heading 1 1 2 13" xfId="4679"/>
    <cellStyle name="Heading 1 1 2 13 2" xfId="9943"/>
    <cellStyle name="Heading 1 1 2 13 3" xfId="13179"/>
    <cellStyle name="Heading 1 1 2 14" xfId="4864"/>
    <cellStyle name="Heading 1 1 2 14 2" xfId="10104"/>
    <cellStyle name="Heading 1 1 2 14 3" xfId="13324"/>
    <cellStyle name="Heading 1 1 2 15" xfId="5030"/>
    <cellStyle name="Heading 1 1 2 15 2" xfId="10245"/>
    <cellStyle name="Heading 1 1 2 15 3" xfId="13451"/>
    <cellStyle name="Heading 1 1 2 16" xfId="5178"/>
    <cellStyle name="Heading 1 1 2 16 2" xfId="10371"/>
    <cellStyle name="Heading 1 1 2 16 3" xfId="13561"/>
    <cellStyle name="Heading 1 1 2 17" xfId="5314"/>
    <cellStyle name="Heading 1 1 2 17 2" xfId="10482"/>
    <cellStyle name="Heading 1 1 2 17 3" xfId="13659"/>
    <cellStyle name="Heading 1 1 2 18" xfId="5420"/>
    <cellStyle name="Heading 1 1 2 18 2" xfId="10564"/>
    <cellStyle name="Heading 1 1 2 18 3" xfId="13728"/>
    <cellStyle name="Heading 1 1 2 19" xfId="5520"/>
    <cellStyle name="Heading 1 1 2 19 2" xfId="10641"/>
    <cellStyle name="Heading 1 1 2 19 3" xfId="13790"/>
    <cellStyle name="Heading 1 1 2 2" xfId="2549"/>
    <cellStyle name="Heading 1 1 2 2 2" xfId="8063"/>
    <cellStyle name="Heading 1 1 2 2 3" xfId="7403"/>
    <cellStyle name="Heading 1 1 2 20" xfId="6080"/>
    <cellStyle name="Heading 1 1 2 20 2" xfId="11174"/>
    <cellStyle name="Heading 1 1 2 20 3" xfId="14308"/>
    <cellStyle name="Heading 1 1 2 21" xfId="6280"/>
    <cellStyle name="Heading 1 1 2 21 2" xfId="11351"/>
    <cellStyle name="Heading 1 1 2 21 3" xfId="14470"/>
    <cellStyle name="Heading 1 1 2 22" xfId="6443"/>
    <cellStyle name="Heading 1 1 2 22 2" xfId="11491"/>
    <cellStyle name="Heading 1 1 2 22 3" xfId="14595"/>
    <cellStyle name="Heading 1 1 2 23" xfId="6580"/>
    <cellStyle name="Heading 1 1 2 23 2" xfId="11606"/>
    <cellStyle name="Heading 1 1 2 23 3" xfId="14694"/>
    <cellStyle name="Heading 1 1 2 24" xfId="6688"/>
    <cellStyle name="Heading 1 1 2 24 2" xfId="11690"/>
    <cellStyle name="Heading 1 1 2 24 3" xfId="14764"/>
    <cellStyle name="Heading 1 1 2 25" xfId="6786"/>
    <cellStyle name="Heading 1 1 2 25 2" xfId="11765"/>
    <cellStyle name="Heading 1 1 2 25 3" xfId="14825"/>
    <cellStyle name="Heading 1 1 2 26" xfId="10544"/>
    <cellStyle name="Heading 1 1 2 3" xfId="2758"/>
    <cellStyle name="Heading 1 1 2 3 2" xfId="8250"/>
    <cellStyle name="Heading 1 1 2 3 3" xfId="6993"/>
    <cellStyle name="Heading 1 1 2 4" xfId="2986"/>
    <cellStyle name="Heading 1 1 2 4 2" xfId="8455"/>
    <cellStyle name="Heading 1 1 2 4 3" xfId="11831"/>
    <cellStyle name="Heading 1 1 2 5" xfId="3178"/>
    <cellStyle name="Heading 1 1 2 5 2" xfId="8625"/>
    <cellStyle name="Heading 1 1 2 5 3" xfId="11985"/>
    <cellStyle name="Heading 1 1 2 6" xfId="3378"/>
    <cellStyle name="Heading 1 1 2 6 2" xfId="8803"/>
    <cellStyle name="Heading 1 1 2 6 3" xfId="12147"/>
    <cellStyle name="Heading 1 1 2 7" xfId="3570"/>
    <cellStyle name="Heading 1 1 2 7 2" xfId="8973"/>
    <cellStyle name="Heading 1 1 2 7 3" xfId="12301"/>
    <cellStyle name="Heading 1 1 2 8" xfId="3761"/>
    <cellStyle name="Heading 1 1 2 8 2" xfId="9140"/>
    <cellStyle name="Heading 1 1 2 8 3" xfId="12453"/>
    <cellStyle name="Heading 1 1 2 9" xfId="3947"/>
    <cellStyle name="Heading 1 1 2 9 2" xfId="9300"/>
    <cellStyle name="Heading 1 1 2 9 3" xfId="12599"/>
    <cellStyle name="Heading 1 1 20" xfId="3602"/>
    <cellStyle name="Heading 1 1 20 2" xfId="9005"/>
    <cellStyle name="Heading 1 1 20 3" xfId="12332"/>
    <cellStyle name="Heading 1 1 21" xfId="3793"/>
    <cellStyle name="Heading 1 1 21 2" xfId="9172"/>
    <cellStyle name="Heading 1 1 21 3" xfId="12483"/>
    <cellStyle name="Heading 1 1 22" xfId="3979"/>
    <cellStyle name="Heading 1 1 22 2" xfId="9332"/>
    <cellStyle name="Heading 1 1 22 3" xfId="12630"/>
    <cellStyle name="Heading 1 1 23" xfId="4170"/>
    <cellStyle name="Heading 1 1 23 2" xfId="9502"/>
    <cellStyle name="Heading 1 1 23 3" xfId="12783"/>
    <cellStyle name="Heading 1 1 24" xfId="4352"/>
    <cellStyle name="Heading 1 1 24 2" xfId="9664"/>
    <cellStyle name="Heading 1 1 24 3" xfId="12927"/>
    <cellStyle name="Heading 1 1 25" xfId="3681"/>
    <cellStyle name="Heading 1 1 25 2" xfId="9083"/>
    <cellStyle name="Heading 1 1 25 3" xfId="12411"/>
    <cellStyle name="Heading 1 1 26" xfId="4684"/>
    <cellStyle name="Heading 1 1 26 2" xfId="9948"/>
    <cellStyle name="Heading 1 1 26 3" xfId="13184"/>
    <cellStyle name="Heading 1 1 27" xfId="4896"/>
    <cellStyle name="Heading 1 1 27 2" xfId="10136"/>
    <cellStyle name="Heading 1 1 27 3" xfId="13355"/>
    <cellStyle name="Heading 1 1 28" xfId="5058"/>
    <cellStyle name="Heading 1 1 28 2" xfId="10273"/>
    <cellStyle name="Heading 1 1 28 3" xfId="13479"/>
    <cellStyle name="Heading 1 1 29" xfId="5206"/>
    <cellStyle name="Heading 1 1 29 2" xfId="10399"/>
    <cellStyle name="Heading 1 1 29 3" xfId="13589"/>
    <cellStyle name="Heading 1 1 3" xfId="1846"/>
    <cellStyle name="Heading 1 1 3 10" xfId="4159"/>
    <cellStyle name="Heading 1 1 3 10 2" xfId="9491"/>
    <cellStyle name="Heading 1 1 3 10 3" xfId="12772"/>
    <cellStyle name="Heading 1 1 3 11" xfId="4342"/>
    <cellStyle name="Heading 1 1 3 11 2" xfId="9654"/>
    <cellStyle name="Heading 1 1 3 11 3" xfId="12917"/>
    <cellStyle name="Heading 1 1 3 12" xfId="4528"/>
    <cellStyle name="Heading 1 1 3 12 2" xfId="9815"/>
    <cellStyle name="Heading 1 1 3 12 3" xfId="13065"/>
    <cellStyle name="Heading 1 1 3 13" xfId="4701"/>
    <cellStyle name="Heading 1 1 3 13 2" xfId="9965"/>
    <cellStyle name="Heading 1 1 3 13 3" xfId="13201"/>
    <cellStyle name="Heading 1 1 3 14" xfId="4885"/>
    <cellStyle name="Heading 1 1 3 14 2" xfId="10125"/>
    <cellStyle name="Heading 1 1 3 14 3" xfId="13344"/>
    <cellStyle name="Heading 1 1 3 15" xfId="5049"/>
    <cellStyle name="Heading 1 1 3 15 2" xfId="10264"/>
    <cellStyle name="Heading 1 1 3 15 3" xfId="13470"/>
    <cellStyle name="Heading 1 1 3 16" xfId="5197"/>
    <cellStyle name="Heading 1 1 3 16 2" xfId="10390"/>
    <cellStyle name="Heading 1 1 3 16 3" xfId="13580"/>
    <cellStyle name="Heading 1 1 3 17" xfId="5332"/>
    <cellStyle name="Heading 1 1 3 17 2" xfId="10500"/>
    <cellStyle name="Heading 1 1 3 17 3" xfId="13677"/>
    <cellStyle name="Heading 1 1 3 18" xfId="5438"/>
    <cellStyle name="Heading 1 1 3 18 2" xfId="10582"/>
    <cellStyle name="Heading 1 1 3 18 3" xfId="13746"/>
    <cellStyle name="Heading 1 1 3 19" xfId="5535"/>
    <cellStyle name="Heading 1 1 3 19 2" xfId="10656"/>
    <cellStyle name="Heading 1 1 3 19 3" xfId="13805"/>
    <cellStyle name="Heading 1 1 3 2" xfId="2572"/>
    <cellStyle name="Heading 1 1 3 2 2" xfId="8086"/>
    <cellStyle name="Heading 1 1 3 2 3" xfId="8400"/>
    <cellStyle name="Heading 1 1 3 20" xfId="6103"/>
    <cellStyle name="Heading 1 1 3 20 2" xfId="11197"/>
    <cellStyle name="Heading 1 1 3 20 3" xfId="14331"/>
    <cellStyle name="Heading 1 1 3 21" xfId="6303"/>
    <cellStyle name="Heading 1 1 3 21 2" xfId="11374"/>
    <cellStyle name="Heading 1 1 3 21 3" xfId="14493"/>
    <cellStyle name="Heading 1 1 3 22" xfId="6462"/>
    <cellStyle name="Heading 1 1 3 22 2" xfId="11510"/>
    <cellStyle name="Heading 1 1 3 22 3" xfId="14614"/>
    <cellStyle name="Heading 1 1 3 23" xfId="6599"/>
    <cellStyle name="Heading 1 1 3 23 2" xfId="11625"/>
    <cellStyle name="Heading 1 1 3 23 3" xfId="14713"/>
    <cellStyle name="Heading 1 1 3 24" xfId="6705"/>
    <cellStyle name="Heading 1 1 3 24 2" xfId="11707"/>
    <cellStyle name="Heading 1 1 3 24 3" xfId="14781"/>
    <cellStyle name="Heading 1 1 3 25" xfId="6801"/>
    <cellStyle name="Heading 1 1 3 25 2" xfId="11780"/>
    <cellStyle name="Heading 1 1 3 25 3" xfId="14840"/>
    <cellStyle name="Heading 1 1 3 26" xfId="8031"/>
    <cellStyle name="Heading 1 1 3 3" xfId="2781"/>
    <cellStyle name="Heading 1 1 3 3 2" xfId="8273"/>
    <cellStyle name="Heading 1 1 3 3 3" xfId="6970"/>
    <cellStyle name="Heading 1 1 3 4" xfId="3007"/>
    <cellStyle name="Heading 1 1 3 4 2" xfId="8476"/>
    <cellStyle name="Heading 1 1 3 4 3" xfId="11852"/>
    <cellStyle name="Heading 1 1 3 5" xfId="3199"/>
    <cellStyle name="Heading 1 1 3 5 2" xfId="8646"/>
    <cellStyle name="Heading 1 1 3 5 3" xfId="12006"/>
    <cellStyle name="Heading 1 1 3 6" xfId="3399"/>
    <cellStyle name="Heading 1 1 3 6 2" xfId="8824"/>
    <cellStyle name="Heading 1 1 3 6 3" xfId="12168"/>
    <cellStyle name="Heading 1 1 3 7" xfId="3591"/>
    <cellStyle name="Heading 1 1 3 7 2" xfId="8994"/>
    <cellStyle name="Heading 1 1 3 7 3" xfId="12322"/>
    <cellStyle name="Heading 1 1 3 8" xfId="3782"/>
    <cellStyle name="Heading 1 1 3 8 2" xfId="9161"/>
    <cellStyle name="Heading 1 1 3 8 3" xfId="12473"/>
    <cellStyle name="Heading 1 1 3 9" xfId="3968"/>
    <cellStyle name="Heading 1 1 3 9 2" xfId="9321"/>
    <cellStyle name="Heading 1 1 3 9 3" xfId="12619"/>
    <cellStyle name="Heading 1 1 30" xfId="4069"/>
    <cellStyle name="Heading 1 1 30 2" xfId="9418"/>
    <cellStyle name="Heading 1 1 30 3" xfId="12715"/>
    <cellStyle name="Heading 1 1 31" xfId="5786"/>
    <cellStyle name="Heading 1 1 31 2" xfId="10907"/>
    <cellStyle name="Heading 1 1 31 3" xfId="14054"/>
    <cellStyle name="Heading 1 1 32" xfId="5733"/>
    <cellStyle name="Heading 1 1 32 2" xfId="10854"/>
    <cellStyle name="Heading 1 1 32 3" xfId="14002"/>
    <cellStyle name="Heading 1 1 33" xfId="5812"/>
    <cellStyle name="Heading 1 1 33 2" xfId="10933"/>
    <cellStyle name="Heading 1 1 33 3" xfId="14079"/>
    <cellStyle name="Heading 1 1 34" xfId="5744"/>
    <cellStyle name="Heading 1 1 34 2" xfId="10865"/>
    <cellStyle name="Heading 1 1 34 3" xfId="14012"/>
    <cellStyle name="Heading 1 1 35" xfId="6471"/>
    <cellStyle name="Heading 1 1 35 2" xfId="11519"/>
    <cellStyle name="Heading 1 1 35 3" xfId="14623"/>
    <cellStyle name="Heading 1 1 36" xfId="6608"/>
    <cellStyle name="Heading 1 1 36 2" xfId="11634"/>
    <cellStyle name="Heading 1 1 36 3" xfId="14722"/>
    <cellStyle name="Heading 1 1 37" xfId="9112"/>
    <cellStyle name="Heading 1 1 4" xfId="1819"/>
    <cellStyle name="Heading 1 1 4 10" xfId="4135"/>
    <cellStyle name="Heading 1 1 4 10 2" xfId="9467"/>
    <cellStyle name="Heading 1 1 4 10 3" xfId="12748"/>
    <cellStyle name="Heading 1 1 4 11" xfId="4317"/>
    <cellStyle name="Heading 1 1 4 11 2" xfId="9629"/>
    <cellStyle name="Heading 1 1 4 11 3" xfId="12892"/>
    <cellStyle name="Heading 1 1 4 12" xfId="4505"/>
    <cellStyle name="Heading 1 1 4 12 2" xfId="9792"/>
    <cellStyle name="Heading 1 1 4 12 3" xfId="13042"/>
    <cellStyle name="Heading 1 1 4 13" xfId="4676"/>
    <cellStyle name="Heading 1 1 4 13 2" xfId="9940"/>
    <cellStyle name="Heading 1 1 4 13 3" xfId="13176"/>
    <cellStyle name="Heading 1 1 4 14" xfId="4861"/>
    <cellStyle name="Heading 1 1 4 14 2" xfId="10101"/>
    <cellStyle name="Heading 1 1 4 14 3" xfId="13321"/>
    <cellStyle name="Heading 1 1 4 15" xfId="5027"/>
    <cellStyle name="Heading 1 1 4 15 2" xfId="10242"/>
    <cellStyle name="Heading 1 1 4 15 3" xfId="13448"/>
    <cellStyle name="Heading 1 1 4 16" xfId="5175"/>
    <cellStyle name="Heading 1 1 4 16 2" xfId="10368"/>
    <cellStyle name="Heading 1 1 4 16 3" xfId="13558"/>
    <cellStyle name="Heading 1 1 4 17" xfId="5310"/>
    <cellStyle name="Heading 1 1 4 17 2" xfId="10478"/>
    <cellStyle name="Heading 1 1 4 17 3" xfId="13655"/>
    <cellStyle name="Heading 1 1 4 18" xfId="5418"/>
    <cellStyle name="Heading 1 1 4 18 2" xfId="10562"/>
    <cellStyle name="Heading 1 1 4 18 3" xfId="13726"/>
    <cellStyle name="Heading 1 1 4 19" xfId="5518"/>
    <cellStyle name="Heading 1 1 4 19 2" xfId="10639"/>
    <cellStyle name="Heading 1 1 4 19 3" xfId="13788"/>
    <cellStyle name="Heading 1 1 4 2" xfId="2545"/>
    <cellStyle name="Heading 1 1 4 2 2" xfId="8059"/>
    <cellStyle name="Heading 1 1 4 2 3" xfId="7406"/>
    <cellStyle name="Heading 1 1 4 20" xfId="6076"/>
    <cellStyle name="Heading 1 1 4 20 2" xfId="11170"/>
    <cellStyle name="Heading 1 1 4 20 3" xfId="14304"/>
    <cellStyle name="Heading 1 1 4 21" xfId="6276"/>
    <cellStyle name="Heading 1 1 4 21 2" xfId="11347"/>
    <cellStyle name="Heading 1 1 4 21 3" xfId="14466"/>
    <cellStyle name="Heading 1 1 4 22" xfId="6440"/>
    <cellStyle name="Heading 1 1 4 22 2" xfId="11488"/>
    <cellStyle name="Heading 1 1 4 22 3" xfId="14592"/>
    <cellStyle name="Heading 1 1 4 23" xfId="6577"/>
    <cellStyle name="Heading 1 1 4 23 2" xfId="11603"/>
    <cellStyle name="Heading 1 1 4 23 3" xfId="14691"/>
    <cellStyle name="Heading 1 1 4 24" xfId="6685"/>
    <cellStyle name="Heading 1 1 4 24 2" xfId="11687"/>
    <cellStyle name="Heading 1 1 4 24 3" xfId="14761"/>
    <cellStyle name="Heading 1 1 4 25" xfId="6784"/>
    <cellStyle name="Heading 1 1 4 25 2" xfId="11763"/>
    <cellStyle name="Heading 1 1 4 25 3" xfId="14823"/>
    <cellStyle name="Heading 1 1 4 26" xfId="11321"/>
    <cellStyle name="Heading 1 1 4 3" xfId="2754"/>
    <cellStyle name="Heading 1 1 4 3 2" xfId="8246"/>
    <cellStyle name="Heading 1 1 4 3 3" xfId="6997"/>
    <cellStyle name="Heading 1 1 4 4" xfId="2983"/>
    <cellStyle name="Heading 1 1 4 4 2" xfId="8452"/>
    <cellStyle name="Heading 1 1 4 4 3" xfId="11828"/>
    <cellStyle name="Heading 1 1 4 5" xfId="3175"/>
    <cellStyle name="Heading 1 1 4 5 2" xfId="8622"/>
    <cellStyle name="Heading 1 1 4 5 3" xfId="11982"/>
    <cellStyle name="Heading 1 1 4 6" xfId="3375"/>
    <cellStyle name="Heading 1 1 4 6 2" xfId="8800"/>
    <cellStyle name="Heading 1 1 4 6 3" xfId="12144"/>
    <cellStyle name="Heading 1 1 4 7" xfId="3567"/>
    <cellStyle name="Heading 1 1 4 7 2" xfId="8970"/>
    <cellStyle name="Heading 1 1 4 7 3" xfId="12298"/>
    <cellStyle name="Heading 1 1 4 8" xfId="3758"/>
    <cellStyle name="Heading 1 1 4 8 2" xfId="9137"/>
    <cellStyle name="Heading 1 1 4 8 3" xfId="12450"/>
    <cellStyle name="Heading 1 1 4 9" xfId="3944"/>
    <cellStyle name="Heading 1 1 4 9 2" xfId="9297"/>
    <cellStyle name="Heading 1 1 4 9 3" xfId="12596"/>
    <cellStyle name="Heading 1 1 5" xfId="1851"/>
    <cellStyle name="Heading 1 1 5 10" xfId="4163"/>
    <cellStyle name="Heading 1 1 5 10 2" xfId="9495"/>
    <cellStyle name="Heading 1 1 5 10 3" xfId="12776"/>
    <cellStyle name="Heading 1 1 5 11" xfId="4346"/>
    <cellStyle name="Heading 1 1 5 11 2" xfId="9658"/>
    <cellStyle name="Heading 1 1 5 11 3" xfId="12921"/>
    <cellStyle name="Heading 1 1 5 12" xfId="4533"/>
    <cellStyle name="Heading 1 1 5 12 2" xfId="9820"/>
    <cellStyle name="Heading 1 1 5 12 3" xfId="13070"/>
    <cellStyle name="Heading 1 1 5 13" xfId="4706"/>
    <cellStyle name="Heading 1 1 5 13 2" xfId="9970"/>
    <cellStyle name="Heading 1 1 5 13 3" xfId="13205"/>
    <cellStyle name="Heading 1 1 5 14" xfId="4889"/>
    <cellStyle name="Heading 1 1 5 14 2" xfId="10129"/>
    <cellStyle name="Heading 1 1 5 14 3" xfId="13348"/>
    <cellStyle name="Heading 1 1 5 15" xfId="5052"/>
    <cellStyle name="Heading 1 1 5 15 2" xfId="10267"/>
    <cellStyle name="Heading 1 1 5 15 3" xfId="13473"/>
    <cellStyle name="Heading 1 1 5 16" xfId="5200"/>
    <cellStyle name="Heading 1 1 5 16 2" xfId="10393"/>
    <cellStyle name="Heading 1 1 5 16 3" xfId="13583"/>
    <cellStyle name="Heading 1 1 5 17" xfId="5335"/>
    <cellStyle name="Heading 1 1 5 17 2" xfId="10503"/>
    <cellStyle name="Heading 1 1 5 17 3" xfId="13680"/>
    <cellStyle name="Heading 1 1 5 18" xfId="5441"/>
    <cellStyle name="Heading 1 1 5 18 2" xfId="10585"/>
    <cellStyle name="Heading 1 1 5 18 3" xfId="13749"/>
    <cellStyle name="Heading 1 1 5 19" xfId="5538"/>
    <cellStyle name="Heading 1 1 5 19 2" xfId="10659"/>
    <cellStyle name="Heading 1 1 5 19 3" xfId="13808"/>
    <cellStyle name="Heading 1 1 5 2" xfId="2577"/>
    <cellStyle name="Heading 1 1 5 2 2" xfId="8091"/>
    <cellStyle name="Heading 1 1 5 2 3" xfId="7693"/>
    <cellStyle name="Heading 1 1 5 20" xfId="6108"/>
    <cellStyle name="Heading 1 1 5 20 2" xfId="11202"/>
    <cellStyle name="Heading 1 1 5 20 3" xfId="14336"/>
    <cellStyle name="Heading 1 1 5 21" xfId="6308"/>
    <cellStyle name="Heading 1 1 5 21 2" xfId="11379"/>
    <cellStyle name="Heading 1 1 5 21 3" xfId="14498"/>
    <cellStyle name="Heading 1 1 5 22" xfId="6465"/>
    <cellStyle name="Heading 1 1 5 22 2" xfId="11513"/>
    <cellStyle name="Heading 1 1 5 22 3" xfId="14617"/>
    <cellStyle name="Heading 1 1 5 23" xfId="6602"/>
    <cellStyle name="Heading 1 1 5 23 2" xfId="11628"/>
    <cellStyle name="Heading 1 1 5 23 3" xfId="14716"/>
    <cellStyle name="Heading 1 1 5 24" xfId="6708"/>
    <cellStyle name="Heading 1 1 5 24 2" xfId="11710"/>
    <cellStyle name="Heading 1 1 5 24 3" xfId="14784"/>
    <cellStyle name="Heading 1 1 5 25" xfId="6804"/>
    <cellStyle name="Heading 1 1 5 25 2" xfId="11783"/>
    <cellStyle name="Heading 1 1 5 25 3" xfId="14843"/>
    <cellStyle name="Heading 1 1 5 26" xfId="10217"/>
    <cellStyle name="Heading 1 1 5 3" xfId="2786"/>
    <cellStyle name="Heading 1 1 5 3 2" xfId="8278"/>
    <cellStyle name="Heading 1 1 5 3 3" xfId="6965"/>
    <cellStyle name="Heading 1 1 5 4" xfId="3012"/>
    <cellStyle name="Heading 1 1 5 4 2" xfId="8481"/>
    <cellStyle name="Heading 1 1 5 4 3" xfId="11857"/>
    <cellStyle name="Heading 1 1 5 5" xfId="3204"/>
    <cellStyle name="Heading 1 1 5 5 2" xfId="8651"/>
    <cellStyle name="Heading 1 1 5 5 3" xfId="12011"/>
    <cellStyle name="Heading 1 1 5 6" xfId="3404"/>
    <cellStyle name="Heading 1 1 5 6 2" xfId="8829"/>
    <cellStyle name="Heading 1 1 5 6 3" xfId="12173"/>
    <cellStyle name="Heading 1 1 5 7" xfId="3596"/>
    <cellStyle name="Heading 1 1 5 7 2" xfId="8999"/>
    <cellStyle name="Heading 1 1 5 7 3" xfId="12327"/>
    <cellStyle name="Heading 1 1 5 8" xfId="3787"/>
    <cellStyle name="Heading 1 1 5 8 2" xfId="9166"/>
    <cellStyle name="Heading 1 1 5 8 3" xfId="12478"/>
    <cellStyle name="Heading 1 1 5 9" xfId="3973"/>
    <cellStyle name="Heading 1 1 5 9 2" xfId="9326"/>
    <cellStyle name="Heading 1 1 5 9 3" xfId="12624"/>
    <cellStyle name="Heading 1 1 6" xfId="1830"/>
    <cellStyle name="Heading 1 1 6 10" xfId="4145"/>
    <cellStyle name="Heading 1 1 6 10 2" xfId="9477"/>
    <cellStyle name="Heading 1 1 6 10 3" xfId="12758"/>
    <cellStyle name="Heading 1 1 6 11" xfId="4327"/>
    <cellStyle name="Heading 1 1 6 11 2" xfId="9639"/>
    <cellStyle name="Heading 1 1 6 11 3" xfId="12902"/>
    <cellStyle name="Heading 1 1 6 12" xfId="4516"/>
    <cellStyle name="Heading 1 1 6 12 2" xfId="9803"/>
    <cellStyle name="Heading 1 1 6 12 3" xfId="13053"/>
    <cellStyle name="Heading 1 1 6 13" xfId="4686"/>
    <cellStyle name="Heading 1 1 6 13 2" xfId="9950"/>
    <cellStyle name="Heading 1 1 6 13 3" xfId="13186"/>
    <cellStyle name="Heading 1 1 6 14" xfId="4871"/>
    <cellStyle name="Heading 1 1 6 14 2" xfId="10111"/>
    <cellStyle name="Heading 1 1 6 14 3" xfId="13330"/>
    <cellStyle name="Heading 1 1 6 15" xfId="5037"/>
    <cellStyle name="Heading 1 1 6 15 2" xfId="10252"/>
    <cellStyle name="Heading 1 1 6 15 3" xfId="13458"/>
    <cellStyle name="Heading 1 1 6 16" xfId="5185"/>
    <cellStyle name="Heading 1 1 6 16 2" xfId="10378"/>
    <cellStyle name="Heading 1 1 6 16 3" xfId="13568"/>
    <cellStyle name="Heading 1 1 6 17" xfId="5321"/>
    <cellStyle name="Heading 1 1 6 17 2" xfId="10489"/>
    <cellStyle name="Heading 1 1 6 17 3" xfId="13666"/>
    <cellStyle name="Heading 1 1 6 18" xfId="5425"/>
    <cellStyle name="Heading 1 1 6 18 2" xfId="10569"/>
    <cellStyle name="Heading 1 1 6 18 3" xfId="13733"/>
    <cellStyle name="Heading 1 1 6 19" xfId="5525"/>
    <cellStyle name="Heading 1 1 6 19 2" xfId="10646"/>
    <cellStyle name="Heading 1 1 6 19 3" xfId="13795"/>
    <cellStyle name="Heading 1 1 6 2" xfId="2556"/>
    <cellStyle name="Heading 1 1 6 2 2" xfId="8070"/>
    <cellStyle name="Heading 1 1 6 2 3" xfId="7421"/>
    <cellStyle name="Heading 1 1 6 20" xfId="6087"/>
    <cellStyle name="Heading 1 1 6 20 2" xfId="11181"/>
    <cellStyle name="Heading 1 1 6 20 3" xfId="14315"/>
    <cellStyle name="Heading 1 1 6 21" xfId="6287"/>
    <cellStyle name="Heading 1 1 6 21 2" xfId="11358"/>
    <cellStyle name="Heading 1 1 6 21 3" xfId="14477"/>
    <cellStyle name="Heading 1 1 6 22" xfId="6450"/>
    <cellStyle name="Heading 1 1 6 22 2" xfId="11498"/>
    <cellStyle name="Heading 1 1 6 22 3" xfId="14602"/>
    <cellStyle name="Heading 1 1 6 23" xfId="6587"/>
    <cellStyle name="Heading 1 1 6 23 2" xfId="11613"/>
    <cellStyle name="Heading 1 1 6 23 3" xfId="14701"/>
    <cellStyle name="Heading 1 1 6 24" xfId="6695"/>
    <cellStyle name="Heading 1 1 6 24 2" xfId="11697"/>
    <cellStyle name="Heading 1 1 6 24 3" xfId="14771"/>
    <cellStyle name="Heading 1 1 6 25" xfId="6791"/>
    <cellStyle name="Heading 1 1 6 25 2" xfId="11770"/>
    <cellStyle name="Heading 1 1 6 25 3" xfId="14830"/>
    <cellStyle name="Heading 1 1 6 26" xfId="9599"/>
    <cellStyle name="Heading 1 1 6 3" xfId="2765"/>
    <cellStyle name="Heading 1 1 6 3 2" xfId="8257"/>
    <cellStyle name="Heading 1 1 6 3 3" xfId="6986"/>
    <cellStyle name="Heading 1 1 6 4" xfId="2993"/>
    <cellStyle name="Heading 1 1 6 4 2" xfId="8462"/>
    <cellStyle name="Heading 1 1 6 4 3" xfId="11838"/>
    <cellStyle name="Heading 1 1 6 5" xfId="3185"/>
    <cellStyle name="Heading 1 1 6 5 2" xfId="8632"/>
    <cellStyle name="Heading 1 1 6 5 3" xfId="11992"/>
    <cellStyle name="Heading 1 1 6 6" xfId="3385"/>
    <cellStyle name="Heading 1 1 6 6 2" xfId="8810"/>
    <cellStyle name="Heading 1 1 6 6 3" xfId="12154"/>
    <cellStyle name="Heading 1 1 6 7" xfId="3577"/>
    <cellStyle name="Heading 1 1 6 7 2" xfId="8980"/>
    <cellStyle name="Heading 1 1 6 7 3" xfId="12308"/>
    <cellStyle name="Heading 1 1 6 8" xfId="3768"/>
    <cellStyle name="Heading 1 1 6 8 2" xfId="9147"/>
    <cellStyle name="Heading 1 1 6 8 3" xfId="12459"/>
    <cellStyle name="Heading 1 1 6 9" xfId="3954"/>
    <cellStyle name="Heading 1 1 6 9 2" xfId="9307"/>
    <cellStyle name="Heading 1 1 6 9 3" xfId="12605"/>
    <cellStyle name="Heading 1 1 7" xfId="1860"/>
    <cellStyle name="Heading 1 1 7 10" xfId="4172"/>
    <cellStyle name="Heading 1 1 7 10 2" xfId="9504"/>
    <cellStyle name="Heading 1 1 7 10 3" xfId="12785"/>
    <cellStyle name="Heading 1 1 7 11" xfId="4354"/>
    <cellStyle name="Heading 1 1 7 11 2" xfId="9666"/>
    <cellStyle name="Heading 1 1 7 11 3" xfId="12929"/>
    <cellStyle name="Heading 1 1 7 12" xfId="4540"/>
    <cellStyle name="Heading 1 1 7 12 2" xfId="9827"/>
    <cellStyle name="Heading 1 1 7 12 3" xfId="13077"/>
    <cellStyle name="Heading 1 1 7 13" xfId="4713"/>
    <cellStyle name="Heading 1 1 7 13 2" xfId="9977"/>
    <cellStyle name="Heading 1 1 7 13 3" xfId="13212"/>
    <cellStyle name="Heading 1 1 7 14" xfId="4898"/>
    <cellStyle name="Heading 1 1 7 14 2" xfId="10138"/>
    <cellStyle name="Heading 1 1 7 14 3" xfId="13357"/>
    <cellStyle name="Heading 1 1 7 15" xfId="5060"/>
    <cellStyle name="Heading 1 1 7 15 2" xfId="10275"/>
    <cellStyle name="Heading 1 1 7 15 3" xfId="13481"/>
    <cellStyle name="Heading 1 1 7 16" xfId="5208"/>
    <cellStyle name="Heading 1 1 7 16 2" xfId="10401"/>
    <cellStyle name="Heading 1 1 7 16 3" xfId="13591"/>
    <cellStyle name="Heading 1 1 7 17" xfId="5341"/>
    <cellStyle name="Heading 1 1 7 17 2" xfId="10509"/>
    <cellStyle name="Heading 1 1 7 17 3" xfId="13686"/>
    <cellStyle name="Heading 1 1 7 18" xfId="5446"/>
    <cellStyle name="Heading 1 1 7 18 2" xfId="10590"/>
    <cellStyle name="Heading 1 1 7 18 3" xfId="13754"/>
    <cellStyle name="Heading 1 1 7 19" xfId="5543"/>
    <cellStyle name="Heading 1 1 7 19 2" xfId="10664"/>
    <cellStyle name="Heading 1 1 7 19 3" xfId="13813"/>
    <cellStyle name="Heading 1 1 7 2" xfId="2586"/>
    <cellStyle name="Heading 1 1 7 2 2" xfId="8100"/>
    <cellStyle name="Heading 1 1 7 2 3" xfId="7114"/>
    <cellStyle name="Heading 1 1 7 20" xfId="6117"/>
    <cellStyle name="Heading 1 1 7 20 2" xfId="11211"/>
    <cellStyle name="Heading 1 1 7 20 3" xfId="14345"/>
    <cellStyle name="Heading 1 1 7 21" xfId="6317"/>
    <cellStyle name="Heading 1 1 7 21 2" xfId="11388"/>
    <cellStyle name="Heading 1 1 7 21 3" xfId="14507"/>
    <cellStyle name="Heading 1 1 7 22" xfId="6473"/>
    <cellStyle name="Heading 1 1 7 22 2" xfId="11521"/>
    <cellStyle name="Heading 1 1 7 22 3" xfId="14625"/>
    <cellStyle name="Heading 1 1 7 23" xfId="6610"/>
    <cellStyle name="Heading 1 1 7 23 2" xfId="11636"/>
    <cellStyle name="Heading 1 1 7 23 3" xfId="14724"/>
    <cellStyle name="Heading 1 1 7 24" xfId="6714"/>
    <cellStyle name="Heading 1 1 7 24 2" xfId="11716"/>
    <cellStyle name="Heading 1 1 7 24 3" xfId="14790"/>
    <cellStyle name="Heading 1 1 7 25" xfId="6809"/>
    <cellStyle name="Heading 1 1 7 25 2" xfId="11788"/>
    <cellStyle name="Heading 1 1 7 25 3" xfId="14848"/>
    <cellStyle name="Heading 1 1 7 26" xfId="8936"/>
    <cellStyle name="Heading 1 1 7 3" xfId="2795"/>
    <cellStyle name="Heading 1 1 7 3 2" xfId="8287"/>
    <cellStyle name="Heading 1 1 7 3 3" xfId="6956"/>
    <cellStyle name="Heading 1 1 7 4" xfId="3020"/>
    <cellStyle name="Heading 1 1 7 4 2" xfId="8489"/>
    <cellStyle name="Heading 1 1 7 4 3" xfId="11865"/>
    <cellStyle name="Heading 1 1 7 5" xfId="3212"/>
    <cellStyle name="Heading 1 1 7 5 2" xfId="8659"/>
    <cellStyle name="Heading 1 1 7 5 3" xfId="12019"/>
    <cellStyle name="Heading 1 1 7 6" xfId="3412"/>
    <cellStyle name="Heading 1 1 7 6 2" xfId="8837"/>
    <cellStyle name="Heading 1 1 7 6 3" xfId="12181"/>
    <cellStyle name="Heading 1 1 7 7" xfId="3604"/>
    <cellStyle name="Heading 1 1 7 7 2" xfId="9007"/>
    <cellStyle name="Heading 1 1 7 7 3" xfId="12334"/>
    <cellStyle name="Heading 1 1 7 8" xfId="3795"/>
    <cellStyle name="Heading 1 1 7 8 2" xfId="9174"/>
    <cellStyle name="Heading 1 1 7 8 3" xfId="12485"/>
    <cellStyle name="Heading 1 1 7 9" xfId="3981"/>
    <cellStyle name="Heading 1 1 7 9 2" xfId="9334"/>
    <cellStyle name="Heading 1 1 7 9 3" xfId="12632"/>
    <cellStyle name="Heading 1 1 8" xfId="1837"/>
    <cellStyle name="Heading 1 1 8 10" xfId="4151"/>
    <cellStyle name="Heading 1 1 8 10 2" xfId="9483"/>
    <cellStyle name="Heading 1 1 8 10 3" xfId="12764"/>
    <cellStyle name="Heading 1 1 8 11" xfId="4334"/>
    <cellStyle name="Heading 1 1 8 11 2" xfId="9646"/>
    <cellStyle name="Heading 1 1 8 11 3" xfId="12909"/>
    <cellStyle name="Heading 1 1 8 12" xfId="4521"/>
    <cellStyle name="Heading 1 1 8 12 2" xfId="9808"/>
    <cellStyle name="Heading 1 1 8 12 3" xfId="13058"/>
    <cellStyle name="Heading 1 1 8 13" xfId="4692"/>
    <cellStyle name="Heading 1 1 8 13 2" xfId="9956"/>
    <cellStyle name="Heading 1 1 8 13 3" xfId="13192"/>
    <cellStyle name="Heading 1 1 8 14" xfId="4877"/>
    <cellStyle name="Heading 1 1 8 14 2" xfId="10117"/>
    <cellStyle name="Heading 1 1 8 14 3" xfId="13336"/>
    <cellStyle name="Heading 1 1 8 15" xfId="5042"/>
    <cellStyle name="Heading 1 1 8 15 2" xfId="10257"/>
    <cellStyle name="Heading 1 1 8 15 3" xfId="13463"/>
    <cellStyle name="Heading 1 1 8 16" xfId="5190"/>
    <cellStyle name="Heading 1 1 8 16 2" xfId="10383"/>
    <cellStyle name="Heading 1 1 8 16 3" xfId="13573"/>
    <cellStyle name="Heading 1 1 8 17" xfId="5326"/>
    <cellStyle name="Heading 1 1 8 17 2" xfId="10494"/>
    <cellStyle name="Heading 1 1 8 17 3" xfId="13671"/>
    <cellStyle name="Heading 1 1 8 18" xfId="5431"/>
    <cellStyle name="Heading 1 1 8 18 2" xfId="10575"/>
    <cellStyle name="Heading 1 1 8 18 3" xfId="13739"/>
    <cellStyle name="Heading 1 1 8 19" xfId="5530"/>
    <cellStyle name="Heading 1 1 8 19 2" xfId="10651"/>
    <cellStyle name="Heading 1 1 8 19 3" xfId="13800"/>
    <cellStyle name="Heading 1 1 8 2" xfId="2563"/>
    <cellStyle name="Heading 1 1 8 2 2" xfId="8077"/>
    <cellStyle name="Heading 1 1 8 2 3" xfId="7401"/>
    <cellStyle name="Heading 1 1 8 20" xfId="6094"/>
    <cellStyle name="Heading 1 1 8 20 2" xfId="11188"/>
    <cellStyle name="Heading 1 1 8 20 3" xfId="14322"/>
    <cellStyle name="Heading 1 1 8 21" xfId="6294"/>
    <cellStyle name="Heading 1 1 8 21 2" xfId="11365"/>
    <cellStyle name="Heading 1 1 8 21 3" xfId="14484"/>
    <cellStyle name="Heading 1 1 8 22" xfId="6455"/>
    <cellStyle name="Heading 1 1 8 22 2" xfId="11503"/>
    <cellStyle name="Heading 1 1 8 22 3" xfId="14607"/>
    <cellStyle name="Heading 1 1 8 23" xfId="6592"/>
    <cellStyle name="Heading 1 1 8 23 2" xfId="11618"/>
    <cellStyle name="Heading 1 1 8 23 3" xfId="14706"/>
    <cellStyle name="Heading 1 1 8 24" xfId="6700"/>
    <cellStyle name="Heading 1 1 8 24 2" xfId="11702"/>
    <cellStyle name="Heading 1 1 8 24 3" xfId="14776"/>
    <cellStyle name="Heading 1 1 8 25" xfId="6796"/>
    <cellStyle name="Heading 1 1 8 25 2" xfId="11775"/>
    <cellStyle name="Heading 1 1 8 25 3" xfId="14835"/>
    <cellStyle name="Heading 1 1 8 26" xfId="8596"/>
    <cellStyle name="Heading 1 1 8 3" xfId="2772"/>
    <cellStyle name="Heading 1 1 8 3 2" xfId="8264"/>
    <cellStyle name="Heading 1 1 8 3 3" xfId="6979"/>
    <cellStyle name="Heading 1 1 8 4" xfId="2999"/>
    <cellStyle name="Heading 1 1 8 4 2" xfId="8468"/>
    <cellStyle name="Heading 1 1 8 4 3" xfId="11844"/>
    <cellStyle name="Heading 1 1 8 5" xfId="3191"/>
    <cellStyle name="Heading 1 1 8 5 2" xfId="8638"/>
    <cellStyle name="Heading 1 1 8 5 3" xfId="11998"/>
    <cellStyle name="Heading 1 1 8 6" xfId="3391"/>
    <cellStyle name="Heading 1 1 8 6 2" xfId="8816"/>
    <cellStyle name="Heading 1 1 8 6 3" xfId="12160"/>
    <cellStyle name="Heading 1 1 8 7" xfId="3583"/>
    <cellStyle name="Heading 1 1 8 7 2" xfId="8986"/>
    <cellStyle name="Heading 1 1 8 7 3" xfId="12314"/>
    <cellStyle name="Heading 1 1 8 8" xfId="3774"/>
    <cellStyle name="Heading 1 1 8 8 2" xfId="9153"/>
    <cellStyle name="Heading 1 1 8 8 3" xfId="12465"/>
    <cellStyle name="Heading 1 1 8 9" xfId="3960"/>
    <cellStyle name="Heading 1 1 8 9 2" xfId="9313"/>
    <cellStyle name="Heading 1 1 8 9 3" xfId="12611"/>
    <cellStyle name="Heading 1 1 9" xfId="1866"/>
    <cellStyle name="Heading 1 1 9 10" xfId="4177"/>
    <cellStyle name="Heading 1 1 9 10 2" xfId="9509"/>
    <cellStyle name="Heading 1 1 9 10 3" xfId="12790"/>
    <cellStyle name="Heading 1 1 9 11" xfId="4359"/>
    <cellStyle name="Heading 1 1 9 11 2" xfId="9671"/>
    <cellStyle name="Heading 1 1 9 11 3" xfId="12934"/>
    <cellStyle name="Heading 1 1 9 12" xfId="4545"/>
    <cellStyle name="Heading 1 1 9 12 2" xfId="9832"/>
    <cellStyle name="Heading 1 1 9 12 3" xfId="13082"/>
    <cellStyle name="Heading 1 1 9 13" xfId="4718"/>
    <cellStyle name="Heading 1 1 9 13 2" xfId="9982"/>
    <cellStyle name="Heading 1 1 9 13 3" xfId="13217"/>
    <cellStyle name="Heading 1 1 9 14" xfId="4903"/>
    <cellStyle name="Heading 1 1 9 14 2" xfId="10143"/>
    <cellStyle name="Heading 1 1 9 14 3" xfId="13362"/>
    <cellStyle name="Heading 1 1 9 15" xfId="5065"/>
    <cellStyle name="Heading 1 1 9 15 2" xfId="10280"/>
    <cellStyle name="Heading 1 1 9 15 3" xfId="13486"/>
    <cellStyle name="Heading 1 1 9 16" xfId="5213"/>
    <cellStyle name="Heading 1 1 9 16 2" xfId="10406"/>
    <cellStyle name="Heading 1 1 9 16 3" xfId="13596"/>
    <cellStyle name="Heading 1 1 9 17" xfId="5346"/>
    <cellStyle name="Heading 1 1 9 17 2" xfId="10514"/>
    <cellStyle name="Heading 1 1 9 17 3" xfId="13691"/>
    <cellStyle name="Heading 1 1 9 18" xfId="5452"/>
    <cellStyle name="Heading 1 1 9 18 2" xfId="10596"/>
    <cellStyle name="Heading 1 1 9 18 3" xfId="13760"/>
    <cellStyle name="Heading 1 1 9 19" xfId="5547"/>
    <cellStyle name="Heading 1 1 9 19 2" xfId="10668"/>
    <cellStyle name="Heading 1 1 9 19 3" xfId="13817"/>
    <cellStyle name="Heading 1 1 9 2" xfId="2592"/>
    <cellStyle name="Heading 1 1 9 2 2" xfId="8106"/>
    <cellStyle name="Heading 1 1 9 2 3" xfId="7109"/>
    <cellStyle name="Heading 1 1 9 20" xfId="6123"/>
    <cellStyle name="Heading 1 1 9 20 2" xfId="11217"/>
    <cellStyle name="Heading 1 1 9 20 3" xfId="14351"/>
    <cellStyle name="Heading 1 1 9 21" xfId="6323"/>
    <cellStyle name="Heading 1 1 9 21 2" xfId="11394"/>
    <cellStyle name="Heading 1 1 9 21 3" xfId="14513"/>
    <cellStyle name="Heading 1 1 9 22" xfId="6478"/>
    <cellStyle name="Heading 1 1 9 22 2" xfId="11526"/>
    <cellStyle name="Heading 1 1 9 22 3" xfId="14630"/>
    <cellStyle name="Heading 1 1 9 23" xfId="6615"/>
    <cellStyle name="Heading 1 1 9 23 2" xfId="11641"/>
    <cellStyle name="Heading 1 1 9 23 3" xfId="14729"/>
    <cellStyle name="Heading 1 1 9 24" xfId="6719"/>
    <cellStyle name="Heading 1 1 9 24 2" xfId="11721"/>
    <cellStyle name="Heading 1 1 9 24 3" xfId="14795"/>
    <cellStyle name="Heading 1 1 9 25" xfId="6813"/>
    <cellStyle name="Heading 1 1 9 25 2" xfId="11792"/>
    <cellStyle name="Heading 1 1 9 25 3" xfId="14852"/>
    <cellStyle name="Heading 1 1 9 26" xfId="11665"/>
    <cellStyle name="Heading 1 1 9 3" xfId="2801"/>
    <cellStyle name="Heading 1 1 9 3 2" xfId="8293"/>
    <cellStyle name="Heading 1 1 9 3 3" xfId="6950"/>
    <cellStyle name="Heading 1 1 9 4" xfId="3025"/>
    <cellStyle name="Heading 1 1 9 4 2" xfId="8494"/>
    <cellStyle name="Heading 1 1 9 4 3" xfId="11870"/>
    <cellStyle name="Heading 1 1 9 5" xfId="3217"/>
    <cellStyle name="Heading 1 1 9 5 2" xfId="8664"/>
    <cellStyle name="Heading 1 1 9 5 3" xfId="12024"/>
    <cellStyle name="Heading 1 1 9 6" xfId="3417"/>
    <cellStyle name="Heading 1 1 9 6 2" xfId="8842"/>
    <cellStyle name="Heading 1 1 9 6 3" xfId="12186"/>
    <cellStyle name="Heading 1 1 9 7" xfId="3609"/>
    <cellStyle name="Heading 1 1 9 7 2" xfId="9012"/>
    <cellStyle name="Heading 1 1 9 7 3" xfId="12339"/>
    <cellStyle name="Heading 1 1 9 8" xfId="3800"/>
    <cellStyle name="Heading 1 1 9 8 2" xfId="9179"/>
    <cellStyle name="Heading 1 1 9 8 3" xfId="12490"/>
    <cellStyle name="Heading 1 1 9 9" xfId="3986"/>
    <cellStyle name="Heading 1 1 9 9 2" xfId="9339"/>
    <cellStyle name="Heading 1 1 9 9 3" xfId="12637"/>
    <cellStyle name="Heading 1 10" xfId="1388"/>
    <cellStyle name="Heading 1 2" xfId="1391"/>
    <cellStyle name="Heading 1 2 10" xfId="1868"/>
    <cellStyle name="Heading 1 2 10 2" xfId="2594"/>
    <cellStyle name="Heading 1 2 10 2 2" xfId="8108"/>
    <cellStyle name="Heading 1 2 10 2 3" xfId="7107"/>
    <cellStyle name="Heading 1 2 10 3" xfId="2803"/>
    <cellStyle name="Heading 1 2 10 3 2" xfId="8295"/>
    <cellStyle name="Heading 1 2 10 3 3" xfId="6948"/>
    <cellStyle name="Heading 1 2 10 4" xfId="6125"/>
    <cellStyle name="Heading 1 2 10 4 2" xfId="11219"/>
    <cellStyle name="Heading 1 2 10 4 3" xfId="14353"/>
    <cellStyle name="Heading 1 2 10 5" xfId="6325"/>
    <cellStyle name="Heading 1 2 10 5 2" xfId="11396"/>
    <cellStyle name="Heading 1 2 10 5 3" xfId="14515"/>
    <cellStyle name="Heading 1 2 10 6" xfId="11459"/>
    <cellStyle name="Heading 1 2 11" xfId="1854"/>
    <cellStyle name="Heading 1 2 11 2" xfId="2580"/>
    <cellStyle name="Heading 1 2 11 2 2" xfId="8094"/>
    <cellStyle name="Heading 1 2 11 2 3" xfId="7759"/>
    <cellStyle name="Heading 1 2 11 3" xfId="2789"/>
    <cellStyle name="Heading 1 2 11 3 2" xfId="8281"/>
    <cellStyle name="Heading 1 2 11 3 3" xfId="6962"/>
    <cellStyle name="Heading 1 2 11 4" xfId="6111"/>
    <cellStyle name="Heading 1 2 11 4 2" xfId="11205"/>
    <cellStyle name="Heading 1 2 11 4 3" xfId="14339"/>
    <cellStyle name="Heading 1 2 11 5" xfId="6311"/>
    <cellStyle name="Heading 1 2 11 5 2" xfId="11382"/>
    <cellStyle name="Heading 1 2 11 5 3" xfId="14501"/>
    <cellStyle name="Heading 1 2 11 6" xfId="9768"/>
    <cellStyle name="Heading 1 2 12" xfId="2189"/>
    <cellStyle name="Heading 1 2 12 2" xfId="7729"/>
    <cellStyle name="Heading 1 2 12 3" xfId="10437"/>
    <cellStyle name="Heading 1 2 13" xfId="2143"/>
    <cellStyle name="Heading 1 2 13 2" xfId="7683"/>
    <cellStyle name="Heading 1 2 13 3" xfId="8541"/>
    <cellStyle name="Heading 1 2 14" xfId="2220"/>
    <cellStyle name="Heading 1 2 14 2" xfId="8709"/>
    <cellStyle name="Heading 1 2 15" xfId="2154"/>
    <cellStyle name="Heading 1 2 15 2" xfId="10038"/>
    <cellStyle name="Heading 1 2 16" xfId="2223"/>
    <cellStyle name="Heading 1 2 16 2" xfId="11552"/>
    <cellStyle name="Heading 1 2 17" xfId="2151"/>
    <cellStyle name="Heading 1 2 17 2" xfId="10439"/>
    <cellStyle name="Heading 1 2 18" xfId="2227"/>
    <cellStyle name="Heading 1 2 18 2" xfId="10708"/>
    <cellStyle name="Heading 1 2 19" xfId="2138"/>
    <cellStyle name="Heading 1 2 19 2" xfId="9389"/>
    <cellStyle name="Heading 1 2 2" xfId="1844"/>
    <cellStyle name="Heading 1 2 2 2" xfId="2570"/>
    <cellStyle name="Heading 1 2 2 2 2" xfId="8084"/>
    <cellStyle name="Heading 1 2 2 2 3" xfId="8747"/>
    <cellStyle name="Heading 1 2 2 3" xfId="2779"/>
    <cellStyle name="Heading 1 2 2 3 2" xfId="8271"/>
    <cellStyle name="Heading 1 2 2 3 3" xfId="6972"/>
    <cellStyle name="Heading 1 2 2 4" xfId="6101"/>
    <cellStyle name="Heading 1 2 2 4 2" xfId="11195"/>
    <cellStyle name="Heading 1 2 2 4 3" xfId="14329"/>
    <cellStyle name="Heading 1 2 2 5" xfId="6301"/>
    <cellStyle name="Heading 1 2 2 5 2" xfId="11372"/>
    <cellStyle name="Heading 1 2 2 5 3" xfId="14491"/>
    <cellStyle name="Heading 1 2 2 6" xfId="11323"/>
    <cellStyle name="Heading 1 2 20" xfId="2233"/>
    <cellStyle name="Heading 1 2 20 2" xfId="9866"/>
    <cellStyle name="Heading 1 2 21" xfId="2675"/>
    <cellStyle name="Heading 1 2 21 2" xfId="7041"/>
    <cellStyle name="Heading 1 2 22" xfId="2903"/>
    <cellStyle name="Heading 1 2 22 2" xfId="6847"/>
    <cellStyle name="Heading 1 2 23" xfId="3096"/>
    <cellStyle name="Heading 1 2 23 2" xfId="11941"/>
    <cellStyle name="Heading 1 2 24" xfId="2349"/>
    <cellStyle name="Heading 1 2 24 2" xfId="7223"/>
    <cellStyle name="Heading 1 2 25" xfId="4704"/>
    <cellStyle name="Heading 1 2 25 2" xfId="13204"/>
    <cellStyle name="Heading 1 2 26" xfId="4060"/>
    <cellStyle name="Heading 1 2 26 2" xfId="12711"/>
    <cellStyle name="Heading 1 2 27" xfId="4685"/>
    <cellStyle name="Heading 1 2 27 2" xfId="13185"/>
    <cellStyle name="Heading 1 2 28" xfId="4613"/>
    <cellStyle name="Heading 1 2 28 2" xfId="13145"/>
    <cellStyle name="Heading 1 2 29" xfId="2007"/>
    <cellStyle name="Heading 1 2 29 2" xfId="10213"/>
    <cellStyle name="Heading 1 2 3" xfId="1821"/>
    <cellStyle name="Heading 1 2 3 2" xfId="2547"/>
    <cellStyle name="Heading 1 2 3 2 2" xfId="8061"/>
    <cellStyle name="Heading 1 2 3 2 3" xfId="7400"/>
    <cellStyle name="Heading 1 2 3 3" xfId="2756"/>
    <cellStyle name="Heading 1 2 3 3 2" xfId="8248"/>
    <cellStyle name="Heading 1 2 3 3 3" xfId="6995"/>
    <cellStyle name="Heading 1 2 3 4" xfId="6078"/>
    <cellStyle name="Heading 1 2 3 4 2" xfId="11172"/>
    <cellStyle name="Heading 1 2 3 4 3" xfId="14306"/>
    <cellStyle name="Heading 1 2 3 5" xfId="6278"/>
    <cellStyle name="Heading 1 2 3 5 2" xfId="11349"/>
    <cellStyle name="Heading 1 2 3 5 3" xfId="14468"/>
    <cellStyle name="Heading 1 2 3 6" xfId="8029"/>
    <cellStyle name="Heading 1 2 30" xfId="5788"/>
    <cellStyle name="Heading 1 2 30 2" xfId="10909"/>
    <cellStyle name="Heading 1 2 30 3" xfId="14056"/>
    <cellStyle name="Heading 1 2 31" xfId="5731"/>
    <cellStyle name="Heading 1 2 31 2" xfId="10852"/>
    <cellStyle name="Heading 1 2 31 3" xfId="14000"/>
    <cellStyle name="Heading 1 2 32" xfId="5814"/>
    <cellStyle name="Heading 1 2 32 2" xfId="14081"/>
    <cellStyle name="Heading 1 2 33" xfId="5740"/>
    <cellStyle name="Heading 1 2 33 2" xfId="14009"/>
    <cellStyle name="Heading 1 2 34" xfId="5817"/>
    <cellStyle name="Heading 1 2 34 2" xfId="14084"/>
    <cellStyle name="Heading 1 2 35" xfId="6004"/>
    <cellStyle name="Heading 1 2 35 2" xfId="14265"/>
    <cellStyle name="Heading 1 2 36" xfId="8774"/>
    <cellStyle name="Heading 1 2 4" xfId="1849"/>
    <cellStyle name="Heading 1 2 4 2" xfId="2575"/>
    <cellStyle name="Heading 1 2 4 2 2" xfId="8089"/>
    <cellStyle name="Heading 1 2 4 2 3" xfId="7682"/>
    <cellStyle name="Heading 1 2 4 3" xfId="2784"/>
    <cellStyle name="Heading 1 2 4 3 2" xfId="8276"/>
    <cellStyle name="Heading 1 2 4 3 3" xfId="6967"/>
    <cellStyle name="Heading 1 2 4 4" xfId="6106"/>
    <cellStyle name="Heading 1 2 4 4 2" xfId="11200"/>
    <cellStyle name="Heading 1 2 4 4 3" xfId="14334"/>
    <cellStyle name="Heading 1 2 4 5" xfId="6306"/>
    <cellStyle name="Heading 1 2 4 5 2" xfId="11377"/>
    <cellStyle name="Heading 1 2 4 5 3" xfId="14496"/>
    <cellStyle name="Heading 1 2 4 6" xfId="10456"/>
    <cellStyle name="Heading 1 2 5" xfId="1832"/>
    <cellStyle name="Heading 1 2 5 2" xfId="2558"/>
    <cellStyle name="Heading 1 2 5 2 2" xfId="8072"/>
    <cellStyle name="Heading 1 2 5 2 3" xfId="7415"/>
    <cellStyle name="Heading 1 2 5 3" xfId="2767"/>
    <cellStyle name="Heading 1 2 5 3 2" xfId="8259"/>
    <cellStyle name="Heading 1 2 5 3 3" xfId="6984"/>
    <cellStyle name="Heading 1 2 5 4" xfId="6089"/>
    <cellStyle name="Heading 1 2 5 4 2" xfId="11183"/>
    <cellStyle name="Heading 1 2 5 4 3" xfId="14317"/>
    <cellStyle name="Heading 1 2 5 5" xfId="6289"/>
    <cellStyle name="Heading 1 2 5 5 2" xfId="11360"/>
    <cellStyle name="Heading 1 2 5 5 3" xfId="14479"/>
    <cellStyle name="Heading 1 2 5 6" xfId="7377"/>
    <cellStyle name="Heading 1 2 6" xfId="1858"/>
    <cellStyle name="Heading 1 2 6 2" xfId="2584"/>
    <cellStyle name="Heading 1 2 6 2 2" xfId="8098"/>
    <cellStyle name="Heading 1 2 6 2 3" xfId="7116"/>
    <cellStyle name="Heading 1 2 6 3" xfId="2793"/>
    <cellStyle name="Heading 1 2 6 3 2" xfId="8285"/>
    <cellStyle name="Heading 1 2 6 3 3" xfId="6958"/>
    <cellStyle name="Heading 1 2 6 4" xfId="6115"/>
    <cellStyle name="Heading 1 2 6 4 2" xfId="11209"/>
    <cellStyle name="Heading 1 2 6 4 3" xfId="14343"/>
    <cellStyle name="Heading 1 2 6 5" xfId="6315"/>
    <cellStyle name="Heading 1 2 6 5 2" xfId="11386"/>
    <cellStyle name="Heading 1 2 6 5 3" xfId="14505"/>
    <cellStyle name="Heading 1 2 6 6" xfId="9266"/>
    <cellStyle name="Heading 1 2 7" xfId="1839"/>
    <cellStyle name="Heading 1 2 7 2" xfId="2565"/>
    <cellStyle name="Heading 1 2 7 2 2" xfId="8079"/>
    <cellStyle name="Heading 1 2 7 2 3" xfId="8019"/>
    <cellStyle name="Heading 1 2 7 3" xfId="2774"/>
    <cellStyle name="Heading 1 2 7 3 2" xfId="8266"/>
    <cellStyle name="Heading 1 2 7 3 3" xfId="6977"/>
    <cellStyle name="Heading 1 2 7 4" xfId="6096"/>
    <cellStyle name="Heading 1 2 7 4 2" xfId="11190"/>
    <cellStyle name="Heading 1 2 7 4 3" xfId="14324"/>
    <cellStyle name="Heading 1 2 7 5" xfId="6296"/>
    <cellStyle name="Heading 1 2 7 5 2" xfId="11367"/>
    <cellStyle name="Heading 1 2 7 5 3" xfId="14486"/>
    <cellStyle name="Heading 1 2 7 6" xfId="8218"/>
    <cellStyle name="Heading 1 2 8" xfId="1864"/>
    <cellStyle name="Heading 1 2 8 2" xfId="2590"/>
    <cellStyle name="Heading 1 2 8 2 2" xfId="8104"/>
    <cellStyle name="Heading 1 2 8 2 3" xfId="9001"/>
    <cellStyle name="Heading 1 2 8 3" xfId="2799"/>
    <cellStyle name="Heading 1 2 8 3 2" xfId="8291"/>
    <cellStyle name="Heading 1 2 8 3 3" xfId="6952"/>
    <cellStyle name="Heading 1 2 8 4" xfId="6121"/>
    <cellStyle name="Heading 1 2 8 4 2" xfId="11215"/>
    <cellStyle name="Heading 1 2 8 4 3" xfId="14349"/>
    <cellStyle name="Heading 1 2 8 5" xfId="6321"/>
    <cellStyle name="Heading 1 2 8 5 2" xfId="11392"/>
    <cellStyle name="Heading 1 2 8 5 3" xfId="14511"/>
    <cellStyle name="Heading 1 2 8 6" xfId="8212"/>
    <cellStyle name="Heading 1 2 9" xfId="1829"/>
    <cellStyle name="Heading 1 2 9 2" xfId="2555"/>
    <cellStyle name="Heading 1 2 9 2 2" xfId="8069"/>
    <cellStyle name="Heading 1 2 9 2 3" xfId="7409"/>
    <cellStyle name="Heading 1 2 9 3" xfId="2764"/>
    <cellStyle name="Heading 1 2 9 3 2" xfId="8256"/>
    <cellStyle name="Heading 1 2 9 3 3" xfId="6987"/>
    <cellStyle name="Heading 1 2 9 4" xfId="6086"/>
    <cellStyle name="Heading 1 2 9 4 2" xfId="11180"/>
    <cellStyle name="Heading 1 2 9 4 3" xfId="14314"/>
    <cellStyle name="Heading 1 2 9 5" xfId="6286"/>
    <cellStyle name="Heading 1 2 9 5 2" xfId="11357"/>
    <cellStyle name="Heading 1 2 9 5 3" xfId="14476"/>
    <cellStyle name="Heading 1 2 9 6" xfId="9766"/>
    <cellStyle name="Heading 1 3" xfId="23725"/>
    <cellStyle name="Heading 1 4" xfId="23726"/>
    <cellStyle name="Heading 1 5" xfId="23727"/>
    <cellStyle name="Heading 1 6" xfId="23728"/>
    <cellStyle name="Heading 1 7" xfId="23729"/>
    <cellStyle name="Heading 1 8" xfId="23730"/>
    <cellStyle name="Heading 1 9" xfId="23731"/>
    <cellStyle name="Heading 1_План по КВЛ 2011г." xfId="1392"/>
    <cellStyle name="Heading 2" xfId="57"/>
    <cellStyle name="Heading 2 10" xfId="1393"/>
    <cellStyle name="Heading 2 2" xfId="1394"/>
    <cellStyle name="Heading 2 2 10" xfId="1834"/>
    <cellStyle name="Heading 2 2 10 10" xfId="4148"/>
    <cellStyle name="Heading 2 2 10 10 2" xfId="9480"/>
    <cellStyle name="Heading 2 2 10 10 3" xfId="12761"/>
    <cellStyle name="Heading 2 2 10 11" xfId="4331"/>
    <cellStyle name="Heading 2 2 10 11 2" xfId="9643"/>
    <cellStyle name="Heading 2 2 10 11 3" xfId="12906"/>
    <cellStyle name="Heading 2 2 10 12" xfId="4518"/>
    <cellStyle name="Heading 2 2 10 12 2" xfId="9805"/>
    <cellStyle name="Heading 2 2 10 12 3" xfId="13055"/>
    <cellStyle name="Heading 2 2 10 13" xfId="4689"/>
    <cellStyle name="Heading 2 2 10 13 2" xfId="9953"/>
    <cellStyle name="Heading 2 2 10 13 3" xfId="13189"/>
    <cellStyle name="Heading 2 2 10 14" xfId="4874"/>
    <cellStyle name="Heading 2 2 10 14 2" xfId="10114"/>
    <cellStyle name="Heading 2 2 10 14 3" xfId="13333"/>
    <cellStyle name="Heading 2 2 10 15" xfId="5039"/>
    <cellStyle name="Heading 2 2 10 15 2" xfId="10254"/>
    <cellStyle name="Heading 2 2 10 15 3" xfId="13460"/>
    <cellStyle name="Heading 2 2 10 16" xfId="5187"/>
    <cellStyle name="Heading 2 2 10 16 2" xfId="10380"/>
    <cellStyle name="Heading 2 2 10 16 3" xfId="13570"/>
    <cellStyle name="Heading 2 2 10 17" xfId="5323"/>
    <cellStyle name="Heading 2 2 10 17 2" xfId="10491"/>
    <cellStyle name="Heading 2 2 10 17 3" xfId="13668"/>
    <cellStyle name="Heading 2 2 10 18" xfId="5428"/>
    <cellStyle name="Heading 2 2 10 18 2" xfId="10572"/>
    <cellStyle name="Heading 2 2 10 18 3" xfId="13736"/>
    <cellStyle name="Heading 2 2 10 19" xfId="5527"/>
    <cellStyle name="Heading 2 2 10 19 2" xfId="10648"/>
    <cellStyle name="Heading 2 2 10 19 3" xfId="13797"/>
    <cellStyle name="Heading 2 2 10 2" xfId="2560"/>
    <cellStyle name="Heading 2 2 10 2 2" xfId="8074"/>
    <cellStyle name="Heading 2 2 10 2 3" xfId="10936"/>
    <cellStyle name="Heading 2 2 10 20" xfId="6091"/>
    <cellStyle name="Heading 2 2 10 20 2" xfId="11185"/>
    <cellStyle name="Heading 2 2 10 20 3" xfId="14319"/>
    <cellStyle name="Heading 2 2 10 21" xfId="6291"/>
    <cellStyle name="Heading 2 2 10 21 2" xfId="11362"/>
    <cellStyle name="Heading 2 2 10 21 3" xfId="14481"/>
    <cellStyle name="Heading 2 2 10 22" xfId="6452"/>
    <cellStyle name="Heading 2 2 10 22 2" xfId="11500"/>
    <cellStyle name="Heading 2 2 10 22 3" xfId="14604"/>
    <cellStyle name="Heading 2 2 10 23" xfId="6589"/>
    <cellStyle name="Heading 2 2 10 23 2" xfId="11615"/>
    <cellStyle name="Heading 2 2 10 23 3" xfId="14703"/>
    <cellStyle name="Heading 2 2 10 24" xfId="6697"/>
    <cellStyle name="Heading 2 2 10 24 2" xfId="11699"/>
    <cellStyle name="Heading 2 2 10 24 3" xfId="14773"/>
    <cellStyle name="Heading 2 2 10 25" xfId="6793"/>
    <cellStyle name="Heading 2 2 10 25 2" xfId="11772"/>
    <cellStyle name="Heading 2 2 10 25 3" xfId="14832"/>
    <cellStyle name="Heading 2 2 10 26" xfId="9110"/>
    <cellStyle name="Heading 2 2 10 3" xfId="2769"/>
    <cellStyle name="Heading 2 2 10 3 2" xfId="8261"/>
    <cellStyle name="Heading 2 2 10 3 3" xfId="6982"/>
    <cellStyle name="Heading 2 2 10 4" xfId="2996"/>
    <cellStyle name="Heading 2 2 10 4 2" xfId="8465"/>
    <cellStyle name="Heading 2 2 10 4 3" xfId="11841"/>
    <cellStyle name="Heading 2 2 10 5" xfId="3188"/>
    <cellStyle name="Heading 2 2 10 5 2" xfId="8635"/>
    <cellStyle name="Heading 2 2 10 5 3" xfId="11995"/>
    <cellStyle name="Heading 2 2 10 6" xfId="3388"/>
    <cellStyle name="Heading 2 2 10 6 2" xfId="8813"/>
    <cellStyle name="Heading 2 2 10 6 3" xfId="12157"/>
    <cellStyle name="Heading 2 2 10 7" xfId="3580"/>
    <cellStyle name="Heading 2 2 10 7 2" xfId="8983"/>
    <cellStyle name="Heading 2 2 10 7 3" xfId="12311"/>
    <cellStyle name="Heading 2 2 10 8" xfId="3771"/>
    <cellStyle name="Heading 2 2 10 8 2" xfId="9150"/>
    <cellStyle name="Heading 2 2 10 8 3" xfId="12462"/>
    <cellStyle name="Heading 2 2 10 9" xfId="3957"/>
    <cellStyle name="Heading 2 2 10 9 2" xfId="9310"/>
    <cellStyle name="Heading 2 2 10 9 3" xfId="12608"/>
    <cellStyle name="Heading 2 2 11" xfId="1867"/>
    <cellStyle name="Heading 2 2 11 10" xfId="4178"/>
    <cellStyle name="Heading 2 2 11 10 2" xfId="9510"/>
    <cellStyle name="Heading 2 2 11 10 3" xfId="12791"/>
    <cellStyle name="Heading 2 2 11 11" xfId="4360"/>
    <cellStyle name="Heading 2 2 11 11 2" xfId="9672"/>
    <cellStyle name="Heading 2 2 11 11 3" xfId="12935"/>
    <cellStyle name="Heading 2 2 11 12" xfId="4546"/>
    <cellStyle name="Heading 2 2 11 12 2" xfId="9833"/>
    <cellStyle name="Heading 2 2 11 12 3" xfId="13083"/>
    <cellStyle name="Heading 2 2 11 13" xfId="4719"/>
    <cellStyle name="Heading 2 2 11 13 2" xfId="9983"/>
    <cellStyle name="Heading 2 2 11 13 3" xfId="13218"/>
    <cellStyle name="Heading 2 2 11 14" xfId="4904"/>
    <cellStyle name="Heading 2 2 11 14 2" xfId="10144"/>
    <cellStyle name="Heading 2 2 11 14 3" xfId="13363"/>
    <cellStyle name="Heading 2 2 11 15" xfId="5066"/>
    <cellStyle name="Heading 2 2 11 15 2" xfId="10281"/>
    <cellStyle name="Heading 2 2 11 15 3" xfId="13487"/>
    <cellStyle name="Heading 2 2 11 16" xfId="5214"/>
    <cellStyle name="Heading 2 2 11 16 2" xfId="10407"/>
    <cellStyle name="Heading 2 2 11 16 3" xfId="13597"/>
    <cellStyle name="Heading 2 2 11 17" xfId="5347"/>
    <cellStyle name="Heading 2 2 11 17 2" xfId="10515"/>
    <cellStyle name="Heading 2 2 11 17 3" xfId="13692"/>
    <cellStyle name="Heading 2 2 11 18" xfId="5453"/>
    <cellStyle name="Heading 2 2 11 18 2" xfId="10597"/>
    <cellStyle name="Heading 2 2 11 18 3" xfId="13761"/>
    <cellStyle name="Heading 2 2 11 19" xfId="5548"/>
    <cellStyle name="Heading 2 2 11 19 2" xfId="10669"/>
    <cellStyle name="Heading 2 2 11 19 3" xfId="13818"/>
    <cellStyle name="Heading 2 2 11 2" xfId="2593"/>
    <cellStyle name="Heading 2 2 11 2 2" xfId="8107"/>
    <cellStyle name="Heading 2 2 11 2 3" xfId="7108"/>
    <cellStyle name="Heading 2 2 11 20" xfId="6124"/>
    <cellStyle name="Heading 2 2 11 20 2" xfId="11218"/>
    <cellStyle name="Heading 2 2 11 20 3" xfId="14352"/>
    <cellStyle name="Heading 2 2 11 21" xfId="6324"/>
    <cellStyle name="Heading 2 2 11 21 2" xfId="11395"/>
    <cellStyle name="Heading 2 2 11 21 3" xfId="14514"/>
    <cellStyle name="Heading 2 2 11 22" xfId="6479"/>
    <cellStyle name="Heading 2 2 11 22 2" xfId="11527"/>
    <cellStyle name="Heading 2 2 11 22 3" xfId="14631"/>
    <cellStyle name="Heading 2 2 11 23" xfId="6616"/>
    <cellStyle name="Heading 2 2 11 23 2" xfId="11642"/>
    <cellStyle name="Heading 2 2 11 23 3" xfId="14730"/>
    <cellStyle name="Heading 2 2 11 24" xfId="6720"/>
    <cellStyle name="Heading 2 2 11 24 2" xfId="11722"/>
    <cellStyle name="Heading 2 2 11 24 3" xfId="14796"/>
    <cellStyle name="Heading 2 2 11 25" xfId="6814"/>
    <cellStyle name="Heading 2 2 11 25 2" xfId="11793"/>
    <cellStyle name="Heading 2 2 11 25 3" xfId="14853"/>
    <cellStyle name="Heading 2 2 11 26" xfId="11574"/>
    <cellStyle name="Heading 2 2 11 3" xfId="2802"/>
    <cellStyle name="Heading 2 2 11 3 2" xfId="8294"/>
    <cellStyle name="Heading 2 2 11 3 3" xfId="6949"/>
    <cellStyle name="Heading 2 2 11 4" xfId="3026"/>
    <cellStyle name="Heading 2 2 11 4 2" xfId="8495"/>
    <cellStyle name="Heading 2 2 11 4 3" xfId="11871"/>
    <cellStyle name="Heading 2 2 11 5" xfId="3218"/>
    <cellStyle name="Heading 2 2 11 5 2" xfId="8665"/>
    <cellStyle name="Heading 2 2 11 5 3" xfId="12025"/>
    <cellStyle name="Heading 2 2 11 6" xfId="3418"/>
    <cellStyle name="Heading 2 2 11 6 2" xfId="8843"/>
    <cellStyle name="Heading 2 2 11 6 3" xfId="12187"/>
    <cellStyle name="Heading 2 2 11 7" xfId="3610"/>
    <cellStyle name="Heading 2 2 11 7 2" xfId="9013"/>
    <cellStyle name="Heading 2 2 11 7 3" xfId="12340"/>
    <cellStyle name="Heading 2 2 11 8" xfId="3801"/>
    <cellStyle name="Heading 2 2 11 8 2" xfId="9180"/>
    <cellStyle name="Heading 2 2 11 8 3" xfId="12491"/>
    <cellStyle name="Heading 2 2 11 9" xfId="3987"/>
    <cellStyle name="Heading 2 2 11 9 2" xfId="9340"/>
    <cellStyle name="Heading 2 2 11 9 3" xfId="12638"/>
    <cellStyle name="Heading 2 2 12" xfId="1855"/>
    <cellStyle name="Heading 2 2 12 10" xfId="4167"/>
    <cellStyle name="Heading 2 2 12 10 2" xfId="9499"/>
    <cellStyle name="Heading 2 2 12 10 3" xfId="12780"/>
    <cellStyle name="Heading 2 2 12 11" xfId="4349"/>
    <cellStyle name="Heading 2 2 12 11 2" xfId="9661"/>
    <cellStyle name="Heading 2 2 12 11 3" xfId="12924"/>
    <cellStyle name="Heading 2 2 12 12" xfId="4535"/>
    <cellStyle name="Heading 2 2 12 12 2" xfId="9822"/>
    <cellStyle name="Heading 2 2 12 12 3" xfId="13072"/>
    <cellStyle name="Heading 2 2 12 13" xfId="4709"/>
    <cellStyle name="Heading 2 2 12 13 2" xfId="9973"/>
    <cellStyle name="Heading 2 2 12 13 3" xfId="13208"/>
    <cellStyle name="Heading 2 2 12 14" xfId="4893"/>
    <cellStyle name="Heading 2 2 12 14 2" xfId="10133"/>
    <cellStyle name="Heading 2 2 12 14 3" xfId="13352"/>
    <cellStyle name="Heading 2 2 12 15" xfId="5055"/>
    <cellStyle name="Heading 2 2 12 15 2" xfId="10270"/>
    <cellStyle name="Heading 2 2 12 15 3" xfId="13476"/>
    <cellStyle name="Heading 2 2 12 16" xfId="5203"/>
    <cellStyle name="Heading 2 2 12 16 2" xfId="10396"/>
    <cellStyle name="Heading 2 2 12 16 3" xfId="13586"/>
    <cellStyle name="Heading 2 2 12 17" xfId="5337"/>
    <cellStyle name="Heading 2 2 12 17 2" xfId="10505"/>
    <cellStyle name="Heading 2 2 12 17 3" xfId="13682"/>
    <cellStyle name="Heading 2 2 12 18" xfId="5443"/>
    <cellStyle name="Heading 2 2 12 18 2" xfId="10587"/>
    <cellStyle name="Heading 2 2 12 18 3" xfId="13751"/>
    <cellStyle name="Heading 2 2 12 19" xfId="5540"/>
    <cellStyle name="Heading 2 2 12 19 2" xfId="10661"/>
    <cellStyle name="Heading 2 2 12 19 3" xfId="13810"/>
    <cellStyle name="Heading 2 2 12 2" xfId="2581"/>
    <cellStyle name="Heading 2 2 12 2 2" xfId="8095"/>
    <cellStyle name="Heading 2 2 12 2 3" xfId="7418"/>
    <cellStyle name="Heading 2 2 12 20" xfId="6112"/>
    <cellStyle name="Heading 2 2 12 20 2" xfId="11206"/>
    <cellStyle name="Heading 2 2 12 20 3" xfId="14340"/>
    <cellStyle name="Heading 2 2 12 21" xfId="6312"/>
    <cellStyle name="Heading 2 2 12 21 2" xfId="11383"/>
    <cellStyle name="Heading 2 2 12 21 3" xfId="14502"/>
    <cellStyle name="Heading 2 2 12 22" xfId="6468"/>
    <cellStyle name="Heading 2 2 12 22 2" xfId="11516"/>
    <cellStyle name="Heading 2 2 12 22 3" xfId="14620"/>
    <cellStyle name="Heading 2 2 12 23" xfId="6605"/>
    <cellStyle name="Heading 2 2 12 23 2" xfId="11631"/>
    <cellStyle name="Heading 2 2 12 23 3" xfId="14719"/>
    <cellStyle name="Heading 2 2 12 24" xfId="6710"/>
    <cellStyle name="Heading 2 2 12 24 2" xfId="11712"/>
    <cellStyle name="Heading 2 2 12 24 3" xfId="14786"/>
    <cellStyle name="Heading 2 2 12 25" xfId="6806"/>
    <cellStyle name="Heading 2 2 12 25 2" xfId="11785"/>
    <cellStyle name="Heading 2 2 12 25 3" xfId="14845"/>
    <cellStyle name="Heading 2 2 12 26" xfId="9601"/>
    <cellStyle name="Heading 2 2 12 3" xfId="2790"/>
    <cellStyle name="Heading 2 2 12 3 2" xfId="8282"/>
    <cellStyle name="Heading 2 2 12 3 3" xfId="6961"/>
    <cellStyle name="Heading 2 2 12 4" xfId="3015"/>
    <cellStyle name="Heading 2 2 12 4 2" xfId="8484"/>
    <cellStyle name="Heading 2 2 12 4 3" xfId="11860"/>
    <cellStyle name="Heading 2 2 12 5" xfId="3207"/>
    <cellStyle name="Heading 2 2 12 5 2" xfId="8654"/>
    <cellStyle name="Heading 2 2 12 5 3" xfId="12014"/>
    <cellStyle name="Heading 2 2 12 6" xfId="3407"/>
    <cellStyle name="Heading 2 2 12 6 2" xfId="8832"/>
    <cellStyle name="Heading 2 2 12 6 3" xfId="12176"/>
    <cellStyle name="Heading 2 2 12 7" xfId="3599"/>
    <cellStyle name="Heading 2 2 12 7 2" xfId="9002"/>
    <cellStyle name="Heading 2 2 12 7 3" xfId="12329"/>
    <cellStyle name="Heading 2 2 12 8" xfId="3790"/>
    <cellStyle name="Heading 2 2 12 8 2" xfId="9169"/>
    <cellStyle name="Heading 2 2 12 8 3" xfId="12480"/>
    <cellStyle name="Heading 2 2 12 9" xfId="3976"/>
    <cellStyle name="Heading 2 2 12 9 2" xfId="9329"/>
    <cellStyle name="Heading 2 2 12 9 3" xfId="12627"/>
    <cellStyle name="Heading 2 2 13" xfId="2191"/>
    <cellStyle name="Heading 2 2 13 2" xfId="7731"/>
    <cellStyle name="Heading 2 2 13 3" xfId="10184"/>
    <cellStyle name="Heading 2 2 14" xfId="2141"/>
    <cellStyle name="Heading 2 2 14 2" xfId="7681"/>
    <cellStyle name="Heading 2 2 14 3" xfId="8892"/>
    <cellStyle name="Heading 2 2 15" xfId="2222"/>
    <cellStyle name="Heading 2 2 15 2" xfId="7762"/>
    <cellStyle name="Heading 2 2 15 3" xfId="8360"/>
    <cellStyle name="Heading 2 2 16" xfId="2152"/>
    <cellStyle name="Heading 2 2 16 2" xfId="7692"/>
    <cellStyle name="Heading 2 2 16 3" xfId="10317"/>
    <cellStyle name="Heading 2 2 17" xfId="2226"/>
    <cellStyle name="Heading 2 2 17 2" xfId="7766"/>
    <cellStyle name="Heading 2 2 17 3" xfId="11243"/>
    <cellStyle name="Heading 2 2 18" xfId="2140"/>
    <cellStyle name="Heading 2 2 18 2" xfId="7680"/>
    <cellStyle name="Heading 2 2 18 3" xfId="7347"/>
    <cellStyle name="Heading 2 2 19" xfId="2232"/>
    <cellStyle name="Heading 2 2 19 2" xfId="7772"/>
    <cellStyle name="Heading 2 2 19 3" xfId="10029"/>
    <cellStyle name="Heading 2 2 2" xfId="1825"/>
    <cellStyle name="Heading 2 2 2 10" xfId="4140"/>
    <cellStyle name="Heading 2 2 2 10 2" xfId="9472"/>
    <cellStyle name="Heading 2 2 2 10 3" xfId="12753"/>
    <cellStyle name="Heading 2 2 2 11" xfId="4322"/>
    <cellStyle name="Heading 2 2 2 11 2" xfId="9634"/>
    <cellStyle name="Heading 2 2 2 11 3" xfId="12897"/>
    <cellStyle name="Heading 2 2 2 12" xfId="4511"/>
    <cellStyle name="Heading 2 2 2 12 2" xfId="9798"/>
    <cellStyle name="Heading 2 2 2 12 3" xfId="13048"/>
    <cellStyle name="Heading 2 2 2 13" xfId="4681"/>
    <cellStyle name="Heading 2 2 2 13 2" xfId="9945"/>
    <cellStyle name="Heading 2 2 2 13 3" xfId="13181"/>
    <cellStyle name="Heading 2 2 2 14" xfId="4866"/>
    <cellStyle name="Heading 2 2 2 14 2" xfId="10106"/>
    <cellStyle name="Heading 2 2 2 14 3" xfId="13326"/>
    <cellStyle name="Heading 2 2 2 15" xfId="5032"/>
    <cellStyle name="Heading 2 2 2 15 2" xfId="10247"/>
    <cellStyle name="Heading 2 2 2 15 3" xfId="13453"/>
    <cellStyle name="Heading 2 2 2 16" xfId="5180"/>
    <cellStyle name="Heading 2 2 2 16 2" xfId="10373"/>
    <cellStyle name="Heading 2 2 2 16 3" xfId="13563"/>
    <cellStyle name="Heading 2 2 2 17" xfId="5316"/>
    <cellStyle name="Heading 2 2 2 17 2" xfId="10484"/>
    <cellStyle name="Heading 2 2 2 17 3" xfId="13661"/>
    <cellStyle name="Heading 2 2 2 18" xfId="5422"/>
    <cellStyle name="Heading 2 2 2 18 2" xfId="10566"/>
    <cellStyle name="Heading 2 2 2 18 3" xfId="13730"/>
    <cellStyle name="Heading 2 2 2 19" xfId="5522"/>
    <cellStyle name="Heading 2 2 2 19 2" xfId="10643"/>
    <cellStyle name="Heading 2 2 2 19 3" xfId="13792"/>
    <cellStyle name="Heading 2 2 2 2" xfId="2551"/>
    <cellStyle name="Heading 2 2 2 2 2" xfId="8065"/>
    <cellStyle name="Heading 2 2 2 2 3" xfId="7428"/>
    <cellStyle name="Heading 2 2 2 20" xfId="6082"/>
    <cellStyle name="Heading 2 2 2 20 2" xfId="11176"/>
    <cellStyle name="Heading 2 2 2 20 3" xfId="14310"/>
    <cellStyle name="Heading 2 2 2 21" xfId="6282"/>
    <cellStyle name="Heading 2 2 2 21 2" xfId="11353"/>
    <cellStyle name="Heading 2 2 2 21 3" xfId="14472"/>
    <cellStyle name="Heading 2 2 2 22" xfId="6445"/>
    <cellStyle name="Heading 2 2 2 22 2" xfId="11493"/>
    <cellStyle name="Heading 2 2 2 22 3" xfId="14597"/>
    <cellStyle name="Heading 2 2 2 23" xfId="6582"/>
    <cellStyle name="Heading 2 2 2 23 2" xfId="11608"/>
    <cellStyle name="Heading 2 2 2 23 3" xfId="14696"/>
    <cellStyle name="Heading 2 2 2 24" xfId="6690"/>
    <cellStyle name="Heading 2 2 2 24 2" xfId="11692"/>
    <cellStyle name="Heading 2 2 2 24 3" xfId="14766"/>
    <cellStyle name="Heading 2 2 2 25" xfId="6788"/>
    <cellStyle name="Heading 2 2 2 25 2" xfId="11767"/>
    <cellStyle name="Heading 2 2 2 25 3" xfId="14827"/>
    <cellStyle name="Heading 2 2 2 26" xfId="10340"/>
    <cellStyle name="Heading 2 2 2 3" xfId="2760"/>
    <cellStyle name="Heading 2 2 2 3 2" xfId="8252"/>
    <cellStyle name="Heading 2 2 2 3 3" xfId="6991"/>
    <cellStyle name="Heading 2 2 2 4" xfId="2988"/>
    <cellStyle name="Heading 2 2 2 4 2" xfId="8457"/>
    <cellStyle name="Heading 2 2 2 4 3" xfId="11833"/>
    <cellStyle name="Heading 2 2 2 5" xfId="3180"/>
    <cellStyle name="Heading 2 2 2 5 2" xfId="8627"/>
    <cellStyle name="Heading 2 2 2 5 3" xfId="11987"/>
    <cellStyle name="Heading 2 2 2 6" xfId="3380"/>
    <cellStyle name="Heading 2 2 2 6 2" xfId="8805"/>
    <cellStyle name="Heading 2 2 2 6 3" xfId="12149"/>
    <cellStyle name="Heading 2 2 2 7" xfId="3572"/>
    <cellStyle name="Heading 2 2 2 7 2" xfId="8975"/>
    <cellStyle name="Heading 2 2 2 7 3" xfId="12303"/>
    <cellStyle name="Heading 2 2 2 8" xfId="3763"/>
    <cellStyle name="Heading 2 2 2 8 2" xfId="9142"/>
    <cellStyle name="Heading 2 2 2 8 3" xfId="12455"/>
    <cellStyle name="Heading 2 2 2 9" xfId="3949"/>
    <cellStyle name="Heading 2 2 2 9 2" xfId="9302"/>
    <cellStyle name="Heading 2 2 2 9 3" xfId="12601"/>
    <cellStyle name="Heading 2 2 20" xfId="2133"/>
    <cellStyle name="Heading 2 2 20 2" xfId="7673"/>
    <cellStyle name="Heading 2 2 20 3" xfId="10188"/>
    <cellStyle name="Heading 2 2 21" xfId="2250"/>
    <cellStyle name="Heading 2 2 21 2" xfId="7790"/>
    <cellStyle name="Heading 2 2 21 3" xfId="7430"/>
    <cellStyle name="Heading 2 2 22" xfId="2111"/>
    <cellStyle name="Heading 2 2 22 2" xfId="7651"/>
    <cellStyle name="Heading 2 2 22 3" xfId="8428"/>
    <cellStyle name="Heading 2 2 23" xfId="2266"/>
    <cellStyle name="Heading 2 2 23 2" xfId="7806"/>
    <cellStyle name="Heading 2 2 23 3" xfId="7382"/>
    <cellStyle name="Heading 2 2 24" xfId="2098"/>
    <cellStyle name="Heading 2 2 24 2" xfId="7638"/>
    <cellStyle name="Heading 2 2 24 3" xfId="10346"/>
    <cellStyle name="Heading 2 2 25" xfId="2352"/>
    <cellStyle name="Heading 2 2 25 2" xfId="7890"/>
    <cellStyle name="Heading 2 2 25 3" xfId="7220"/>
    <cellStyle name="Heading 2 2 26" xfId="4694"/>
    <cellStyle name="Heading 2 2 26 2" xfId="9958"/>
    <cellStyle name="Heading 2 2 26 3" xfId="13194"/>
    <cellStyle name="Heading 2 2 27" xfId="2409"/>
    <cellStyle name="Heading 2 2 27 2" xfId="7947"/>
    <cellStyle name="Heading 2 2 27 3" xfId="7159"/>
    <cellStyle name="Heading 2 2 28" xfId="2072"/>
    <cellStyle name="Heading 2 2 28 2" xfId="7612"/>
    <cellStyle name="Heading 2 2 28 3" xfId="11661"/>
    <cellStyle name="Heading 2 2 29" xfId="2418"/>
    <cellStyle name="Heading 2 2 29 2" xfId="7956"/>
    <cellStyle name="Heading 2 2 29 3" xfId="7150"/>
    <cellStyle name="Heading 2 2 3" xfId="1843"/>
    <cellStyle name="Heading 2 2 3 10" xfId="4156"/>
    <cellStyle name="Heading 2 2 3 10 2" xfId="9488"/>
    <cellStyle name="Heading 2 2 3 10 3" xfId="12769"/>
    <cellStyle name="Heading 2 2 3 11" xfId="4339"/>
    <cellStyle name="Heading 2 2 3 11 2" xfId="9651"/>
    <cellStyle name="Heading 2 2 3 11 3" xfId="12914"/>
    <cellStyle name="Heading 2 2 3 12" xfId="4526"/>
    <cellStyle name="Heading 2 2 3 12 2" xfId="9813"/>
    <cellStyle name="Heading 2 2 3 12 3" xfId="13063"/>
    <cellStyle name="Heading 2 2 3 13" xfId="4698"/>
    <cellStyle name="Heading 2 2 3 13 2" xfId="9962"/>
    <cellStyle name="Heading 2 2 3 13 3" xfId="13198"/>
    <cellStyle name="Heading 2 2 3 14" xfId="4882"/>
    <cellStyle name="Heading 2 2 3 14 2" xfId="10122"/>
    <cellStyle name="Heading 2 2 3 14 3" xfId="13341"/>
    <cellStyle name="Heading 2 2 3 15" xfId="5047"/>
    <cellStyle name="Heading 2 2 3 15 2" xfId="10262"/>
    <cellStyle name="Heading 2 2 3 15 3" xfId="13468"/>
    <cellStyle name="Heading 2 2 3 16" xfId="5195"/>
    <cellStyle name="Heading 2 2 3 16 2" xfId="10388"/>
    <cellStyle name="Heading 2 2 3 16 3" xfId="13578"/>
    <cellStyle name="Heading 2 2 3 17" xfId="5330"/>
    <cellStyle name="Heading 2 2 3 17 2" xfId="10498"/>
    <cellStyle name="Heading 2 2 3 17 3" xfId="13675"/>
    <cellStyle name="Heading 2 2 3 18" xfId="5436"/>
    <cellStyle name="Heading 2 2 3 18 2" xfId="10580"/>
    <cellStyle name="Heading 2 2 3 18 3" xfId="13744"/>
    <cellStyle name="Heading 2 2 3 19" xfId="5534"/>
    <cellStyle name="Heading 2 2 3 19 2" xfId="10655"/>
    <cellStyle name="Heading 2 2 3 19 3" xfId="13804"/>
    <cellStyle name="Heading 2 2 3 2" xfId="2569"/>
    <cellStyle name="Heading 2 2 3 2 2" xfId="8083"/>
    <cellStyle name="Heading 2 2 3 2 3" xfId="7886"/>
    <cellStyle name="Heading 2 2 3 20" xfId="6100"/>
    <cellStyle name="Heading 2 2 3 20 2" xfId="11194"/>
    <cellStyle name="Heading 2 2 3 20 3" xfId="14328"/>
    <cellStyle name="Heading 2 2 3 21" xfId="6300"/>
    <cellStyle name="Heading 2 2 3 21 2" xfId="11371"/>
    <cellStyle name="Heading 2 2 3 21 3" xfId="14490"/>
    <cellStyle name="Heading 2 2 3 22" xfId="6460"/>
    <cellStyle name="Heading 2 2 3 22 2" xfId="11508"/>
    <cellStyle name="Heading 2 2 3 22 3" xfId="14612"/>
    <cellStyle name="Heading 2 2 3 23" xfId="6597"/>
    <cellStyle name="Heading 2 2 3 23 2" xfId="11623"/>
    <cellStyle name="Heading 2 2 3 23 3" xfId="14711"/>
    <cellStyle name="Heading 2 2 3 24" xfId="6704"/>
    <cellStyle name="Heading 2 2 3 24 2" xfId="11706"/>
    <cellStyle name="Heading 2 2 3 24 3" xfId="14780"/>
    <cellStyle name="Heading 2 2 3 25" xfId="6800"/>
    <cellStyle name="Heading 2 2 3 25 2" xfId="11779"/>
    <cellStyle name="Heading 2 2 3 25 3" xfId="14839"/>
    <cellStyle name="Heading 2 2 3 26" xfId="11465"/>
    <cellStyle name="Heading 2 2 3 3" xfId="2778"/>
    <cellStyle name="Heading 2 2 3 3 2" xfId="8270"/>
    <cellStyle name="Heading 2 2 3 3 3" xfId="6973"/>
    <cellStyle name="Heading 2 2 3 4" xfId="3004"/>
    <cellStyle name="Heading 2 2 3 4 2" xfId="8473"/>
    <cellStyle name="Heading 2 2 3 4 3" xfId="11849"/>
    <cellStyle name="Heading 2 2 3 5" xfId="3196"/>
    <cellStyle name="Heading 2 2 3 5 2" xfId="8643"/>
    <cellStyle name="Heading 2 2 3 5 3" xfId="12003"/>
    <cellStyle name="Heading 2 2 3 6" xfId="3396"/>
    <cellStyle name="Heading 2 2 3 6 2" xfId="8821"/>
    <cellStyle name="Heading 2 2 3 6 3" xfId="12165"/>
    <cellStyle name="Heading 2 2 3 7" xfId="3588"/>
    <cellStyle name="Heading 2 2 3 7 2" xfId="8991"/>
    <cellStyle name="Heading 2 2 3 7 3" xfId="12319"/>
    <cellStyle name="Heading 2 2 3 8" xfId="3779"/>
    <cellStyle name="Heading 2 2 3 8 2" xfId="9158"/>
    <cellStyle name="Heading 2 2 3 8 3" xfId="12470"/>
    <cellStyle name="Heading 2 2 3 9" xfId="3965"/>
    <cellStyle name="Heading 2 2 3 9 2" xfId="9318"/>
    <cellStyle name="Heading 2 2 3 9 3" xfId="12616"/>
    <cellStyle name="Heading 2 2 30" xfId="4242"/>
    <cellStyle name="Heading 2 2 30 2" xfId="9573"/>
    <cellStyle name="Heading 2 2 30 3" xfId="12855"/>
    <cellStyle name="Heading 2 2 31" xfId="5789"/>
    <cellStyle name="Heading 2 2 31 2" xfId="10910"/>
    <cellStyle name="Heading 2 2 31 3" xfId="14057"/>
    <cellStyle name="Heading 2 2 32" xfId="5730"/>
    <cellStyle name="Heading 2 2 32 2" xfId="10851"/>
    <cellStyle name="Heading 2 2 32 3" xfId="13999"/>
    <cellStyle name="Heading 2 2 33" xfId="5816"/>
    <cellStyle name="Heading 2 2 33 2" xfId="10937"/>
    <cellStyle name="Heading 2 2 33 3" xfId="14083"/>
    <cellStyle name="Heading 2 2 34" xfId="5738"/>
    <cellStyle name="Heading 2 2 34 2" xfId="10859"/>
    <cellStyle name="Heading 2 2 34 3" xfId="14007"/>
    <cellStyle name="Heading 2 2 35" xfId="5819"/>
    <cellStyle name="Heading 2 2 35 2" xfId="10939"/>
    <cellStyle name="Heading 2 2 35 3" xfId="14086"/>
    <cellStyle name="Heading 2 2 36" xfId="5729"/>
    <cellStyle name="Heading 2 2 36 2" xfId="10850"/>
    <cellStyle name="Heading 2 2 36 3" xfId="13998"/>
    <cellStyle name="Heading 2 2 37" xfId="8220"/>
    <cellStyle name="Heading 2 2 4" xfId="1822"/>
    <cellStyle name="Heading 2 2 4 10" xfId="4137"/>
    <cellStyle name="Heading 2 2 4 10 2" xfId="9469"/>
    <cellStyle name="Heading 2 2 4 10 3" xfId="12750"/>
    <cellStyle name="Heading 2 2 4 11" xfId="4319"/>
    <cellStyle name="Heading 2 2 4 11 2" xfId="9631"/>
    <cellStyle name="Heading 2 2 4 11 3" xfId="12894"/>
    <cellStyle name="Heading 2 2 4 12" xfId="4508"/>
    <cellStyle name="Heading 2 2 4 12 2" xfId="9795"/>
    <cellStyle name="Heading 2 2 4 12 3" xfId="13045"/>
    <cellStyle name="Heading 2 2 4 13" xfId="4678"/>
    <cellStyle name="Heading 2 2 4 13 2" xfId="9942"/>
    <cellStyle name="Heading 2 2 4 13 3" xfId="13178"/>
    <cellStyle name="Heading 2 2 4 14" xfId="4863"/>
    <cellStyle name="Heading 2 2 4 14 2" xfId="10103"/>
    <cellStyle name="Heading 2 2 4 14 3" xfId="13323"/>
    <cellStyle name="Heading 2 2 4 15" xfId="5029"/>
    <cellStyle name="Heading 2 2 4 15 2" xfId="10244"/>
    <cellStyle name="Heading 2 2 4 15 3" xfId="13450"/>
    <cellStyle name="Heading 2 2 4 16" xfId="5177"/>
    <cellStyle name="Heading 2 2 4 16 2" xfId="10370"/>
    <cellStyle name="Heading 2 2 4 16 3" xfId="13560"/>
    <cellStyle name="Heading 2 2 4 17" xfId="5313"/>
    <cellStyle name="Heading 2 2 4 17 2" xfId="10481"/>
    <cellStyle name="Heading 2 2 4 17 3" xfId="13658"/>
    <cellStyle name="Heading 2 2 4 18" xfId="5419"/>
    <cellStyle name="Heading 2 2 4 18 2" xfId="10563"/>
    <cellStyle name="Heading 2 2 4 18 3" xfId="13727"/>
    <cellStyle name="Heading 2 2 4 19" xfId="5519"/>
    <cellStyle name="Heading 2 2 4 19 2" xfId="10640"/>
    <cellStyle name="Heading 2 2 4 19 3" xfId="13789"/>
    <cellStyle name="Heading 2 2 4 2" xfId="2548"/>
    <cellStyle name="Heading 2 2 4 2 2" xfId="8062"/>
    <cellStyle name="Heading 2 2 4 2 3" xfId="7414"/>
    <cellStyle name="Heading 2 2 4 20" xfId="6079"/>
    <cellStyle name="Heading 2 2 4 20 2" xfId="11173"/>
    <cellStyle name="Heading 2 2 4 20 3" xfId="14307"/>
    <cellStyle name="Heading 2 2 4 21" xfId="6279"/>
    <cellStyle name="Heading 2 2 4 21 2" xfId="11350"/>
    <cellStyle name="Heading 2 2 4 21 3" xfId="14469"/>
    <cellStyle name="Heading 2 2 4 22" xfId="6442"/>
    <cellStyle name="Heading 2 2 4 22 2" xfId="11490"/>
    <cellStyle name="Heading 2 2 4 22 3" xfId="14594"/>
    <cellStyle name="Heading 2 2 4 23" xfId="6579"/>
    <cellStyle name="Heading 2 2 4 23 2" xfId="11605"/>
    <cellStyle name="Heading 2 2 4 23 3" xfId="14693"/>
    <cellStyle name="Heading 2 2 4 24" xfId="6687"/>
    <cellStyle name="Heading 2 2 4 24 2" xfId="11689"/>
    <cellStyle name="Heading 2 2 4 24 3" xfId="14763"/>
    <cellStyle name="Heading 2 2 4 25" xfId="6785"/>
    <cellStyle name="Heading 2 2 4 25 2" xfId="11764"/>
    <cellStyle name="Heading 2 2 4 25 3" xfId="14824"/>
    <cellStyle name="Heading 2 2 4 26" xfId="10621"/>
    <cellStyle name="Heading 2 2 4 3" xfId="2757"/>
    <cellStyle name="Heading 2 2 4 3 2" xfId="8249"/>
    <cellStyle name="Heading 2 2 4 3 3" xfId="6994"/>
    <cellStyle name="Heading 2 2 4 4" xfId="2985"/>
    <cellStyle name="Heading 2 2 4 4 2" xfId="8454"/>
    <cellStyle name="Heading 2 2 4 4 3" xfId="11830"/>
    <cellStyle name="Heading 2 2 4 5" xfId="3177"/>
    <cellStyle name="Heading 2 2 4 5 2" xfId="8624"/>
    <cellStyle name="Heading 2 2 4 5 3" xfId="11984"/>
    <cellStyle name="Heading 2 2 4 6" xfId="3377"/>
    <cellStyle name="Heading 2 2 4 6 2" xfId="8802"/>
    <cellStyle name="Heading 2 2 4 6 3" xfId="12146"/>
    <cellStyle name="Heading 2 2 4 7" xfId="3569"/>
    <cellStyle name="Heading 2 2 4 7 2" xfId="8972"/>
    <cellStyle name="Heading 2 2 4 7 3" xfId="12300"/>
    <cellStyle name="Heading 2 2 4 8" xfId="3760"/>
    <cellStyle name="Heading 2 2 4 8 2" xfId="9139"/>
    <cellStyle name="Heading 2 2 4 8 3" xfId="12452"/>
    <cellStyle name="Heading 2 2 4 9" xfId="3946"/>
    <cellStyle name="Heading 2 2 4 9 2" xfId="9299"/>
    <cellStyle name="Heading 2 2 4 9 3" xfId="12598"/>
    <cellStyle name="Heading 2 2 5" xfId="1848"/>
    <cellStyle name="Heading 2 2 5 10" xfId="4161"/>
    <cellStyle name="Heading 2 2 5 10 2" xfId="9493"/>
    <cellStyle name="Heading 2 2 5 10 3" xfId="12774"/>
    <cellStyle name="Heading 2 2 5 11" xfId="4344"/>
    <cellStyle name="Heading 2 2 5 11 2" xfId="9656"/>
    <cellStyle name="Heading 2 2 5 11 3" xfId="12919"/>
    <cellStyle name="Heading 2 2 5 12" xfId="4530"/>
    <cellStyle name="Heading 2 2 5 12 2" xfId="9817"/>
    <cellStyle name="Heading 2 2 5 12 3" xfId="13067"/>
    <cellStyle name="Heading 2 2 5 13" xfId="4703"/>
    <cellStyle name="Heading 2 2 5 13 2" xfId="9967"/>
    <cellStyle name="Heading 2 2 5 13 3" xfId="13203"/>
    <cellStyle name="Heading 2 2 5 14" xfId="4887"/>
    <cellStyle name="Heading 2 2 5 14 2" xfId="10127"/>
    <cellStyle name="Heading 2 2 5 14 3" xfId="13346"/>
    <cellStyle name="Heading 2 2 5 15" xfId="5051"/>
    <cellStyle name="Heading 2 2 5 15 2" xfId="10266"/>
    <cellStyle name="Heading 2 2 5 15 3" xfId="13472"/>
    <cellStyle name="Heading 2 2 5 16" xfId="5199"/>
    <cellStyle name="Heading 2 2 5 16 2" xfId="10392"/>
    <cellStyle name="Heading 2 2 5 16 3" xfId="13582"/>
    <cellStyle name="Heading 2 2 5 17" xfId="5334"/>
    <cellStyle name="Heading 2 2 5 17 2" xfId="10502"/>
    <cellStyle name="Heading 2 2 5 17 3" xfId="13679"/>
    <cellStyle name="Heading 2 2 5 18" xfId="5440"/>
    <cellStyle name="Heading 2 2 5 18 2" xfId="10584"/>
    <cellStyle name="Heading 2 2 5 18 3" xfId="13748"/>
    <cellStyle name="Heading 2 2 5 19" xfId="5537"/>
    <cellStyle name="Heading 2 2 5 19 2" xfId="10658"/>
    <cellStyle name="Heading 2 2 5 19 3" xfId="13807"/>
    <cellStyle name="Heading 2 2 5 2" xfId="2574"/>
    <cellStyle name="Heading 2 2 5 2 2" xfId="8088"/>
    <cellStyle name="Heading 2 2 5 2 3" xfId="7413"/>
    <cellStyle name="Heading 2 2 5 20" xfId="6105"/>
    <cellStyle name="Heading 2 2 5 20 2" xfId="11199"/>
    <cellStyle name="Heading 2 2 5 20 3" xfId="14333"/>
    <cellStyle name="Heading 2 2 5 21" xfId="6305"/>
    <cellStyle name="Heading 2 2 5 21 2" xfId="11376"/>
    <cellStyle name="Heading 2 2 5 21 3" xfId="14495"/>
    <cellStyle name="Heading 2 2 5 22" xfId="6464"/>
    <cellStyle name="Heading 2 2 5 22 2" xfId="11512"/>
    <cellStyle name="Heading 2 2 5 22 3" xfId="14616"/>
    <cellStyle name="Heading 2 2 5 23" xfId="6601"/>
    <cellStyle name="Heading 2 2 5 23 2" xfId="11627"/>
    <cellStyle name="Heading 2 2 5 23 3" xfId="14715"/>
    <cellStyle name="Heading 2 2 5 24" xfId="6707"/>
    <cellStyle name="Heading 2 2 5 24 2" xfId="11709"/>
    <cellStyle name="Heading 2 2 5 24 3" xfId="14783"/>
    <cellStyle name="Heading 2 2 5 25" xfId="6803"/>
    <cellStyle name="Heading 2 2 5 25 2" xfId="11782"/>
    <cellStyle name="Heading 2 2 5 25 3" xfId="14842"/>
    <cellStyle name="Heading 2 2 5 26" xfId="10546"/>
    <cellStyle name="Heading 2 2 5 3" xfId="2783"/>
    <cellStyle name="Heading 2 2 5 3 2" xfId="8275"/>
    <cellStyle name="Heading 2 2 5 3 3" xfId="6968"/>
    <cellStyle name="Heading 2 2 5 4" xfId="3009"/>
    <cellStyle name="Heading 2 2 5 4 2" xfId="8478"/>
    <cellStyle name="Heading 2 2 5 4 3" xfId="11854"/>
    <cellStyle name="Heading 2 2 5 5" xfId="3201"/>
    <cellStyle name="Heading 2 2 5 5 2" xfId="8648"/>
    <cellStyle name="Heading 2 2 5 5 3" xfId="12008"/>
    <cellStyle name="Heading 2 2 5 6" xfId="3401"/>
    <cellStyle name="Heading 2 2 5 6 2" xfId="8826"/>
    <cellStyle name="Heading 2 2 5 6 3" xfId="12170"/>
    <cellStyle name="Heading 2 2 5 7" xfId="3593"/>
    <cellStyle name="Heading 2 2 5 7 2" xfId="8996"/>
    <cellStyle name="Heading 2 2 5 7 3" xfId="12324"/>
    <cellStyle name="Heading 2 2 5 8" xfId="3784"/>
    <cellStyle name="Heading 2 2 5 8 2" xfId="9163"/>
    <cellStyle name="Heading 2 2 5 8 3" xfId="12475"/>
    <cellStyle name="Heading 2 2 5 9" xfId="3970"/>
    <cellStyle name="Heading 2 2 5 9 2" xfId="9323"/>
    <cellStyle name="Heading 2 2 5 9 3" xfId="12621"/>
    <cellStyle name="Heading 2 2 6" xfId="1833"/>
    <cellStyle name="Heading 2 2 6 10" xfId="4147"/>
    <cellStyle name="Heading 2 2 6 10 2" xfId="9479"/>
    <cellStyle name="Heading 2 2 6 10 3" xfId="12760"/>
    <cellStyle name="Heading 2 2 6 11" xfId="4330"/>
    <cellStyle name="Heading 2 2 6 11 2" xfId="9642"/>
    <cellStyle name="Heading 2 2 6 11 3" xfId="12905"/>
    <cellStyle name="Heading 2 2 6 12" xfId="4517"/>
    <cellStyle name="Heading 2 2 6 12 2" xfId="9804"/>
    <cellStyle name="Heading 2 2 6 12 3" xfId="13054"/>
    <cellStyle name="Heading 2 2 6 13" xfId="4688"/>
    <cellStyle name="Heading 2 2 6 13 2" xfId="9952"/>
    <cellStyle name="Heading 2 2 6 13 3" xfId="13188"/>
    <cellStyle name="Heading 2 2 6 14" xfId="4873"/>
    <cellStyle name="Heading 2 2 6 14 2" xfId="10113"/>
    <cellStyle name="Heading 2 2 6 14 3" xfId="13332"/>
    <cellStyle name="Heading 2 2 6 15" xfId="5038"/>
    <cellStyle name="Heading 2 2 6 15 2" xfId="10253"/>
    <cellStyle name="Heading 2 2 6 15 3" xfId="13459"/>
    <cellStyle name="Heading 2 2 6 16" xfId="5186"/>
    <cellStyle name="Heading 2 2 6 16 2" xfId="10379"/>
    <cellStyle name="Heading 2 2 6 16 3" xfId="13569"/>
    <cellStyle name="Heading 2 2 6 17" xfId="5322"/>
    <cellStyle name="Heading 2 2 6 17 2" xfId="10490"/>
    <cellStyle name="Heading 2 2 6 17 3" xfId="13667"/>
    <cellStyle name="Heading 2 2 6 18" xfId="5427"/>
    <cellStyle name="Heading 2 2 6 18 2" xfId="10571"/>
    <cellStyle name="Heading 2 2 6 18 3" xfId="13735"/>
    <cellStyle name="Heading 2 2 6 19" xfId="5526"/>
    <cellStyle name="Heading 2 2 6 19 2" xfId="10647"/>
    <cellStyle name="Heading 2 2 6 19 3" xfId="13796"/>
    <cellStyle name="Heading 2 2 6 2" xfId="2559"/>
    <cellStyle name="Heading 2 2 6 2 2" xfId="8073"/>
    <cellStyle name="Heading 2 2 6 2 3" xfId="10860"/>
    <cellStyle name="Heading 2 2 6 20" xfId="6090"/>
    <cellStyle name="Heading 2 2 6 20 2" xfId="11184"/>
    <cellStyle name="Heading 2 2 6 20 3" xfId="14318"/>
    <cellStyle name="Heading 2 2 6 21" xfId="6290"/>
    <cellStyle name="Heading 2 2 6 21 2" xfId="11361"/>
    <cellStyle name="Heading 2 2 6 21 3" xfId="14480"/>
    <cellStyle name="Heading 2 2 6 22" xfId="6451"/>
    <cellStyle name="Heading 2 2 6 22 2" xfId="11499"/>
    <cellStyle name="Heading 2 2 6 22 3" xfId="14603"/>
    <cellStyle name="Heading 2 2 6 23" xfId="6588"/>
    <cellStyle name="Heading 2 2 6 23 2" xfId="11614"/>
    <cellStyle name="Heading 2 2 6 23 3" xfId="14702"/>
    <cellStyle name="Heading 2 2 6 24" xfId="6696"/>
    <cellStyle name="Heading 2 2 6 24 2" xfId="11698"/>
    <cellStyle name="Heading 2 2 6 24 3" xfId="14772"/>
    <cellStyle name="Heading 2 2 6 25" xfId="6792"/>
    <cellStyle name="Heading 2 2 6 25 2" xfId="11771"/>
    <cellStyle name="Heading 2 2 6 25 3" xfId="14831"/>
    <cellStyle name="Heading 2 2 6 26" xfId="9270"/>
    <cellStyle name="Heading 2 2 6 3" xfId="2768"/>
    <cellStyle name="Heading 2 2 6 3 2" xfId="8260"/>
    <cellStyle name="Heading 2 2 6 3 3" xfId="6983"/>
    <cellStyle name="Heading 2 2 6 4" xfId="2995"/>
    <cellStyle name="Heading 2 2 6 4 2" xfId="8464"/>
    <cellStyle name="Heading 2 2 6 4 3" xfId="11840"/>
    <cellStyle name="Heading 2 2 6 5" xfId="3187"/>
    <cellStyle name="Heading 2 2 6 5 2" xfId="8634"/>
    <cellStyle name="Heading 2 2 6 5 3" xfId="11994"/>
    <cellStyle name="Heading 2 2 6 6" xfId="3387"/>
    <cellStyle name="Heading 2 2 6 6 2" xfId="8812"/>
    <cellStyle name="Heading 2 2 6 6 3" xfId="12156"/>
    <cellStyle name="Heading 2 2 6 7" xfId="3579"/>
    <cellStyle name="Heading 2 2 6 7 2" xfId="8982"/>
    <cellStyle name="Heading 2 2 6 7 3" xfId="12310"/>
    <cellStyle name="Heading 2 2 6 8" xfId="3770"/>
    <cellStyle name="Heading 2 2 6 8 2" xfId="9149"/>
    <cellStyle name="Heading 2 2 6 8 3" xfId="12461"/>
    <cellStyle name="Heading 2 2 6 9" xfId="3956"/>
    <cellStyle name="Heading 2 2 6 9 2" xfId="9309"/>
    <cellStyle name="Heading 2 2 6 9 3" xfId="12607"/>
    <cellStyle name="Heading 2 2 7" xfId="1857"/>
    <cellStyle name="Heading 2 2 7 10" xfId="4169"/>
    <cellStyle name="Heading 2 2 7 10 2" xfId="9501"/>
    <cellStyle name="Heading 2 2 7 10 3" xfId="12782"/>
    <cellStyle name="Heading 2 2 7 11" xfId="4351"/>
    <cellStyle name="Heading 2 2 7 11 2" xfId="9663"/>
    <cellStyle name="Heading 2 2 7 11 3" xfId="12926"/>
    <cellStyle name="Heading 2 2 7 12" xfId="4537"/>
    <cellStyle name="Heading 2 2 7 12 2" xfId="9824"/>
    <cellStyle name="Heading 2 2 7 12 3" xfId="13074"/>
    <cellStyle name="Heading 2 2 7 13" xfId="4711"/>
    <cellStyle name="Heading 2 2 7 13 2" xfId="9975"/>
    <cellStyle name="Heading 2 2 7 13 3" xfId="13210"/>
    <cellStyle name="Heading 2 2 7 14" xfId="4895"/>
    <cellStyle name="Heading 2 2 7 14 2" xfId="10135"/>
    <cellStyle name="Heading 2 2 7 14 3" xfId="13354"/>
    <cellStyle name="Heading 2 2 7 15" xfId="5057"/>
    <cellStyle name="Heading 2 2 7 15 2" xfId="10272"/>
    <cellStyle name="Heading 2 2 7 15 3" xfId="13478"/>
    <cellStyle name="Heading 2 2 7 16" xfId="5205"/>
    <cellStyle name="Heading 2 2 7 16 2" xfId="10398"/>
    <cellStyle name="Heading 2 2 7 16 3" xfId="13588"/>
    <cellStyle name="Heading 2 2 7 17" xfId="5339"/>
    <cellStyle name="Heading 2 2 7 17 2" xfId="10507"/>
    <cellStyle name="Heading 2 2 7 17 3" xfId="13684"/>
    <cellStyle name="Heading 2 2 7 18" xfId="5445"/>
    <cellStyle name="Heading 2 2 7 18 2" xfId="10589"/>
    <cellStyle name="Heading 2 2 7 18 3" xfId="13753"/>
    <cellStyle name="Heading 2 2 7 19" xfId="5542"/>
    <cellStyle name="Heading 2 2 7 19 2" xfId="10663"/>
    <cellStyle name="Heading 2 2 7 19 3" xfId="13812"/>
    <cellStyle name="Heading 2 2 7 2" xfId="2583"/>
    <cellStyle name="Heading 2 2 7 2 2" xfId="8097"/>
    <cellStyle name="Heading 2 2 7 2 3" xfId="7117"/>
    <cellStyle name="Heading 2 2 7 20" xfId="6114"/>
    <cellStyle name="Heading 2 2 7 20 2" xfId="11208"/>
    <cellStyle name="Heading 2 2 7 20 3" xfId="14342"/>
    <cellStyle name="Heading 2 2 7 21" xfId="6314"/>
    <cellStyle name="Heading 2 2 7 21 2" xfId="11385"/>
    <cellStyle name="Heading 2 2 7 21 3" xfId="14504"/>
    <cellStyle name="Heading 2 2 7 22" xfId="6470"/>
    <cellStyle name="Heading 2 2 7 22 2" xfId="11518"/>
    <cellStyle name="Heading 2 2 7 22 3" xfId="14622"/>
    <cellStyle name="Heading 2 2 7 23" xfId="6607"/>
    <cellStyle name="Heading 2 2 7 23 2" xfId="11633"/>
    <cellStyle name="Heading 2 2 7 23 3" xfId="14721"/>
    <cellStyle name="Heading 2 2 7 24" xfId="6712"/>
    <cellStyle name="Heading 2 2 7 24 2" xfId="11714"/>
    <cellStyle name="Heading 2 2 7 24 3" xfId="14788"/>
    <cellStyle name="Heading 2 2 7 25" xfId="6808"/>
    <cellStyle name="Heading 2 2 7 25 2" xfId="11787"/>
    <cellStyle name="Heading 2 2 7 25 3" xfId="14847"/>
    <cellStyle name="Heading 2 2 7 26" xfId="7379"/>
    <cellStyle name="Heading 2 2 7 3" xfId="2792"/>
    <cellStyle name="Heading 2 2 7 3 2" xfId="8284"/>
    <cellStyle name="Heading 2 2 7 3 3" xfId="6959"/>
    <cellStyle name="Heading 2 2 7 4" xfId="3017"/>
    <cellStyle name="Heading 2 2 7 4 2" xfId="8486"/>
    <cellStyle name="Heading 2 2 7 4 3" xfId="11862"/>
    <cellStyle name="Heading 2 2 7 5" xfId="3209"/>
    <cellStyle name="Heading 2 2 7 5 2" xfId="8656"/>
    <cellStyle name="Heading 2 2 7 5 3" xfId="12016"/>
    <cellStyle name="Heading 2 2 7 6" xfId="3409"/>
    <cellStyle name="Heading 2 2 7 6 2" xfId="8834"/>
    <cellStyle name="Heading 2 2 7 6 3" xfId="12178"/>
    <cellStyle name="Heading 2 2 7 7" xfId="3601"/>
    <cellStyle name="Heading 2 2 7 7 2" xfId="9004"/>
    <cellStyle name="Heading 2 2 7 7 3" xfId="12331"/>
    <cellStyle name="Heading 2 2 7 8" xfId="3792"/>
    <cellStyle name="Heading 2 2 7 8 2" xfId="9171"/>
    <cellStyle name="Heading 2 2 7 8 3" xfId="12482"/>
    <cellStyle name="Heading 2 2 7 9" xfId="3978"/>
    <cellStyle name="Heading 2 2 7 9 2" xfId="9331"/>
    <cellStyle name="Heading 2 2 7 9 3" xfId="12629"/>
    <cellStyle name="Heading 2 2 8" xfId="1840"/>
    <cellStyle name="Heading 2 2 8 10" xfId="4153"/>
    <cellStyle name="Heading 2 2 8 10 2" xfId="9485"/>
    <cellStyle name="Heading 2 2 8 10 3" xfId="12766"/>
    <cellStyle name="Heading 2 2 8 11" xfId="4336"/>
    <cellStyle name="Heading 2 2 8 11 2" xfId="9648"/>
    <cellStyle name="Heading 2 2 8 11 3" xfId="12911"/>
    <cellStyle name="Heading 2 2 8 12" xfId="4523"/>
    <cellStyle name="Heading 2 2 8 12 2" xfId="9810"/>
    <cellStyle name="Heading 2 2 8 12 3" xfId="13060"/>
    <cellStyle name="Heading 2 2 8 13" xfId="4695"/>
    <cellStyle name="Heading 2 2 8 13 2" xfId="9959"/>
    <cellStyle name="Heading 2 2 8 13 3" xfId="13195"/>
    <cellStyle name="Heading 2 2 8 14" xfId="4879"/>
    <cellStyle name="Heading 2 2 8 14 2" xfId="10119"/>
    <cellStyle name="Heading 2 2 8 14 3" xfId="13338"/>
    <cellStyle name="Heading 2 2 8 15" xfId="5044"/>
    <cellStyle name="Heading 2 2 8 15 2" xfId="10259"/>
    <cellStyle name="Heading 2 2 8 15 3" xfId="13465"/>
    <cellStyle name="Heading 2 2 8 16" xfId="5192"/>
    <cellStyle name="Heading 2 2 8 16 2" xfId="10385"/>
    <cellStyle name="Heading 2 2 8 16 3" xfId="13575"/>
    <cellStyle name="Heading 2 2 8 17" xfId="5327"/>
    <cellStyle name="Heading 2 2 8 17 2" xfId="10495"/>
    <cellStyle name="Heading 2 2 8 17 3" xfId="13672"/>
    <cellStyle name="Heading 2 2 8 18" xfId="5433"/>
    <cellStyle name="Heading 2 2 8 18 2" xfId="10577"/>
    <cellStyle name="Heading 2 2 8 18 3" xfId="13741"/>
    <cellStyle name="Heading 2 2 8 19" xfId="5531"/>
    <cellStyle name="Heading 2 2 8 19 2" xfId="10652"/>
    <cellStyle name="Heading 2 2 8 19 3" xfId="13801"/>
    <cellStyle name="Heading 2 2 8 2" xfId="2566"/>
    <cellStyle name="Heading 2 2 8 2 2" xfId="8080"/>
    <cellStyle name="Heading 2 2 8 2 3" xfId="9976"/>
    <cellStyle name="Heading 2 2 8 20" xfId="6097"/>
    <cellStyle name="Heading 2 2 8 20 2" xfId="11191"/>
    <cellStyle name="Heading 2 2 8 20 3" xfId="14325"/>
    <cellStyle name="Heading 2 2 8 21" xfId="6297"/>
    <cellStyle name="Heading 2 2 8 21 2" xfId="11368"/>
    <cellStyle name="Heading 2 2 8 21 3" xfId="14487"/>
    <cellStyle name="Heading 2 2 8 22" xfId="6457"/>
    <cellStyle name="Heading 2 2 8 22 2" xfId="11505"/>
    <cellStyle name="Heading 2 2 8 22 3" xfId="14609"/>
    <cellStyle name="Heading 2 2 8 23" xfId="6594"/>
    <cellStyle name="Heading 2 2 8 23 2" xfId="11620"/>
    <cellStyle name="Heading 2 2 8 23 3" xfId="14708"/>
    <cellStyle name="Heading 2 2 8 24" xfId="6701"/>
    <cellStyle name="Heading 2 2 8 24 2" xfId="11703"/>
    <cellStyle name="Heading 2 2 8 24 3" xfId="14777"/>
    <cellStyle name="Heading 2 2 8 25" xfId="6797"/>
    <cellStyle name="Heading 2 2 8 25 2" xfId="11776"/>
    <cellStyle name="Heading 2 2 8 25 3" xfId="14836"/>
    <cellStyle name="Heading 2 2 8 26" xfId="11747"/>
    <cellStyle name="Heading 2 2 8 3" xfId="2775"/>
    <cellStyle name="Heading 2 2 8 3 2" xfId="8267"/>
    <cellStyle name="Heading 2 2 8 3 3" xfId="6976"/>
    <cellStyle name="Heading 2 2 8 4" xfId="3001"/>
    <cellStyle name="Heading 2 2 8 4 2" xfId="8470"/>
    <cellStyle name="Heading 2 2 8 4 3" xfId="11846"/>
    <cellStyle name="Heading 2 2 8 5" xfId="3193"/>
    <cellStyle name="Heading 2 2 8 5 2" xfId="8640"/>
    <cellStyle name="Heading 2 2 8 5 3" xfId="12000"/>
    <cellStyle name="Heading 2 2 8 6" xfId="3393"/>
    <cellStyle name="Heading 2 2 8 6 2" xfId="8818"/>
    <cellStyle name="Heading 2 2 8 6 3" xfId="12162"/>
    <cellStyle name="Heading 2 2 8 7" xfId="3585"/>
    <cellStyle name="Heading 2 2 8 7 2" xfId="8988"/>
    <cellStyle name="Heading 2 2 8 7 3" xfId="12316"/>
    <cellStyle name="Heading 2 2 8 8" xfId="3776"/>
    <cellStyle name="Heading 2 2 8 8 2" xfId="9155"/>
    <cellStyle name="Heading 2 2 8 8 3" xfId="12467"/>
    <cellStyle name="Heading 2 2 8 9" xfId="3962"/>
    <cellStyle name="Heading 2 2 8 9 2" xfId="9315"/>
    <cellStyle name="Heading 2 2 8 9 3" xfId="12613"/>
    <cellStyle name="Heading 2 2 9" xfId="1805"/>
    <cellStyle name="Heading 2 2 9 10" xfId="4121"/>
    <cellStyle name="Heading 2 2 9 10 2" xfId="9453"/>
    <cellStyle name="Heading 2 2 9 10 3" xfId="12734"/>
    <cellStyle name="Heading 2 2 9 11" xfId="4303"/>
    <cellStyle name="Heading 2 2 9 11 2" xfId="9615"/>
    <cellStyle name="Heading 2 2 9 11 3" xfId="12878"/>
    <cellStyle name="Heading 2 2 9 12" xfId="4491"/>
    <cellStyle name="Heading 2 2 9 12 2" xfId="9778"/>
    <cellStyle name="Heading 2 2 9 12 3" xfId="13028"/>
    <cellStyle name="Heading 2 2 9 13" xfId="4663"/>
    <cellStyle name="Heading 2 2 9 13 2" xfId="9927"/>
    <cellStyle name="Heading 2 2 9 13 3" xfId="13163"/>
    <cellStyle name="Heading 2 2 9 14" xfId="4847"/>
    <cellStyle name="Heading 2 2 9 14 2" xfId="10087"/>
    <cellStyle name="Heading 2 2 9 14 3" xfId="13307"/>
    <cellStyle name="Heading 2 2 9 15" xfId="5013"/>
    <cellStyle name="Heading 2 2 9 15 2" xfId="10228"/>
    <cellStyle name="Heading 2 2 9 15 3" xfId="13434"/>
    <cellStyle name="Heading 2 2 9 16" xfId="5161"/>
    <cellStyle name="Heading 2 2 9 16 2" xfId="10354"/>
    <cellStyle name="Heading 2 2 9 16 3" xfId="13544"/>
    <cellStyle name="Heading 2 2 9 17" xfId="5298"/>
    <cellStyle name="Heading 2 2 9 17 2" xfId="10466"/>
    <cellStyle name="Heading 2 2 9 17 3" xfId="13643"/>
    <cellStyle name="Heading 2 2 9 18" xfId="5408"/>
    <cellStyle name="Heading 2 2 9 18 2" xfId="10552"/>
    <cellStyle name="Heading 2 2 9 18 3" xfId="13716"/>
    <cellStyle name="Heading 2 2 9 19" xfId="5508"/>
    <cellStyle name="Heading 2 2 9 19 2" xfId="10629"/>
    <cellStyle name="Heading 2 2 9 19 3" xfId="13778"/>
    <cellStyle name="Heading 2 2 9 2" xfId="2531"/>
    <cellStyle name="Heading 2 2 9 2 2" xfId="8045"/>
    <cellStyle name="Heading 2 2 9 2 3" xfId="7773"/>
    <cellStyle name="Heading 2 2 9 20" xfId="6062"/>
    <cellStyle name="Heading 2 2 9 20 2" xfId="11156"/>
    <cellStyle name="Heading 2 2 9 20 3" xfId="14290"/>
    <cellStyle name="Heading 2 2 9 21" xfId="6262"/>
    <cellStyle name="Heading 2 2 9 21 2" xfId="11333"/>
    <cellStyle name="Heading 2 2 9 21 3" xfId="14452"/>
    <cellStyle name="Heading 2 2 9 22" xfId="6426"/>
    <cellStyle name="Heading 2 2 9 22 2" xfId="11474"/>
    <cellStyle name="Heading 2 2 9 22 3" xfId="14578"/>
    <cellStyle name="Heading 2 2 9 23" xfId="6563"/>
    <cellStyle name="Heading 2 2 9 23 2" xfId="11589"/>
    <cellStyle name="Heading 2 2 9 23 3" xfId="14677"/>
    <cellStyle name="Heading 2 2 9 24" xfId="6675"/>
    <cellStyle name="Heading 2 2 9 24 2" xfId="11677"/>
    <cellStyle name="Heading 2 2 9 24 3" xfId="14751"/>
    <cellStyle name="Heading 2 2 9 25" xfId="6774"/>
    <cellStyle name="Heading 2 2 9 25 2" xfId="11753"/>
    <cellStyle name="Heading 2 2 9 25 3" xfId="14813"/>
    <cellStyle name="Heading 2 2 9 26" xfId="8398"/>
    <cellStyle name="Heading 2 2 9 3" xfId="2740"/>
    <cellStyle name="Heading 2 2 9 3 2" xfId="8232"/>
    <cellStyle name="Heading 2 2 9 3 3" xfId="7011"/>
    <cellStyle name="Heading 2 2 9 4" xfId="2969"/>
    <cellStyle name="Heading 2 2 9 4 2" xfId="8438"/>
    <cellStyle name="Heading 2 2 9 4 3" xfId="11814"/>
    <cellStyle name="Heading 2 2 9 5" xfId="3161"/>
    <cellStyle name="Heading 2 2 9 5 2" xfId="8608"/>
    <cellStyle name="Heading 2 2 9 5 3" xfId="11968"/>
    <cellStyle name="Heading 2 2 9 6" xfId="3361"/>
    <cellStyle name="Heading 2 2 9 6 2" xfId="8786"/>
    <cellStyle name="Heading 2 2 9 6 3" xfId="12130"/>
    <cellStyle name="Heading 2 2 9 7" xfId="3553"/>
    <cellStyle name="Heading 2 2 9 7 2" xfId="8956"/>
    <cellStyle name="Heading 2 2 9 7 3" xfId="12284"/>
    <cellStyle name="Heading 2 2 9 8" xfId="3744"/>
    <cellStyle name="Heading 2 2 9 8 2" xfId="9123"/>
    <cellStyle name="Heading 2 2 9 8 3" xfId="12436"/>
    <cellStyle name="Heading 2 2 9 9" xfId="3930"/>
    <cellStyle name="Heading 2 2 9 9 2" xfId="9283"/>
    <cellStyle name="Heading 2 2 9 9 3" xfId="12582"/>
    <cellStyle name="Heading 2 3" xfId="23732"/>
    <cellStyle name="Heading 2 4" xfId="23733"/>
    <cellStyle name="Heading 2 5" xfId="23734"/>
    <cellStyle name="Heading 2 6" xfId="23735"/>
    <cellStyle name="Heading 2 7" xfId="23736"/>
    <cellStyle name="Heading 2 8" xfId="23737"/>
    <cellStyle name="Heading 2 9" xfId="23738"/>
    <cellStyle name="Heading 2_План по КВЛ 2011г." xfId="1395"/>
    <cellStyle name="Heading 3" xfId="58"/>
    <cellStyle name="Heading 3 10" xfId="1396"/>
    <cellStyle name="Heading 3 2" xfId="1397"/>
    <cellStyle name="Heading 3 2 10" xfId="1836"/>
    <cellStyle name="Heading 3 2 10 10" xfId="4150"/>
    <cellStyle name="Heading 3 2 10 10 2" xfId="9482"/>
    <cellStyle name="Heading 3 2 10 10 3" xfId="12763"/>
    <cellStyle name="Heading 3 2 10 11" xfId="4333"/>
    <cellStyle name="Heading 3 2 10 11 2" xfId="9645"/>
    <cellStyle name="Heading 3 2 10 11 3" xfId="12908"/>
    <cellStyle name="Heading 3 2 10 12" xfId="4520"/>
    <cellStyle name="Heading 3 2 10 12 2" xfId="9807"/>
    <cellStyle name="Heading 3 2 10 12 3" xfId="13057"/>
    <cellStyle name="Heading 3 2 10 13" xfId="4691"/>
    <cellStyle name="Heading 3 2 10 13 2" xfId="9955"/>
    <cellStyle name="Heading 3 2 10 13 3" xfId="13191"/>
    <cellStyle name="Heading 3 2 10 14" xfId="4876"/>
    <cellStyle name="Heading 3 2 10 14 2" xfId="10116"/>
    <cellStyle name="Heading 3 2 10 14 3" xfId="13335"/>
    <cellStyle name="Heading 3 2 10 15" xfId="5041"/>
    <cellStyle name="Heading 3 2 10 15 2" xfId="10256"/>
    <cellStyle name="Heading 3 2 10 15 3" xfId="13462"/>
    <cellStyle name="Heading 3 2 10 16" xfId="5189"/>
    <cellStyle name="Heading 3 2 10 16 2" xfId="10382"/>
    <cellStyle name="Heading 3 2 10 16 3" xfId="13572"/>
    <cellStyle name="Heading 3 2 10 17" xfId="5325"/>
    <cellStyle name="Heading 3 2 10 17 2" xfId="10493"/>
    <cellStyle name="Heading 3 2 10 17 3" xfId="13670"/>
    <cellStyle name="Heading 3 2 10 18" xfId="5430"/>
    <cellStyle name="Heading 3 2 10 18 2" xfId="10574"/>
    <cellStyle name="Heading 3 2 10 18 3" xfId="13738"/>
    <cellStyle name="Heading 3 2 10 19" xfId="5529"/>
    <cellStyle name="Heading 3 2 10 19 2" xfId="10650"/>
    <cellStyle name="Heading 3 2 10 19 3" xfId="13799"/>
    <cellStyle name="Heading 3 2 10 2" xfId="2562"/>
    <cellStyle name="Heading 3 2 10 2 2" xfId="8076"/>
    <cellStyle name="Heading 3 2 10 2 3" xfId="10934"/>
    <cellStyle name="Heading 3 2 10 20" xfId="6093"/>
    <cellStyle name="Heading 3 2 10 20 2" xfId="11187"/>
    <cellStyle name="Heading 3 2 10 20 3" xfId="14321"/>
    <cellStyle name="Heading 3 2 10 21" xfId="6293"/>
    <cellStyle name="Heading 3 2 10 21 2" xfId="11364"/>
    <cellStyle name="Heading 3 2 10 21 3" xfId="14483"/>
    <cellStyle name="Heading 3 2 10 22" xfId="6454"/>
    <cellStyle name="Heading 3 2 10 22 2" xfId="11502"/>
    <cellStyle name="Heading 3 2 10 22 3" xfId="14606"/>
    <cellStyle name="Heading 3 2 10 23" xfId="6591"/>
    <cellStyle name="Heading 3 2 10 23 2" xfId="11617"/>
    <cellStyle name="Heading 3 2 10 23 3" xfId="14705"/>
    <cellStyle name="Heading 3 2 10 24" xfId="6699"/>
    <cellStyle name="Heading 3 2 10 24 2" xfId="11701"/>
    <cellStyle name="Heading 3 2 10 24 3" xfId="14775"/>
    <cellStyle name="Heading 3 2 10 25" xfId="6795"/>
    <cellStyle name="Heading 3 2 10 25 2" xfId="11774"/>
    <cellStyle name="Heading 3 2 10 25 3" xfId="14834"/>
    <cellStyle name="Heading 3 2 10 26" xfId="8772"/>
    <cellStyle name="Heading 3 2 10 3" xfId="2771"/>
    <cellStyle name="Heading 3 2 10 3 2" xfId="8263"/>
    <cellStyle name="Heading 3 2 10 3 3" xfId="6980"/>
    <cellStyle name="Heading 3 2 10 4" xfId="2998"/>
    <cellStyle name="Heading 3 2 10 4 2" xfId="8467"/>
    <cellStyle name="Heading 3 2 10 4 3" xfId="11843"/>
    <cellStyle name="Heading 3 2 10 5" xfId="3190"/>
    <cellStyle name="Heading 3 2 10 5 2" xfId="8637"/>
    <cellStyle name="Heading 3 2 10 5 3" xfId="11997"/>
    <cellStyle name="Heading 3 2 10 6" xfId="3390"/>
    <cellStyle name="Heading 3 2 10 6 2" xfId="8815"/>
    <cellStyle name="Heading 3 2 10 6 3" xfId="12159"/>
    <cellStyle name="Heading 3 2 10 7" xfId="3582"/>
    <cellStyle name="Heading 3 2 10 7 2" xfId="8985"/>
    <cellStyle name="Heading 3 2 10 7 3" xfId="12313"/>
    <cellStyle name="Heading 3 2 10 8" xfId="3773"/>
    <cellStyle name="Heading 3 2 10 8 2" xfId="9152"/>
    <cellStyle name="Heading 3 2 10 8 3" xfId="12464"/>
    <cellStyle name="Heading 3 2 10 9" xfId="3959"/>
    <cellStyle name="Heading 3 2 10 9 2" xfId="9312"/>
    <cellStyle name="Heading 3 2 10 9 3" xfId="12610"/>
    <cellStyle name="Heading 3 2 11" xfId="1863"/>
    <cellStyle name="Heading 3 2 11 10" xfId="4175"/>
    <cellStyle name="Heading 3 2 11 10 2" xfId="9507"/>
    <cellStyle name="Heading 3 2 11 10 3" xfId="12788"/>
    <cellStyle name="Heading 3 2 11 11" xfId="4357"/>
    <cellStyle name="Heading 3 2 11 11 2" xfId="9669"/>
    <cellStyle name="Heading 3 2 11 11 3" xfId="12932"/>
    <cellStyle name="Heading 3 2 11 12" xfId="4543"/>
    <cellStyle name="Heading 3 2 11 12 2" xfId="9830"/>
    <cellStyle name="Heading 3 2 11 12 3" xfId="13080"/>
    <cellStyle name="Heading 3 2 11 13" xfId="4716"/>
    <cellStyle name="Heading 3 2 11 13 2" xfId="9980"/>
    <cellStyle name="Heading 3 2 11 13 3" xfId="13215"/>
    <cellStyle name="Heading 3 2 11 14" xfId="4901"/>
    <cellStyle name="Heading 3 2 11 14 2" xfId="10141"/>
    <cellStyle name="Heading 3 2 11 14 3" xfId="13360"/>
    <cellStyle name="Heading 3 2 11 15" xfId="5063"/>
    <cellStyle name="Heading 3 2 11 15 2" xfId="10278"/>
    <cellStyle name="Heading 3 2 11 15 3" xfId="13484"/>
    <cellStyle name="Heading 3 2 11 16" xfId="5211"/>
    <cellStyle name="Heading 3 2 11 16 2" xfId="10404"/>
    <cellStyle name="Heading 3 2 11 16 3" xfId="13594"/>
    <cellStyle name="Heading 3 2 11 17" xfId="5344"/>
    <cellStyle name="Heading 3 2 11 17 2" xfId="10512"/>
    <cellStyle name="Heading 3 2 11 17 3" xfId="13689"/>
    <cellStyle name="Heading 3 2 11 18" xfId="5449"/>
    <cellStyle name="Heading 3 2 11 18 2" xfId="10593"/>
    <cellStyle name="Heading 3 2 11 18 3" xfId="13757"/>
    <cellStyle name="Heading 3 2 11 19" xfId="5546"/>
    <cellStyle name="Heading 3 2 11 19 2" xfId="10667"/>
    <cellStyle name="Heading 3 2 11 19 3" xfId="13816"/>
    <cellStyle name="Heading 3 2 11 2" xfId="2589"/>
    <cellStyle name="Heading 3 2 11 2 2" xfId="8103"/>
    <cellStyle name="Heading 3 2 11 2 3" xfId="9168"/>
    <cellStyle name="Heading 3 2 11 20" xfId="6120"/>
    <cellStyle name="Heading 3 2 11 20 2" xfId="11214"/>
    <cellStyle name="Heading 3 2 11 20 3" xfId="14348"/>
    <cellStyle name="Heading 3 2 11 21" xfId="6320"/>
    <cellStyle name="Heading 3 2 11 21 2" xfId="11391"/>
    <cellStyle name="Heading 3 2 11 21 3" xfId="14510"/>
    <cellStyle name="Heading 3 2 11 22" xfId="6476"/>
    <cellStyle name="Heading 3 2 11 22 2" xfId="11524"/>
    <cellStyle name="Heading 3 2 11 22 3" xfId="14628"/>
    <cellStyle name="Heading 3 2 11 23" xfId="6613"/>
    <cellStyle name="Heading 3 2 11 23 2" xfId="11639"/>
    <cellStyle name="Heading 3 2 11 23 3" xfId="14727"/>
    <cellStyle name="Heading 3 2 11 24" xfId="6717"/>
    <cellStyle name="Heading 3 2 11 24 2" xfId="11719"/>
    <cellStyle name="Heading 3 2 11 24 3" xfId="14793"/>
    <cellStyle name="Heading 3 2 11 25" xfId="6812"/>
    <cellStyle name="Heading 3 2 11 25 2" xfId="11791"/>
    <cellStyle name="Heading 3 2 11 25 3" xfId="14851"/>
    <cellStyle name="Heading 3 2 11 26" xfId="8418"/>
    <cellStyle name="Heading 3 2 11 3" xfId="2798"/>
    <cellStyle name="Heading 3 2 11 3 2" xfId="8290"/>
    <cellStyle name="Heading 3 2 11 3 3" xfId="6953"/>
    <cellStyle name="Heading 3 2 11 4" xfId="3023"/>
    <cellStyle name="Heading 3 2 11 4 2" xfId="8492"/>
    <cellStyle name="Heading 3 2 11 4 3" xfId="11868"/>
    <cellStyle name="Heading 3 2 11 5" xfId="3215"/>
    <cellStyle name="Heading 3 2 11 5 2" xfId="8662"/>
    <cellStyle name="Heading 3 2 11 5 3" xfId="12022"/>
    <cellStyle name="Heading 3 2 11 6" xfId="3415"/>
    <cellStyle name="Heading 3 2 11 6 2" xfId="8840"/>
    <cellStyle name="Heading 3 2 11 6 3" xfId="12184"/>
    <cellStyle name="Heading 3 2 11 7" xfId="3607"/>
    <cellStyle name="Heading 3 2 11 7 2" xfId="9010"/>
    <cellStyle name="Heading 3 2 11 7 3" xfId="12337"/>
    <cellStyle name="Heading 3 2 11 8" xfId="3798"/>
    <cellStyle name="Heading 3 2 11 8 2" xfId="9177"/>
    <cellStyle name="Heading 3 2 11 8 3" xfId="12488"/>
    <cellStyle name="Heading 3 2 11 9" xfId="3984"/>
    <cellStyle name="Heading 3 2 11 9 2" xfId="9337"/>
    <cellStyle name="Heading 3 2 11 9 3" xfId="12635"/>
    <cellStyle name="Heading 3 2 12" xfId="1861"/>
    <cellStyle name="Heading 3 2 12 10" xfId="4173"/>
    <cellStyle name="Heading 3 2 12 10 2" xfId="9505"/>
    <cellStyle name="Heading 3 2 12 10 3" xfId="12786"/>
    <cellStyle name="Heading 3 2 12 11" xfId="4355"/>
    <cellStyle name="Heading 3 2 12 11 2" xfId="9667"/>
    <cellStyle name="Heading 3 2 12 11 3" xfId="12930"/>
    <cellStyle name="Heading 3 2 12 12" xfId="4541"/>
    <cellStyle name="Heading 3 2 12 12 2" xfId="9828"/>
    <cellStyle name="Heading 3 2 12 12 3" xfId="13078"/>
    <cellStyle name="Heading 3 2 12 13" xfId="4714"/>
    <cellStyle name="Heading 3 2 12 13 2" xfId="9978"/>
    <cellStyle name="Heading 3 2 12 13 3" xfId="13213"/>
    <cellStyle name="Heading 3 2 12 14" xfId="4899"/>
    <cellStyle name="Heading 3 2 12 14 2" xfId="10139"/>
    <cellStyle name="Heading 3 2 12 14 3" xfId="13358"/>
    <cellStyle name="Heading 3 2 12 15" xfId="5061"/>
    <cellStyle name="Heading 3 2 12 15 2" xfId="10276"/>
    <cellStyle name="Heading 3 2 12 15 3" xfId="13482"/>
    <cellStyle name="Heading 3 2 12 16" xfId="5209"/>
    <cellStyle name="Heading 3 2 12 16 2" xfId="10402"/>
    <cellStyle name="Heading 3 2 12 16 3" xfId="13592"/>
    <cellStyle name="Heading 3 2 12 17" xfId="5342"/>
    <cellStyle name="Heading 3 2 12 17 2" xfId="10510"/>
    <cellStyle name="Heading 3 2 12 17 3" xfId="13687"/>
    <cellStyle name="Heading 3 2 12 18" xfId="5447"/>
    <cellStyle name="Heading 3 2 12 18 2" xfId="10591"/>
    <cellStyle name="Heading 3 2 12 18 3" xfId="13755"/>
    <cellStyle name="Heading 3 2 12 19" xfId="5544"/>
    <cellStyle name="Heading 3 2 12 19 2" xfId="10665"/>
    <cellStyle name="Heading 3 2 12 19 3" xfId="13814"/>
    <cellStyle name="Heading 3 2 12 2" xfId="2587"/>
    <cellStyle name="Heading 3 2 12 2 2" xfId="8101"/>
    <cellStyle name="Heading 3 2 12 2 3" xfId="10920"/>
    <cellStyle name="Heading 3 2 12 20" xfId="6118"/>
    <cellStyle name="Heading 3 2 12 20 2" xfId="11212"/>
    <cellStyle name="Heading 3 2 12 20 3" xfId="14346"/>
    <cellStyle name="Heading 3 2 12 21" xfId="6318"/>
    <cellStyle name="Heading 3 2 12 21 2" xfId="11389"/>
    <cellStyle name="Heading 3 2 12 21 3" xfId="14508"/>
    <cellStyle name="Heading 3 2 12 22" xfId="6474"/>
    <cellStyle name="Heading 3 2 12 22 2" xfId="11522"/>
    <cellStyle name="Heading 3 2 12 22 3" xfId="14626"/>
    <cellStyle name="Heading 3 2 12 23" xfId="6611"/>
    <cellStyle name="Heading 3 2 12 23 2" xfId="11637"/>
    <cellStyle name="Heading 3 2 12 23 3" xfId="14725"/>
    <cellStyle name="Heading 3 2 12 24" xfId="6715"/>
    <cellStyle name="Heading 3 2 12 24 2" xfId="11717"/>
    <cellStyle name="Heading 3 2 12 24 3" xfId="14791"/>
    <cellStyle name="Heading 3 2 12 25" xfId="6810"/>
    <cellStyle name="Heading 3 2 12 25 2" xfId="11789"/>
    <cellStyle name="Heading 3 2 12 25 3" xfId="14849"/>
    <cellStyle name="Heading 3 2 12 26" xfId="8766"/>
    <cellStyle name="Heading 3 2 12 3" xfId="2796"/>
    <cellStyle name="Heading 3 2 12 3 2" xfId="8288"/>
    <cellStyle name="Heading 3 2 12 3 3" xfId="6955"/>
    <cellStyle name="Heading 3 2 12 4" xfId="3021"/>
    <cellStyle name="Heading 3 2 12 4 2" xfId="8490"/>
    <cellStyle name="Heading 3 2 12 4 3" xfId="11866"/>
    <cellStyle name="Heading 3 2 12 5" xfId="3213"/>
    <cellStyle name="Heading 3 2 12 5 2" xfId="8660"/>
    <cellStyle name="Heading 3 2 12 5 3" xfId="12020"/>
    <cellStyle name="Heading 3 2 12 6" xfId="3413"/>
    <cellStyle name="Heading 3 2 12 6 2" xfId="8838"/>
    <cellStyle name="Heading 3 2 12 6 3" xfId="12182"/>
    <cellStyle name="Heading 3 2 12 7" xfId="3605"/>
    <cellStyle name="Heading 3 2 12 7 2" xfId="9008"/>
    <cellStyle name="Heading 3 2 12 7 3" xfId="12335"/>
    <cellStyle name="Heading 3 2 12 8" xfId="3796"/>
    <cellStyle name="Heading 3 2 12 8 2" xfId="9175"/>
    <cellStyle name="Heading 3 2 12 8 3" xfId="12486"/>
    <cellStyle name="Heading 3 2 12 9" xfId="3982"/>
    <cellStyle name="Heading 3 2 12 9 2" xfId="9335"/>
    <cellStyle name="Heading 3 2 12 9 3" xfId="12633"/>
    <cellStyle name="Heading 3 2 13" xfId="2193"/>
    <cellStyle name="Heading 3 2 13 2" xfId="7733"/>
    <cellStyle name="Heading 3 2 13 3" xfId="9873"/>
    <cellStyle name="Heading 3 2 14" xfId="2139"/>
    <cellStyle name="Heading 3 2 14 2" xfId="7679"/>
    <cellStyle name="Heading 3 2 14 3" xfId="9230"/>
    <cellStyle name="Heading 3 2 15" xfId="2224"/>
    <cellStyle name="Heading 3 2 15 2" xfId="7764"/>
    <cellStyle name="Heading 3 2 15 3" xfId="11433"/>
    <cellStyle name="Heading 3 2 16" xfId="2150"/>
    <cellStyle name="Heading 3 2 16 2" xfId="7690"/>
    <cellStyle name="Heading 3 2 16 3" xfId="11050"/>
    <cellStyle name="Heading 3 2 17" xfId="2230"/>
    <cellStyle name="Heading 3 2 17 2" xfId="7770"/>
    <cellStyle name="Heading 3 2 17 3" xfId="10310"/>
    <cellStyle name="Heading 3 2 18" xfId="2477"/>
    <cellStyle name="Heading 3 2 18 2" xfId="8012"/>
    <cellStyle name="Heading 3 2 18 3" xfId="7124"/>
    <cellStyle name="Heading 3 2 19" xfId="2249"/>
    <cellStyle name="Heading 3 2 19 2" xfId="7789"/>
    <cellStyle name="Heading 3 2 19 3" xfId="7390"/>
    <cellStyle name="Heading 3 2 2" xfId="1826"/>
    <cellStyle name="Heading 3 2 2 10" xfId="4141"/>
    <cellStyle name="Heading 3 2 2 10 2" xfId="9473"/>
    <cellStyle name="Heading 3 2 2 10 3" xfId="12754"/>
    <cellStyle name="Heading 3 2 2 11" xfId="4323"/>
    <cellStyle name="Heading 3 2 2 11 2" xfId="9635"/>
    <cellStyle name="Heading 3 2 2 11 3" xfId="12898"/>
    <cellStyle name="Heading 3 2 2 12" xfId="4512"/>
    <cellStyle name="Heading 3 2 2 12 2" xfId="9799"/>
    <cellStyle name="Heading 3 2 2 12 3" xfId="13049"/>
    <cellStyle name="Heading 3 2 2 13" xfId="4682"/>
    <cellStyle name="Heading 3 2 2 13 2" xfId="9946"/>
    <cellStyle name="Heading 3 2 2 13 3" xfId="13182"/>
    <cellStyle name="Heading 3 2 2 14" xfId="4867"/>
    <cellStyle name="Heading 3 2 2 14 2" xfId="10107"/>
    <cellStyle name="Heading 3 2 2 14 3" xfId="13327"/>
    <cellStyle name="Heading 3 2 2 15" xfId="5033"/>
    <cellStyle name="Heading 3 2 2 15 2" xfId="10248"/>
    <cellStyle name="Heading 3 2 2 15 3" xfId="13454"/>
    <cellStyle name="Heading 3 2 2 16" xfId="5181"/>
    <cellStyle name="Heading 3 2 2 16 2" xfId="10374"/>
    <cellStyle name="Heading 3 2 2 16 3" xfId="13564"/>
    <cellStyle name="Heading 3 2 2 17" xfId="5317"/>
    <cellStyle name="Heading 3 2 2 17 2" xfId="10485"/>
    <cellStyle name="Heading 3 2 2 17 3" xfId="13662"/>
    <cellStyle name="Heading 3 2 2 18" xfId="5423"/>
    <cellStyle name="Heading 3 2 2 18 2" xfId="10567"/>
    <cellStyle name="Heading 3 2 2 18 3" xfId="13731"/>
    <cellStyle name="Heading 3 2 2 19" xfId="5523"/>
    <cellStyle name="Heading 3 2 2 19 2" xfId="10644"/>
    <cellStyle name="Heading 3 2 2 19 3" xfId="13793"/>
    <cellStyle name="Heading 3 2 2 2" xfId="2552"/>
    <cellStyle name="Heading 3 2 2 2 2" xfId="8066"/>
    <cellStyle name="Heading 3 2 2 2 3" xfId="7404"/>
    <cellStyle name="Heading 3 2 2 20" xfId="6083"/>
    <cellStyle name="Heading 3 2 2 20 2" xfId="11177"/>
    <cellStyle name="Heading 3 2 2 20 3" xfId="14311"/>
    <cellStyle name="Heading 3 2 2 21" xfId="6283"/>
    <cellStyle name="Heading 3 2 2 21 2" xfId="11354"/>
    <cellStyle name="Heading 3 2 2 21 3" xfId="14473"/>
    <cellStyle name="Heading 3 2 2 22" xfId="6446"/>
    <cellStyle name="Heading 3 2 2 22 2" xfId="11494"/>
    <cellStyle name="Heading 3 2 2 22 3" xfId="14598"/>
    <cellStyle name="Heading 3 2 2 23" xfId="6583"/>
    <cellStyle name="Heading 3 2 2 23 2" xfId="11609"/>
    <cellStyle name="Heading 3 2 2 23 3" xfId="14697"/>
    <cellStyle name="Heading 3 2 2 24" xfId="6691"/>
    <cellStyle name="Heading 3 2 2 24 2" xfId="11693"/>
    <cellStyle name="Heading 3 2 2 24 3" xfId="14767"/>
    <cellStyle name="Heading 3 2 2 25" xfId="6789"/>
    <cellStyle name="Heading 3 2 2 25 2" xfId="11768"/>
    <cellStyle name="Heading 3 2 2 25 3" xfId="14828"/>
    <cellStyle name="Heading 3 2 2 26" xfId="10215"/>
    <cellStyle name="Heading 3 2 2 3" xfId="2761"/>
    <cellStyle name="Heading 3 2 2 3 2" xfId="8253"/>
    <cellStyle name="Heading 3 2 2 3 3" xfId="6990"/>
    <cellStyle name="Heading 3 2 2 4" xfId="2989"/>
    <cellStyle name="Heading 3 2 2 4 2" xfId="8458"/>
    <cellStyle name="Heading 3 2 2 4 3" xfId="11834"/>
    <cellStyle name="Heading 3 2 2 5" xfId="3181"/>
    <cellStyle name="Heading 3 2 2 5 2" xfId="8628"/>
    <cellStyle name="Heading 3 2 2 5 3" xfId="11988"/>
    <cellStyle name="Heading 3 2 2 6" xfId="3381"/>
    <cellStyle name="Heading 3 2 2 6 2" xfId="8806"/>
    <cellStyle name="Heading 3 2 2 6 3" xfId="12150"/>
    <cellStyle name="Heading 3 2 2 7" xfId="3573"/>
    <cellStyle name="Heading 3 2 2 7 2" xfId="8976"/>
    <cellStyle name="Heading 3 2 2 7 3" xfId="12304"/>
    <cellStyle name="Heading 3 2 2 8" xfId="3764"/>
    <cellStyle name="Heading 3 2 2 8 2" xfId="9143"/>
    <cellStyle name="Heading 3 2 2 8 3" xfId="12456"/>
    <cellStyle name="Heading 3 2 2 9" xfId="3950"/>
    <cellStyle name="Heading 3 2 2 9 2" xfId="9303"/>
    <cellStyle name="Heading 3 2 2 9 3" xfId="12602"/>
    <cellStyle name="Heading 3 2 20" xfId="2112"/>
    <cellStyle name="Heading 3 2 20 2" xfId="7652"/>
    <cellStyle name="Heading 3 2 20 3" xfId="8222"/>
    <cellStyle name="Heading 3 2 21" xfId="2265"/>
    <cellStyle name="Heading 3 2 21 2" xfId="7805"/>
    <cellStyle name="Heading 3 2 21 3" xfId="7395"/>
    <cellStyle name="Heading 3 2 22" xfId="2099"/>
    <cellStyle name="Heading 3 2 22 2" xfId="7639"/>
    <cellStyle name="Heading 3 2 22 3" xfId="10220"/>
    <cellStyle name="Heading 3 2 23" xfId="2324"/>
    <cellStyle name="Heading 3 2 23 2" xfId="7862"/>
    <cellStyle name="Heading 3 2 23 3" xfId="7292"/>
    <cellStyle name="Heading 3 2 24" xfId="2075"/>
    <cellStyle name="Heading 3 2 24 2" xfId="7615"/>
    <cellStyle name="Heading 3 2 24 3" xfId="11313"/>
    <cellStyle name="Heading 3 2 25" xfId="2360"/>
    <cellStyle name="Heading 3 2 25 2" xfId="7898"/>
    <cellStyle name="Heading 3 2 25 3" xfId="7212"/>
    <cellStyle name="Heading 3 2 26" xfId="3690"/>
    <cellStyle name="Heading 3 2 26 2" xfId="9089"/>
    <cellStyle name="Heading 3 2 26 3" xfId="12415"/>
    <cellStyle name="Heading 3 2 27" xfId="2416"/>
    <cellStyle name="Heading 3 2 27 2" xfId="7954"/>
    <cellStyle name="Heading 3 2 27 3" xfId="7152"/>
    <cellStyle name="Heading 3 2 28" xfId="4441"/>
    <cellStyle name="Heading 3 2 28 2" xfId="9748"/>
    <cellStyle name="Heading 3 2 28 3" xfId="13011"/>
    <cellStyle name="Heading 3 2 29" xfId="2838"/>
    <cellStyle name="Heading 3 2 29 2" xfId="8330"/>
    <cellStyle name="Heading 3 2 29 3" xfId="6913"/>
    <cellStyle name="Heading 3 2 3" xfId="1842"/>
    <cellStyle name="Heading 3 2 3 10" xfId="4155"/>
    <cellStyle name="Heading 3 2 3 10 2" xfId="9487"/>
    <cellStyle name="Heading 3 2 3 10 3" xfId="12768"/>
    <cellStyle name="Heading 3 2 3 11" xfId="4338"/>
    <cellStyle name="Heading 3 2 3 11 2" xfId="9650"/>
    <cellStyle name="Heading 3 2 3 11 3" xfId="12913"/>
    <cellStyle name="Heading 3 2 3 12" xfId="4525"/>
    <cellStyle name="Heading 3 2 3 12 2" xfId="9812"/>
    <cellStyle name="Heading 3 2 3 12 3" xfId="13062"/>
    <cellStyle name="Heading 3 2 3 13" xfId="4697"/>
    <cellStyle name="Heading 3 2 3 13 2" xfId="9961"/>
    <cellStyle name="Heading 3 2 3 13 3" xfId="13197"/>
    <cellStyle name="Heading 3 2 3 14" xfId="4881"/>
    <cellStyle name="Heading 3 2 3 14 2" xfId="10121"/>
    <cellStyle name="Heading 3 2 3 14 3" xfId="13340"/>
    <cellStyle name="Heading 3 2 3 15" xfId="5046"/>
    <cellStyle name="Heading 3 2 3 15 2" xfId="10261"/>
    <cellStyle name="Heading 3 2 3 15 3" xfId="13467"/>
    <cellStyle name="Heading 3 2 3 16" xfId="5194"/>
    <cellStyle name="Heading 3 2 3 16 2" xfId="10387"/>
    <cellStyle name="Heading 3 2 3 16 3" xfId="13577"/>
    <cellStyle name="Heading 3 2 3 17" xfId="5329"/>
    <cellStyle name="Heading 3 2 3 17 2" xfId="10497"/>
    <cellStyle name="Heading 3 2 3 17 3" xfId="13674"/>
    <cellStyle name="Heading 3 2 3 18" xfId="5435"/>
    <cellStyle name="Heading 3 2 3 18 2" xfId="10579"/>
    <cellStyle name="Heading 3 2 3 18 3" xfId="13743"/>
    <cellStyle name="Heading 3 2 3 19" xfId="5533"/>
    <cellStyle name="Heading 3 2 3 19 2" xfId="10654"/>
    <cellStyle name="Heading 3 2 3 19 3" xfId="13803"/>
    <cellStyle name="Heading 3 2 3 2" xfId="2568"/>
    <cellStyle name="Heading 3 2 3 2 2" xfId="8082"/>
    <cellStyle name="Heading 3 2 3 2 3" xfId="9941"/>
    <cellStyle name="Heading 3 2 3 20" xfId="6099"/>
    <cellStyle name="Heading 3 2 3 20 2" xfId="11193"/>
    <cellStyle name="Heading 3 2 3 20 3" xfId="14327"/>
    <cellStyle name="Heading 3 2 3 21" xfId="6299"/>
    <cellStyle name="Heading 3 2 3 21 2" xfId="11370"/>
    <cellStyle name="Heading 3 2 3 21 3" xfId="14489"/>
    <cellStyle name="Heading 3 2 3 22" xfId="6459"/>
    <cellStyle name="Heading 3 2 3 22 2" xfId="11507"/>
    <cellStyle name="Heading 3 2 3 22 3" xfId="14611"/>
    <cellStyle name="Heading 3 2 3 23" xfId="6596"/>
    <cellStyle name="Heading 3 2 3 23 2" xfId="11622"/>
    <cellStyle name="Heading 3 2 3 23 3" xfId="14710"/>
    <cellStyle name="Heading 3 2 3 24" xfId="6703"/>
    <cellStyle name="Heading 3 2 3 24 2" xfId="11705"/>
    <cellStyle name="Heading 3 2 3 24 3" xfId="14779"/>
    <cellStyle name="Heading 3 2 3 25" xfId="6799"/>
    <cellStyle name="Heading 3 2 3 25 2" xfId="11778"/>
    <cellStyle name="Heading 3 2 3 25 3" xfId="14838"/>
    <cellStyle name="Heading 3 2 3 26" xfId="11580"/>
    <cellStyle name="Heading 3 2 3 3" xfId="2777"/>
    <cellStyle name="Heading 3 2 3 3 2" xfId="8269"/>
    <cellStyle name="Heading 3 2 3 3 3" xfId="6974"/>
    <cellStyle name="Heading 3 2 3 4" xfId="3003"/>
    <cellStyle name="Heading 3 2 3 4 2" xfId="8472"/>
    <cellStyle name="Heading 3 2 3 4 3" xfId="11848"/>
    <cellStyle name="Heading 3 2 3 5" xfId="3195"/>
    <cellStyle name="Heading 3 2 3 5 2" xfId="8642"/>
    <cellStyle name="Heading 3 2 3 5 3" xfId="12002"/>
    <cellStyle name="Heading 3 2 3 6" xfId="3395"/>
    <cellStyle name="Heading 3 2 3 6 2" xfId="8820"/>
    <cellStyle name="Heading 3 2 3 6 3" xfId="12164"/>
    <cellStyle name="Heading 3 2 3 7" xfId="3587"/>
    <cellStyle name="Heading 3 2 3 7 2" xfId="8990"/>
    <cellStyle name="Heading 3 2 3 7 3" xfId="12318"/>
    <cellStyle name="Heading 3 2 3 8" xfId="3778"/>
    <cellStyle name="Heading 3 2 3 8 2" xfId="9157"/>
    <cellStyle name="Heading 3 2 3 8 3" xfId="12469"/>
    <cellStyle name="Heading 3 2 3 9" xfId="3964"/>
    <cellStyle name="Heading 3 2 3 9 2" xfId="9317"/>
    <cellStyle name="Heading 3 2 3 9 3" xfId="12615"/>
    <cellStyle name="Heading 3 2 30" xfId="2463"/>
    <cellStyle name="Heading 3 2 30 2" xfId="8001"/>
    <cellStyle name="Heading 3 2 30 3" xfId="7609"/>
    <cellStyle name="Heading 3 2 31" xfId="5790"/>
    <cellStyle name="Heading 3 2 31 2" xfId="10911"/>
    <cellStyle name="Heading 3 2 31 3" xfId="14058"/>
    <cellStyle name="Heading 3 2 32" xfId="5728"/>
    <cellStyle name="Heading 3 2 32 2" xfId="10849"/>
    <cellStyle name="Heading 3 2 32 3" xfId="13997"/>
    <cellStyle name="Heading 3 2 33" xfId="5818"/>
    <cellStyle name="Heading 3 2 33 2" xfId="10938"/>
    <cellStyle name="Heading 3 2 33 3" xfId="14085"/>
    <cellStyle name="Heading 3 2 34" xfId="5736"/>
    <cellStyle name="Heading 3 2 34 2" xfId="10857"/>
    <cellStyle name="Heading 3 2 34 3" xfId="14005"/>
    <cellStyle name="Heading 3 2 35" xfId="5822"/>
    <cellStyle name="Heading 3 2 35 2" xfId="10941"/>
    <cellStyle name="Heading 3 2 35 3" xfId="14088"/>
    <cellStyle name="Heading 3 2 36" xfId="5723"/>
    <cellStyle name="Heading 3 2 36 2" xfId="10844"/>
    <cellStyle name="Heading 3 2 36 3" xfId="13992"/>
    <cellStyle name="Heading 3 2 37" xfId="11581"/>
    <cellStyle name="Heading 3 2 4" xfId="1824"/>
    <cellStyle name="Heading 3 2 4 10" xfId="4139"/>
    <cellStyle name="Heading 3 2 4 10 2" xfId="9471"/>
    <cellStyle name="Heading 3 2 4 10 3" xfId="12752"/>
    <cellStyle name="Heading 3 2 4 11" xfId="4321"/>
    <cellStyle name="Heading 3 2 4 11 2" xfId="9633"/>
    <cellStyle name="Heading 3 2 4 11 3" xfId="12896"/>
    <cellStyle name="Heading 3 2 4 12" xfId="4510"/>
    <cellStyle name="Heading 3 2 4 12 2" xfId="9797"/>
    <cellStyle name="Heading 3 2 4 12 3" xfId="13047"/>
    <cellStyle name="Heading 3 2 4 13" xfId="4680"/>
    <cellStyle name="Heading 3 2 4 13 2" xfId="9944"/>
    <cellStyle name="Heading 3 2 4 13 3" xfId="13180"/>
    <cellStyle name="Heading 3 2 4 14" xfId="4865"/>
    <cellStyle name="Heading 3 2 4 14 2" xfId="10105"/>
    <cellStyle name="Heading 3 2 4 14 3" xfId="13325"/>
    <cellStyle name="Heading 3 2 4 15" xfId="5031"/>
    <cellStyle name="Heading 3 2 4 15 2" xfId="10246"/>
    <cellStyle name="Heading 3 2 4 15 3" xfId="13452"/>
    <cellStyle name="Heading 3 2 4 16" xfId="5179"/>
    <cellStyle name="Heading 3 2 4 16 2" xfId="10372"/>
    <cellStyle name="Heading 3 2 4 16 3" xfId="13562"/>
    <cellStyle name="Heading 3 2 4 17" xfId="5315"/>
    <cellStyle name="Heading 3 2 4 17 2" xfId="10483"/>
    <cellStyle name="Heading 3 2 4 17 3" xfId="13660"/>
    <cellStyle name="Heading 3 2 4 18" xfId="5421"/>
    <cellStyle name="Heading 3 2 4 18 2" xfId="10565"/>
    <cellStyle name="Heading 3 2 4 18 3" xfId="13729"/>
    <cellStyle name="Heading 3 2 4 19" xfId="5521"/>
    <cellStyle name="Heading 3 2 4 19 2" xfId="10642"/>
    <cellStyle name="Heading 3 2 4 19 3" xfId="13791"/>
    <cellStyle name="Heading 3 2 4 2" xfId="2550"/>
    <cellStyle name="Heading 3 2 4 2 2" xfId="8064"/>
    <cellStyle name="Heading 3 2 4 2 3" xfId="7417"/>
    <cellStyle name="Heading 3 2 4 20" xfId="6081"/>
    <cellStyle name="Heading 3 2 4 20 2" xfId="11175"/>
    <cellStyle name="Heading 3 2 4 20 3" xfId="14309"/>
    <cellStyle name="Heading 3 2 4 21" xfId="6281"/>
    <cellStyle name="Heading 3 2 4 21 2" xfId="11352"/>
    <cellStyle name="Heading 3 2 4 21 3" xfId="14471"/>
    <cellStyle name="Heading 3 2 4 22" xfId="6444"/>
    <cellStyle name="Heading 3 2 4 22 2" xfId="11492"/>
    <cellStyle name="Heading 3 2 4 22 3" xfId="14596"/>
    <cellStyle name="Heading 3 2 4 23" xfId="6581"/>
    <cellStyle name="Heading 3 2 4 23 2" xfId="11607"/>
    <cellStyle name="Heading 3 2 4 23 3" xfId="14695"/>
    <cellStyle name="Heading 3 2 4 24" xfId="6689"/>
    <cellStyle name="Heading 3 2 4 24 2" xfId="11691"/>
    <cellStyle name="Heading 3 2 4 24 3" xfId="14765"/>
    <cellStyle name="Heading 3 2 4 25" xfId="6787"/>
    <cellStyle name="Heading 3 2 4 25 2" xfId="11766"/>
    <cellStyle name="Heading 3 2 4 25 3" xfId="14826"/>
    <cellStyle name="Heading 3 2 4 26" xfId="10454"/>
    <cellStyle name="Heading 3 2 4 3" xfId="2759"/>
    <cellStyle name="Heading 3 2 4 3 2" xfId="8251"/>
    <cellStyle name="Heading 3 2 4 3 3" xfId="6992"/>
    <cellStyle name="Heading 3 2 4 4" xfId="2987"/>
    <cellStyle name="Heading 3 2 4 4 2" xfId="8456"/>
    <cellStyle name="Heading 3 2 4 4 3" xfId="11832"/>
    <cellStyle name="Heading 3 2 4 5" xfId="3179"/>
    <cellStyle name="Heading 3 2 4 5 2" xfId="8626"/>
    <cellStyle name="Heading 3 2 4 5 3" xfId="11986"/>
    <cellStyle name="Heading 3 2 4 6" xfId="3379"/>
    <cellStyle name="Heading 3 2 4 6 2" xfId="8804"/>
    <cellStyle name="Heading 3 2 4 6 3" xfId="12148"/>
    <cellStyle name="Heading 3 2 4 7" xfId="3571"/>
    <cellStyle name="Heading 3 2 4 7 2" xfId="8974"/>
    <cellStyle name="Heading 3 2 4 7 3" xfId="12302"/>
    <cellStyle name="Heading 3 2 4 8" xfId="3762"/>
    <cellStyle name="Heading 3 2 4 8 2" xfId="9141"/>
    <cellStyle name="Heading 3 2 4 8 3" xfId="12454"/>
    <cellStyle name="Heading 3 2 4 9" xfId="3948"/>
    <cellStyle name="Heading 3 2 4 9 2" xfId="9301"/>
    <cellStyle name="Heading 3 2 4 9 3" xfId="12600"/>
    <cellStyle name="Heading 3 2 5" xfId="1847"/>
    <cellStyle name="Heading 3 2 5 10" xfId="4160"/>
    <cellStyle name="Heading 3 2 5 10 2" xfId="9492"/>
    <cellStyle name="Heading 3 2 5 10 3" xfId="12773"/>
    <cellStyle name="Heading 3 2 5 11" xfId="4343"/>
    <cellStyle name="Heading 3 2 5 11 2" xfId="9655"/>
    <cellStyle name="Heading 3 2 5 11 3" xfId="12918"/>
    <cellStyle name="Heading 3 2 5 12" xfId="4529"/>
    <cellStyle name="Heading 3 2 5 12 2" xfId="9816"/>
    <cellStyle name="Heading 3 2 5 12 3" xfId="13066"/>
    <cellStyle name="Heading 3 2 5 13" xfId="4702"/>
    <cellStyle name="Heading 3 2 5 13 2" xfId="9966"/>
    <cellStyle name="Heading 3 2 5 13 3" xfId="13202"/>
    <cellStyle name="Heading 3 2 5 14" xfId="4886"/>
    <cellStyle name="Heading 3 2 5 14 2" xfId="10126"/>
    <cellStyle name="Heading 3 2 5 14 3" xfId="13345"/>
    <cellStyle name="Heading 3 2 5 15" xfId="5050"/>
    <cellStyle name="Heading 3 2 5 15 2" xfId="10265"/>
    <cellStyle name="Heading 3 2 5 15 3" xfId="13471"/>
    <cellStyle name="Heading 3 2 5 16" xfId="5198"/>
    <cellStyle name="Heading 3 2 5 16 2" xfId="10391"/>
    <cellStyle name="Heading 3 2 5 16 3" xfId="13581"/>
    <cellStyle name="Heading 3 2 5 17" xfId="5333"/>
    <cellStyle name="Heading 3 2 5 17 2" xfId="10501"/>
    <cellStyle name="Heading 3 2 5 17 3" xfId="13678"/>
    <cellStyle name="Heading 3 2 5 18" xfId="5439"/>
    <cellStyle name="Heading 3 2 5 18 2" xfId="10583"/>
    <cellStyle name="Heading 3 2 5 18 3" xfId="13747"/>
    <cellStyle name="Heading 3 2 5 19" xfId="5536"/>
    <cellStyle name="Heading 3 2 5 19 2" xfId="10657"/>
    <cellStyle name="Heading 3 2 5 19 3" xfId="13806"/>
    <cellStyle name="Heading 3 2 5 2" xfId="2573"/>
    <cellStyle name="Heading 3 2 5 2 2" xfId="8087"/>
    <cellStyle name="Heading 3 2 5 2 3" xfId="7771"/>
    <cellStyle name="Heading 3 2 5 20" xfId="6104"/>
    <cellStyle name="Heading 3 2 5 20 2" xfId="11198"/>
    <cellStyle name="Heading 3 2 5 20 3" xfId="14332"/>
    <cellStyle name="Heading 3 2 5 21" xfId="6304"/>
    <cellStyle name="Heading 3 2 5 21 2" xfId="11375"/>
    <cellStyle name="Heading 3 2 5 21 3" xfId="14494"/>
    <cellStyle name="Heading 3 2 5 22" xfId="6463"/>
    <cellStyle name="Heading 3 2 5 22 2" xfId="11511"/>
    <cellStyle name="Heading 3 2 5 22 3" xfId="14615"/>
    <cellStyle name="Heading 3 2 5 23" xfId="6600"/>
    <cellStyle name="Heading 3 2 5 23 2" xfId="11626"/>
    <cellStyle name="Heading 3 2 5 23 3" xfId="14714"/>
    <cellStyle name="Heading 3 2 5 24" xfId="6706"/>
    <cellStyle name="Heading 3 2 5 24 2" xfId="11708"/>
    <cellStyle name="Heading 3 2 5 24 3" xfId="14782"/>
    <cellStyle name="Heading 3 2 5 25" xfId="6802"/>
    <cellStyle name="Heading 3 2 5 25 2" xfId="11781"/>
    <cellStyle name="Heading 3 2 5 25 3" xfId="14841"/>
    <cellStyle name="Heading 3 2 5 26" xfId="10623"/>
    <cellStyle name="Heading 3 2 5 3" xfId="2782"/>
    <cellStyle name="Heading 3 2 5 3 2" xfId="8274"/>
    <cellStyle name="Heading 3 2 5 3 3" xfId="6969"/>
    <cellStyle name="Heading 3 2 5 4" xfId="3008"/>
    <cellStyle name="Heading 3 2 5 4 2" xfId="8477"/>
    <cellStyle name="Heading 3 2 5 4 3" xfId="11853"/>
    <cellStyle name="Heading 3 2 5 5" xfId="3200"/>
    <cellStyle name="Heading 3 2 5 5 2" xfId="8647"/>
    <cellStyle name="Heading 3 2 5 5 3" xfId="12007"/>
    <cellStyle name="Heading 3 2 5 6" xfId="3400"/>
    <cellStyle name="Heading 3 2 5 6 2" xfId="8825"/>
    <cellStyle name="Heading 3 2 5 6 3" xfId="12169"/>
    <cellStyle name="Heading 3 2 5 7" xfId="3592"/>
    <cellStyle name="Heading 3 2 5 7 2" xfId="8995"/>
    <cellStyle name="Heading 3 2 5 7 3" xfId="12323"/>
    <cellStyle name="Heading 3 2 5 8" xfId="3783"/>
    <cellStyle name="Heading 3 2 5 8 2" xfId="9162"/>
    <cellStyle name="Heading 3 2 5 8 3" xfId="12474"/>
    <cellStyle name="Heading 3 2 5 9" xfId="3969"/>
    <cellStyle name="Heading 3 2 5 9 2" xfId="9322"/>
    <cellStyle name="Heading 3 2 5 9 3" xfId="12620"/>
    <cellStyle name="Heading 3 2 6" xfId="1835"/>
    <cellStyle name="Heading 3 2 6 10" xfId="4149"/>
    <cellStyle name="Heading 3 2 6 10 2" xfId="9481"/>
    <cellStyle name="Heading 3 2 6 10 3" xfId="12762"/>
    <cellStyle name="Heading 3 2 6 11" xfId="4332"/>
    <cellStyle name="Heading 3 2 6 11 2" xfId="9644"/>
    <cellStyle name="Heading 3 2 6 11 3" xfId="12907"/>
    <cellStyle name="Heading 3 2 6 12" xfId="4519"/>
    <cellStyle name="Heading 3 2 6 12 2" xfId="9806"/>
    <cellStyle name="Heading 3 2 6 12 3" xfId="13056"/>
    <cellStyle name="Heading 3 2 6 13" xfId="4690"/>
    <cellStyle name="Heading 3 2 6 13 2" xfId="9954"/>
    <cellStyle name="Heading 3 2 6 13 3" xfId="13190"/>
    <cellStyle name="Heading 3 2 6 14" xfId="4875"/>
    <cellStyle name="Heading 3 2 6 14 2" xfId="10115"/>
    <cellStyle name="Heading 3 2 6 14 3" xfId="13334"/>
    <cellStyle name="Heading 3 2 6 15" xfId="5040"/>
    <cellStyle name="Heading 3 2 6 15 2" xfId="10255"/>
    <cellStyle name="Heading 3 2 6 15 3" xfId="13461"/>
    <cellStyle name="Heading 3 2 6 16" xfId="5188"/>
    <cellStyle name="Heading 3 2 6 16 2" xfId="10381"/>
    <cellStyle name="Heading 3 2 6 16 3" xfId="13571"/>
    <cellStyle name="Heading 3 2 6 17" xfId="5324"/>
    <cellStyle name="Heading 3 2 6 17 2" xfId="10492"/>
    <cellStyle name="Heading 3 2 6 17 3" xfId="13669"/>
    <cellStyle name="Heading 3 2 6 18" xfId="5429"/>
    <cellStyle name="Heading 3 2 6 18 2" xfId="10573"/>
    <cellStyle name="Heading 3 2 6 18 3" xfId="13737"/>
    <cellStyle name="Heading 3 2 6 19" xfId="5528"/>
    <cellStyle name="Heading 3 2 6 19 2" xfId="10649"/>
    <cellStyle name="Heading 3 2 6 19 3" xfId="13798"/>
    <cellStyle name="Heading 3 2 6 2" xfId="2561"/>
    <cellStyle name="Heading 3 2 6 2 2" xfId="8075"/>
    <cellStyle name="Heading 3 2 6 2 3" xfId="10862"/>
    <cellStyle name="Heading 3 2 6 20" xfId="6092"/>
    <cellStyle name="Heading 3 2 6 20 2" xfId="11186"/>
    <cellStyle name="Heading 3 2 6 20 3" xfId="14320"/>
    <cellStyle name="Heading 3 2 6 21" xfId="6292"/>
    <cellStyle name="Heading 3 2 6 21 2" xfId="11363"/>
    <cellStyle name="Heading 3 2 6 21 3" xfId="14482"/>
    <cellStyle name="Heading 3 2 6 22" xfId="6453"/>
    <cellStyle name="Heading 3 2 6 22 2" xfId="11501"/>
    <cellStyle name="Heading 3 2 6 22 3" xfId="14605"/>
    <cellStyle name="Heading 3 2 6 23" xfId="6590"/>
    <cellStyle name="Heading 3 2 6 23 2" xfId="11616"/>
    <cellStyle name="Heading 3 2 6 23 3" xfId="14704"/>
    <cellStyle name="Heading 3 2 6 24" xfId="6698"/>
    <cellStyle name="Heading 3 2 6 24 2" xfId="11700"/>
    <cellStyle name="Heading 3 2 6 24 3" xfId="14774"/>
    <cellStyle name="Heading 3 2 6 25" xfId="6794"/>
    <cellStyle name="Heading 3 2 6 25 2" xfId="11773"/>
    <cellStyle name="Heading 3 2 6 25 3" xfId="14833"/>
    <cellStyle name="Heading 3 2 6 26" xfId="8943"/>
    <cellStyle name="Heading 3 2 6 3" xfId="2770"/>
    <cellStyle name="Heading 3 2 6 3 2" xfId="8262"/>
    <cellStyle name="Heading 3 2 6 3 3" xfId="6981"/>
    <cellStyle name="Heading 3 2 6 4" xfId="2997"/>
    <cellStyle name="Heading 3 2 6 4 2" xfId="8466"/>
    <cellStyle name="Heading 3 2 6 4 3" xfId="11842"/>
    <cellStyle name="Heading 3 2 6 5" xfId="3189"/>
    <cellStyle name="Heading 3 2 6 5 2" xfId="8636"/>
    <cellStyle name="Heading 3 2 6 5 3" xfId="11996"/>
    <cellStyle name="Heading 3 2 6 6" xfId="3389"/>
    <cellStyle name="Heading 3 2 6 6 2" xfId="8814"/>
    <cellStyle name="Heading 3 2 6 6 3" xfId="12158"/>
    <cellStyle name="Heading 3 2 6 7" xfId="3581"/>
    <cellStyle name="Heading 3 2 6 7 2" xfId="8984"/>
    <cellStyle name="Heading 3 2 6 7 3" xfId="12312"/>
    <cellStyle name="Heading 3 2 6 8" xfId="3772"/>
    <cellStyle name="Heading 3 2 6 8 2" xfId="9151"/>
    <cellStyle name="Heading 3 2 6 8 3" xfId="12463"/>
    <cellStyle name="Heading 3 2 6 9" xfId="3958"/>
    <cellStyle name="Heading 3 2 6 9 2" xfId="9311"/>
    <cellStyle name="Heading 3 2 6 9 3" xfId="12609"/>
    <cellStyle name="Heading 3 2 7" xfId="1856"/>
    <cellStyle name="Heading 3 2 7 10" xfId="4168"/>
    <cellStyle name="Heading 3 2 7 10 2" xfId="9500"/>
    <cellStyle name="Heading 3 2 7 10 3" xfId="12781"/>
    <cellStyle name="Heading 3 2 7 11" xfId="4350"/>
    <cellStyle name="Heading 3 2 7 11 2" xfId="9662"/>
    <cellStyle name="Heading 3 2 7 11 3" xfId="12925"/>
    <cellStyle name="Heading 3 2 7 12" xfId="4536"/>
    <cellStyle name="Heading 3 2 7 12 2" xfId="9823"/>
    <cellStyle name="Heading 3 2 7 12 3" xfId="13073"/>
    <cellStyle name="Heading 3 2 7 13" xfId="4710"/>
    <cellStyle name="Heading 3 2 7 13 2" xfId="9974"/>
    <cellStyle name="Heading 3 2 7 13 3" xfId="13209"/>
    <cellStyle name="Heading 3 2 7 14" xfId="4894"/>
    <cellStyle name="Heading 3 2 7 14 2" xfId="10134"/>
    <cellStyle name="Heading 3 2 7 14 3" xfId="13353"/>
    <cellStyle name="Heading 3 2 7 15" xfId="5056"/>
    <cellStyle name="Heading 3 2 7 15 2" xfId="10271"/>
    <cellStyle name="Heading 3 2 7 15 3" xfId="13477"/>
    <cellStyle name="Heading 3 2 7 16" xfId="5204"/>
    <cellStyle name="Heading 3 2 7 16 2" xfId="10397"/>
    <cellStyle name="Heading 3 2 7 16 3" xfId="13587"/>
    <cellStyle name="Heading 3 2 7 17" xfId="5338"/>
    <cellStyle name="Heading 3 2 7 17 2" xfId="10506"/>
    <cellStyle name="Heading 3 2 7 17 3" xfId="13683"/>
    <cellStyle name="Heading 3 2 7 18" xfId="5444"/>
    <cellStyle name="Heading 3 2 7 18 2" xfId="10588"/>
    <cellStyle name="Heading 3 2 7 18 3" xfId="13752"/>
    <cellStyle name="Heading 3 2 7 19" xfId="5541"/>
    <cellStyle name="Heading 3 2 7 19 2" xfId="10662"/>
    <cellStyle name="Heading 3 2 7 19 3" xfId="13811"/>
    <cellStyle name="Heading 3 2 7 2" xfId="2582"/>
    <cellStyle name="Heading 3 2 7 2 2" xfId="8096"/>
    <cellStyle name="Heading 3 2 7 2 3" xfId="7427"/>
    <cellStyle name="Heading 3 2 7 20" xfId="6113"/>
    <cellStyle name="Heading 3 2 7 20 2" xfId="11207"/>
    <cellStyle name="Heading 3 2 7 20 3" xfId="14341"/>
    <cellStyle name="Heading 3 2 7 21" xfId="6313"/>
    <cellStyle name="Heading 3 2 7 21 2" xfId="11384"/>
    <cellStyle name="Heading 3 2 7 21 3" xfId="14503"/>
    <cellStyle name="Heading 3 2 7 22" xfId="6469"/>
    <cellStyle name="Heading 3 2 7 22 2" xfId="11517"/>
    <cellStyle name="Heading 3 2 7 22 3" xfId="14621"/>
    <cellStyle name="Heading 3 2 7 23" xfId="6606"/>
    <cellStyle name="Heading 3 2 7 23 2" xfId="11632"/>
    <cellStyle name="Heading 3 2 7 23 3" xfId="14720"/>
    <cellStyle name="Heading 3 2 7 24" xfId="6711"/>
    <cellStyle name="Heading 3 2 7 24 2" xfId="11713"/>
    <cellStyle name="Heading 3 2 7 24 3" xfId="14787"/>
    <cellStyle name="Heading 3 2 7 25" xfId="6807"/>
    <cellStyle name="Heading 3 2 7 25 2" xfId="11786"/>
    <cellStyle name="Heading 3 2 7 25 3" xfId="14846"/>
    <cellStyle name="Heading 3 2 7 26" xfId="9440"/>
    <cellStyle name="Heading 3 2 7 3" xfId="2791"/>
    <cellStyle name="Heading 3 2 7 3 2" xfId="8283"/>
    <cellStyle name="Heading 3 2 7 3 3" xfId="6960"/>
    <cellStyle name="Heading 3 2 7 4" xfId="3016"/>
    <cellStyle name="Heading 3 2 7 4 2" xfId="8485"/>
    <cellStyle name="Heading 3 2 7 4 3" xfId="11861"/>
    <cellStyle name="Heading 3 2 7 5" xfId="3208"/>
    <cellStyle name="Heading 3 2 7 5 2" xfId="8655"/>
    <cellStyle name="Heading 3 2 7 5 3" xfId="12015"/>
    <cellStyle name="Heading 3 2 7 6" xfId="3408"/>
    <cellStyle name="Heading 3 2 7 6 2" xfId="8833"/>
    <cellStyle name="Heading 3 2 7 6 3" xfId="12177"/>
    <cellStyle name="Heading 3 2 7 7" xfId="3600"/>
    <cellStyle name="Heading 3 2 7 7 2" xfId="9003"/>
    <cellStyle name="Heading 3 2 7 7 3" xfId="12330"/>
    <cellStyle name="Heading 3 2 7 8" xfId="3791"/>
    <cellStyle name="Heading 3 2 7 8 2" xfId="9170"/>
    <cellStyle name="Heading 3 2 7 8 3" xfId="12481"/>
    <cellStyle name="Heading 3 2 7 9" xfId="3977"/>
    <cellStyle name="Heading 3 2 7 9 2" xfId="9330"/>
    <cellStyle name="Heading 3 2 7 9 3" xfId="12628"/>
    <cellStyle name="Heading 3 2 8" xfId="1841"/>
    <cellStyle name="Heading 3 2 8 10" xfId="4154"/>
    <cellStyle name="Heading 3 2 8 10 2" xfId="9486"/>
    <cellStyle name="Heading 3 2 8 10 3" xfId="12767"/>
    <cellStyle name="Heading 3 2 8 11" xfId="4337"/>
    <cellStyle name="Heading 3 2 8 11 2" xfId="9649"/>
    <cellStyle name="Heading 3 2 8 11 3" xfId="12912"/>
    <cellStyle name="Heading 3 2 8 12" xfId="4524"/>
    <cellStyle name="Heading 3 2 8 12 2" xfId="9811"/>
    <cellStyle name="Heading 3 2 8 12 3" xfId="13061"/>
    <cellStyle name="Heading 3 2 8 13" xfId="4696"/>
    <cellStyle name="Heading 3 2 8 13 2" xfId="9960"/>
    <cellStyle name="Heading 3 2 8 13 3" xfId="13196"/>
    <cellStyle name="Heading 3 2 8 14" xfId="4880"/>
    <cellStyle name="Heading 3 2 8 14 2" xfId="10120"/>
    <cellStyle name="Heading 3 2 8 14 3" xfId="13339"/>
    <cellStyle name="Heading 3 2 8 15" xfId="5045"/>
    <cellStyle name="Heading 3 2 8 15 2" xfId="10260"/>
    <cellStyle name="Heading 3 2 8 15 3" xfId="13466"/>
    <cellStyle name="Heading 3 2 8 16" xfId="5193"/>
    <cellStyle name="Heading 3 2 8 16 2" xfId="10386"/>
    <cellStyle name="Heading 3 2 8 16 3" xfId="13576"/>
    <cellStyle name="Heading 3 2 8 17" xfId="5328"/>
    <cellStyle name="Heading 3 2 8 17 2" xfId="10496"/>
    <cellStyle name="Heading 3 2 8 17 3" xfId="13673"/>
    <cellStyle name="Heading 3 2 8 18" xfId="5434"/>
    <cellStyle name="Heading 3 2 8 18 2" xfId="10578"/>
    <cellStyle name="Heading 3 2 8 18 3" xfId="13742"/>
    <cellStyle name="Heading 3 2 8 19" xfId="5532"/>
    <cellStyle name="Heading 3 2 8 19 2" xfId="10653"/>
    <cellStyle name="Heading 3 2 8 19 3" xfId="13802"/>
    <cellStyle name="Heading 3 2 8 2" xfId="2567"/>
    <cellStyle name="Heading 3 2 8 2 2" xfId="8081"/>
    <cellStyle name="Heading 3 2 8 2 3" xfId="9578"/>
    <cellStyle name="Heading 3 2 8 20" xfId="6098"/>
    <cellStyle name="Heading 3 2 8 20 2" xfId="11192"/>
    <cellStyle name="Heading 3 2 8 20 3" xfId="14326"/>
    <cellStyle name="Heading 3 2 8 21" xfId="6298"/>
    <cellStyle name="Heading 3 2 8 21 2" xfId="11369"/>
    <cellStyle name="Heading 3 2 8 21 3" xfId="14488"/>
    <cellStyle name="Heading 3 2 8 22" xfId="6458"/>
    <cellStyle name="Heading 3 2 8 22 2" xfId="11506"/>
    <cellStyle name="Heading 3 2 8 22 3" xfId="14610"/>
    <cellStyle name="Heading 3 2 8 23" xfId="6595"/>
    <cellStyle name="Heading 3 2 8 23 2" xfId="11621"/>
    <cellStyle name="Heading 3 2 8 23 3" xfId="14709"/>
    <cellStyle name="Heading 3 2 8 24" xfId="6702"/>
    <cellStyle name="Heading 3 2 8 24 2" xfId="11704"/>
    <cellStyle name="Heading 3 2 8 24 3" xfId="14778"/>
    <cellStyle name="Heading 3 2 8 25" xfId="6798"/>
    <cellStyle name="Heading 3 2 8 25 2" xfId="11777"/>
    <cellStyle name="Heading 3 2 8 25 3" xfId="14837"/>
    <cellStyle name="Heading 3 2 8 26" xfId="11670"/>
    <cellStyle name="Heading 3 2 8 3" xfId="2776"/>
    <cellStyle name="Heading 3 2 8 3 2" xfId="8268"/>
    <cellStyle name="Heading 3 2 8 3 3" xfId="6975"/>
    <cellStyle name="Heading 3 2 8 4" xfId="3002"/>
    <cellStyle name="Heading 3 2 8 4 2" xfId="8471"/>
    <cellStyle name="Heading 3 2 8 4 3" xfId="11847"/>
    <cellStyle name="Heading 3 2 8 5" xfId="3194"/>
    <cellStyle name="Heading 3 2 8 5 2" xfId="8641"/>
    <cellStyle name="Heading 3 2 8 5 3" xfId="12001"/>
    <cellStyle name="Heading 3 2 8 6" xfId="3394"/>
    <cellStyle name="Heading 3 2 8 6 2" xfId="8819"/>
    <cellStyle name="Heading 3 2 8 6 3" xfId="12163"/>
    <cellStyle name="Heading 3 2 8 7" xfId="3586"/>
    <cellStyle name="Heading 3 2 8 7 2" xfId="8989"/>
    <cellStyle name="Heading 3 2 8 7 3" xfId="12317"/>
    <cellStyle name="Heading 3 2 8 8" xfId="3777"/>
    <cellStyle name="Heading 3 2 8 8 2" xfId="9156"/>
    <cellStyle name="Heading 3 2 8 8 3" xfId="12468"/>
    <cellStyle name="Heading 3 2 8 9" xfId="3963"/>
    <cellStyle name="Heading 3 2 8 9 2" xfId="9316"/>
    <cellStyle name="Heading 3 2 8 9 3" xfId="12614"/>
    <cellStyle name="Heading 3 2 9" xfId="1862"/>
    <cellStyle name="Heading 3 2 9 10" xfId="4174"/>
    <cellStyle name="Heading 3 2 9 10 2" xfId="9506"/>
    <cellStyle name="Heading 3 2 9 10 3" xfId="12787"/>
    <cellStyle name="Heading 3 2 9 11" xfId="4356"/>
    <cellStyle name="Heading 3 2 9 11 2" xfId="9668"/>
    <cellStyle name="Heading 3 2 9 11 3" xfId="12931"/>
    <cellStyle name="Heading 3 2 9 12" xfId="4542"/>
    <cellStyle name="Heading 3 2 9 12 2" xfId="9829"/>
    <cellStyle name="Heading 3 2 9 12 3" xfId="13079"/>
    <cellStyle name="Heading 3 2 9 13" xfId="4715"/>
    <cellStyle name="Heading 3 2 9 13 2" xfId="9979"/>
    <cellStyle name="Heading 3 2 9 13 3" xfId="13214"/>
    <cellStyle name="Heading 3 2 9 14" xfId="4900"/>
    <cellStyle name="Heading 3 2 9 14 2" xfId="10140"/>
    <cellStyle name="Heading 3 2 9 14 3" xfId="13359"/>
    <cellStyle name="Heading 3 2 9 15" xfId="5062"/>
    <cellStyle name="Heading 3 2 9 15 2" xfId="10277"/>
    <cellStyle name="Heading 3 2 9 15 3" xfId="13483"/>
    <cellStyle name="Heading 3 2 9 16" xfId="5210"/>
    <cellStyle name="Heading 3 2 9 16 2" xfId="10403"/>
    <cellStyle name="Heading 3 2 9 16 3" xfId="13593"/>
    <cellStyle name="Heading 3 2 9 17" xfId="5343"/>
    <cellStyle name="Heading 3 2 9 17 2" xfId="10511"/>
    <cellStyle name="Heading 3 2 9 17 3" xfId="13688"/>
    <cellStyle name="Heading 3 2 9 18" xfId="5448"/>
    <cellStyle name="Heading 3 2 9 18 2" xfId="10592"/>
    <cellStyle name="Heading 3 2 9 18 3" xfId="13756"/>
    <cellStyle name="Heading 3 2 9 19" xfId="5545"/>
    <cellStyle name="Heading 3 2 9 19 2" xfId="10666"/>
    <cellStyle name="Heading 3 2 9 19 3" xfId="13815"/>
    <cellStyle name="Heading 3 2 9 2" xfId="2588"/>
    <cellStyle name="Heading 3 2 9 2 2" xfId="8102"/>
    <cellStyle name="Heading 3 2 9 2 3" xfId="9969"/>
    <cellStyle name="Heading 3 2 9 20" xfId="6119"/>
    <cellStyle name="Heading 3 2 9 20 2" xfId="11213"/>
    <cellStyle name="Heading 3 2 9 20 3" xfId="14347"/>
    <cellStyle name="Heading 3 2 9 21" xfId="6319"/>
    <cellStyle name="Heading 3 2 9 21 2" xfId="11390"/>
    <cellStyle name="Heading 3 2 9 21 3" xfId="14509"/>
    <cellStyle name="Heading 3 2 9 22" xfId="6475"/>
    <cellStyle name="Heading 3 2 9 22 2" xfId="11523"/>
    <cellStyle name="Heading 3 2 9 22 3" xfId="14627"/>
    <cellStyle name="Heading 3 2 9 23" xfId="6612"/>
    <cellStyle name="Heading 3 2 9 23 2" xfId="11638"/>
    <cellStyle name="Heading 3 2 9 23 3" xfId="14726"/>
    <cellStyle name="Heading 3 2 9 24" xfId="6716"/>
    <cellStyle name="Heading 3 2 9 24 2" xfId="11718"/>
    <cellStyle name="Heading 3 2 9 24 3" xfId="14792"/>
    <cellStyle name="Heading 3 2 9 25" xfId="6811"/>
    <cellStyle name="Heading 3 2 9 25 2" xfId="11790"/>
    <cellStyle name="Heading 3 2 9 25 3" xfId="14850"/>
    <cellStyle name="Heading 3 2 9 26" xfId="8590"/>
    <cellStyle name="Heading 3 2 9 3" xfId="2797"/>
    <cellStyle name="Heading 3 2 9 3 2" xfId="8289"/>
    <cellStyle name="Heading 3 2 9 3 3" xfId="6954"/>
    <cellStyle name="Heading 3 2 9 4" xfId="3022"/>
    <cellStyle name="Heading 3 2 9 4 2" xfId="8491"/>
    <cellStyle name="Heading 3 2 9 4 3" xfId="11867"/>
    <cellStyle name="Heading 3 2 9 5" xfId="3214"/>
    <cellStyle name="Heading 3 2 9 5 2" xfId="8661"/>
    <cellStyle name="Heading 3 2 9 5 3" xfId="12021"/>
    <cellStyle name="Heading 3 2 9 6" xfId="3414"/>
    <cellStyle name="Heading 3 2 9 6 2" xfId="8839"/>
    <cellStyle name="Heading 3 2 9 6 3" xfId="12183"/>
    <cellStyle name="Heading 3 2 9 7" xfId="3606"/>
    <cellStyle name="Heading 3 2 9 7 2" xfId="9009"/>
    <cellStyle name="Heading 3 2 9 7 3" xfId="12336"/>
    <cellStyle name="Heading 3 2 9 8" xfId="3797"/>
    <cellStyle name="Heading 3 2 9 8 2" xfId="9176"/>
    <cellStyle name="Heading 3 2 9 8 3" xfId="12487"/>
    <cellStyle name="Heading 3 2 9 9" xfId="3983"/>
    <cellStyle name="Heading 3 2 9 9 2" xfId="9336"/>
    <cellStyle name="Heading 3 2 9 9 3" xfId="12634"/>
    <cellStyle name="Heading 3 3" xfId="23739"/>
    <cellStyle name="Heading 3 4" xfId="23740"/>
    <cellStyle name="Heading 3 5" xfId="23741"/>
    <cellStyle name="Heading 3 6" xfId="23742"/>
    <cellStyle name="Heading 3 7" xfId="23743"/>
    <cellStyle name="Heading 3 8" xfId="23744"/>
    <cellStyle name="Heading 3 9" xfId="23745"/>
    <cellStyle name="Heading 3_План по КВЛ 2011г." xfId="1398"/>
    <cellStyle name="Heading 4" xfId="59"/>
    <cellStyle name="Heading 4 10" xfId="1399"/>
    <cellStyle name="Heading 4 2" xfId="1400"/>
    <cellStyle name="Heading 4 2 2" xfId="23746"/>
    <cellStyle name="Heading 4 3" xfId="23747"/>
    <cellStyle name="Heading 4 4" xfId="23748"/>
    <cellStyle name="Heading 4 5" xfId="23749"/>
    <cellStyle name="Heading 4 6" xfId="23750"/>
    <cellStyle name="Heading 4 7" xfId="23751"/>
    <cellStyle name="Heading 4 8" xfId="23752"/>
    <cellStyle name="Heading 4 9" xfId="23753"/>
    <cellStyle name="Heading 4_План по КВЛ 2011г." xfId="1401"/>
    <cellStyle name="Heading_2009_09_22 Ежеквартальный отчет по заимствованиям (Самрук-Казына)" xfId="1402"/>
    <cellStyle name="Heading1" xfId="1403"/>
    <cellStyle name="Heading2" xfId="23754"/>
    <cellStyle name="HKHeader1" xfId="1404"/>
    <cellStyle name="HKHeader1 10" xfId="2110"/>
    <cellStyle name="HKHeader1 10 2" xfId="23755"/>
    <cellStyle name="HKHeader1 11" xfId="2267"/>
    <cellStyle name="HKHeader1 11 2" xfId="23756"/>
    <cellStyle name="HKHeader1 12" xfId="2097"/>
    <cellStyle name="HKHeader1 12 2" xfId="7637"/>
    <cellStyle name="HKHeader1 12 3" xfId="10459"/>
    <cellStyle name="HKHeader1 13" xfId="2330"/>
    <cellStyle name="HKHeader1 13 2" xfId="7868"/>
    <cellStyle name="HKHeader1 13 3" xfId="7286"/>
    <cellStyle name="HKHeader1 14" xfId="2071"/>
    <cellStyle name="HKHeader1 14 2" xfId="7611"/>
    <cellStyle name="HKHeader1 14 3" xfId="11737"/>
    <cellStyle name="HKHeader1 15" xfId="2415"/>
    <cellStyle name="HKHeader1 15 2" xfId="7953"/>
    <cellStyle name="HKHeader1 15 3" xfId="7153"/>
    <cellStyle name="HKHeader1 16" xfId="2055"/>
    <cellStyle name="HKHeader1 16 2" xfId="23757"/>
    <cellStyle name="HKHeader1 17" xfId="2419"/>
    <cellStyle name="HKHeader1 17 2" xfId="7957"/>
    <cellStyle name="HKHeader1 17 3" xfId="7149"/>
    <cellStyle name="HKHeader1 18" xfId="2004"/>
    <cellStyle name="HKHeader1 18 2" xfId="7545"/>
    <cellStyle name="HKHeader1 18 3" xfId="10542"/>
    <cellStyle name="HKHeader1 19" xfId="2669"/>
    <cellStyle name="HKHeader1 19 2" xfId="8183"/>
    <cellStyle name="HKHeader1 19 3" xfId="7045"/>
    <cellStyle name="HKHeader1 2" xfId="1405"/>
    <cellStyle name="HKHeader1 2 10" xfId="2090"/>
    <cellStyle name="HKHeader1 2 10 2" xfId="7630"/>
    <cellStyle name="HKHeader1 2 10 3" xfId="11582"/>
    <cellStyle name="HKHeader1 2 11" xfId="2333"/>
    <cellStyle name="HKHeader1 2 11 2" xfId="7871"/>
    <cellStyle name="HKHeader1 2 11 3" xfId="7283"/>
    <cellStyle name="HKHeader1 2 12" xfId="2068"/>
    <cellStyle name="HKHeader1 2 12 2" xfId="7608"/>
    <cellStyle name="HKHeader1 2 12 3" xfId="8584"/>
    <cellStyle name="HKHeader1 2 13" xfId="2414"/>
    <cellStyle name="HKHeader1 2 13 2" xfId="7952"/>
    <cellStyle name="HKHeader1 2 13 3" xfId="7154"/>
    <cellStyle name="HKHeader1 2 14" xfId="2054"/>
    <cellStyle name="HKHeader1 2 14 2" xfId="7595"/>
    <cellStyle name="HKHeader1 2 14 3" xfId="10536"/>
    <cellStyle name="HKHeader1 2 15" xfId="2424"/>
    <cellStyle name="HKHeader1 2 15 2" xfId="7962"/>
    <cellStyle name="HKHeader1 2 15 3" xfId="7144"/>
    <cellStyle name="HKHeader1 2 16" xfId="2687"/>
    <cellStyle name="HKHeader1 2 16 2" xfId="8198"/>
    <cellStyle name="HKHeader1 2 16 3" xfId="7034"/>
    <cellStyle name="HKHeader1 2 17" xfId="2667"/>
    <cellStyle name="HKHeader1 2 17 2" xfId="8181"/>
    <cellStyle name="HKHeader1 2 17 3" xfId="7047"/>
    <cellStyle name="HKHeader1 2 18" xfId="2659"/>
    <cellStyle name="HKHeader1 2 18 2" xfId="8173"/>
    <cellStyle name="HKHeader1 2 18 3" xfId="7055"/>
    <cellStyle name="HKHeader1 2 19" xfId="5796"/>
    <cellStyle name="HKHeader1 2 19 2" xfId="10917"/>
    <cellStyle name="HKHeader1 2 19 3" xfId="14064"/>
    <cellStyle name="HKHeader1 2 2" xfId="2134"/>
    <cellStyle name="HKHeader1 2 2 10" xfId="23758"/>
    <cellStyle name="HKHeader1 2 2 10 2" xfId="23759"/>
    <cellStyle name="HKHeader1 2 2 11" xfId="23760"/>
    <cellStyle name="HKHeader1 2 2 11 2" xfId="23761"/>
    <cellStyle name="HKHeader1 2 2 12" xfId="23762"/>
    <cellStyle name="HKHeader1 2 2 12 2" xfId="23763"/>
    <cellStyle name="HKHeader1 2 2 13" xfId="23764"/>
    <cellStyle name="HKHeader1 2 2 13 2" xfId="23765"/>
    <cellStyle name="HKHeader1 2 2 14" xfId="23766"/>
    <cellStyle name="HKHeader1 2 2 14 2" xfId="23767"/>
    <cellStyle name="HKHeader1 2 2 15" xfId="23768"/>
    <cellStyle name="HKHeader1 2 2 15 2" xfId="23769"/>
    <cellStyle name="HKHeader1 2 2 16" xfId="23770"/>
    <cellStyle name="HKHeader1 2 2 16 2" xfId="23771"/>
    <cellStyle name="HKHeader1 2 2 17" xfId="23772"/>
    <cellStyle name="HKHeader1 2 2 17 2" xfId="23773"/>
    <cellStyle name="HKHeader1 2 2 18" xfId="23774"/>
    <cellStyle name="HKHeader1 2 2 18 2" xfId="23775"/>
    <cellStyle name="HKHeader1 2 2 19" xfId="23776"/>
    <cellStyle name="HKHeader1 2 2 19 2" xfId="23777"/>
    <cellStyle name="HKHeader1 2 2 2" xfId="7674"/>
    <cellStyle name="HKHeader1 2 2 2 2" xfId="23778"/>
    <cellStyle name="HKHeader1 2 2 20" xfId="23779"/>
    <cellStyle name="HKHeader1 2 2 20 2" xfId="23780"/>
    <cellStyle name="HKHeader1 2 2 21" xfId="23781"/>
    <cellStyle name="HKHeader1 2 2 21 2" xfId="23782"/>
    <cellStyle name="HKHeader1 2 2 22" xfId="23783"/>
    <cellStyle name="HKHeader1 2 2 22 2" xfId="23784"/>
    <cellStyle name="HKHeader1 2 2 23" xfId="23785"/>
    <cellStyle name="HKHeader1 2 2 23 2" xfId="23786"/>
    <cellStyle name="HKHeader1 2 2 24" xfId="23787"/>
    <cellStyle name="HKHeader1 2 2 24 2" xfId="23788"/>
    <cellStyle name="HKHeader1 2 2 25" xfId="23789"/>
    <cellStyle name="HKHeader1 2 2 25 2" xfId="23790"/>
    <cellStyle name="HKHeader1 2 2 26" xfId="23791"/>
    <cellStyle name="HKHeader1 2 2 26 2" xfId="23792"/>
    <cellStyle name="HKHeader1 2 2 27" xfId="23793"/>
    <cellStyle name="HKHeader1 2 2 27 2" xfId="23794"/>
    <cellStyle name="HKHeader1 2 2 28" xfId="23795"/>
    <cellStyle name="HKHeader1 2 2 28 2" xfId="23796"/>
    <cellStyle name="HKHeader1 2 2 29" xfId="23797"/>
    <cellStyle name="HKHeader1 2 2 29 2" xfId="23798"/>
    <cellStyle name="HKHeader1 2 2 3" xfId="10040"/>
    <cellStyle name="HKHeader1 2 2 3 2" xfId="23799"/>
    <cellStyle name="HKHeader1 2 2 30" xfId="23800"/>
    <cellStyle name="HKHeader1 2 2 30 2" xfId="23801"/>
    <cellStyle name="HKHeader1 2 2 31" xfId="23802"/>
    <cellStyle name="HKHeader1 2 2 31 2" xfId="23803"/>
    <cellStyle name="HKHeader1 2 2 32" xfId="23804"/>
    <cellStyle name="HKHeader1 2 2 32 2" xfId="23805"/>
    <cellStyle name="HKHeader1 2 2 33" xfId="23806"/>
    <cellStyle name="HKHeader1 2 2 33 2" xfId="23807"/>
    <cellStyle name="HKHeader1 2 2 34" xfId="23808"/>
    <cellStyle name="HKHeader1 2 2 34 2" xfId="23809"/>
    <cellStyle name="HKHeader1 2 2 35" xfId="23810"/>
    <cellStyle name="HKHeader1 2 2 35 2" xfId="23811"/>
    <cellStyle name="HKHeader1 2 2 36" xfId="23812"/>
    <cellStyle name="HKHeader1 2 2 36 2" xfId="23813"/>
    <cellStyle name="HKHeader1 2 2 37" xfId="23814"/>
    <cellStyle name="HKHeader1 2 2 37 2" xfId="23815"/>
    <cellStyle name="HKHeader1 2 2 38" xfId="23816"/>
    <cellStyle name="HKHeader1 2 2 38 2" xfId="23817"/>
    <cellStyle name="HKHeader1 2 2 39" xfId="23818"/>
    <cellStyle name="HKHeader1 2 2 39 2" xfId="23819"/>
    <cellStyle name="HKHeader1 2 2 4" xfId="23820"/>
    <cellStyle name="HKHeader1 2 2 4 2" xfId="23821"/>
    <cellStyle name="HKHeader1 2 2 40" xfId="23822"/>
    <cellStyle name="HKHeader1 2 2 40 2" xfId="23823"/>
    <cellStyle name="HKHeader1 2 2 41" xfId="23824"/>
    <cellStyle name="HKHeader1 2 2 41 2" xfId="23825"/>
    <cellStyle name="HKHeader1 2 2 42" xfId="23826"/>
    <cellStyle name="HKHeader1 2 2 5" xfId="23827"/>
    <cellStyle name="HKHeader1 2 2 5 2" xfId="23828"/>
    <cellStyle name="HKHeader1 2 2 6" xfId="23829"/>
    <cellStyle name="HKHeader1 2 2 6 2" xfId="23830"/>
    <cellStyle name="HKHeader1 2 2 7" xfId="23831"/>
    <cellStyle name="HKHeader1 2 2 7 2" xfId="23832"/>
    <cellStyle name="HKHeader1 2 2 8" xfId="23833"/>
    <cellStyle name="HKHeader1 2 2 8 2" xfId="23834"/>
    <cellStyle name="HKHeader1 2 2 9" xfId="23835"/>
    <cellStyle name="HKHeader1 2 2 9 2" xfId="23836"/>
    <cellStyle name="HKHeader1 2 20" xfId="5724"/>
    <cellStyle name="HKHeader1 2 20 2" xfId="10845"/>
    <cellStyle name="HKHeader1 2 20 3" xfId="13993"/>
    <cellStyle name="HKHeader1 2 21" xfId="5821"/>
    <cellStyle name="HKHeader1 2 21 2" xfId="10940"/>
    <cellStyle name="HKHeader1 2 21 3" xfId="14087"/>
    <cellStyle name="HKHeader1 2 22" xfId="5726"/>
    <cellStyle name="HKHeader1 2 22 2" xfId="10847"/>
    <cellStyle name="HKHeader1 2 22 3" xfId="13995"/>
    <cellStyle name="HKHeader1 2 23" xfId="5826"/>
    <cellStyle name="HKHeader1 2 23 2" xfId="10945"/>
    <cellStyle name="HKHeader1 2 23 3" xfId="14092"/>
    <cellStyle name="HKHeader1 2 24" xfId="5717"/>
    <cellStyle name="HKHeader1 2 24 2" xfId="10838"/>
    <cellStyle name="HKHeader1 2 24 3" xfId="13986"/>
    <cellStyle name="HKHeader1 2 25" xfId="7126"/>
    <cellStyle name="HKHeader1 2 25 2" xfId="23837"/>
    <cellStyle name="HKHeader1 2 26" xfId="10344"/>
    <cellStyle name="HKHeader1 2 26 2" xfId="23838"/>
    <cellStyle name="HKHeader1 2 27" xfId="23839"/>
    <cellStyle name="HKHeader1 2 27 2" xfId="23840"/>
    <cellStyle name="HKHeader1 2 28" xfId="23841"/>
    <cellStyle name="HKHeader1 2 28 2" xfId="23842"/>
    <cellStyle name="HKHeader1 2 29" xfId="23843"/>
    <cellStyle name="HKHeader1 2 29 2" xfId="23844"/>
    <cellStyle name="HKHeader1 2 3" xfId="2229"/>
    <cellStyle name="HKHeader1 2 3 10" xfId="23845"/>
    <cellStyle name="HKHeader1 2 3 10 2" xfId="23846"/>
    <cellStyle name="HKHeader1 2 3 11" xfId="23847"/>
    <cellStyle name="HKHeader1 2 3 11 2" xfId="23848"/>
    <cellStyle name="HKHeader1 2 3 12" xfId="23849"/>
    <cellStyle name="HKHeader1 2 3 12 2" xfId="23850"/>
    <cellStyle name="HKHeader1 2 3 13" xfId="23851"/>
    <cellStyle name="HKHeader1 2 3 13 2" xfId="23852"/>
    <cellStyle name="HKHeader1 2 3 14" xfId="23853"/>
    <cellStyle name="HKHeader1 2 3 14 2" xfId="23854"/>
    <cellStyle name="HKHeader1 2 3 15" xfId="23855"/>
    <cellStyle name="HKHeader1 2 3 15 2" xfId="23856"/>
    <cellStyle name="HKHeader1 2 3 16" xfId="23857"/>
    <cellStyle name="HKHeader1 2 3 16 2" xfId="23858"/>
    <cellStyle name="HKHeader1 2 3 17" xfId="23859"/>
    <cellStyle name="HKHeader1 2 3 17 2" xfId="23860"/>
    <cellStyle name="HKHeader1 2 3 18" xfId="23861"/>
    <cellStyle name="HKHeader1 2 3 18 2" xfId="23862"/>
    <cellStyle name="HKHeader1 2 3 19" xfId="23863"/>
    <cellStyle name="HKHeader1 2 3 19 2" xfId="23864"/>
    <cellStyle name="HKHeader1 2 3 2" xfId="7769"/>
    <cellStyle name="HKHeader1 2 3 2 2" xfId="23865"/>
    <cellStyle name="HKHeader1 2 3 20" xfId="23866"/>
    <cellStyle name="HKHeader1 2 3 20 2" xfId="23867"/>
    <cellStyle name="HKHeader1 2 3 21" xfId="23868"/>
    <cellStyle name="HKHeader1 2 3 21 2" xfId="23869"/>
    <cellStyle name="HKHeader1 2 3 22" xfId="23870"/>
    <cellStyle name="HKHeader1 2 3 22 2" xfId="23871"/>
    <cellStyle name="HKHeader1 2 3 23" xfId="23872"/>
    <cellStyle name="HKHeader1 2 3 23 2" xfId="23873"/>
    <cellStyle name="HKHeader1 2 3 24" xfId="23874"/>
    <cellStyle name="HKHeader1 2 3 24 2" xfId="23875"/>
    <cellStyle name="HKHeader1 2 3 25" xfId="23876"/>
    <cellStyle name="HKHeader1 2 3 25 2" xfId="23877"/>
    <cellStyle name="HKHeader1 2 3 26" xfId="23878"/>
    <cellStyle name="HKHeader1 2 3 26 2" xfId="23879"/>
    <cellStyle name="HKHeader1 2 3 27" xfId="23880"/>
    <cellStyle name="HKHeader1 2 3 27 2" xfId="23881"/>
    <cellStyle name="HKHeader1 2 3 28" xfId="23882"/>
    <cellStyle name="HKHeader1 2 3 28 2" xfId="23883"/>
    <cellStyle name="HKHeader1 2 3 29" xfId="23884"/>
    <cellStyle name="HKHeader1 2 3 29 2" xfId="23885"/>
    <cellStyle name="HKHeader1 2 3 3" xfId="10432"/>
    <cellStyle name="HKHeader1 2 3 3 2" xfId="23886"/>
    <cellStyle name="HKHeader1 2 3 30" xfId="23887"/>
    <cellStyle name="HKHeader1 2 3 30 2" xfId="23888"/>
    <cellStyle name="HKHeader1 2 3 31" xfId="23889"/>
    <cellStyle name="HKHeader1 2 3 31 2" xfId="23890"/>
    <cellStyle name="HKHeader1 2 3 32" xfId="23891"/>
    <cellStyle name="HKHeader1 2 3 32 2" xfId="23892"/>
    <cellStyle name="HKHeader1 2 3 33" xfId="23893"/>
    <cellStyle name="HKHeader1 2 3 33 2" xfId="23894"/>
    <cellStyle name="HKHeader1 2 3 34" xfId="23895"/>
    <cellStyle name="HKHeader1 2 3 34 2" xfId="23896"/>
    <cellStyle name="HKHeader1 2 3 35" xfId="23897"/>
    <cellStyle name="HKHeader1 2 3 35 2" xfId="23898"/>
    <cellStyle name="HKHeader1 2 3 36" xfId="23899"/>
    <cellStyle name="HKHeader1 2 3 36 2" xfId="23900"/>
    <cellStyle name="HKHeader1 2 3 37" xfId="23901"/>
    <cellStyle name="HKHeader1 2 3 37 2" xfId="23902"/>
    <cellStyle name="HKHeader1 2 3 38" xfId="23903"/>
    <cellStyle name="HKHeader1 2 3 38 2" xfId="23904"/>
    <cellStyle name="HKHeader1 2 3 39" xfId="23905"/>
    <cellStyle name="HKHeader1 2 3 39 2" xfId="23906"/>
    <cellStyle name="HKHeader1 2 3 4" xfId="23907"/>
    <cellStyle name="HKHeader1 2 3 4 2" xfId="23908"/>
    <cellStyle name="HKHeader1 2 3 40" xfId="23909"/>
    <cellStyle name="HKHeader1 2 3 40 2" xfId="23910"/>
    <cellStyle name="HKHeader1 2 3 41" xfId="23911"/>
    <cellStyle name="HKHeader1 2 3 41 2" xfId="23912"/>
    <cellStyle name="HKHeader1 2 3 42" xfId="23913"/>
    <cellStyle name="HKHeader1 2 3 5" xfId="23914"/>
    <cellStyle name="HKHeader1 2 3 5 2" xfId="23915"/>
    <cellStyle name="HKHeader1 2 3 6" xfId="23916"/>
    <cellStyle name="HKHeader1 2 3 6 2" xfId="23917"/>
    <cellStyle name="HKHeader1 2 3 7" xfId="23918"/>
    <cellStyle name="HKHeader1 2 3 7 2" xfId="23919"/>
    <cellStyle name="HKHeader1 2 3 8" xfId="23920"/>
    <cellStyle name="HKHeader1 2 3 8 2" xfId="23921"/>
    <cellStyle name="HKHeader1 2 3 9" xfId="23922"/>
    <cellStyle name="HKHeader1 2 3 9 2" xfId="23923"/>
    <cellStyle name="HKHeader1 2 30" xfId="23924"/>
    <cellStyle name="HKHeader1 2 30 2" xfId="23925"/>
    <cellStyle name="HKHeader1 2 31" xfId="23926"/>
    <cellStyle name="HKHeader1 2 31 2" xfId="23927"/>
    <cellStyle name="HKHeader1 2 32" xfId="23928"/>
    <cellStyle name="HKHeader1 2 32 2" xfId="23929"/>
    <cellStyle name="HKHeader1 2 33" xfId="23930"/>
    <cellStyle name="HKHeader1 2 33 2" xfId="23931"/>
    <cellStyle name="HKHeader1 2 34" xfId="23932"/>
    <cellStyle name="HKHeader1 2 34 2" xfId="23933"/>
    <cellStyle name="HKHeader1 2 35" xfId="23934"/>
    <cellStyle name="HKHeader1 2 35 2" xfId="23935"/>
    <cellStyle name="HKHeader1 2 36" xfId="23936"/>
    <cellStyle name="HKHeader1 2 36 2" xfId="23937"/>
    <cellStyle name="HKHeader1 2 37" xfId="23938"/>
    <cellStyle name="HKHeader1 2 37 2" xfId="23939"/>
    <cellStyle name="HKHeader1 2 38" xfId="23940"/>
    <cellStyle name="HKHeader1 2 38 2" xfId="23941"/>
    <cellStyle name="HKHeader1 2 39" xfId="23942"/>
    <cellStyle name="HKHeader1 2 39 2" xfId="23943"/>
    <cellStyle name="HKHeader1 2 4" xfId="2136"/>
    <cellStyle name="HKHeader1 2 4 10" xfId="23944"/>
    <cellStyle name="HKHeader1 2 4 10 2" xfId="23945"/>
    <cellStyle name="HKHeader1 2 4 11" xfId="23946"/>
    <cellStyle name="HKHeader1 2 4 11 2" xfId="23947"/>
    <cellStyle name="HKHeader1 2 4 12" xfId="23948"/>
    <cellStyle name="HKHeader1 2 4 12 2" xfId="23949"/>
    <cellStyle name="HKHeader1 2 4 13" xfId="23950"/>
    <cellStyle name="HKHeader1 2 4 13 2" xfId="23951"/>
    <cellStyle name="HKHeader1 2 4 14" xfId="23952"/>
    <cellStyle name="HKHeader1 2 4 14 2" xfId="23953"/>
    <cellStyle name="HKHeader1 2 4 15" xfId="23954"/>
    <cellStyle name="HKHeader1 2 4 15 2" xfId="23955"/>
    <cellStyle name="HKHeader1 2 4 16" xfId="23956"/>
    <cellStyle name="HKHeader1 2 4 16 2" xfId="23957"/>
    <cellStyle name="HKHeader1 2 4 17" xfId="23958"/>
    <cellStyle name="HKHeader1 2 4 17 2" xfId="23959"/>
    <cellStyle name="HKHeader1 2 4 18" xfId="23960"/>
    <cellStyle name="HKHeader1 2 4 18 2" xfId="23961"/>
    <cellStyle name="HKHeader1 2 4 19" xfId="23962"/>
    <cellStyle name="HKHeader1 2 4 19 2" xfId="23963"/>
    <cellStyle name="HKHeader1 2 4 2" xfId="7676"/>
    <cellStyle name="HKHeader1 2 4 2 2" xfId="23964"/>
    <cellStyle name="HKHeader1 2 4 20" xfId="23965"/>
    <cellStyle name="HKHeader1 2 4 20 2" xfId="23966"/>
    <cellStyle name="HKHeader1 2 4 21" xfId="23967"/>
    <cellStyle name="HKHeader1 2 4 21 2" xfId="23968"/>
    <cellStyle name="HKHeader1 2 4 22" xfId="23969"/>
    <cellStyle name="HKHeader1 2 4 22 2" xfId="23970"/>
    <cellStyle name="HKHeader1 2 4 23" xfId="23971"/>
    <cellStyle name="HKHeader1 2 4 23 2" xfId="23972"/>
    <cellStyle name="HKHeader1 2 4 24" xfId="23973"/>
    <cellStyle name="HKHeader1 2 4 24 2" xfId="23974"/>
    <cellStyle name="HKHeader1 2 4 25" xfId="23975"/>
    <cellStyle name="HKHeader1 2 4 25 2" xfId="23976"/>
    <cellStyle name="HKHeader1 2 4 26" xfId="23977"/>
    <cellStyle name="HKHeader1 2 4 26 2" xfId="23978"/>
    <cellStyle name="HKHeader1 2 4 27" xfId="23979"/>
    <cellStyle name="HKHeader1 2 4 27 2" xfId="23980"/>
    <cellStyle name="HKHeader1 2 4 28" xfId="23981"/>
    <cellStyle name="HKHeader1 2 4 28 2" xfId="23982"/>
    <cellStyle name="HKHeader1 2 4 29" xfId="23983"/>
    <cellStyle name="HKHeader1 2 4 29 2" xfId="23984"/>
    <cellStyle name="HKHeader1 2 4 3" xfId="9727"/>
    <cellStyle name="HKHeader1 2 4 3 2" xfId="23985"/>
    <cellStyle name="HKHeader1 2 4 30" xfId="23986"/>
    <cellStyle name="HKHeader1 2 4 30 2" xfId="23987"/>
    <cellStyle name="HKHeader1 2 4 31" xfId="23988"/>
    <cellStyle name="HKHeader1 2 4 31 2" xfId="23989"/>
    <cellStyle name="HKHeader1 2 4 32" xfId="23990"/>
    <cellStyle name="HKHeader1 2 4 32 2" xfId="23991"/>
    <cellStyle name="HKHeader1 2 4 33" xfId="23992"/>
    <cellStyle name="HKHeader1 2 4 33 2" xfId="23993"/>
    <cellStyle name="HKHeader1 2 4 34" xfId="23994"/>
    <cellStyle name="HKHeader1 2 4 34 2" xfId="23995"/>
    <cellStyle name="HKHeader1 2 4 35" xfId="23996"/>
    <cellStyle name="HKHeader1 2 4 35 2" xfId="23997"/>
    <cellStyle name="HKHeader1 2 4 36" xfId="23998"/>
    <cellStyle name="HKHeader1 2 4 36 2" xfId="23999"/>
    <cellStyle name="HKHeader1 2 4 37" xfId="24000"/>
    <cellStyle name="HKHeader1 2 4 37 2" xfId="24001"/>
    <cellStyle name="HKHeader1 2 4 38" xfId="24002"/>
    <cellStyle name="HKHeader1 2 4 38 2" xfId="24003"/>
    <cellStyle name="HKHeader1 2 4 39" xfId="24004"/>
    <cellStyle name="HKHeader1 2 4 39 2" xfId="24005"/>
    <cellStyle name="HKHeader1 2 4 4" xfId="24006"/>
    <cellStyle name="HKHeader1 2 4 4 2" xfId="24007"/>
    <cellStyle name="HKHeader1 2 4 40" xfId="24008"/>
    <cellStyle name="HKHeader1 2 4 40 2" xfId="24009"/>
    <cellStyle name="HKHeader1 2 4 41" xfId="24010"/>
    <cellStyle name="HKHeader1 2 4 41 2" xfId="24011"/>
    <cellStyle name="HKHeader1 2 4 42" xfId="24012"/>
    <cellStyle name="HKHeader1 2 4 5" xfId="24013"/>
    <cellStyle name="HKHeader1 2 4 5 2" xfId="24014"/>
    <cellStyle name="HKHeader1 2 4 6" xfId="24015"/>
    <cellStyle name="HKHeader1 2 4 6 2" xfId="24016"/>
    <cellStyle name="HKHeader1 2 4 7" xfId="24017"/>
    <cellStyle name="HKHeader1 2 4 7 2" xfId="24018"/>
    <cellStyle name="HKHeader1 2 4 8" xfId="24019"/>
    <cellStyle name="HKHeader1 2 4 8 2" xfId="24020"/>
    <cellStyle name="HKHeader1 2 4 9" xfId="24021"/>
    <cellStyle name="HKHeader1 2 4 9 2" xfId="24022"/>
    <cellStyle name="HKHeader1 2 40" xfId="24023"/>
    <cellStyle name="HKHeader1 2 40 2" xfId="24024"/>
    <cellStyle name="HKHeader1 2 41" xfId="24025"/>
    <cellStyle name="HKHeader1 2 41 2" xfId="24026"/>
    <cellStyle name="HKHeader1 2 42" xfId="24027"/>
    <cellStyle name="HKHeader1 2 42 2" xfId="24028"/>
    <cellStyle name="HKHeader1 2 43" xfId="24029"/>
    <cellStyle name="HKHeader1 2 43 2" xfId="24030"/>
    <cellStyle name="HKHeader1 2 44" xfId="24031"/>
    <cellStyle name="HKHeader1 2 44 2" xfId="24032"/>
    <cellStyle name="HKHeader1 2 45" xfId="24033"/>
    <cellStyle name="HKHeader1 2 45 2" xfId="24034"/>
    <cellStyle name="HKHeader1 2 46" xfId="24035"/>
    <cellStyle name="HKHeader1 2 46 2" xfId="24036"/>
    <cellStyle name="HKHeader1 2 47" xfId="24037"/>
    <cellStyle name="HKHeader1 2 47 2" xfId="24038"/>
    <cellStyle name="HKHeader1 2 48" xfId="24039"/>
    <cellStyle name="HKHeader1 2 48 2" xfId="24040"/>
    <cellStyle name="HKHeader1 2 49" xfId="24041"/>
    <cellStyle name="HKHeader1 2 5" xfId="2239"/>
    <cellStyle name="HKHeader1 2 5 2" xfId="7779"/>
    <cellStyle name="HKHeader1 2 5 3" xfId="7334"/>
    <cellStyle name="HKHeader1 2 6" xfId="2127"/>
    <cellStyle name="HKHeader1 2 6 2" xfId="7667"/>
    <cellStyle name="HKHeader1 2 6 3" xfId="11287"/>
    <cellStyle name="HKHeader1 2 7" xfId="2257"/>
    <cellStyle name="HKHeader1 2 7 2" xfId="7797"/>
    <cellStyle name="HKHeader1 2 7 3" xfId="7440"/>
    <cellStyle name="HKHeader1 2 8" xfId="2107"/>
    <cellStyle name="HKHeader1 2 8 2" xfId="7647"/>
    <cellStyle name="HKHeader1 2 8 3" xfId="9114"/>
    <cellStyle name="HKHeader1 2 9" xfId="2270"/>
    <cellStyle name="HKHeader1 2 9 2" xfId="7809"/>
    <cellStyle name="HKHeader1 2 9 3" xfId="7399"/>
    <cellStyle name="HKHeader1 20" xfId="3108"/>
    <cellStyle name="HKHeader1 20 2" xfId="8574"/>
    <cellStyle name="HKHeader1 20 3" xfId="11948"/>
    <cellStyle name="HKHeader1 21" xfId="5795"/>
    <cellStyle name="HKHeader1 21 2" xfId="10916"/>
    <cellStyle name="HKHeader1 21 3" xfId="14063"/>
    <cellStyle name="HKHeader1 22" xfId="5725"/>
    <cellStyle name="HKHeader1 22 2" xfId="10846"/>
    <cellStyle name="HKHeader1 22 3" xfId="13994"/>
    <cellStyle name="HKHeader1 23" xfId="5820"/>
    <cellStyle name="HKHeader1 23 2" xfId="24042"/>
    <cellStyle name="HKHeader1 24" xfId="5727"/>
    <cellStyle name="HKHeader1 24 2" xfId="10848"/>
    <cellStyle name="HKHeader1 24 3" xfId="13996"/>
    <cellStyle name="HKHeader1 25" xfId="5823"/>
    <cellStyle name="HKHeader1 25 2" xfId="10942"/>
    <cellStyle name="HKHeader1 25 3" xfId="14089"/>
    <cellStyle name="HKHeader1 26" xfId="5722"/>
    <cellStyle name="HKHeader1 26 2" xfId="10843"/>
    <cellStyle name="HKHeader1 26 3" xfId="13991"/>
    <cellStyle name="HKHeader1 27" xfId="7125"/>
    <cellStyle name="HKHeader1 27 2" xfId="24043"/>
    <cellStyle name="HKHeader1 28" xfId="10458"/>
    <cellStyle name="HKHeader1 28 2" xfId="24044"/>
    <cellStyle name="HKHeader1 29" xfId="24045"/>
    <cellStyle name="HKHeader1 29 2" xfId="24046"/>
    <cellStyle name="HKHeader1 3" xfId="2197"/>
    <cellStyle name="HKHeader1 3 10" xfId="24047"/>
    <cellStyle name="HKHeader1 3 10 2" xfId="24048"/>
    <cellStyle name="HKHeader1 3 11" xfId="24049"/>
    <cellStyle name="HKHeader1 3 11 2" xfId="24050"/>
    <cellStyle name="HKHeader1 3 12" xfId="24051"/>
    <cellStyle name="HKHeader1 3 12 2" xfId="24052"/>
    <cellStyle name="HKHeader1 3 13" xfId="24053"/>
    <cellStyle name="HKHeader1 3 13 2" xfId="24054"/>
    <cellStyle name="HKHeader1 3 14" xfId="24055"/>
    <cellStyle name="HKHeader1 3 14 2" xfId="24056"/>
    <cellStyle name="HKHeader1 3 15" xfId="24057"/>
    <cellStyle name="HKHeader1 3 15 2" xfId="24058"/>
    <cellStyle name="HKHeader1 3 16" xfId="24059"/>
    <cellStyle name="HKHeader1 3 16 2" xfId="24060"/>
    <cellStyle name="HKHeader1 3 17" xfId="24061"/>
    <cellStyle name="HKHeader1 3 17 2" xfId="24062"/>
    <cellStyle name="HKHeader1 3 18" xfId="24063"/>
    <cellStyle name="HKHeader1 3 18 2" xfId="24064"/>
    <cellStyle name="HKHeader1 3 19" xfId="24065"/>
    <cellStyle name="HKHeader1 3 19 2" xfId="24066"/>
    <cellStyle name="HKHeader1 3 2" xfId="7737"/>
    <cellStyle name="HKHeader1 3 2 2" xfId="24067"/>
    <cellStyle name="HKHeader1 3 20" xfId="24068"/>
    <cellStyle name="HKHeader1 3 20 2" xfId="24069"/>
    <cellStyle name="HKHeader1 3 21" xfId="24070"/>
    <cellStyle name="HKHeader1 3 21 2" xfId="24071"/>
    <cellStyle name="HKHeader1 3 22" xfId="24072"/>
    <cellStyle name="HKHeader1 3 22 2" xfId="24073"/>
    <cellStyle name="HKHeader1 3 23" xfId="24074"/>
    <cellStyle name="HKHeader1 3 23 2" xfId="24075"/>
    <cellStyle name="HKHeader1 3 24" xfId="24076"/>
    <cellStyle name="HKHeader1 3 24 2" xfId="24077"/>
    <cellStyle name="HKHeader1 3 25" xfId="24078"/>
    <cellStyle name="HKHeader1 3 25 2" xfId="24079"/>
    <cellStyle name="HKHeader1 3 26" xfId="24080"/>
    <cellStyle name="HKHeader1 3 26 2" xfId="24081"/>
    <cellStyle name="HKHeader1 3 27" xfId="24082"/>
    <cellStyle name="HKHeader1 3 27 2" xfId="24083"/>
    <cellStyle name="HKHeader1 3 28" xfId="24084"/>
    <cellStyle name="HKHeader1 3 28 2" xfId="24085"/>
    <cellStyle name="HKHeader1 3 29" xfId="24086"/>
    <cellStyle name="HKHeader1 3 29 2" xfId="24087"/>
    <cellStyle name="HKHeader1 3 3" xfId="9226"/>
    <cellStyle name="HKHeader1 3 3 2" xfId="24088"/>
    <cellStyle name="HKHeader1 3 30" xfId="24089"/>
    <cellStyle name="HKHeader1 3 30 2" xfId="24090"/>
    <cellStyle name="HKHeader1 3 31" xfId="24091"/>
    <cellStyle name="HKHeader1 3 31 2" xfId="24092"/>
    <cellStyle name="HKHeader1 3 32" xfId="24093"/>
    <cellStyle name="HKHeader1 3 32 2" xfId="24094"/>
    <cellStyle name="HKHeader1 3 33" xfId="24095"/>
    <cellStyle name="HKHeader1 3 33 2" xfId="24096"/>
    <cellStyle name="HKHeader1 3 34" xfId="24097"/>
    <cellStyle name="HKHeader1 3 34 2" xfId="24098"/>
    <cellStyle name="HKHeader1 3 35" xfId="24099"/>
    <cellStyle name="HKHeader1 3 35 2" xfId="24100"/>
    <cellStyle name="HKHeader1 3 36" xfId="24101"/>
    <cellStyle name="HKHeader1 3 36 2" xfId="24102"/>
    <cellStyle name="HKHeader1 3 37" xfId="24103"/>
    <cellStyle name="HKHeader1 3 37 2" xfId="24104"/>
    <cellStyle name="HKHeader1 3 38" xfId="24105"/>
    <cellStyle name="HKHeader1 3 38 2" xfId="24106"/>
    <cellStyle name="HKHeader1 3 39" xfId="24107"/>
    <cellStyle name="HKHeader1 3 39 2" xfId="24108"/>
    <cellStyle name="HKHeader1 3 4" xfId="24109"/>
    <cellStyle name="HKHeader1 3 4 2" xfId="24110"/>
    <cellStyle name="HKHeader1 3 40" xfId="24111"/>
    <cellStyle name="HKHeader1 3 40 2" xfId="24112"/>
    <cellStyle name="HKHeader1 3 41" xfId="24113"/>
    <cellStyle name="HKHeader1 3 41 2" xfId="24114"/>
    <cellStyle name="HKHeader1 3 42" xfId="24115"/>
    <cellStyle name="HKHeader1 3 5" xfId="24116"/>
    <cellStyle name="HKHeader1 3 5 2" xfId="24117"/>
    <cellStyle name="HKHeader1 3 6" xfId="24118"/>
    <cellStyle name="HKHeader1 3 6 2" xfId="24119"/>
    <cellStyle name="HKHeader1 3 7" xfId="24120"/>
    <cellStyle name="HKHeader1 3 7 2" xfId="24121"/>
    <cellStyle name="HKHeader1 3 8" xfId="24122"/>
    <cellStyle name="HKHeader1 3 8 2" xfId="24123"/>
    <cellStyle name="HKHeader1 3 9" xfId="24124"/>
    <cellStyle name="HKHeader1 3 9 2" xfId="24125"/>
    <cellStyle name="HKHeader1 30" xfId="24126"/>
    <cellStyle name="HKHeader1 30 2" xfId="24127"/>
    <cellStyle name="HKHeader1 31" xfId="24128"/>
    <cellStyle name="HKHeader1 31 2" xfId="24129"/>
    <cellStyle name="HKHeader1 32" xfId="24130"/>
    <cellStyle name="HKHeader1 32 2" xfId="24131"/>
    <cellStyle name="HKHeader1 33" xfId="24132"/>
    <cellStyle name="HKHeader1 33 2" xfId="24133"/>
    <cellStyle name="HKHeader1 34" xfId="24134"/>
    <cellStyle name="HKHeader1 34 2" xfId="24135"/>
    <cellStyle name="HKHeader1 35" xfId="24136"/>
    <cellStyle name="HKHeader1 35 2" xfId="24137"/>
    <cellStyle name="HKHeader1 36" xfId="24138"/>
    <cellStyle name="HKHeader1 36 2" xfId="24139"/>
    <cellStyle name="HKHeader1 37" xfId="24140"/>
    <cellStyle name="HKHeader1 37 2" xfId="24141"/>
    <cellStyle name="HKHeader1 38" xfId="24142"/>
    <cellStyle name="HKHeader1 38 2" xfId="24143"/>
    <cellStyle name="HKHeader1 39" xfId="24144"/>
    <cellStyle name="HKHeader1 39 2" xfId="24145"/>
    <cellStyle name="HKHeader1 4" xfId="2135"/>
    <cellStyle name="HKHeader1 4 10" xfId="24146"/>
    <cellStyle name="HKHeader1 4 10 2" xfId="24147"/>
    <cellStyle name="HKHeader1 4 11" xfId="24148"/>
    <cellStyle name="HKHeader1 4 11 2" xfId="24149"/>
    <cellStyle name="HKHeader1 4 12" xfId="24150"/>
    <cellStyle name="HKHeader1 4 12 2" xfId="24151"/>
    <cellStyle name="HKHeader1 4 13" xfId="24152"/>
    <cellStyle name="HKHeader1 4 13 2" xfId="24153"/>
    <cellStyle name="HKHeader1 4 14" xfId="24154"/>
    <cellStyle name="HKHeader1 4 14 2" xfId="24155"/>
    <cellStyle name="HKHeader1 4 15" xfId="24156"/>
    <cellStyle name="HKHeader1 4 15 2" xfId="24157"/>
    <cellStyle name="HKHeader1 4 16" xfId="24158"/>
    <cellStyle name="HKHeader1 4 16 2" xfId="24159"/>
    <cellStyle name="HKHeader1 4 17" xfId="24160"/>
    <cellStyle name="HKHeader1 4 17 2" xfId="24161"/>
    <cellStyle name="HKHeader1 4 18" xfId="24162"/>
    <cellStyle name="HKHeader1 4 18 2" xfId="24163"/>
    <cellStyle name="HKHeader1 4 19" xfId="24164"/>
    <cellStyle name="HKHeader1 4 19 2" xfId="24165"/>
    <cellStyle name="HKHeader1 4 2" xfId="7675"/>
    <cellStyle name="HKHeader1 4 2 2" xfId="24166"/>
    <cellStyle name="HKHeader1 4 20" xfId="24167"/>
    <cellStyle name="HKHeader1 4 20 2" xfId="24168"/>
    <cellStyle name="HKHeader1 4 21" xfId="24169"/>
    <cellStyle name="HKHeader1 4 21 2" xfId="24170"/>
    <cellStyle name="HKHeader1 4 22" xfId="24171"/>
    <cellStyle name="HKHeader1 4 22 2" xfId="24172"/>
    <cellStyle name="HKHeader1 4 23" xfId="24173"/>
    <cellStyle name="HKHeader1 4 23 2" xfId="24174"/>
    <cellStyle name="HKHeader1 4 24" xfId="24175"/>
    <cellStyle name="HKHeader1 4 24 2" xfId="24176"/>
    <cellStyle name="HKHeader1 4 25" xfId="24177"/>
    <cellStyle name="HKHeader1 4 25 2" xfId="24178"/>
    <cellStyle name="HKHeader1 4 26" xfId="24179"/>
    <cellStyle name="HKHeader1 4 26 2" xfId="24180"/>
    <cellStyle name="HKHeader1 4 27" xfId="24181"/>
    <cellStyle name="HKHeader1 4 27 2" xfId="24182"/>
    <cellStyle name="HKHeader1 4 28" xfId="24183"/>
    <cellStyle name="HKHeader1 4 28 2" xfId="24184"/>
    <cellStyle name="HKHeader1 4 29" xfId="24185"/>
    <cellStyle name="HKHeader1 4 29 2" xfId="24186"/>
    <cellStyle name="HKHeader1 4 3" xfId="9877"/>
    <cellStyle name="HKHeader1 4 3 2" xfId="24187"/>
    <cellStyle name="HKHeader1 4 30" xfId="24188"/>
    <cellStyle name="HKHeader1 4 30 2" xfId="24189"/>
    <cellStyle name="HKHeader1 4 31" xfId="24190"/>
    <cellStyle name="HKHeader1 4 31 2" xfId="24191"/>
    <cellStyle name="HKHeader1 4 32" xfId="24192"/>
    <cellStyle name="HKHeader1 4 32 2" xfId="24193"/>
    <cellStyle name="HKHeader1 4 33" xfId="24194"/>
    <cellStyle name="HKHeader1 4 33 2" xfId="24195"/>
    <cellStyle name="HKHeader1 4 34" xfId="24196"/>
    <cellStyle name="HKHeader1 4 34 2" xfId="24197"/>
    <cellStyle name="HKHeader1 4 35" xfId="24198"/>
    <cellStyle name="HKHeader1 4 35 2" xfId="24199"/>
    <cellStyle name="HKHeader1 4 36" xfId="24200"/>
    <cellStyle name="HKHeader1 4 36 2" xfId="24201"/>
    <cellStyle name="HKHeader1 4 37" xfId="24202"/>
    <cellStyle name="HKHeader1 4 37 2" xfId="24203"/>
    <cellStyle name="HKHeader1 4 38" xfId="24204"/>
    <cellStyle name="HKHeader1 4 38 2" xfId="24205"/>
    <cellStyle name="HKHeader1 4 39" xfId="24206"/>
    <cellStyle name="HKHeader1 4 39 2" xfId="24207"/>
    <cellStyle name="HKHeader1 4 4" xfId="24208"/>
    <cellStyle name="HKHeader1 4 4 2" xfId="24209"/>
    <cellStyle name="HKHeader1 4 40" xfId="24210"/>
    <cellStyle name="HKHeader1 4 40 2" xfId="24211"/>
    <cellStyle name="HKHeader1 4 41" xfId="24212"/>
    <cellStyle name="HKHeader1 4 41 2" xfId="24213"/>
    <cellStyle name="HKHeader1 4 42" xfId="24214"/>
    <cellStyle name="HKHeader1 4 5" xfId="24215"/>
    <cellStyle name="HKHeader1 4 5 2" xfId="24216"/>
    <cellStyle name="HKHeader1 4 6" xfId="24217"/>
    <cellStyle name="HKHeader1 4 6 2" xfId="24218"/>
    <cellStyle name="HKHeader1 4 7" xfId="24219"/>
    <cellStyle name="HKHeader1 4 7 2" xfId="24220"/>
    <cellStyle name="HKHeader1 4 8" xfId="24221"/>
    <cellStyle name="HKHeader1 4 8 2" xfId="24222"/>
    <cellStyle name="HKHeader1 4 9" xfId="24223"/>
    <cellStyle name="HKHeader1 4 9 2" xfId="24224"/>
    <cellStyle name="HKHeader1 40" xfId="24225"/>
    <cellStyle name="HKHeader1 40 2" xfId="24226"/>
    <cellStyle name="HKHeader1 41" xfId="24227"/>
    <cellStyle name="HKHeader1 41 2" xfId="24228"/>
    <cellStyle name="HKHeader1 42" xfId="24229"/>
    <cellStyle name="HKHeader1 42 2" xfId="24230"/>
    <cellStyle name="HKHeader1 43" xfId="24231"/>
    <cellStyle name="HKHeader1 43 2" xfId="24232"/>
    <cellStyle name="HKHeader1 44" xfId="24233"/>
    <cellStyle name="HKHeader1 44 2" xfId="24234"/>
    <cellStyle name="HKHeader1 45" xfId="24235"/>
    <cellStyle name="HKHeader1 45 2" xfId="24236"/>
    <cellStyle name="HKHeader1 46" xfId="24237"/>
    <cellStyle name="HKHeader1 46 2" xfId="24238"/>
    <cellStyle name="HKHeader1 47" xfId="24239"/>
    <cellStyle name="HKHeader1 47 2" xfId="24240"/>
    <cellStyle name="HKHeader1 48" xfId="24241"/>
    <cellStyle name="HKHeader1 48 2" xfId="24242"/>
    <cellStyle name="HKHeader1 49" xfId="24243"/>
    <cellStyle name="HKHeader1 49 2" xfId="24244"/>
    <cellStyle name="HKHeader1 5" xfId="2228"/>
    <cellStyle name="HKHeader1 5 10" xfId="24245"/>
    <cellStyle name="HKHeader1 5 10 2" xfId="24246"/>
    <cellStyle name="HKHeader1 5 11" xfId="24247"/>
    <cellStyle name="HKHeader1 5 11 2" xfId="24248"/>
    <cellStyle name="HKHeader1 5 12" xfId="24249"/>
    <cellStyle name="HKHeader1 5 12 2" xfId="24250"/>
    <cellStyle name="HKHeader1 5 13" xfId="24251"/>
    <cellStyle name="HKHeader1 5 13 2" xfId="24252"/>
    <cellStyle name="HKHeader1 5 14" xfId="24253"/>
    <cellStyle name="HKHeader1 5 14 2" xfId="24254"/>
    <cellStyle name="HKHeader1 5 15" xfId="24255"/>
    <cellStyle name="HKHeader1 5 15 2" xfId="24256"/>
    <cellStyle name="HKHeader1 5 16" xfId="24257"/>
    <cellStyle name="HKHeader1 5 16 2" xfId="24258"/>
    <cellStyle name="HKHeader1 5 17" xfId="24259"/>
    <cellStyle name="HKHeader1 5 17 2" xfId="24260"/>
    <cellStyle name="HKHeader1 5 18" xfId="24261"/>
    <cellStyle name="HKHeader1 5 18 2" xfId="24262"/>
    <cellStyle name="HKHeader1 5 19" xfId="24263"/>
    <cellStyle name="HKHeader1 5 19 2" xfId="24264"/>
    <cellStyle name="HKHeader1 5 2" xfId="7768"/>
    <cellStyle name="HKHeader1 5 2 2" xfId="24265"/>
    <cellStyle name="HKHeader1 5 20" xfId="24266"/>
    <cellStyle name="HKHeader1 5 20 2" xfId="24267"/>
    <cellStyle name="HKHeader1 5 21" xfId="24268"/>
    <cellStyle name="HKHeader1 5 21 2" xfId="24269"/>
    <cellStyle name="HKHeader1 5 22" xfId="24270"/>
    <cellStyle name="HKHeader1 5 22 2" xfId="24271"/>
    <cellStyle name="HKHeader1 5 23" xfId="24272"/>
    <cellStyle name="HKHeader1 5 23 2" xfId="24273"/>
    <cellStyle name="HKHeader1 5 24" xfId="24274"/>
    <cellStyle name="HKHeader1 5 24 2" xfId="24275"/>
    <cellStyle name="HKHeader1 5 25" xfId="24276"/>
    <cellStyle name="HKHeader1 5 25 2" xfId="24277"/>
    <cellStyle name="HKHeader1 5 26" xfId="24278"/>
    <cellStyle name="HKHeader1 5 26 2" xfId="24279"/>
    <cellStyle name="HKHeader1 5 27" xfId="24280"/>
    <cellStyle name="HKHeader1 5 27 2" xfId="24281"/>
    <cellStyle name="HKHeader1 5 28" xfId="24282"/>
    <cellStyle name="HKHeader1 5 28 2" xfId="24283"/>
    <cellStyle name="HKHeader1 5 29" xfId="24284"/>
    <cellStyle name="HKHeader1 5 29 2" xfId="24285"/>
    <cellStyle name="HKHeader1 5 3" xfId="11040"/>
    <cellStyle name="HKHeader1 5 3 2" xfId="24286"/>
    <cellStyle name="HKHeader1 5 30" xfId="24287"/>
    <cellStyle name="HKHeader1 5 30 2" xfId="24288"/>
    <cellStyle name="HKHeader1 5 31" xfId="24289"/>
    <cellStyle name="HKHeader1 5 31 2" xfId="24290"/>
    <cellStyle name="HKHeader1 5 32" xfId="24291"/>
    <cellStyle name="HKHeader1 5 32 2" xfId="24292"/>
    <cellStyle name="HKHeader1 5 33" xfId="24293"/>
    <cellStyle name="HKHeader1 5 33 2" xfId="24294"/>
    <cellStyle name="HKHeader1 5 34" xfId="24295"/>
    <cellStyle name="HKHeader1 5 34 2" xfId="24296"/>
    <cellStyle name="HKHeader1 5 35" xfId="24297"/>
    <cellStyle name="HKHeader1 5 35 2" xfId="24298"/>
    <cellStyle name="HKHeader1 5 36" xfId="24299"/>
    <cellStyle name="HKHeader1 5 36 2" xfId="24300"/>
    <cellStyle name="HKHeader1 5 37" xfId="24301"/>
    <cellStyle name="HKHeader1 5 37 2" xfId="24302"/>
    <cellStyle name="HKHeader1 5 38" xfId="24303"/>
    <cellStyle name="HKHeader1 5 38 2" xfId="24304"/>
    <cellStyle name="HKHeader1 5 39" xfId="24305"/>
    <cellStyle name="HKHeader1 5 39 2" xfId="24306"/>
    <cellStyle name="HKHeader1 5 4" xfId="24307"/>
    <cellStyle name="HKHeader1 5 4 2" xfId="24308"/>
    <cellStyle name="HKHeader1 5 40" xfId="24309"/>
    <cellStyle name="HKHeader1 5 40 2" xfId="24310"/>
    <cellStyle name="HKHeader1 5 41" xfId="24311"/>
    <cellStyle name="HKHeader1 5 41 2" xfId="24312"/>
    <cellStyle name="HKHeader1 5 42" xfId="24313"/>
    <cellStyle name="HKHeader1 5 5" xfId="24314"/>
    <cellStyle name="HKHeader1 5 5 2" xfId="24315"/>
    <cellStyle name="HKHeader1 5 6" xfId="24316"/>
    <cellStyle name="HKHeader1 5 6 2" xfId="24317"/>
    <cellStyle name="HKHeader1 5 7" xfId="24318"/>
    <cellStyle name="HKHeader1 5 7 2" xfId="24319"/>
    <cellStyle name="HKHeader1 5 8" xfId="24320"/>
    <cellStyle name="HKHeader1 5 8 2" xfId="24321"/>
    <cellStyle name="HKHeader1 5 9" xfId="24322"/>
    <cellStyle name="HKHeader1 5 9 2" xfId="24323"/>
    <cellStyle name="HKHeader1 50" xfId="24324"/>
    <cellStyle name="HKHeader1 6" xfId="2137"/>
    <cellStyle name="HKHeader1 6 2" xfId="7677"/>
    <cellStyle name="HKHeader1 6 3" xfId="9561"/>
    <cellStyle name="HKHeader1 7" xfId="2234"/>
    <cellStyle name="HKHeader1 7 2" xfId="7774"/>
    <cellStyle name="HKHeader1 7 3" xfId="9717"/>
    <cellStyle name="HKHeader1 8" xfId="2132"/>
    <cellStyle name="HKHeader1 8 2" xfId="7672"/>
    <cellStyle name="HKHeader1 8 3" xfId="10318"/>
    <cellStyle name="HKHeader1 9" xfId="2252"/>
    <cellStyle name="HKHeader1 9 2" xfId="7792"/>
    <cellStyle name="HKHeader1 9 3" xfId="7394"/>
    <cellStyle name="HKHeader1_План по КВЛ 2011г." xfId="1406"/>
    <cellStyle name="HKHeader2" xfId="1407"/>
    <cellStyle name="HKHeader2 2" xfId="1408"/>
    <cellStyle name="HKHeader2_План по КВЛ 2011г." xfId="1409"/>
    <cellStyle name="HKHeader3" xfId="1410"/>
    <cellStyle name="HKHeader3 2" xfId="1411"/>
    <cellStyle name="HKHeader3_План по КВЛ 2011г." xfId="1412"/>
    <cellStyle name="Hyperlink" xfId="1413"/>
    <cellStyle name="Hyperlink 2" xfId="24325"/>
    <cellStyle name="Hyperlink 3" xfId="24326"/>
    <cellStyle name="Îáû÷íûé_MOBI sample" xfId="1414"/>
    <cellStyle name="Input" xfId="60"/>
    <cellStyle name="Input [yellow]" xfId="1416"/>
    <cellStyle name="Input [yellow] 10" xfId="2095"/>
    <cellStyle name="Input [yellow] 10 2" xfId="10688"/>
    <cellStyle name="Input [yellow] 11" xfId="2332"/>
    <cellStyle name="Input [yellow] 11 2" xfId="7870"/>
    <cellStyle name="Input [yellow] 11 3" xfId="7284"/>
    <cellStyle name="Input [yellow] 12" xfId="2069"/>
    <cellStyle name="Input [yellow] 12 2" xfId="8413"/>
    <cellStyle name="Input [yellow] 13" xfId="2362"/>
    <cellStyle name="Input [yellow] 13 2" xfId="7210"/>
    <cellStyle name="Input [yellow] 14" xfId="2005"/>
    <cellStyle name="Input [yellow] 14 2" xfId="10452"/>
    <cellStyle name="Input [yellow] 15" xfId="2423"/>
    <cellStyle name="Input [yellow] 15 2" xfId="7145"/>
    <cellStyle name="Input [yellow] 16" xfId="2689"/>
    <cellStyle name="Input [yellow] 16 2" xfId="7032"/>
    <cellStyle name="Input [yellow] 17" xfId="2919"/>
    <cellStyle name="Input [yellow] 17 2" xfId="6836"/>
    <cellStyle name="Input [yellow] 18" xfId="3110"/>
    <cellStyle name="Input [yellow] 18 2" xfId="11950"/>
    <cellStyle name="Input [yellow] 19" xfId="3311"/>
    <cellStyle name="Input [yellow] 19 2" xfId="12113"/>
    <cellStyle name="Input [yellow] 2" xfId="1417"/>
    <cellStyle name="Input [yellow] 2 2" xfId="24327"/>
    <cellStyle name="Input [yellow] 2 2 2" xfId="24328"/>
    <cellStyle name="Input [yellow] 2 3" xfId="24329"/>
    <cellStyle name="Input [yellow] 2 3 2" xfId="24330"/>
    <cellStyle name="Input [yellow] 2 4" xfId="24331"/>
    <cellStyle name="Input [yellow] 2 4 2" xfId="24332"/>
    <cellStyle name="Input [yellow] 2 5" xfId="24333"/>
    <cellStyle name="Input [yellow] 2 5 2" xfId="24334"/>
    <cellStyle name="Input [yellow] 2 6" xfId="24335"/>
    <cellStyle name="Input [yellow] 2 6 2" xfId="24336"/>
    <cellStyle name="Input [yellow] 2 7" xfId="24337"/>
    <cellStyle name="Input [yellow] 2 7 2" xfId="24338"/>
    <cellStyle name="Input [yellow] 2 8" xfId="24339"/>
    <cellStyle name="Input [yellow] 2 8 2" xfId="24340"/>
    <cellStyle name="Input [yellow] 2 9" xfId="24341"/>
    <cellStyle name="Input [yellow] 20" xfId="3498"/>
    <cellStyle name="Input [yellow] 20 2" xfId="12262"/>
    <cellStyle name="Input [yellow] 21" xfId="5802"/>
    <cellStyle name="Input [yellow] 21 2" xfId="14069"/>
    <cellStyle name="Input [yellow] 22" xfId="5718"/>
    <cellStyle name="Input [yellow] 22 2" xfId="13987"/>
    <cellStyle name="Input [yellow] 23" xfId="5825"/>
    <cellStyle name="Input [yellow] 23 2" xfId="14091"/>
    <cellStyle name="Input [yellow] 24" xfId="5720"/>
    <cellStyle name="Input [yellow] 24 2" xfId="13989"/>
    <cellStyle name="Input [yellow] 25" xfId="5842"/>
    <cellStyle name="Input [yellow] 25 2" xfId="14108"/>
    <cellStyle name="Input [yellow] 26" xfId="5698"/>
    <cellStyle name="Input [yellow] 26 2" xfId="13967"/>
    <cellStyle name="Input [yellow] 27" xfId="7134"/>
    <cellStyle name="Input [yellow] 28" xfId="8767"/>
    <cellStyle name="Input [yellow] 3" xfId="2206"/>
    <cellStyle name="Input [yellow] 3 2" xfId="7746"/>
    <cellStyle name="Input [yellow] 3 3" xfId="10702"/>
    <cellStyle name="Input [yellow] 4" xfId="2128"/>
    <cellStyle name="Input [yellow] 4 2" xfId="7668"/>
    <cellStyle name="Input [yellow] 4 3" xfId="11235"/>
    <cellStyle name="Input [yellow] 5" xfId="2236"/>
    <cellStyle name="Input [yellow] 5 2" xfId="7776"/>
    <cellStyle name="Input [yellow] 5 3" xfId="9378"/>
    <cellStyle name="Input [yellow] 6" xfId="2130"/>
    <cellStyle name="Input [yellow] 6 2" xfId="7670"/>
    <cellStyle name="Input [yellow] 6 3" xfId="11052"/>
    <cellStyle name="Input [yellow] 7" xfId="2256"/>
    <cellStyle name="Input [yellow] 7 2" xfId="7398"/>
    <cellStyle name="Input [yellow] 8" xfId="2108"/>
    <cellStyle name="Input [yellow] 8 2" xfId="8946"/>
    <cellStyle name="Input [yellow] 9" xfId="2269"/>
    <cellStyle name="Input [yellow] 9 2" xfId="7435"/>
    <cellStyle name="Input [yellow]_План по КВЛ 2011г." xfId="1418"/>
    <cellStyle name="Input 10" xfId="1016"/>
    <cellStyle name="Input 10 10" xfId="2129"/>
    <cellStyle name="Input 10 2" xfId="7669"/>
    <cellStyle name="Input 10 2 2" xfId="24342"/>
    <cellStyle name="Input 10 3" xfId="10697"/>
    <cellStyle name="Input 10 3 2" xfId="24343"/>
    <cellStyle name="Input 10 4" xfId="24344"/>
    <cellStyle name="Input 10 4 2" xfId="24345"/>
    <cellStyle name="Input 10 5" xfId="24346"/>
    <cellStyle name="Input 10 5 2" xfId="24347"/>
    <cellStyle name="Input 10 6" xfId="24348"/>
    <cellStyle name="Input 10 6 2" xfId="24349"/>
    <cellStyle name="Input 10 7" xfId="24350"/>
    <cellStyle name="Input 10 7 2" xfId="24351"/>
    <cellStyle name="Input 10 8" xfId="24352"/>
    <cellStyle name="Input 10 8 2" xfId="24353"/>
    <cellStyle name="Input 10 9" xfId="24354"/>
    <cellStyle name="Input 11" xfId="2235"/>
    <cellStyle name="Input 11 2" xfId="7775"/>
    <cellStyle name="Input 11 3" xfId="9549"/>
    <cellStyle name="Input 12" xfId="2131"/>
    <cellStyle name="Input 12 2" xfId="7671"/>
    <cellStyle name="Input 12 3" xfId="10440"/>
    <cellStyle name="Input 13" xfId="2253"/>
    <cellStyle name="Input 13 2" xfId="7438"/>
    <cellStyle name="Input 14" xfId="2109"/>
    <cellStyle name="Input 14 2" xfId="8776"/>
    <cellStyle name="Input 15" xfId="2268"/>
    <cellStyle name="Input 15 2" xfId="7328"/>
    <cellStyle name="Input 16" xfId="2096"/>
    <cellStyle name="Input 16 2" xfId="10603"/>
    <cellStyle name="Input 17" xfId="2331"/>
    <cellStyle name="Input 17 2" xfId="7869"/>
    <cellStyle name="Input 17 3" xfId="7285"/>
    <cellStyle name="Input 18" xfId="2070"/>
    <cellStyle name="Input 18 2" xfId="8207"/>
    <cellStyle name="Input 19" xfId="2361"/>
    <cellStyle name="Input 19 2" xfId="7211"/>
    <cellStyle name="Input 2" xfId="61"/>
    <cellStyle name="Input 2 10" xfId="2067"/>
    <cellStyle name="Input 2 10 10" xfId="24355"/>
    <cellStyle name="Input 2 10 10 2" xfId="24356"/>
    <cellStyle name="Input 2 10 11" xfId="24357"/>
    <cellStyle name="Input 2 10 2" xfId="7607"/>
    <cellStyle name="Input 2 10 2 2" xfId="24358"/>
    <cellStyle name="Input 2 10 2 2 2" xfId="24359"/>
    <cellStyle name="Input 2 10 2 3" xfId="24360"/>
    <cellStyle name="Input 2 10 2 3 2" xfId="24361"/>
    <cellStyle name="Input 2 10 2 4" xfId="24362"/>
    <cellStyle name="Input 2 10 2 4 2" xfId="24363"/>
    <cellStyle name="Input 2 10 2 5" xfId="24364"/>
    <cellStyle name="Input 2 10 2 5 2" xfId="24365"/>
    <cellStyle name="Input 2 10 2 6" xfId="24366"/>
    <cellStyle name="Input 2 10 2 6 2" xfId="24367"/>
    <cellStyle name="Input 2 10 2 7" xfId="24368"/>
    <cellStyle name="Input 2 10 2 7 2" xfId="24369"/>
    <cellStyle name="Input 2 10 2 8" xfId="24370"/>
    <cellStyle name="Input 2 10 2 8 2" xfId="24371"/>
    <cellStyle name="Input 2 10 2 9" xfId="24372"/>
    <cellStyle name="Input 2 10 3" xfId="8761"/>
    <cellStyle name="Input 2 10 3 2" xfId="24373"/>
    <cellStyle name="Input 2 10 3 2 2" xfId="24374"/>
    <cellStyle name="Input 2 10 3 3" xfId="24375"/>
    <cellStyle name="Input 2 10 3 3 2" xfId="24376"/>
    <cellStyle name="Input 2 10 3 4" xfId="24377"/>
    <cellStyle name="Input 2 10 3 4 2" xfId="24378"/>
    <cellStyle name="Input 2 10 3 5" xfId="24379"/>
    <cellStyle name="Input 2 10 3 5 2" xfId="24380"/>
    <cellStyle name="Input 2 10 3 6" xfId="24381"/>
    <cellStyle name="Input 2 10 3 6 2" xfId="24382"/>
    <cellStyle name="Input 2 10 3 7" xfId="24383"/>
    <cellStyle name="Input 2 10 3 7 2" xfId="24384"/>
    <cellStyle name="Input 2 10 3 8" xfId="24385"/>
    <cellStyle name="Input 2 10 3 8 2" xfId="24386"/>
    <cellStyle name="Input 2 10 3 9" xfId="24387"/>
    <cellStyle name="Input 2 10 4" xfId="24388"/>
    <cellStyle name="Input 2 10 4 2" xfId="24389"/>
    <cellStyle name="Input 2 10 5" xfId="24390"/>
    <cellStyle name="Input 2 10 5 2" xfId="24391"/>
    <cellStyle name="Input 2 10 6" xfId="24392"/>
    <cellStyle name="Input 2 10 6 2" xfId="24393"/>
    <cellStyle name="Input 2 10 7" xfId="24394"/>
    <cellStyle name="Input 2 10 7 2" xfId="24395"/>
    <cellStyle name="Input 2 10 8" xfId="24396"/>
    <cellStyle name="Input 2 10 8 2" xfId="24397"/>
    <cellStyle name="Input 2 10 9" xfId="24398"/>
    <cellStyle name="Input 2 10 9 2" xfId="24399"/>
    <cellStyle name="Input 2 11" xfId="2365"/>
    <cellStyle name="Input 2 11 10" xfId="24400"/>
    <cellStyle name="Input 2 11 10 2" xfId="24401"/>
    <cellStyle name="Input 2 11 11" xfId="24402"/>
    <cellStyle name="Input 2 11 2" xfId="7903"/>
    <cellStyle name="Input 2 11 2 2" xfId="24403"/>
    <cellStyle name="Input 2 11 2 2 2" xfId="24404"/>
    <cellStyle name="Input 2 11 2 3" xfId="24405"/>
    <cellStyle name="Input 2 11 2 3 2" xfId="24406"/>
    <cellStyle name="Input 2 11 2 4" xfId="24407"/>
    <cellStyle name="Input 2 11 2 4 2" xfId="24408"/>
    <cellStyle name="Input 2 11 2 5" xfId="24409"/>
    <cellStyle name="Input 2 11 2 5 2" xfId="24410"/>
    <cellStyle name="Input 2 11 2 6" xfId="24411"/>
    <cellStyle name="Input 2 11 2 6 2" xfId="24412"/>
    <cellStyle name="Input 2 11 2 7" xfId="24413"/>
    <cellStyle name="Input 2 11 2 7 2" xfId="24414"/>
    <cellStyle name="Input 2 11 2 8" xfId="24415"/>
    <cellStyle name="Input 2 11 2 8 2" xfId="24416"/>
    <cellStyle name="Input 2 11 2 9" xfId="24417"/>
    <cellStyle name="Input 2 11 3" xfId="7207"/>
    <cellStyle name="Input 2 11 3 2" xfId="24418"/>
    <cellStyle name="Input 2 11 3 2 2" xfId="24419"/>
    <cellStyle name="Input 2 11 3 3" xfId="24420"/>
    <cellStyle name="Input 2 11 3 3 2" xfId="24421"/>
    <cellStyle name="Input 2 11 3 4" xfId="24422"/>
    <cellStyle name="Input 2 11 3 4 2" xfId="24423"/>
    <cellStyle name="Input 2 11 3 5" xfId="24424"/>
    <cellStyle name="Input 2 11 3 5 2" xfId="24425"/>
    <cellStyle name="Input 2 11 3 6" xfId="24426"/>
    <cellStyle name="Input 2 11 3 6 2" xfId="24427"/>
    <cellStyle name="Input 2 11 3 7" xfId="24428"/>
    <cellStyle name="Input 2 11 3 7 2" xfId="24429"/>
    <cellStyle name="Input 2 11 3 8" xfId="24430"/>
    <cellStyle name="Input 2 11 3 8 2" xfId="24431"/>
    <cellStyle name="Input 2 11 3 9" xfId="24432"/>
    <cellStyle name="Input 2 11 4" xfId="24433"/>
    <cellStyle name="Input 2 11 4 2" xfId="24434"/>
    <cellStyle name="Input 2 11 5" xfId="24435"/>
    <cellStyle name="Input 2 11 5 2" xfId="24436"/>
    <cellStyle name="Input 2 11 6" xfId="24437"/>
    <cellStyle name="Input 2 11 6 2" xfId="24438"/>
    <cellStyle name="Input 2 11 7" xfId="24439"/>
    <cellStyle name="Input 2 11 7 2" xfId="24440"/>
    <cellStyle name="Input 2 11 8" xfId="24441"/>
    <cellStyle name="Input 2 11 8 2" xfId="24442"/>
    <cellStyle name="Input 2 11 9" xfId="24443"/>
    <cellStyle name="Input 2 11 9 2" xfId="24444"/>
    <cellStyle name="Input 2 12" xfId="2002"/>
    <cellStyle name="Input 2 12 10" xfId="24445"/>
    <cellStyle name="Input 2 12 10 2" xfId="24446"/>
    <cellStyle name="Input 2 12 11" xfId="24447"/>
    <cellStyle name="Input 2 12 2" xfId="7543"/>
    <cellStyle name="Input 2 12 2 2" xfId="24448"/>
    <cellStyle name="Input 2 12 2 2 2" xfId="24449"/>
    <cellStyle name="Input 2 12 2 3" xfId="24450"/>
    <cellStyle name="Input 2 12 2 3 2" xfId="24451"/>
    <cellStyle name="Input 2 12 2 4" xfId="24452"/>
    <cellStyle name="Input 2 12 2 4 2" xfId="24453"/>
    <cellStyle name="Input 2 12 2 5" xfId="24454"/>
    <cellStyle name="Input 2 12 2 5 2" xfId="24455"/>
    <cellStyle name="Input 2 12 2 6" xfId="24456"/>
    <cellStyle name="Input 2 12 2 6 2" xfId="24457"/>
    <cellStyle name="Input 2 12 2 7" xfId="24458"/>
    <cellStyle name="Input 2 12 2 7 2" xfId="24459"/>
    <cellStyle name="Input 2 12 2 8" xfId="24460"/>
    <cellStyle name="Input 2 12 2 8 2" xfId="24461"/>
    <cellStyle name="Input 2 12 2 9" xfId="24462"/>
    <cellStyle name="Input 2 12 3" xfId="8027"/>
    <cellStyle name="Input 2 12 3 2" xfId="24463"/>
    <cellStyle name="Input 2 12 3 2 2" xfId="24464"/>
    <cellStyle name="Input 2 12 3 3" xfId="24465"/>
    <cellStyle name="Input 2 12 3 3 2" xfId="24466"/>
    <cellStyle name="Input 2 12 3 4" xfId="24467"/>
    <cellStyle name="Input 2 12 3 4 2" xfId="24468"/>
    <cellStyle name="Input 2 12 3 5" xfId="24469"/>
    <cellStyle name="Input 2 12 3 5 2" xfId="24470"/>
    <cellStyle name="Input 2 12 3 6" xfId="24471"/>
    <cellStyle name="Input 2 12 3 6 2" xfId="24472"/>
    <cellStyle name="Input 2 12 3 7" xfId="24473"/>
    <cellStyle name="Input 2 12 3 7 2" xfId="24474"/>
    <cellStyle name="Input 2 12 3 8" xfId="24475"/>
    <cellStyle name="Input 2 12 3 8 2" xfId="24476"/>
    <cellStyle name="Input 2 12 3 9" xfId="24477"/>
    <cellStyle name="Input 2 12 4" xfId="24478"/>
    <cellStyle name="Input 2 12 4 2" xfId="24479"/>
    <cellStyle name="Input 2 12 5" xfId="24480"/>
    <cellStyle name="Input 2 12 5 2" xfId="24481"/>
    <cellStyle name="Input 2 12 6" xfId="24482"/>
    <cellStyle name="Input 2 12 6 2" xfId="24483"/>
    <cellStyle name="Input 2 12 7" xfId="24484"/>
    <cellStyle name="Input 2 12 7 2" xfId="24485"/>
    <cellStyle name="Input 2 12 8" xfId="24486"/>
    <cellStyle name="Input 2 12 8 2" xfId="24487"/>
    <cellStyle name="Input 2 12 9" xfId="24488"/>
    <cellStyle name="Input 2 12 9 2" xfId="24489"/>
    <cellStyle name="Input 2 13" xfId="2834"/>
    <cellStyle name="Input 2 13 10" xfId="24490"/>
    <cellStyle name="Input 2 13 10 2" xfId="24491"/>
    <cellStyle name="Input 2 13 11" xfId="24492"/>
    <cellStyle name="Input 2 13 2" xfId="8326"/>
    <cellStyle name="Input 2 13 2 2" xfId="24493"/>
    <cellStyle name="Input 2 13 2 2 2" xfId="24494"/>
    <cellStyle name="Input 2 13 2 3" xfId="24495"/>
    <cellStyle name="Input 2 13 2 3 2" xfId="24496"/>
    <cellStyle name="Input 2 13 2 4" xfId="24497"/>
    <cellStyle name="Input 2 13 2 4 2" xfId="24498"/>
    <cellStyle name="Input 2 13 2 5" xfId="24499"/>
    <cellStyle name="Input 2 13 2 5 2" xfId="24500"/>
    <cellStyle name="Input 2 13 2 6" xfId="24501"/>
    <cellStyle name="Input 2 13 2 6 2" xfId="24502"/>
    <cellStyle name="Input 2 13 2 7" xfId="24503"/>
    <cellStyle name="Input 2 13 2 7 2" xfId="24504"/>
    <cellStyle name="Input 2 13 2 8" xfId="24505"/>
    <cellStyle name="Input 2 13 2 8 2" xfId="24506"/>
    <cellStyle name="Input 2 13 2 9" xfId="24507"/>
    <cellStyle name="Input 2 13 3" xfId="6917"/>
    <cellStyle name="Input 2 13 3 2" xfId="24508"/>
    <cellStyle name="Input 2 13 3 2 2" xfId="24509"/>
    <cellStyle name="Input 2 13 3 3" xfId="24510"/>
    <cellStyle name="Input 2 13 3 3 2" xfId="24511"/>
    <cellStyle name="Input 2 13 3 4" xfId="24512"/>
    <cellStyle name="Input 2 13 3 4 2" xfId="24513"/>
    <cellStyle name="Input 2 13 3 5" xfId="24514"/>
    <cellStyle name="Input 2 13 3 5 2" xfId="24515"/>
    <cellStyle name="Input 2 13 3 6" xfId="24516"/>
    <cellStyle name="Input 2 13 3 6 2" xfId="24517"/>
    <cellStyle name="Input 2 13 3 7" xfId="24518"/>
    <cellStyle name="Input 2 13 3 7 2" xfId="24519"/>
    <cellStyle name="Input 2 13 3 8" xfId="24520"/>
    <cellStyle name="Input 2 13 3 8 2" xfId="24521"/>
    <cellStyle name="Input 2 13 3 9" xfId="24522"/>
    <cellStyle name="Input 2 13 4" xfId="24523"/>
    <cellStyle name="Input 2 13 4 2" xfId="24524"/>
    <cellStyle name="Input 2 13 5" xfId="24525"/>
    <cellStyle name="Input 2 13 5 2" xfId="24526"/>
    <cellStyle name="Input 2 13 6" xfId="24527"/>
    <cellStyle name="Input 2 13 6 2" xfId="24528"/>
    <cellStyle name="Input 2 13 7" xfId="24529"/>
    <cellStyle name="Input 2 13 7 2" xfId="24530"/>
    <cellStyle name="Input 2 13 8" xfId="24531"/>
    <cellStyle name="Input 2 13 8 2" xfId="24532"/>
    <cellStyle name="Input 2 13 9" xfId="24533"/>
    <cellStyle name="Input 2 13 9 2" xfId="24534"/>
    <cellStyle name="Input 2 14" xfId="2464"/>
    <cellStyle name="Input 2 14 10" xfId="24535"/>
    <cellStyle name="Input 2 14 10 2" xfId="24536"/>
    <cellStyle name="Input 2 14 11" xfId="24537"/>
    <cellStyle name="Input 2 14 2" xfId="8002"/>
    <cellStyle name="Input 2 14 2 2" xfId="24538"/>
    <cellStyle name="Input 2 14 2 2 2" xfId="24539"/>
    <cellStyle name="Input 2 14 2 3" xfId="24540"/>
    <cellStyle name="Input 2 14 2 3 2" xfId="24541"/>
    <cellStyle name="Input 2 14 2 4" xfId="24542"/>
    <cellStyle name="Input 2 14 2 4 2" xfId="24543"/>
    <cellStyle name="Input 2 14 2 5" xfId="24544"/>
    <cellStyle name="Input 2 14 2 5 2" xfId="24545"/>
    <cellStyle name="Input 2 14 2 6" xfId="24546"/>
    <cellStyle name="Input 2 14 2 6 2" xfId="24547"/>
    <cellStyle name="Input 2 14 2 7" xfId="24548"/>
    <cellStyle name="Input 2 14 2 7 2" xfId="24549"/>
    <cellStyle name="Input 2 14 2 8" xfId="24550"/>
    <cellStyle name="Input 2 14 2 8 2" xfId="24551"/>
    <cellStyle name="Input 2 14 2 9" xfId="24552"/>
    <cellStyle name="Input 2 14 3" xfId="7635"/>
    <cellStyle name="Input 2 14 3 2" xfId="24553"/>
    <cellStyle name="Input 2 14 3 2 2" xfId="24554"/>
    <cellStyle name="Input 2 14 3 3" xfId="24555"/>
    <cellStyle name="Input 2 14 3 3 2" xfId="24556"/>
    <cellStyle name="Input 2 14 3 4" xfId="24557"/>
    <cellStyle name="Input 2 14 3 4 2" xfId="24558"/>
    <cellStyle name="Input 2 14 3 5" xfId="24559"/>
    <cellStyle name="Input 2 14 3 5 2" xfId="24560"/>
    <cellStyle name="Input 2 14 3 6" xfId="24561"/>
    <cellStyle name="Input 2 14 3 6 2" xfId="24562"/>
    <cellStyle name="Input 2 14 3 7" xfId="24563"/>
    <cellStyle name="Input 2 14 3 7 2" xfId="24564"/>
    <cellStyle name="Input 2 14 3 8" xfId="24565"/>
    <cellStyle name="Input 2 14 3 8 2" xfId="24566"/>
    <cellStyle name="Input 2 14 3 9" xfId="24567"/>
    <cellStyle name="Input 2 14 4" xfId="24568"/>
    <cellStyle name="Input 2 14 4 2" xfId="24569"/>
    <cellStyle name="Input 2 14 5" xfId="24570"/>
    <cellStyle name="Input 2 14 5 2" xfId="24571"/>
    <cellStyle name="Input 2 14 6" xfId="24572"/>
    <cellStyle name="Input 2 14 6 2" xfId="24573"/>
    <cellStyle name="Input 2 14 7" xfId="24574"/>
    <cellStyle name="Input 2 14 7 2" xfId="24575"/>
    <cellStyle name="Input 2 14 8" xfId="24576"/>
    <cellStyle name="Input 2 14 8 2" xfId="24577"/>
    <cellStyle name="Input 2 14 9" xfId="24578"/>
    <cellStyle name="Input 2 14 9 2" xfId="24579"/>
    <cellStyle name="Input 2 15" xfId="2887"/>
    <cellStyle name="Input 2 15 10" xfId="24580"/>
    <cellStyle name="Input 2 15 10 2" xfId="24581"/>
    <cellStyle name="Input 2 15 11" xfId="24582"/>
    <cellStyle name="Input 2 15 2" xfId="8379"/>
    <cellStyle name="Input 2 15 2 2" xfId="24583"/>
    <cellStyle name="Input 2 15 2 2 2" xfId="24584"/>
    <cellStyle name="Input 2 15 2 3" xfId="24585"/>
    <cellStyle name="Input 2 15 2 3 2" xfId="24586"/>
    <cellStyle name="Input 2 15 2 4" xfId="24587"/>
    <cellStyle name="Input 2 15 2 4 2" xfId="24588"/>
    <cellStyle name="Input 2 15 2 5" xfId="24589"/>
    <cellStyle name="Input 2 15 2 5 2" xfId="24590"/>
    <cellStyle name="Input 2 15 2 6" xfId="24591"/>
    <cellStyle name="Input 2 15 2 6 2" xfId="24592"/>
    <cellStyle name="Input 2 15 2 7" xfId="24593"/>
    <cellStyle name="Input 2 15 2 7 2" xfId="24594"/>
    <cellStyle name="Input 2 15 2 8" xfId="24595"/>
    <cellStyle name="Input 2 15 2 8 2" xfId="24596"/>
    <cellStyle name="Input 2 15 2 9" xfId="24597"/>
    <cellStyle name="Input 2 15 3" xfId="6863"/>
    <cellStyle name="Input 2 15 3 2" xfId="24598"/>
    <cellStyle name="Input 2 15 3 2 2" xfId="24599"/>
    <cellStyle name="Input 2 15 3 3" xfId="24600"/>
    <cellStyle name="Input 2 15 3 3 2" xfId="24601"/>
    <cellStyle name="Input 2 15 3 4" xfId="24602"/>
    <cellStyle name="Input 2 15 3 4 2" xfId="24603"/>
    <cellStyle name="Input 2 15 3 5" xfId="24604"/>
    <cellStyle name="Input 2 15 3 5 2" xfId="24605"/>
    <cellStyle name="Input 2 15 3 6" xfId="24606"/>
    <cellStyle name="Input 2 15 3 6 2" xfId="24607"/>
    <cellStyle name="Input 2 15 3 7" xfId="24608"/>
    <cellStyle name="Input 2 15 3 7 2" xfId="24609"/>
    <cellStyle name="Input 2 15 3 8" xfId="24610"/>
    <cellStyle name="Input 2 15 3 8 2" xfId="24611"/>
    <cellStyle name="Input 2 15 3 9" xfId="24612"/>
    <cellStyle name="Input 2 15 4" xfId="24613"/>
    <cellStyle name="Input 2 15 4 2" xfId="24614"/>
    <cellStyle name="Input 2 15 5" xfId="24615"/>
    <cellStyle name="Input 2 15 5 2" xfId="24616"/>
    <cellStyle name="Input 2 15 6" xfId="24617"/>
    <cellStyle name="Input 2 15 6 2" xfId="24618"/>
    <cellStyle name="Input 2 15 7" xfId="24619"/>
    <cellStyle name="Input 2 15 7 2" xfId="24620"/>
    <cellStyle name="Input 2 15 8" xfId="24621"/>
    <cellStyle name="Input 2 15 8 2" xfId="24622"/>
    <cellStyle name="Input 2 15 9" xfId="24623"/>
    <cellStyle name="Input 2 15 9 2" xfId="24624"/>
    <cellStyle name="Input 2 16" xfId="2898"/>
    <cellStyle name="Input 2 16 10" xfId="24625"/>
    <cellStyle name="Input 2 16 10 2" xfId="24626"/>
    <cellStyle name="Input 2 16 11" xfId="24627"/>
    <cellStyle name="Input 2 16 2" xfId="8390"/>
    <cellStyle name="Input 2 16 2 2" xfId="24628"/>
    <cellStyle name="Input 2 16 2 2 2" xfId="24629"/>
    <cellStyle name="Input 2 16 2 3" xfId="24630"/>
    <cellStyle name="Input 2 16 2 3 2" xfId="24631"/>
    <cellStyle name="Input 2 16 2 4" xfId="24632"/>
    <cellStyle name="Input 2 16 2 4 2" xfId="24633"/>
    <cellStyle name="Input 2 16 2 5" xfId="24634"/>
    <cellStyle name="Input 2 16 2 5 2" xfId="24635"/>
    <cellStyle name="Input 2 16 2 6" xfId="24636"/>
    <cellStyle name="Input 2 16 2 6 2" xfId="24637"/>
    <cellStyle name="Input 2 16 2 7" xfId="24638"/>
    <cellStyle name="Input 2 16 2 7 2" xfId="24639"/>
    <cellStyle name="Input 2 16 2 8" xfId="24640"/>
    <cellStyle name="Input 2 16 2 8 2" xfId="24641"/>
    <cellStyle name="Input 2 16 2 9" xfId="24642"/>
    <cellStyle name="Input 2 16 3" xfId="6852"/>
    <cellStyle name="Input 2 16 3 2" xfId="24643"/>
    <cellStyle name="Input 2 16 3 2 2" xfId="24644"/>
    <cellStyle name="Input 2 16 3 3" xfId="24645"/>
    <cellStyle name="Input 2 16 3 3 2" xfId="24646"/>
    <cellStyle name="Input 2 16 3 4" xfId="24647"/>
    <cellStyle name="Input 2 16 3 4 2" xfId="24648"/>
    <cellStyle name="Input 2 16 3 5" xfId="24649"/>
    <cellStyle name="Input 2 16 3 5 2" xfId="24650"/>
    <cellStyle name="Input 2 16 3 6" xfId="24651"/>
    <cellStyle name="Input 2 16 3 6 2" xfId="24652"/>
    <cellStyle name="Input 2 16 3 7" xfId="24653"/>
    <cellStyle name="Input 2 16 3 7 2" xfId="24654"/>
    <cellStyle name="Input 2 16 3 8" xfId="24655"/>
    <cellStyle name="Input 2 16 3 8 2" xfId="24656"/>
    <cellStyle name="Input 2 16 3 9" xfId="24657"/>
    <cellStyle name="Input 2 16 4" xfId="24658"/>
    <cellStyle name="Input 2 16 4 2" xfId="24659"/>
    <cellStyle name="Input 2 16 5" xfId="24660"/>
    <cellStyle name="Input 2 16 5 2" xfId="24661"/>
    <cellStyle name="Input 2 16 6" xfId="24662"/>
    <cellStyle name="Input 2 16 6 2" xfId="24663"/>
    <cellStyle name="Input 2 16 7" xfId="24664"/>
    <cellStyle name="Input 2 16 7 2" xfId="24665"/>
    <cellStyle name="Input 2 16 8" xfId="24666"/>
    <cellStyle name="Input 2 16 8 2" xfId="24667"/>
    <cellStyle name="Input 2 16 9" xfId="24668"/>
    <cellStyle name="Input 2 16 9 2" xfId="24669"/>
    <cellStyle name="Input 2 17" xfId="3806"/>
    <cellStyle name="Input 2 17 10" xfId="24670"/>
    <cellStyle name="Input 2 17 10 2" xfId="24671"/>
    <cellStyle name="Input 2 17 11" xfId="24672"/>
    <cellStyle name="Input 2 17 2" xfId="9185"/>
    <cellStyle name="Input 2 17 2 2" xfId="24673"/>
    <cellStyle name="Input 2 17 2 2 2" xfId="24674"/>
    <cellStyle name="Input 2 17 2 3" xfId="24675"/>
    <cellStyle name="Input 2 17 2 3 2" xfId="24676"/>
    <cellStyle name="Input 2 17 2 4" xfId="24677"/>
    <cellStyle name="Input 2 17 2 4 2" xfId="24678"/>
    <cellStyle name="Input 2 17 2 5" xfId="24679"/>
    <cellStyle name="Input 2 17 2 5 2" xfId="24680"/>
    <cellStyle name="Input 2 17 2 6" xfId="24681"/>
    <cellStyle name="Input 2 17 2 6 2" xfId="24682"/>
    <cellStyle name="Input 2 17 2 7" xfId="24683"/>
    <cellStyle name="Input 2 17 2 7 2" xfId="24684"/>
    <cellStyle name="Input 2 17 2 8" xfId="24685"/>
    <cellStyle name="Input 2 17 2 8 2" xfId="24686"/>
    <cellStyle name="Input 2 17 2 9" xfId="24687"/>
    <cellStyle name="Input 2 17 3" xfId="12496"/>
    <cellStyle name="Input 2 17 3 2" xfId="24688"/>
    <cellStyle name="Input 2 17 3 2 2" xfId="24689"/>
    <cellStyle name="Input 2 17 3 3" xfId="24690"/>
    <cellStyle name="Input 2 17 3 3 2" xfId="24691"/>
    <cellStyle name="Input 2 17 3 4" xfId="24692"/>
    <cellStyle name="Input 2 17 3 4 2" xfId="24693"/>
    <cellStyle name="Input 2 17 3 5" xfId="24694"/>
    <cellStyle name="Input 2 17 3 5 2" xfId="24695"/>
    <cellStyle name="Input 2 17 3 6" xfId="24696"/>
    <cellStyle name="Input 2 17 3 6 2" xfId="24697"/>
    <cellStyle name="Input 2 17 3 7" xfId="24698"/>
    <cellStyle name="Input 2 17 3 7 2" xfId="24699"/>
    <cellStyle name="Input 2 17 3 8" xfId="24700"/>
    <cellStyle name="Input 2 17 3 8 2" xfId="24701"/>
    <cellStyle name="Input 2 17 3 9" xfId="24702"/>
    <cellStyle name="Input 2 17 4" xfId="24703"/>
    <cellStyle name="Input 2 17 4 2" xfId="24704"/>
    <cellStyle name="Input 2 17 5" xfId="24705"/>
    <cellStyle name="Input 2 17 5 2" xfId="24706"/>
    <cellStyle name="Input 2 17 6" xfId="24707"/>
    <cellStyle name="Input 2 17 6 2" xfId="24708"/>
    <cellStyle name="Input 2 17 7" xfId="24709"/>
    <cellStyle name="Input 2 17 7 2" xfId="24710"/>
    <cellStyle name="Input 2 17 8" xfId="24711"/>
    <cellStyle name="Input 2 17 8 2" xfId="24712"/>
    <cellStyle name="Input 2 17 9" xfId="24713"/>
    <cellStyle name="Input 2 17 9 2" xfId="24714"/>
    <cellStyle name="Input 2 18" xfId="3083"/>
    <cellStyle name="Input 2 18 10" xfId="24715"/>
    <cellStyle name="Input 2 18 10 2" xfId="24716"/>
    <cellStyle name="Input 2 18 11" xfId="24717"/>
    <cellStyle name="Input 2 18 2" xfId="8551"/>
    <cellStyle name="Input 2 18 2 2" xfId="24718"/>
    <cellStyle name="Input 2 18 2 2 2" xfId="24719"/>
    <cellStyle name="Input 2 18 2 3" xfId="24720"/>
    <cellStyle name="Input 2 18 2 3 2" xfId="24721"/>
    <cellStyle name="Input 2 18 2 4" xfId="24722"/>
    <cellStyle name="Input 2 18 2 4 2" xfId="24723"/>
    <cellStyle name="Input 2 18 2 5" xfId="24724"/>
    <cellStyle name="Input 2 18 2 5 2" xfId="24725"/>
    <cellStyle name="Input 2 18 2 6" xfId="24726"/>
    <cellStyle name="Input 2 18 2 6 2" xfId="24727"/>
    <cellStyle name="Input 2 18 2 7" xfId="24728"/>
    <cellStyle name="Input 2 18 2 7 2" xfId="24729"/>
    <cellStyle name="Input 2 18 2 8" xfId="24730"/>
    <cellStyle name="Input 2 18 2 8 2" xfId="24731"/>
    <cellStyle name="Input 2 18 2 9" xfId="24732"/>
    <cellStyle name="Input 2 18 3" xfId="11928"/>
    <cellStyle name="Input 2 18 3 2" xfId="24733"/>
    <cellStyle name="Input 2 18 3 2 2" xfId="24734"/>
    <cellStyle name="Input 2 18 3 3" xfId="24735"/>
    <cellStyle name="Input 2 18 3 3 2" xfId="24736"/>
    <cellStyle name="Input 2 18 3 4" xfId="24737"/>
    <cellStyle name="Input 2 18 3 4 2" xfId="24738"/>
    <cellStyle name="Input 2 18 3 5" xfId="24739"/>
    <cellStyle name="Input 2 18 3 5 2" xfId="24740"/>
    <cellStyle name="Input 2 18 3 6" xfId="24741"/>
    <cellStyle name="Input 2 18 3 6 2" xfId="24742"/>
    <cellStyle name="Input 2 18 3 7" xfId="24743"/>
    <cellStyle name="Input 2 18 3 7 2" xfId="24744"/>
    <cellStyle name="Input 2 18 3 8" xfId="24745"/>
    <cellStyle name="Input 2 18 3 8 2" xfId="24746"/>
    <cellStyle name="Input 2 18 3 9" xfId="24747"/>
    <cellStyle name="Input 2 18 4" xfId="24748"/>
    <cellStyle name="Input 2 18 4 2" xfId="24749"/>
    <cellStyle name="Input 2 18 5" xfId="24750"/>
    <cellStyle name="Input 2 18 5 2" xfId="24751"/>
    <cellStyle name="Input 2 18 6" xfId="24752"/>
    <cellStyle name="Input 2 18 6 2" xfId="24753"/>
    <cellStyle name="Input 2 18 7" xfId="24754"/>
    <cellStyle name="Input 2 18 7 2" xfId="24755"/>
    <cellStyle name="Input 2 18 8" xfId="24756"/>
    <cellStyle name="Input 2 18 8 2" xfId="24757"/>
    <cellStyle name="Input 2 18 9" xfId="24758"/>
    <cellStyle name="Input 2 18 9 2" xfId="24759"/>
    <cellStyle name="Input 2 19" xfId="5805"/>
    <cellStyle name="Input 2 19 10" xfId="24760"/>
    <cellStyle name="Input 2 19 10 2" xfId="24761"/>
    <cellStyle name="Input 2 19 11" xfId="24762"/>
    <cellStyle name="Input 2 19 2" xfId="10926"/>
    <cellStyle name="Input 2 19 2 2" xfId="24763"/>
    <cellStyle name="Input 2 19 2 2 2" xfId="24764"/>
    <cellStyle name="Input 2 19 2 3" xfId="24765"/>
    <cellStyle name="Input 2 19 2 3 2" xfId="24766"/>
    <cellStyle name="Input 2 19 2 4" xfId="24767"/>
    <cellStyle name="Input 2 19 2 4 2" xfId="24768"/>
    <cellStyle name="Input 2 19 2 5" xfId="24769"/>
    <cellStyle name="Input 2 19 2 5 2" xfId="24770"/>
    <cellStyle name="Input 2 19 2 6" xfId="24771"/>
    <cellStyle name="Input 2 19 2 6 2" xfId="24772"/>
    <cellStyle name="Input 2 19 2 7" xfId="24773"/>
    <cellStyle name="Input 2 19 2 7 2" xfId="24774"/>
    <cellStyle name="Input 2 19 2 8" xfId="24775"/>
    <cellStyle name="Input 2 19 2 8 2" xfId="24776"/>
    <cellStyle name="Input 2 19 2 9" xfId="24777"/>
    <cellStyle name="Input 2 19 3" xfId="14072"/>
    <cellStyle name="Input 2 19 3 2" xfId="24778"/>
    <cellStyle name="Input 2 19 3 2 2" xfId="24779"/>
    <cellStyle name="Input 2 19 3 3" xfId="24780"/>
    <cellStyle name="Input 2 19 3 3 2" xfId="24781"/>
    <cellStyle name="Input 2 19 3 4" xfId="24782"/>
    <cellStyle name="Input 2 19 3 4 2" xfId="24783"/>
    <cellStyle name="Input 2 19 3 5" xfId="24784"/>
    <cellStyle name="Input 2 19 3 5 2" xfId="24785"/>
    <cellStyle name="Input 2 19 3 6" xfId="24786"/>
    <cellStyle name="Input 2 19 3 6 2" xfId="24787"/>
    <cellStyle name="Input 2 19 3 7" xfId="24788"/>
    <cellStyle name="Input 2 19 3 7 2" xfId="24789"/>
    <cellStyle name="Input 2 19 3 8" xfId="24790"/>
    <cellStyle name="Input 2 19 3 8 2" xfId="24791"/>
    <cellStyle name="Input 2 19 3 9" xfId="24792"/>
    <cellStyle name="Input 2 19 4" xfId="24793"/>
    <cellStyle name="Input 2 19 4 2" xfId="24794"/>
    <cellStyle name="Input 2 19 5" xfId="24795"/>
    <cellStyle name="Input 2 19 5 2" xfId="24796"/>
    <cellStyle name="Input 2 19 6" xfId="24797"/>
    <cellStyle name="Input 2 19 6 2" xfId="24798"/>
    <cellStyle name="Input 2 19 7" xfId="24799"/>
    <cellStyle name="Input 2 19 7 2" xfId="24800"/>
    <cellStyle name="Input 2 19 8" xfId="24801"/>
    <cellStyle name="Input 2 19 8 2" xfId="24802"/>
    <cellStyle name="Input 2 19 9" xfId="24803"/>
    <cellStyle name="Input 2 19 9 2" xfId="24804"/>
    <cellStyle name="Input 2 2" xfId="62"/>
    <cellStyle name="Input 2 2 10" xfId="24805"/>
    <cellStyle name="Input 2 2 10 2" xfId="24806"/>
    <cellStyle name="Input 2 2 11" xfId="24807"/>
    <cellStyle name="Input 2 2 12" xfId="2126"/>
    <cellStyle name="Input 2 2 2" xfId="543"/>
    <cellStyle name="Input 2 2 2 10" xfId="7666"/>
    <cellStyle name="Input 2 2 2 2" xfId="24808"/>
    <cellStyle name="Input 2 2 2 2 2" xfId="24809"/>
    <cellStyle name="Input 2 2 2 3" xfId="24810"/>
    <cellStyle name="Input 2 2 2 3 2" xfId="24811"/>
    <cellStyle name="Input 2 2 2 4" xfId="24812"/>
    <cellStyle name="Input 2 2 2 4 2" xfId="24813"/>
    <cellStyle name="Input 2 2 2 5" xfId="24814"/>
    <cellStyle name="Input 2 2 2 5 2" xfId="24815"/>
    <cellStyle name="Input 2 2 2 6" xfId="24816"/>
    <cellStyle name="Input 2 2 2 6 2" xfId="24817"/>
    <cellStyle name="Input 2 2 2 7" xfId="24818"/>
    <cellStyle name="Input 2 2 2 7 2" xfId="24819"/>
    <cellStyle name="Input 2 2 2 8" xfId="24820"/>
    <cellStyle name="Input 2 2 2 8 2" xfId="24821"/>
    <cellStyle name="Input 2 2 2 9" xfId="24822"/>
    <cellStyle name="Input 2 2 3" xfId="737"/>
    <cellStyle name="Input 2 2 3 10" xfId="11441"/>
    <cellStyle name="Input 2 2 3 2" xfId="24823"/>
    <cellStyle name="Input 2 2 3 2 2" xfId="24824"/>
    <cellStyle name="Input 2 2 3 3" xfId="24825"/>
    <cellStyle name="Input 2 2 3 3 2" xfId="24826"/>
    <cellStyle name="Input 2 2 3 4" xfId="24827"/>
    <cellStyle name="Input 2 2 3 4 2" xfId="24828"/>
    <cellStyle name="Input 2 2 3 5" xfId="24829"/>
    <cellStyle name="Input 2 2 3 5 2" xfId="24830"/>
    <cellStyle name="Input 2 2 3 6" xfId="24831"/>
    <cellStyle name="Input 2 2 3 6 2" xfId="24832"/>
    <cellStyle name="Input 2 2 3 7" xfId="24833"/>
    <cellStyle name="Input 2 2 3 7 2" xfId="24834"/>
    <cellStyle name="Input 2 2 3 8" xfId="24835"/>
    <cellStyle name="Input 2 2 3 8 2" xfId="24836"/>
    <cellStyle name="Input 2 2 3 9" xfId="24837"/>
    <cellStyle name="Input 2 2 4" xfId="809"/>
    <cellStyle name="Input 2 2 4 2" xfId="24839"/>
    <cellStyle name="Input 2 2 4 3" xfId="24838"/>
    <cellStyle name="Input 2 2 5" xfId="1014"/>
    <cellStyle name="Input 2 2 5 2" xfId="24841"/>
    <cellStyle name="Input 2 2 5 3" xfId="24840"/>
    <cellStyle name="Input 2 2 6" xfId="24842"/>
    <cellStyle name="Input 2 2 6 2" xfId="24843"/>
    <cellStyle name="Input 2 2 7" xfId="24844"/>
    <cellStyle name="Input 2 2 7 2" xfId="24845"/>
    <cellStyle name="Input 2 2 8" xfId="24846"/>
    <cellStyle name="Input 2 2 8 2" xfId="24847"/>
    <cellStyle name="Input 2 2 9" xfId="24848"/>
    <cellStyle name="Input 2 2 9 2" xfId="24849"/>
    <cellStyle name="Input 2 20" xfId="5716"/>
    <cellStyle name="Input 2 20 10" xfId="24850"/>
    <cellStyle name="Input 2 20 10 2" xfId="24851"/>
    <cellStyle name="Input 2 20 11" xfId="24852"/>
    <cellStyle name="Input 2 20 2" xfId="10837"/>
    <cellStyle name="Input 2 20 2 2" xfId="24853"/>
    <cellStyle name="Input 2 20 2 2 2" xfId="24854"/>
    <cellStyle name="Input 2 20 2 3" xfId="24855"/>
    <cellStyle name="Input 2 20 2 3 2" xfId="24856"/>
    <cellStyle name="Input 2 20 2 4" xfId="24857"/>
    <cellStyle name="Input 2 20 2 4 2" xfId="24858"/>
    <cellStyle name="Input 2 20 2 5" xfId="24859"/>
    <cellStyle name="Input 2 20 2 5 2" xfId="24860"/>
    <cellStyle name="Input 2 20 2 6" xfId="24861"/>
    <cellStyle name="Input 2 20 2 6 2" xfId="24862"/>
    <cellStyle name="Input 2 20 2 7" xfId="24863"/>
    <cellStyle name="Input 2 20 2 7 2" xfId="24864"/>
    <cellStyle name="Input 2 20 2 8" xfId="24865"/>
    <cellStyle name="Input 2 20 2 8 2" xfId="24866"/>
    <cellStyle name="Input 2 20 2 9" xfId="24867"/>
    <cellStyle name="Input 2 20 3" xfId="13985"/>
    <cellStyle name="Input 2 20 3 2" xfId="24868"/>
    <cellStyle name="Input 2 20 3 2 2" xfId="24869"/>
    <cellStyle name="Input 2 20 3 3" xfId="24870"/>
    <cellStyle name="Input 2 20 3 3 2" xfId="24871"/>
    <cellStyle name="Input 2 20 3 4" xfId="24872"/>
    <cellStyle name="Input 2 20 3 4 2" xfId="24873"/>
    <cellStyle name="Input 2 20 3 5" xfId="24874"/>
    <cellStyle name="Input 2 20 3 5 2" xfId="24875"/>
    <cellStyle name="Input 2 20 3 6" xfId="24876"/>
    <cellStyle name="Input 2 20 3 6 2" xfId="24877"/>
    <cellStyle name="Input 2 20 3 7" xfId="24878"/>
    <cellStyle name="Input 2 20 3 7 2" xfId="24879"/>
    <cellStyle name="Input 2 20 3 8" xfId="24880"/>
    <cellStyle name="Input 2 20 3 8 2" xfId="24881"/>
    <cellStyle name="Input 2 20 3 9" xfId="24882"/>
    <cellStyle name="Input 2 20 4" xfId="24883"/>
    <cellStyle name="Input 2 20 4 2" xfId="24884"/>
    <cellStyle name="Input 2 20 5" xfId="24885"/>
    <cellStyle name="Input 2 20 5 2" xfId="24886"/>
    <cellStyle name="Input 2 20 6" xfId="24887"/>
    <cellStyle name="Input 2 20 6 2" xfId="24888"/>
    <cellStyle name="Input 2 20 7" xfId="24889"/>
    <cellStyle name="Input 2 20 7 2" xfId="24890"/>
    <cellStyle name="Input 2 20 8" xfId="24891"/>
    <cellStyle name="Input 2 20 8 2" xfId="24892"/>
    <cellStyle name="Input 2 20 9" xfId="24893"/>
    <cellStyle name="Input 2 20 9 2" xfId="24894"/>
    <cellStyle name="Input 2 21" xfId="5827"/>
    <cellStyle name="Input 2 21 10" xfId="24895"/>
    <cellStyle name="Input 2 21 10 2" xfId="24896"/>
    <cellStyle name="Input 2 21 11" xfId="24897"/>
    <cellStyle name="Input 2 21 2" xfId="10946"/>
    <cellStyle name="Input 2 21 2 2" xfId="24898"/>
    <cellStyle name="Input 2 21 2 2 2" xfId="24899"/>
    <cellStyle name="Input 2 21 2 3" xfId="24900"/>
    <cellStyle name="Input 2 21 2 3 2" xfId="24901"/>
    <cellStyle name="Input 2 21 2 4" xfId="24902"/>
    <cellStyle name="Input 2 21 2 4 2" xfId="24903"/>
    <cellStyle name="Input 2 21 2 5" xfId="24904"/>
    <cellStyle name="Input 2 21 2 5 2" xfId="24905"/>
    <cellStyle name="Input 2 21 2 6" xfId="24906"/>
    <cellStyle name="Input 2 21 2 6 2" xfId="24907"/>
    <cellStyle name="Input 2 21 2 7" xfId="24908"/>
    <cellStyle name="Input 2 21 2 7 2" xfId="24909"/>
    <cellStyle name="Input 2 21 2 8" xfId="24910"/>
    <cellStyle name="Input 2 21 2 8 2" xfId="24911"/>
    <cellStyle name="Input 2 21 2 9" xfId="24912"/>
    <cellStyle name="Input 2 21 3" xfId="14093"/>
    <cellStyle name="Input 2 21 3 2" xfId="24913"/>
    <cellStyle name="Input 2 21 3 2 2" xfId="24914"/>
    <cellStyle name="Input 2 21 3 3" xfId="24915"/>
    <cellStyle name="Input 2 21 3 3 2" xfId="24916"/>
    <cellStyle name="Input 2 21 3 4" xfId="24917"/>
    <cellStyle name="Input 2 21 3 4 2" xfId="24918"/>
    <cellStyle name="Input 2 21 3 5" xfId="24919"/>
    <cellStyle name="Input 2 21 3 5 2" xfId="24920"/>
    <cellStyle name="Input 2 21 3 6" xfId="24921"/>
    <cellStyle name="Input 2 21 3 6 2" xfId="24922"/>
    <cellStyle name="Input 2 21 3 7" xfId="24923"/>
    <cellStyle name="Input 2 21 3 7 2" xfId="24924"/>
    <cellStyle name="Input 2 21 3 8" xfId="24925"/>
    <cellStyle name="Input 2 21 3 8 2" xfId="24926"/>
    <cellStyle name="Input 2 21 3 9" xfId="24927"/>
    <cellStyle name="Input 2 21 4" xfId="24928"/>
    <cellStyle name="Input 2 21 4 2" xfId="24929"/>
    <cellStyle name="Input 2 21 5" xfId="24930"/>
    <cellStyle name="Input 2 21 5 2" xfId="24931"/>
    <cellStyle name="Input 2 21 6" xfId="24932"/>
    <cellStyle name="Input 2 21 6 2" xfId="24933"/>
    <cellStyle name="Input 2 21 7" xfId="24934"/>
    <cellStyle name="Input 2 21 7 2" xfId="24935"/>
    <cellStyle name="Input 2 21 8" xfId="24936"/>
    <cellStyle name="Input 2 21 8 2" xfId="24937"/>
    <cellStyle name="Input 2 21 9" xfId="24938"/>
    <cellStyle name="Input 2 21 9 2" xfId="24939"/>
    <cellStyle name="Input 2 22" xfId="5709"/>
    <cellStyle name="Input 2 22 10" xfId="24940"/>
    <cellStyle name="Input 2 22 10 2" xfId="24941"/>
    <cellStyle name="Input 2 22 11" xfId="24942"/>
    <cellStyle name="Input 2 22 2" xfId="10830"/>
    <cellStyle name="Input 2 22 2 2" xfId="24943"/>
    <cellStyle name="Input 2 22 2 2 2" xfId="24944"/>
    <cellStyle name="Input 2 22 2 3" xfId="24945"/>
    <cellStyle name="Input 2 22 2 3 2" xfId="24946"/>
    <cellStyle name="Input 2 22 2 4" xfId="24947"/>
    <cellStyle name="Input 2 22 2 4 2" xfId="24948"/>
    <cellStyle name="Input 2 22 2 5" xfId="24949"/>
    <cellStyle name="Input 2 22 2 5 2" xfId="24950"/>
    <cellStyle name="Input 2 22 2 6" xfId="24951"/>
    <cellStyle name="Input 2 22 2 6 2" xfId="24952"/>
    <cellStyle name="Input 2 22 2 7" xfId="24953"/>
    <cellStyle name="Input 2 22 2 7 2" xfId="24954"/>
    <cellStyle name="Input 2 22 2 8" xfId="24955"/>
    <cellStyle name="Input 2 22 2 8 2" xfId="24956"/>
    <cellStyle name="Input 2 22 2 9" xfId="24957"/>
    <cellStyle name="Input 2 22 3" xfId="13978"/>
    <cellStyle name="Input 2 22 3 2" xfId="24958"/>
    <cellStyle name="Input 2 22 3 2 2" xfId="24959"/>
    <cellStyle name="Input 2 22 3 3" xfId="24960"/>
    <cellStyle name="Input 2 22 3 3 2" xfId="24961"/>
    <cellStyle name="Input 2 22 3 4" xfId="24962"/>
    <cellStyle name="Input 2 22 3 4 2" xfId="24963"/>
    <cellStyle name="Input 2 22 3 5" xfId="24964"/>
    <cellStyle name="Input 2 22 3 5 2" xfId="24965"/>
    <cellStyle name="Input 2 22 3 6" xfId="24966"/>
    <cellStyle name="Input 2 22 3 6 2" xfId="24967"/>
    <cellStyle name="Input 2 22 3 7" xfId="24968"/>
    <cellStyle name="Input 2 22 3 7 2" xfId="24969"/>
    <cellStyle name="Input 2 22 3 8" xfId="24970"/>
    <cellStyle name="Input 2 22 3 8 2" xfId="24971"/>
    <cellStyle name="Input 2 22 3 9" xfId="24972"/>
    <cellStyle name="Input 2 22 4" xfId="24973"/>
    <cellStyle name="Input 2 22 4 2" xfId="24974"/>
    <cellStyle name="Input 2 22 5" xfId="24975"/>
    <cellStyle name="Input 2 22 5 2" xfId="24976"/>
    <cellStyle name="Input 2 22 6" xfId="24977"/>
    <cellStyle name="Input 2 22 6 2" xfId="24978"/>
    <cellStyle name="Input 2 22 7" xfId="24979"/>
    <cellStyle name="Input 2 22 7 2" xfId="24980"/>
    <cellStyle name="Input 2 22 8" xfId="24981"/>
    <cellStyle name="Input 2 22 8 2" xfId="24982"/>
    <cellStyle name="Input 2 22 9" xfId="24983"/>
    <cellStyle name="Input 2 22 9 2" xfId="24984"/>
    <cellStyle name="Input 2 23" xfId="5843"/>
    <cellStyle name="Input 2 23 10" xfId="24985"/>
    <cellStyle name="Input 2 23 10 2" xfId="24986"/>
    <cellStyle name="Input 2 23 11" xfId="24987"/>
    <cellStyle name="Input 2 23 2" xfId="10962"/>
    <cellStyle name="Input 2 23 2 2" xfId="24988"/>
    <cellStyle name="Input 2 23 2 2 2" xfId="24989"/>
    <cellStyle name="Input 2 23 2 3" xfId="24990"/>
    <cellStyle name="Input 2 23 2 3 2" xfId="24991"/>
    <cellStyle name="Input 2 23 2 4" xfId="24992"/>
    <cellStyle name="Input 2 23 2 4 2" xfId="24993"/>
    <cellStyle name="Input 2 23 2 5" xfId="24994"/>
    <cellStyle name="Input 2 23 2 5 2" xfId="24995"/>
    <cellStyle name="Input 2 23 2 6" xfId="24996"/>
    <cellStyle name="Input 2 23 2 6 2" xfId="24997"/>
    <cellStyle name="Input 2 23 2 7" xfId="24998"/>
    <cellStyle name="Input 2 23 2 7 2" xfId="24999"/>
    <cellStyle name="Input 2 23 2 8" xfId="25000"/>
    <cellStyle name="Input 2 23 2 8 2" xfId="25001"/>
    <cellStyle name="Input 2 23 2 9" xfId="25002"/>
    <cellStyle name="Input 2 23 3" xfId="14109"/>
    <cellStyle name="Input 2 23 3 2" xfId="25003"/>
    <cellStyle name="Input 2 23 3 2 2" xfId="25004"/>
    <cellStyle name="Input 2 23 3 3" xfId="25005"/>
    <cellStyle name="Input 2 23 3 3 2" xfId="25006"/>
    <cellStyle name="Input 2 23 3 4" xfId="25007"/>
    <cellStyle name="Input 2 23 3 4 2" xfId="25008"/>
    <cellStyle name="Input 2 23 3 5" xfId="25009"/>
    <cellStyle name="Input 2 23 3 5 2" xfId="25010"/>
    <cellStyle name="Input 2 23 3 6" xfId="25011"/>
    <cellStyle name="Input 2 23 3 6 2" xfId="25012"/>
    <cellStyle name="Input 2 23 3 7" xfId="25013"/>
    <cellStyle name="Input 2 23 3 7 2" xfId="25014"/>
    <cellStyle name="Input 2 23 3 8" xfId="25015"/>
    <cellStyle name="Input 2 23 3 8 2" xfId="25016"/>
    <cellStyle name="Input 2 23 3 9" xfId="25017"/>
    <cellStyle name="Input 2 23 4" xfId="25018"/>
    <cellStyle name="Input 2 23 4 2" xfId="25019"/>
    <cellStyle name="Input 2 23 5" xfId="25020"/>
    <cellStyle name="Input 2 23 5 2" xfId="25021"/>
    <cellStyle name="Input 2 23 6" xfId="25022"/>
    <cellStyle name="Input 2 23 6 2" xfId="25023"/>
    <cellStyle name="Input 2 23 7" xfId="25024"/>
    <cellStyle name="Input 2 23 7 2" xfId="25025"/>
    <cellStyle name="Input 2 23 8" xfId="25026"/>
    <cellStyle name="Input 2 23 8 2" xfId="25027"/>
    <cellStyle name="Input 2 23 9" xfId="25028"/>
    <cellStyle name="Input 2 23 9 2" xfId="25029"/>
    <cellStyle name="Input 2 24" xfId="5697"/>
    <cellStyle name="Input 2 24 10" xfId="25030"/>
    <cellStyle name="Input 2 24 10 2" xfId="25031"/>
    <cellStyle name="Input 2 24 11" xfId="25032"/>
    <cellStyle name="Input 2 24 2" xfId="10818"/>
    <cellStyle name="Input 2 24 2 2" xfId="25033"/>
    <cellStyle name="Input 2 24 2 2 2" xfId="25034"/>
    <cellStyle name="Input 2 24 2 3" xfId="25035"/>
    <cellStyle name="Input 2 24 2 3 2" xfId="25036"/>
    <cellStyle name="Input 2 24 2 4" xfId="25037"/>
    <cellStyle name="Input 2 24 2 4 2" xfId="25038"/>
    <cellStyle name="Input 2 24 2 5" xfId="25039"/>
    <cellStyle name="Input 2 24 2 5 2" xfId="25040"/>
    <cellStyle name="Input 2 24 2 6" xfId="25041"/>
    <cellStyle name="Input 2 24 2 6 2" xfId="25042"/>
    <cellStyle name="Input 2 24 2 7" xfId="25043"/>
    <cellStyle name="Input 2 24 2 7 2" xfId="25044"/>
    <cellStyle name="Input 2 24 2 8" xfId="25045"/>
    <cellStyle name="Input 2 24 2 8 2" xfId="25046"/>
    <cellStyle name="Input 2 24 2 9" xfId="25047"/>
    <cellStyle name="Input 2 24 3" xfId="13966"/>
    <cellStyle name="Input 2 24 3 2" xfId="25048"/>
    <cellStyle name="Input 2 24 3 2 2" xfId="25049"/>
    <cellStyle name="Input 2 24 3 3" xfId="25050"/>
    <cellStyle name="Input 2 24 3 3 2" xfId="25051"/>
    <cellStyle name="Input 2 24 3 4" xfId="25052"/>
    <cellStyle name="Input 2 24 3 4 2" xfId="25053"/>
    <cellStyle name="Input 2 24 3 5" xfId="25054"/>
    <cellStyle name="Input 2 24 3 5 2" xfId="25055"/>
    <cellStyle name="Input 2 24 3 6" xfId="25056"/>
    <cellStyle name="Input 2 24 3 6 2" xfId="25057"/>
    <cellStyle name="Input 2 24 3 7" xfId="25058"/>
    <cellStyle name="Input 2 24 3 7 2" xfId="25059"/>
    <cellStyle name="Input 2 24 3 8" xfId="25060"/>
    <cellStyle name="Input 2 24 3 8 2" xfId="25061"/>
    <cellStyle name="Input 2 24 3 9" xfId="25062"/>
    <cellStyle name="Input 2 24 4" xfId="25063"/>
    <cellStyle name="Input 2 24 4 2" xfId="25064"/>
    <cellStyle name="Input 2 24 5" xfId="25065"/>
    <cellStyle name="Input 2 24 5 2" xfId="25066"/>
    <cellStyle name="Input 2 24 6" xfId="25067"/>
    <cellStyle name="Input 2 24 6 2" xfId="25068"/>
    <cellStyle name="Input 2 24 7" xfId="25069"/>
    <cellStyle name="Input 2 24 7 2" xfId="25070"/>
    <cellStyle name="Input 2 24 8" xfId="25071"/>
    <cellStyle name="Input 2 24 8 2" xfId="25072"/>
    <cellStyle name="Input 2 24 9" xfId="25073"/>
    <cellStyle name="Input 2 24 9 2" xfId="25074"/>
    <cellStyle name="Input 2 25" xfId="7137"/>
    <cellStyle name="Input 2 25 10" xfId="25075"/>
    <cellStyle name="Input 2 25 10 2" xfId="25076"/>
    <cellStyle name="Input 2 25 11" xfId="25077"/>
    <cellStyle name="Input 2 25 2" xfId="25078"/>
    <cellStyle name="Input 2 25 2 2" xfId="25079"/>
    <cellStyle name="Input 2 25 2 3" xfId="25080"/>
    <cellStyle name="Input 2 25 2 4" xfId="25081"/>
    <cellStyle name="Input 2 25 2 5" xfId="25082"/>
    <cellStyle name="Input 2 25 2 5 2" xfId="25083"/>
    <cellStyle name="Input 2 25 2 6" xfId="25084"/>
    <cellStyle name="Input 2 25 2 6 2" xfId="25085"/>
    <cellStyle name="Input 2 25 2 7" xfId="25086"/>
    <cellStyle name="Input 2 25 2 7 2" xfId="25087"/>
    <cellStyle name="Input 2 25 2 8" xfId="25088"/>
    <cellStyle name="Input 2 25 2 8 2" xfId="25089"/>
    <cellStyle name="Input 2 25 2 9" xfId="25090"/>
    <cellStyle name="Input 2 25 3" xfId="25091"/>
    <cellStyle name="Input 2 25 3 2" xfId="25092"/>
    <cellStyle name="Input 2 25 3 3" xfId="25093"/>
    <cellStyle name="Input 2 25 3 4" xfId="25094"/>
    <cellStyle name="Input 2 25 3 5" xfId="25095"/>
    <cellStyle name="Input 2 25 3 5 2" xfId="25096"/>
    <cellStyle name="Input 2 25 3 6" xfId="25097"/>
    <cellStyle name="Input 2 25 3 6 2" xfId="25098"/>
    <cellStyle name="Input 2 25 3 7" xfId="25099"/>
    <cellStyle name="Input 2 25 3 7 2" xfId="25100"/>
    <cellStyle name="Input 2 25 3 8" xfId="25101"/>
    <cellStyle name="Input 2 25 3 8 2" xfId="25102"/>
    <cellStyle name="Input 2 25 3 9" xfId="25103"/>
    <cellStyle name="Input 2 25 4" xfId="25104"/>
    <cellStyle name="Input 2 25 5" xfId="25105"/>
    <cellStyle name="Input 2 25 6" xfId="25106"/>
    <cellStyle name="Input 2 25 7" xfId="25107"/>
    <cellStyle name="Input 2 25 7 2" xfId="25108"/>
    <cellStyle name="Input 2 25 8" xfId="25109"/>
    <cellStyle name="Input 2 25 8 2" xfId="25110"/>
    <cellStyle name="Input 2 25 9" xfId="25111"/>
    <cellStyle name="Input 2 25 9 2" xfId="25112"/>
    <cellStyle name="Input 2 26" xfId="8213"/>
    <cellStyle name="Input 2 26 10" xfId="25113"/>
    <cellStyle name="Input 2 26 10 2" xfId="25114"/>
    <cellStyle name="Input 2 26 11" xfId="25115"/>
    <cellStyle name="Input 2 26 2" xfId="25116"/>
    <cellStyle name="Input 2 26 2 2" xfId="25117"/>
    <cellStyle name="Input 2 26 2 3" xfId="25118"/>
    <cellStyle name="Input 2 26 2 4" xfId="25119"/>
    <cellStyle name="Input 2 26 2 5" xfId="25120"/>
    <cellStyle name="Input 2 26 2 5 2" xfId="25121"/>
    <cellStyle name="Input 2 26 2 6" xfId="25122"/>
    <cellStyle name="Input 2 26 2 6 2" xfId="25123"/>
    <cellStyle name="Input 2 26 2 7" xfId="25124"/>
    <cellStyle name="Input 2 26 2 7 2" xfId="25125"/>
    <cellStyle name="Input 2 26 2 8" xfId="25126"/>
    <cellStyle name="Input 2 26 2 8 2" xfId="25127"/>
    <cellStyle name="Input 2 26 2 9" xfId="25128"/>
    <cellStyle name="Input 2 26 3" xfId="25129"/>
    <cellStyle name="Input 2 26 3 2" xfId="25130"/>
    <cellStyle name="Input 2 26 3 3" xfId="25131"/>
    <cellStyle name="Input 2 26 3 4" xfId="25132"/>
    <cellStyle name="Input 2 26 3 5" xfId="25133"/>
    <cellStyle name="Input 2 26 3 5 2" xfId="25134"/>
    <cellStyle name="Input 2 26 3 6" xfId="25135"/>
    <cellStyle name="Input 2 26 3 6 2" xfId="25136"/>
    <cellStyle name="Input 2 26 3 7" xfId="25137"/>
    <cellStyle name="Input 2 26 3 7 2" xfId="25138"/>
    <cellStyle name="Input 2 26 3 8" xfId="25139"/>
    <cellStyle name="Input 2 26 3 8 2" xfId="25140"/>
    <cellStyle name="Input 2 26 3 9" xfId="25141"/>
    <cellStyle name="Input 2 26 4" xfId="25142"/>
    <cellStyle name="Input 2 26 5" xfId="25143"/>
    <cellStyle name="Input 2 26 6" xfId="25144"/>
    <cellStyle name="Input 2 26 7" xfId="25145"/>
    <cellStyle name="Input 2 26 7 2" xfId="25146"/>
    <cellStyle name="Input 2 26 8" xfId="25147"/>
    <cellStyle name="Input 2 26 8 2" xfId="25148"/>
    <cellStyle name="Input 2 26 9" xfId="25149"/>
    <cellStyle name="Input 2 26 9 2" xfId="25150"/>
    <cellStyle name="Input 2 27" xfId="25151"/>
    <cellStyle name="Input 2 27 10" xfId="25152"/>
    <cellStyle name="Input 2 27 10 2" xfId="25153"/>
    <cellStyle name="Input 2 27 11" xfId="25154"/>
    <cellStyle name="Input 2 27 2" xfId="25155"/>
    <cellStyle name="Input 2 27 2 2" xfId="25156"/>
    <cellStyle name="Input 2 27 2 3" xfId="25157"/>
    <cellStyle name="Input 2 27 2 4" xfId="25158"/>
    <cellStyle name="Input 2 27 2 5" xfId="25159"/>
    <cellStyle name="Input 2 27 2 5 2" xfId="25160"/>
    <cellStyle name="Input 2 27 2 6" xfId="25161"/>
    <cellStyle name="Input 2 27 2 6 2" xfId="25162"/>
    <cellStyle name="Input 2 27 2 7" xfId="25163"/>
    <cellStyle name="Input 2 27 2 7 2" xfId="25164"/>
    <cellStyle name="Input 2 27 2 8" xfId="25165"/>
    <cellStyle name="Input 2 27 2 8 2" xfId="25166"/>
    <cellStyle name="Input 2 27 2 9" xfId="25167"/>
    <cellStyle name="Input 2 27 3" xfId="25168"/>
    <cellStyle name="Input 2 27 3 2" xfId="25169"/>
    <cellStyle name="Input 2 27 3 3" xfId="25170"/>
    <cellStyle name="Input 2 27 3 4" xfId="25171"/>
    <cellStyle name="Input 2 27 3 5" xfId="25172"/>
    <cellStyle name="Input 2 27 3 5 2" xfId="25173"/>
    <cellStyle name="Input 2 27 3 6" xfId="25174"/>
    <cellStyle name="Input 2 27 3 6 2" xfId="25175"/>
    <cellStyle name="Input 2 27 3 7" xfId="25176"/>
    <cellStyle name="Input 2 27 3 7 2" xfId="25177"/>
    <cellStyle name="Input 2 27 3 8" xfId="25178"/>
    <cellStyle name="Input 2 27 3 8 2" xfId="25179"/>
    <cellStyle name="Input 2 27 3 9" xfId="25180"/>
    <cellStyle name="Input 2 27 4" xfId="25181"/>
    <cellStyle name="Input 2 27 5" xfId="25182"/>
    <cellStyle name="Input 2 27 6" xfId="25183"/>
    <cellStyle name="Input 2 27 7" xfId="25184"/>
    <cellStyle name="Input 2 27 7 2" xfId="25185"/>
    <cellStyle name="Input 2 27 8" xfId="25186"/>
    <cellStyle name="Input 2 27 8 2" xfId="25187"/>
    <cellStyle name="Input 2 27 9" xfId="25188"/>
    <cellStyle name="Input 2 27 9 2" xfId="25189"/>
    <cellStyle name="Input 2 28" xfId="25190"/>
    <cellStyle name="Input 2 28 2" xfId="25191"/>
    <cellStyle name="Input 2 28 3" xfId="25192"/>
    <cellStyle name="Input 2 28 4" xfId="25193"/>
    <cellStyle name="Input 2 28 5" xfId="25194"/>
    <cellStyle name="Input 2 28 5 2" xfId="25195"/>
    <cellStyle name="Input 2 28 6" xfId="25196"/>
    <cellStyle name="Input 2 28 6 2" xfId="25197"/>
    <cellStyle name="Input 2 28 7" xfId="25198"/>
    <cellStyle name="Input 2 28 7 2" xfId="25199"/>
    <cellStyle name="Input 2 28 8" xfId="25200"/>
    <cellStyle name="Input 2 28 8 2" xfId="25201"/>
    <cellStyle name="Input 2 28 9" xfId="25202"/>
    <cellStyle name="Input 2 29" xfId="25203"/>
    <cellStyle name="Input 2 29 2" xfId="25204"/>
    <cellStyle name="Input 2 29 3" xfId="25205"/>
    <cellStyle name="Input 2 29 4" xfId="25206"/>
    <cellStyle name="Input 2 29 5" xfId="25207"/>
    <cellStyle name="Input 2 29 5 2" xfId="25208"/>
    <cellStyle name="Input 2 29 6" xfId="25209"/>
    <cellStyle name="Input 2 29 6 2" xfId="25210"/>
    <cellStyle name="Input 2 29 7" xfId="25211"/>
    <cellStyle name="Input 2 29 7 2" xfId="25212"/>
    <cellStyle name="Input 2 29 8" xfId="25213"/>
    <cellStyle name="Input 2 29 8 2" xfId="25214"/>
    <cellStyle name="Input 2 29 9" xfId="25215"/>
    <cellStyle name="Input 2 3" xfId="544"/>
    <cellStyle name="Input 2 3 10" xfId="25216"/>
    <cellStyle name="Input 2 3 10 2" xfId="25217"/>
    <cellStyle name="Input 2 3 11" xfId="25218"/>
    <cellStyle name="Input 2 3 12" xfId="2240"/>
    <cellStyle name="Input 2 3 2" xfId="734"/>
    <cellStyle name="Input 2 3 2 10" xfId="7780"/>
    <cellStyle name="Input 2 3 2 2" xfId="25219"/>
    <cellStyle name="Input 2 3 2 3" xfId="25220"/>
    <cellStyle name="Input 2 3 2 4" xfId="25221"/>
    <cellStyle name="Input 2 3 2 5" xfId="25222"/>
    <cellStyle name="Input 2 3 2 5 2" xfId="25223"/>
    <cellStyle name="Input 2 3 2 6" xfId="25224"/>
    <cellStyle name="Input 2 3 2 6 2" xfId="25225"/>
    <cellStyle name="Input 2 3 2 7" xfId="25226"/>
    <cellStyle name="Input 2 3 2 7 2" xfId="25227"/>
    <cellStyle name="Input 2 3 2 8" xfId="25228"/>
    <cellStyle name="Input 2 3 2 8 2" xfId="25229"/>
    <cellStyle name="Input 2 3 2 9" xfId="25230"/>
    <cellStyle name="Input 2 3 3" xfId="810"/>
    <cellStyle name="Input 2 3 3 10" xfId="7333"/>
    <cellStyle name="Input 2 3 3 2" xfId="25231"/>
    <cellStyle name="Input 2 3 3 3" xfId="25232"/>
    <cellStyle name="Input 2 3 3 4" xfId="25233"/>
    <cellStyle name="Input 2 3 3 5" xfId="25234"/>
    <cellStyle name="Input 2 3 3 5 2" xfId="25235"/>
    <cellStyle name="Input 2 3 3 6" xfId="25236"/>
    <cellStyle name="Input 2 3 3 6 2" xfId="25237"/>
    <cellStyle name="Input 2 3 3 7" xfId="25238"/>
    <cellStyle name="Input 2 3 3 7 2" xfId="25239"/>
    <cellStyle name="Input 2 3 3 8" xfId="25240"/>
    <cellStyle name="Input 2 3 3 8 2" xfId="25241"/>
    <cellStyle name="Input 2 3 3 9" xfId="25242"/>
    <cellStyle name="Input 2 3 4" xfId="1013"/>
    <cellStyle name="Input 2 3 4 2" xfId="25243"/>
    <cellStyle name="Input 2 3 5" xfId="25244"/>
    <cellStyle name="Input 2 3 6" xfId="25245"/>
    <cellStyle name="Input 2 3 7" xfId="25246"/>
    <cellStyle name="Input 2 3 7 2" xfId="25247"/>
    <cellStyle name="Input 2 3 8" xfId="25248"/>
    <cellStyle name="Input 2 3 8 2" xfId="25249"/>
    <cellStyle name="Input 2 3 9" xfId="25250"/>
    <cellStyle name="Input 2 3 9 2" xfId="25251"/>
    <cellStyle name="Input 2 30" xfId="25252"/>
    <cellStyle name="Input 2 30 2" xfId="25253"/>
    <cellStyle name="Input 2 30 3" xfId="25254"/>
    <cellStyle name="Input 2 30 4" xfId="25255"/>
    <cellStyle name="Input 2 30 5" xfId="25256"/>
    <cellStyle name="Input 2 30 5 2" xfId="25257"/>
    <cellStyle name="Input 2 30 6" xfId="25258"/>
    <cellStyle name="Input 2 30 6 2" xfId="25259"/>
    <cellStyle name="Input 2 30 7" xfId="25260"/>
    <cellStyle name="Input 2 30 7 2" xfId="25261"/>
    <cellStyle name="Input 2 30 8" xfId="25262"/>
    <cellStyle name="Input 2 30 8 2" xfId="25263"/>
    <cellStyle name="Input 2 30 9" xfId="25264"/>
    <cellStyle name="Input 2 31" xfId="25265"/>
    <cellStyle name="Input 2 31 2" xfId="25266"/>
    <cellStyle name="Input 2 31 3" xfId="25267"/>
    <cellStyle name="Input 2 31 4" xfId="25268"/>
    <cellStyle name="Input 2 31 5" xfId="25269"/>
    <cellStyle name="Input 2 31 5 2" xfId="25270"/>
    <cellStyle name="Input 2 31 6" xfId="25271"/>
    <cellStyle name="Input 2 31 6 2" xfId="25272"/>
    <cellStyle name="Input 2 31 7" xfId="25273"/>
    <cellStyle name="Input 2 31 7 2" xfId="25274"/>
    <cellStyle name="Input 2 31 8" xfId="25275"/>
    <cellStyle name="Input 2 31 8 2" xfId="25276"/>
    <cellStyle name="Input 2 31 9" xfId="25277"/>
    <cellStyle name="Input 2 32" xfId="25278"/>
    <cellStyle name="Input 2 32 2" xfId="25279"/>
    <cellStyle name="Input 2 32 3" xfId="25280"/>
    <cellStyle name="Input 2 32 4" xfId="25281"/>
    <cellStyle name="Input 2 32 5" xfId="25282"/>
    <cellStyle name="Input 2 32 5 2" xfId="25283"/>
    <cellStyle name="Input 2 32 6" xfId="25284"/>
    <cellStyle name="Input 2 32 6 2" xfId="25285"/>
    <cellStyle name="Input 2 32 7" xfId="25286"/>
    <cellStyle name="Input 2 32 7 2" xfId="25287"/>
    <cellStyle name="Input 2 32 8" xfId="25288"/>
    <cellStyle name="Input 2 32 8 2" xfId="25289"/>
    <cellStyle name="Input 2 32 9" xfId="25290"/>
    <cellStyle name="Input 2 33" xfId="25291"/>
    <cellStyle name="Input 2 33 2" xfId="25292"/>
    <cellStyle name="Input 2 33 3" xfId="25293"/>
    <cellStyle name="Input 2 33 4" xfId="25294"/>
    <cellStyle name="Input 2 33 5" xfId="25295"/>
    <cellStyle name="Input 2 33 5 2" xfId="25296"/>
    <cellStyle name="Input 2 33 6" xfId="25297"/>
    <cellStyle name="Input 2 33 6 2" xfId="25298"/>
    <cellStyle name="Input 2 33 7" xfId="25299"/>
    <cellStyle name="Input 2 33 7 2" xfId="25300"/>
    <cellStyle name="Input 2 33 8" xfId="25301"/>
    <cellStyle name="Input 2 33 8 2" xfId="25302"/>
    <cellStyle name="Input 2 33 9" xfId="25303"/>
    <cellStyle name="Input 2 34" xfId="25304"/>
    <cellStyle name="Input 2 34 2" xfId="25305"/>
    <cellStyle name="Input 2 34 3" xfId="25306"/>
    <cellStyle name="Input 2 34 4" xfId="25307"/>
    <cellStyle name="Input 2 34 5" xfId="25308"/>
    <cellStyle name="Input 2 34 5 2" xfId="25309"/>
    <cellStyle name="Input 2 34 6" xfId="25310"/>
    <cellStyle name="Input 2 34 6 2" xfId="25311"/>
    <cellStyle name="Input 2 34 7" xfId="25312"/>
    <cellStyle name="Input 2 34 7 2" xfId="25313"/>
    <cellStyle name="Input 2 34 8" xfId="25314"/>
    <cellStyle name="Input 2 34 8 2" xfId="25315"/>
    <cellStyle name="Input 2 34 9" xfId="25316"/>
    <cellStyle name="Input 2 35" xfId="25317"/>
    <cellStyle name="Input 2 36" xfId="25318"/>
    <cellStyle name="Input 2 37" xfId="25319"/>
    <cellStyle name="Input 2 38" xfId="25320"/>
    <cellStyle name="Input 2 38 2" xfId="25321"/>
    <cellStyle name="Input 2 39" xfId="25322"/>
    <cellStyle name="Input 2 39 2" xfId="25323"/>
    <cellStyle name="Input 2 4" xfId="545"/>
    <cellStyle name="Input 2 4 10" xfId="25324"/>
    <cellStyle name="Input 2 4 10 2" xfId="25325"/>
    <cellStyle name="Input 2 4 11" xfId="25326"/>
    <cellStyle name="Input 2 4 12" xfId="2119"/>
    <cellStyle name="Input 2 4 2" xfId="733"/>
    <cellStyle name="Input 2 4 2 10" xfId="7659"/>
    <cellStyle name="Input 2 4 2 2" xfId="25327"/>
    <cellStyle name="Input 2 4 2 3" xfId="25328"/>
    <cellStyle name="Input 2 4 2 4" xfId="25329"/>
    <cellStyle name="Input 2 4 2 5" xfId="25330"/>
    <cellStyle name="Input 2 4 2 5 2" xfId="25331"/>
    <cellStyle name="Input 2 4 2 6" xfId="25332"/>
    <cellStyle name="Input 2 4 2 6 2" xfId="25333"/>
    <cellStyle name="Input 2 4 2 7" xfId="25334"/>
    <cellStyle name="Input 2 4 2 7 2" xfId="25335"/>
    <cellStyle name="Input 2 4 2 8" xfId="25336"/>
    <cellStyle name="Input 2 4 2 8 2" xfId="25337"/>
    <cellStyle name="Input 2 4 2 9" xfId="25338"/>
    <cellStyle name="Input 2 4 3" xfId="811"/>
    <cellStyle name="Input 2 4 3 10" xfId="7350"/>
    <cellStyle name="Input 2 4 3 2" xfId="25339"/>
    <cellStyle name="Input 2 4 3 3" xfId="25340"/>
    <cellStyle name="Input 2 4 3 4" xfId="25341"/>
    <cellStyle name="Input 2 4 3 5" xfId="25342"/>
    <cellStyle name="Input 2 4 3 5 2" xfId="25343"/>
    <cellStyle name="Input 2 4 3 6" xfId="25344"/>
    <cellStyle name="Input 2 4 3 6 2" xfId="25345"/>
    <cellStyle name="Input 2 4 3 7" xfId="25346"/>
    <cellStyle name="Input 2 4 3 7 2" xfId="25347"/>
    <cellStyle name="Input 2 4 3 8" xfId="25348"/>
    <cellStyle name="Input 2 4 3 8 2" xfId="25349"/>
    <cellStyle name="Input 2 4 3 9" xfId="25350"/>
    <cellStyle name="Input 2 4 4" xfId="1012"/>
    <cellStyle name="Input 2 4 4 2" xfId="25351"/>
    <cellStyle name="Input 2 4 5" xfId="25352"/>
    <cellStyle name="Input 2 4 6" xfId="25353"/>
    <cellStyle name="Input 2 4 7" xfId="25354"/>
    <cellStyle name="Input 2 4 7 2" xfId="25355"/>
    <cellStyle name="Input 2 4 8" xfId="25356"/>
    <cellStyle name="Input 2 4 8 2" xfId="25357"/>
    <cellStyle name="Input 2 4 9" xfId="25358"/>
    <cellStyle name="Input 2 4 9 2" xfId="25359"/>
    <cellStyle name="Input 2 40" xfId="25360"/>
    <cellStyle name="Input 2 40 2" xfId="25361"/>
    <cellStyle name="Input 2 41" xfId="25362"/>
    <cellStyle name="Input 2 41 2" xfId="25363"/>
    <cellStyle name="Input 2 42" xfId="25364"/>
    <cellStyle name="Input 2 42 2" xfId="25365"/>
    <cellStyle name="Input 2 43" xfId="25366"/>
    <cellStyle name="Input 2 43 2" xfId="25367"/>
    <cellStyle name="Input 2 44" xfId="25368"/>
    <cellStyle name="Input 2 44 2" xfId="25369"/>
    <cellStyle name="Input 2 45" xfId="25370"/>
    <cellStyle name="Input 2 45 2" xfId="25371"/>
    <cellStyle name="Input 2 46" xfId="25372"/>
    <cellStyle name="Input 2 46 2" xfId="25373"/>
    <cellStyle name="Input 2 47" xfId="25374"/>
    <cellStyle name="Input 2 47 2" xfId="25375"/>
    <cellStyle name="Input 2 48" xfId="25376"/>
    <cellStyle name="Input 2 48 2" xfId="25377"/>
    <cellStyle name="Input 2 49" xfId="25378"/>
    <cellStyle name="Input 2 49 2" xfId="25379"/>
    <cellStyle name="Input 2 5" xfId="542"/>
    <cellStyle name="Input 2 5 10" xfId="25380"/>
    <cellStyle name="Input 2 5 10 2" xfId="25381"/>
    <cellStyle name="Input 2 5 11" xfId="25382"/>
    <cellStyle name="Input 2 5 12" xfId="2258"/>
    <cellStyle name="Input 2 5 2" xfId="7798"/>
    <cellStyle name="Input 2 5 2 2" xfId="25383"/>
    <cellStyle name="Input 2 5 2 3" xfId="25384"/>
    <cellStyle name="Input 2 5 2 4" xfId="25385"/>
    <cellStyle name="Input 2 5 2 5" xfId="25386"/>
    <cellStyle name="Input 2 5 2 5 2" xfId="25387"/>
    <cellStyle name="Input 2 5 2 6" xfId="25388"/>
    <cellStyle name="Input 2 5 2 6 2" xfId="25389"/>
    <cellStyle name="Input 2 5 2 7" xfId="25390"/>
    <cellStyle name="Input 2 5 2 7 2" xfId="25391"/>
    <cellStyle name="Input 2 5 2 8" xfId="25392"/>
    <cellStyle name="Input 2 5 2 8 2" xfId="25393"/>
    <cellStyle name="Input 2 5 2 9" xfId="25394"/>
    <cellStyle name="Input 2 5 3" xfId="7391"/>
    <cellStyle name="Input 2 5 3 2" xfId="25395"/>
    <cellStyle name="Input 2 5 3 3" xfId="25396"/>
    <cellStyle name="Input 2 5 3 4" xfId="25397"/>
    <cellStyle name="Input 2 5 3 5" xfId="25398"/>
    <cellStyle name="Input 2 5 3 5 2" xfId="25399"/>
    <cellStyle name="Input 2 5 3 6" xfId="25400"/>
    <cellStyle name="Input 2 5 3 6 2" xfId="25401"/>
    <cellStyle name="Input 2 5 3 7" xfId="25402"/>
    <cellStyle name="Input 2 5 3 7 2" xfId="25403"/>
    <cellStyle name="Input 2 5 3 8" xfId="25404"/>
    <cellStyle name="Input 2 5 3 8 2" xfId="25405"/>
    <cellStyle name="Input 2 5 3 9" xfId="25406"/>
    <cellStyle name="Input 2 5 4" xfId="25407"/>
    <cellStyle name="Input 2 5 5" xfId="25408"/>
    <cellStyle name="Input 2 5 6" xfId="25409"/>
    <cellStyle name="Input 2 5 7" xfId="25410"/>
    <cellStyle name="Input 2 5 7 2" xfId="25411"/>
    <cellStyle name="Input 2 5 8" xfId="25412"/>
    <cellStyle name="Input 2 5 8 2" xfId="25413"/>
    <cellStyle name="Input 2 5 9" xfId="25414"/>
    <cellStyle name="Input 2 5 9 2" xfId="25415"/>
    <cellStyle name="Input 2 50" xfId="25416"/>
    <cellStyle name="Input 2 50 2" xfId="25417"/>
    <cellStyle name="Input 2 51" xfId="25418"/>
    <cellStyle name="Input 2 51 2" xfId="25419"/>
    <cellStyle name="Input 2 52" xfId="25420"/>
    <cellStyle name="Input 2 52 2" xfId="25421"/>
    <cellStyle name="Input 2 53" xfId="25422"/>
    <cellStyle name="Input 2 53 2" xfId="25423"/>
    <cellStyle name="Input 2 54" xfId="25424"/>
    <cellStyle name="Input 2 54 2" xfId="25425"/>
    <cellStyle name="Input 2 55" xfId="25426"/>
    <cellStyle name="Input 2 55 2" xfId="25427"/>
    <cellStyle name="Input 2 56" xfId="25428"/>
    <cellStyle name="Input 2 56 2" xfId="25429"/>
    <cellStyle name="Input 2 57" xfId="25430"/>
    <cellStyle name="Input 2 57 2" xfId="25431"/>
    <cellStyle name="Input 2 58" xfId="25432"/>
    <cellStyle name="Input 2 58 2" xfId="25433"/>
    <cellStyle name="Input 2 59" xfId="25434"/>
    <cellStyle name="Input 2 59 2" xfId="25435"/>
    <cellStyle name="Input 2 6" xfId="738"/>
    <cellStyle name="Input 2 6 10" xfId="25436"/>
    <cellStyle name="Input 2 6 10 2" xfId="25437"/>
    <cellStyle name="Input 2 6 11" xfId="25438"/>
    <cellStyle name="Input 2 6 12" xfId="2106"/>
    <cellStyle name="Input 2 6 2" xfId="7646"/>
    <cellStyle name="Input 2 6 2 2" xfId="25439"/>
    <cellStyle name="Input 2 6 2 3" xfId="25440"/>
    <cellStyle name="Input 2 6 2 4" xfId="25441"/>
    <cellStyle name="Input 2 6 2 5" xfId="25442"/>
    <cellStyle name="Input 2 6 2 5 2" xfId="25443"/>
    <cellStyle name="Input 2 6 2 6" xfId="25444"/>
    <cellStyle name="Input 2 6 2 6 2" xfId="25445"/>
    <cellStyle name="Input 2 6 2 7" xfId="25446"/>
    <cellStyle name="Input 2 6 2 7 2" xfId="25447"/>
    <cellStyle name="Input 2 6 2 8" xfId="25448"/>
    <cellStyle name="Input 2 6 2 8 2" xfId="25449"/>
    <cellStyle name="Input 2 6 2 9" xfId="25450"/>
    <cellStyle name="Input 2 6 3" xfId="9273"/>
    <cellStyle name="Input 2 6 3 2" xfId="25451"/>
    <cellStyle name="Input 2 6 3 3" xfId="25452"/>
    <cellStyle name="Input 2 6 3 4" xfId="25453"/>
    <cellStyle name="Input 2 6 3 5" xfId="25454"/>
    <cellStyle name="Input 2 6 3 5 2" xfId="25455"/>
    <cellStyle name="Input 2 6 3 6" xfId="25456"/>
    <cellStyle name="Input 2 6 3 6 2" xfId="25457"/>
    <cellStyle name="Input 2 6 3 7" xfId="25458"/>
    <cellStyle name="Input 2 6 3 7 2" xfId="25459"/>
    <cellStyle name="Input 2 6 3 8" xfId="25460"/>
    <cellStyle name="Input 2 6 3 8 2" xfId="25461"/>
    <cellStyle name="Input 2 6 3 9" xfId="25462"/>
    <cellStyle name="Input 2 6 4" xfId="25463"/>
    <cellStyle name="Input 2 6 5" xfId="25464"/>
    <cellStyle name="Input 2 6 6" xfId="25465"/>
    <cellStyle name="Input 2 6 7" xfId="25466"/>
    <cellStyle name="Input 2 6 7 2" xfId="25467"/>
    <cellStyle name="Input 2 6 8" xfId="25468"/>
    <cellStyle name="Input 2 6 8 2" xfId="25469"/>
    <cellStyle name="Input 2 6 9" xfId="25470"/>
    <cellStyle name="Input 2 6 9 2" xfId="25471"/>
    <cellStyle name="Input 2 60" xfId="25472"/>
    <cellStyle name="Input 2 60 2" xfId="25473"/>
    <cellStyle name="Input 2 61" xfId="25474"/>
    <cellStyle name="Input 2 61 2" xfId="25475"/>
    <cellStyle name="Input 2 62" xfId="25476"/>
    <cellStyle name="Input 2 62 2" xfId="25477"/>
    <cellStyle name="Input 2 63" xfId="25478"/>
    <cellStyle name="Input 2 63 2" xfId="25479"/>
    <cellStyle name="Input 2 64" xfId="25480"/>
    <cellStyle name="Input 2 64 2" xfId="25481"/>
    <cellStyle name="Input 2 65" xfId="25482"/>
    <cellStyle name="Input 2 65 2" xfId="25483"/>
    <cellStyle name="Input 2 66" xfId="25484"/>
    <cellStyle name="Input 2 66 2" xfId="25485"/>
    <cellStyle name="Input 2 67" xfId="25486"/>
    <cellStyle name="Input 2 67 2" xfId="25487"/>
    <cellStyle name="Input 2 68" xfId="25488"/>
    <cellStyle name="Input 2 68 2" xfId="25489"/>
    <cellStyle name="Input 2 69" xfId="25490"/>
    <cellStyle name="Input 2 69 2" xfId="25491"/>
    <cellStyle name="Input 2 7" xfId="808"/>
    <cellStyle name="Input 2 7 10" xfId="25492"/>
    <cellStyle name="Input 2 7 10 2" xfId="25493"/>
    <cellStyle name="Input 2 7 11" xfId="25494"/>
    <cellStyle name="Input 2 7 12" xfId="2271"/>
    <cellStyle name="Input 2 7 2" xfId="7810"/>
    <cellStyle name="Input 2 7 2 2" xfId="25495"/>
    <cellStyle name="Input 2 7 2 3" xfId="25496"/>
    <cellStyle name="Input 2 7 2 4" xfId="25497"/>
    <cellStyle name="Input 2 7 2 5" xfId="25498"/>
    <cellStyle name="Input 2 7 2 5 2" xfId="25499"/>
    <cellStyle name="Input 2 7 2 6" xfId="25500"/>
    <cellStyle name="Input 2 7 2 6 2" xfId="25501"/>
    <cellStyle name="Input 2 7 2 7" xfId="25502"/>
    <cellStyle name="Input 2 7 2 7 2" xfId="25503"/>
    <cellStyle name="Input 2 7 2 8" xfId="25504"/>
    <cellStyle name="Input 2 7 2 8 2" xfId="25505"/>
    <cellStyle name="Input 2 7 2 9" xfId="25506"/>
    <cellStyle name="Input 2 7 3" xfId="7437"/>
    <cellStyle name="Input 2 7 3 2" xfId="25507"/>
    <cellStyle name="Input 2 7 3 3" xfId="25508"/>
    <cellStyle name="Input 2 7 3 4" xfId="25509"/>
    <cellStyle name="Input 2 7 3 5" xfId="25510"/>
    <cellStyle name="Input 2 7 3 5 2" xfId="25511"/>
    <cellStyle name="Input 2 7 3 6" xfId="25512"/>
    <cellStyle name="Input 2 7 3 6 2" xfId="25513"/>
    <cellStyle name="Input 2 7 3 7" xfId="25514"/>
    <cellStyle name="Input 2 7 3 7 2" xfId="25515"/>
    <cellStyle name="Input 2 7 3 8" xfId="25516"/>
    <cellStyle name="Input 2 7 3 8 2" xfId="25517"/>
    <cellStyle name="Input 2 7 3 9" xfId="25518"/>
    <cellStyle name="Input 2 7 4" xfId="25519"/>
    <cellStyle name="Input 2 7 5" xfId="25520"/>
    <cellStyle name="Input 2 7 6" xfId="25521"/>
    <cellStyle name="Input 2 7 7" xfId="25522"/>
    <cellStyle name="Input 2 7 7 2" xfId="25523"/>
    <cellStyle name="Input 2 7 8" xfId="25524"/>
    <cellStyle name="Input 2 7 8 2" xfId="25525"/>
    <cellStyle name="Input 2 7 9" xfId="25526"/>
    <cellStyle name="Input 2 7 9 2" xfId="25527"/>
    <cellStyle name="Input 2 70" xfId="25528"/>
    <cellStyle name="Input 2 70 2" xfId="25529"/>
    <cellStyle name="Input 2 71" xfId="25530"/>
    <cellStyle name="Input 2 71 2" xfId="25531"/>
    <cellStyle name="Input 2 72" xfId="25532"/>
    <cellStyle name="Input 2 72 2" xfId="25533"/>
    <cellStyle name="Input 2 73" xfId="25534"/>
    <cellStyle name="Input 2 73 2" xfId="25535"/>
    <cellStyle name="Input 2 74" xfId="25536"/>
    <cellStyle name="Input 2 74 2" xfId="25537"/>
    <cellStyle name="Input 2 75" xfId="25538"/>
    <cellStyle name="Input 2 75 2" xfId="25539"/>
    <cellStyle name="Input 2 76" xfId="25540"/>
    <cellStyle name="Input 2 76 2" xfId="25541"/>
    <cellStyle name="Input 2 77" xfId="25542"/>
    <cellStyle name="Input 2 77 2" xfId="25543"/>
    <cellStyle name="Input 2 78" xfId="25544"/>
    <cellStyle name="Input 2 78 2" xfId="25545"/>
    <cellStyle name="Input 2 79" xfId="25546"/>
    <cellStyle name="Input 2 79 2" xfId="25547"/>
    <cellStyle name="Input 2 8" xfId="1015"/>
    <cellStyle name="Input 2 8 10" xfId="25548"/>
    <cellStyle name="Input 2 8 10 2" xfId="25549"/>
    <cellStyle name="Input 2 8 11" xfId="25550"/>
    <cellStyle name="Input 2 8 12" xfId="2089"/>
    <cellStyle name="Input 2 8 2" xfId="7629"/>
    <cellStyle name="Input 2 8 2 2" xfId="25551"/>
    <cellStyle name="Input 2 8 2 3" xfId="25552"/>
    <cellStyle name="Input 2 8 2 4" xfId="25553"/>
    <cellStyle name="Input 2 8 2 5" xfId="25554"/>
    <cellStyle name="Input 2 8 2 5 2" xfId="25555"/>
    <cellStyle name="Input 2 8 2 6" xfId="25556"/>
    <cellStyle name="Input 2 8 2 6 2" xfId="25557"/>
    <cellStyle name="Input 2 8 2 7" xfId="25558"/>
    <cellStyle name="Input 2 8 2 7 2" xfId="25559"/>
    <cellStyle name="Input 2 8 2 8" xfId="25560"/>
    <cellStyle name="Input 2 8 2 8 2" xfId="25561"/>
    <cellStyle name="Input 2 8 2 9" xfId="25562"/>
    <cellStyle name="Input 2 8 3" xfId="11672"/>
    <cellStyle name="Input 2 8 3 2" xfId="25563"/>
    <cellStyle name="Input 2 8 3 3" xfId="25564"/>
    <cellStyle name="Input 2 8 3 4" xfId="25565"/>
    <cellStyle name="Input 2 8 3 5" xfId="25566"/>
    <cellStyle name="Input 2 8 3 5 2" xfId="25567"/>
    <cellStyle name="Input 2 8 3 6" xfId="25568"/>
    <cellStyle name="Input 2 8 3 6 2" xfId="25569"/>
    <cellStyle name="Input 2 8 3 7" xfId="25570"/>
    <cellStyle name="Input 2 8 3 7 2" xfId="25571"/>
    <cellStyle name="Input 2 8 3 8" xfId="25572"/>
    <cellStyle name="Input 2 8 3 8 2" xfId="25573"/>
    <cellStyle name="Input 2 8 3 9" xfId="25574"/>
    <cellStyle name="Input 2 8 4" xfId="25575"/>
    <cellStyle name="Input 2 8 5" xfId="25576"/>
    <cellStyle name="Input 2 8 6" xfId="25577"/>
    <cellStyle name="Input 2 8 7" xfId="25578"/>
    <cellStyle name="Input 2 8 7 2" xfId="25579"/>
    <cellStyle name="Input 2 8 8" xfId="25580"/>
    <cellStyle name="Input 2 8 8 2" xfId="25581"/>
    <cellStyle name="Input 2 8 9" xfId="25582"/>
    <cellStyle name="Input 2 8 9 2" xfId="25583"/>
    <cellStyle name="Input 2 80" xfId="25584"/>
    <cellStyle name="Input 2 80 2" xfId="25585"/>
    <cellStyle name="Input 2 81" xfId="25586"/>
    <cellStyle name="Input 2 81 2" xfId="25587"/>
    <cellStyle name="Input 2 82" xfId="25588"/>
    <cellStyle name="Input 2 83" xfId="1419"/>
    <cellStyle name="Input 2 9" xfId="2334"/>
    <cellStyle name="Input 2 9 10" xfId="25589"/>
    <cellStyle name="Input 2 9 10 2" xfId="25590"/>
    <cellStyle name="Input 2 9 11" xfId="25591"/>
    <cellStyle name="Input 2 9 2" xfId="7872"/>
    <cellStyle name="Input 2 9 2 2" xfId="25592"/>
    <cellStyle name="Input 2 9 2 3" xfId="25593"/>
    <cellStyle name="Input 2 9 2 4" xfId="25594"/>
    <cellStyle name="Input 2 9 2 5" xfId="25595"/>
    <cellStyle name="Input 2 9 2 5 2" xfId="25596"/>
    <cellStyle name="Input 2 9 2 6" xfId="25597"/>
    <cellStyle name="Input 2 9 2 6 2" xfId="25598"/>
    <cellStyle name="Input 2 9 2 7" xfId="25599"/>
    <cellStyle name="Input 2 9 2 7 2" xfId="25600"/>
    <cellStyle name="Input 2 9 2 8" xfId="25601"/>
    <cellStyle name="Input 2 9 2 8 2" xfId="25602"/>
    <cellStyle name="Input 2 9 2 9" xfId="25603"/>
    <cellStyle name="Input 2 9 3" xfId="7282"/>
    <cellStyle name="Input 2 9 3 2" xfId="25604"/>
    <cellStyle name="Input 2 9 3 3" xfId="25605"/>
    <cellStyle name="Input 2 9 3 4" xfId="25606"/>
    <cellStyle name="Input 2 9 3 5" xfId="25607"/>
    <cellStyle name="Input 2 9 3 5 2" xfId="25608"/>
    <cellStyle name="Input 2 9 3 6" xfId="25609"/>
    <cellStyle name="Input 2 9 3 6 2" xfId="25610"/>
    <cellStyle name="Input 2 9 3 7" xfId="25611"/>
    <cellStyle name="Input 2 9 3 7 2" xfId="25612"/>
    <cellStyle name="Input 2 9 3 8" xfId="25613"/>
    <cellStyle name="Input 2 9 3 8 2" xfId="25614"/>
    <cellStyle name="Input 2 9 3 9" xfId="25615"/>
    <cellStyle name="Input 2 9 4" xfId="25616"/>
    <cellStyle name="Input 2 9 5" xfId="25617"/>
    <cellStyle name="Input 2 9 6" xfId="25618"/>
    <cellStyle name="Input 2 9 7" xfId="25619"/>
    <cellStyle name="Input 2 9 7 2" xfId="25620"/>
    <cellStyle name="Input 2 9 8" xfId="25621"/>
    <cellStyle name="Input 2 9 8 2" xfId="25622"/>
    <cellStyle name="Input 2 9 9" xfId="25623"/>
    <cellStyle name="Input 2 9 9 2" xfId="25624"/>
    <cellStyle name="Input 20" xfId="2006"/>
    <cellStyle name="Input 20 2" xfId="10338"/>
    <cellStyle name="Input 21" xfId="2420"/>
    <cellStyle name="Input 21 2" xfId="7148"/>
    <cellStyle name="Input 22" xfId="2003"/>
    <cellStyle name="Input 22 2" xfId="10619"/>
    <cellStyle name="Input 23" xfId="2839"/>
    <cellStyle name="Input 23 2" xfId="6912"/>
    <cellStyle name="Input 24" xfId="2658"/>
    <cellStyle name="Input 24 2" xfId="7056"/>
    <cellStyle name="Input 25" xfId="2891"/>
    <cellStyle name="Input 25 2" xfId="6859"/>
    <cellStyle name="Input 26" xfId="3500"/>
    <cellStyle name="Input 26 2" xfId="12264"/>
    <cellStyle name="Input 27" xfId="5801"/>
    <cellStyle name="Input 27 2" xfId="14068"/>
    <cellStyle name="Input 28" xfId="5719"/>
    <cellStyle name="Input 28 2" xfId="13988"/>
    <cellStyle name="Input 29" xfId="5824"/>
    <cellStyle name="Input 29 2" xfId="14090"/>
    <cellStyle name="Input 3" xfId="63"/>
    <cellStyle name="Input 3 10" xfId="2066"/>
    <cellStyle name="Input 3 10 10" xfId="25625"/>
    <cellStyle name="Input 3 10 10 2" xfId="25626"/>
    <cellStyle name="Input 3 10 11" xfId="25627"/>
    <cellStyle name="Input 3 10 2" xfId="7606"/>
    <cellStyle name="Input 3 10 2 2" xfId="25628"/>
    <cellStyle name="Input 3 10 2 3" xfId="25629"/>
    <cellStyle name="Input 3 10 2 4" xfId="25630"/>
    <cellStyle name="Input 3 10 2 5" xfId="25631"/>
    <cellStyle name="Input 3 10 2 5 2" xfId="25632"/>
    <cellStyle name="Input 3 10 2 6" xfId="25633"/>
    <cellStyle name="Input 3 10 2 6 2" xfId="25634"/>
    <cellStyle name="Input 3 10 2 7" xfId="25635"/>
    <cellStyle name="Input 3 10 2 7 2" xfId="25636"/>
    <cellStyle name="Input 3 10 2 8" xfId="25637"/>
    <cellStyle name="Input 3 10 2 8 2" xfId="25638"/>
    <cellStyle name="Input 3 10 2 9" xfId="25639"/>
    <cellStyle name="Input 3 10 3" xfId="8930"/>
    <cellStyle name="Input 3 10 3 2" xfId="25640"/>
    <cellStyle name="Input 3 10 3 3" xfId="25641"/>
    <cellStyle name="Input 3 10 3 4" xfId="25642"/>
    <cellStyle name="Input 3 10 3 5" xfId="25643"/>
    <cellStyle name="Input 3 10 3 5 2" xfId="25644"/>
    <cellStyle name="Input 3 10 3 6" xfId="25645"/>
    <cellStyle name="Input 3 10 3 6 2" xfId="25646"/>
    <cellStyle name="Input 3 10 3 7" xfId="25647"/>
    <cellStyle name="Input 3 10 3 7 2" xfId="25648"/>
    <cellStyle name="Input 3 10 3 8" xfId="25649"/>
    <cellStyle name="Input 3 10 3 8 2" xfId="25650"/>
    <cellStyle name="Input 3 10 3 9" xfId="25651"/>
    <cellStyle name="Input 3 10 4" xfId="25652"/>
    <cellStyle name="Input 3 10 5" xfId="25653"/>
    <cellStyle name="Input 3 10 6" xfId="25654"/>
    <cellStyle name="Input 3 10 7" xfId="25655"/>
    <cellStyle name="Input 3 10 7 2" xfId="25656"/>
    <cellStyle name="Input 3 10 8" xfId="25657"/>
    <cellStyle name="Input 3 10 8 2" xfId="25658"/>
    <cellStyle name="Input 3 10 9" xfId="25659"/>
    <cellStyle name="Input 3 10 9 2" xfId="25660"/>
    <cellStyle name="Input 3 11" xfId="2367"/>
    <cellStyle name="Input 3 11 10" xfId="25661"/>
    <cellStyle name="Input 3 11 10 2" xfId="25662"/>
    <cellStyle name="Input 3 11 11" xfId="25663"/>
    <cellStyle name="Input 3 11 2" xfId="7905"/>
    <cellStyle name="Input 3 11 2 2" xfId="25664"/>
    <cellStyle name="Input 3 11 2 3" xfId="25665"/>
    <cellStyle name="Input 3 11 2 4" xfId="25666"/>
    <cellStyle name="Input 3 11 2 5" xfId="25667"/>
    <cellStyle name="Input 3 11 2 5 2" xfId="25668"/>
    <cellStyle name="Input 3 11 2 6" xfId="25669"/>
    <cellStyle name="Input 3 11 2 6 2" xfId="25670"/>
    <cellStyle name="Input 3 11 2 7" xfId="25671"/>
    <cellStyle name="Input 3 11 2 7 2" xfId="25672"/>
    <cellStyle name="Input 3 11 2 8" xfId="25673"/>
    <cellStyle name="Input 3 11 2 8 2" xfId="25674"/>
    <cellStyle name="Input 3 11 2 9" xfId="25675"/>
    <cellStyle name="Input 3 11 3" xfId="7205"/>
    <cellStyle name="Input 3 11 3 2" xfId="25676"/>
    <cellStyle name="Input 3 11 3 3" xfId="25677"/>
    <cellStyle name="Input 3 11 3 4" xfId="25678"/>
    <cellStyle name="Input 3 11 3 5" xfId="25679"/>
    <cellStyle name="Input 3 11 3 5 2" xfId="25680"/>
    <cellStyle name="Input 3 11 3 6" xfId="25681"/>
    <cellStyle name="Input 3 11 3 6 2" xfId="25682"/>
    <cellStyle name="Input 3 11 3 7" xfId="25683"/>
    <cellStyle name="Input 3 11 3 7 2" xfId="25684"/>
    <cellStyle name="Input 3 11 3 8" xfId="25685"/>
    <cellStyle name="Input 3 11 3 8 2" xfId="25686"/>
    <cellStyle name="Input 3 11 3 9" xfId="25687"/>
    <cellStyle name="Input 3 11 4" xfId="25688"/>
    <cellStyle name="Input 3 11 5" xfId="25689"/>
    <cellStyle name="Input 3 11 6" xfId="25690"/>
    <cellStyle name="Input 3 11 7" xfId="25691"/>
    <cellStyle name="Input 3 11 7 2" xfId="25692"/>
    <cellStyle name="Input 3 11 8" xfId="25693"/>
    <cellStyle name="Input 3 11 8 2" xfId="25694"/>
    <cellStyle name="Input 3 11 9" xfId="25695"/>
    <cellStyle name="Input 3 11 9 2" xfId="25696"/>
    <cellStyle name="Input 3 12" xfId="2001"/>
    <cellStyle name="Input 3 12 10" xfId="25697"/>
    <cellStyle name="Input 3 12 10 2" xfId="25698"/>
    <cellStyle name="Input 3 12 11" xfId="25699"/>
    <cellStyle name="Input 3 12 2" xfId="7542"/>
    <cellStyle name="Input 3 12 2 2" xfId="25700"/>
    <cellStyle name="Input 3 12 2 3" xfId="25701"/>
    <cellStyle name="Input 3 12 2 4" xfId="25702"/>
    <cellStyle name="Input 3 12 2 5" xfId="25703"/>
    <cellStyle name="Input 3 12 2 5 2" xfId="25704"/>
    <cellStyle name="Input 3 12 2 6" xfId="25705"/>
    <cellStyle name="Input 3 12 2 6 2" xfId="25706"/>
    <cellStyle name="Input 3 12 2 7" xfId="25707"/>
    <cellStyle name="Input 3 12 2 7 2" xfId="25708"/>
    <cellStyle name="Input 3 12 2 8" xfId="25709"/>
    <cellStyle name="Input 3 12 2 8 2" xfId="25710"/>
    <cellStyle name="Input 3 12 2 9" xfId="25711"/>
    <cellStyle name="Input 3 12 3" xfId="11138"/>
    <cellStyle name="Input 3 12 3 2" xfId="25712"/>
    <cellStyle name="Input 3 12 3 3" xfId="25713"/>
    <cellStyle name="Input 3 12 3 4" xfId="25714"/>
    <cellStyle name="Input 3 12 3 5" xfId="25715"/>
    <cellStyle name="Input 3 12 3 5 2" xfId="25716"/>
    <cellStyle name="Input 3 12 3 6" xfId="25717"/>
    <cellStyle name="Input 3 12 3 6 2" xfId="25718"/>
    <cellStyle name="Input 3 12 3 7" xfId="25719"/>
    <cellStyle name="Input 3 12 3 7 2" xfId="25720"/>
    <cellStyle name="Input 3 12 3 8" xfId="25721"/>
    <cellStyle name="Input 3 12 3 8 2" xfId="25722"/>
    <cellStyle name="Input 3 12 3 9" xfId="25723"/>
    <cellStyle name="Input 3 12 4" xfId="25724"/>
    <cellStyle name="Input 3 12 5" xfId="25725"/>
    <cellStyle name="Input 3 12 6" xfId="25726"/>
    <cellStyle name="Input 3 12 7" xfId="25727"/>
    <cellStyle name="Input 3 12 7 2" xfId="25728"/>
    <cellStyle name="Input 3 12 8" xfId="25729"/>
    <cellStyle name="Input 3 12 8 2" xfId="25730"/>
    <cellStyle name="Input 3 12 9" xfId="25731"/>
    <cellStyle name="Input 3 12 9 2" xfId="25732"/>
    <cellStyle name="Input 3 13" xfId="2917"/>
    <cellStyle name="Input 3 13 10" xfId="25733"/>
    <cellStyle name="Input 3 13 10 2" xfId="25734"/>
    <cellStyle name="Input 3 13 11" xfId="25735"/>
    <cellStyle name="Input 3 13 2" xfId="8405"/>
    <cellStyle name="Input 3 13 2 2" xfId="25736"/>
    <cellStyle name="Input 3 13 2 3" xfId="25737"/>
    <cellStyle name="Input 3 13 2 4" xfId="25738"/>
    <cellStyle name="Input 3 13 2 5" xfId="25739"/>
    <cellStyle name="Input 3 13 2 5 2" xfId="25740"/>
    <cellStyle name="Input 3 13 2 6" xfId="25741"/>
    <cellStyle name="Input 3 13 2 6 2" xfId="25742"/>
    <cellStyle name="Input 3 13 2 7" xfId="25743"/>
    <cellStyle name="Input 3 13 2 7 2" xfId="25744"/>
    <cellStyle name="Input 3 13 2 8" xfId="25745"/>
    <cellStyle name="Input 3 13 2 8 2" xfId="25746"/>
    <cellStyle name="Input 3 13 2 9" xfId="25747"/>
    <cellStyle name="Input 3 13 3" xfId="6838"/>
    <cellStyle name="Input 3 13 3 2" xfId="25748"/>
    <cellStyle name="Input 3 13 3 3" xfId="25749"/>
    <cellStyle name="Input 3 13 3 4" xfId="25750"/>
    <cellStyle name="Input 3 13 3 5" xfId="25751"/>
    <cellStyle name="Input 3 13 3 5 2" xfId="25752"/>
    <cellStyle name="Input 3 13 3 6" xfId="25753"/>
    <cellStyle name="Input 3 13 3 6 2" xfId="25754"/>
    <cellStyle name="Input 3 13 3 7" xfId="25755"/>
    <cellStyle name="Input 3 13 3 7 2" xfId="25756"/>
    <cellStyle name="Input 3 13 3 8" xfId="25757"/>
    <cellStyle name="Input 3 13 3 8 2" xfId="25758"/>
    <cellStyle name="Input 3 13 3 9" xfId="25759"/>
    <cellStyle name="Input 3 13 4" xfId="25760"/>
    <cellStyle name="Input 3 13 5" xfId="25761"/>
    <cellStyle name="Input 3 13 6" xfId="25762"/>
    <cellStyle name="Input 3 13 7" xfId="25763"/>
    <cellStyle name="Input 3 13 7 2" xfId="25764"/>
    <cellStyle name="Input 3 13 8" xfId="25765"/>
    <cellStyle name="Input 3 13 8 2" xfId="25766"/>
    <cellStyle name="Input 3 13 9" xfId="25767"/>
    <cellStyle name="Input 3 13 9 2" xfId="25768"/>
    <cellStyle name="Input 3 14" xfId="1932"/>
    <cellStyle name="Input 3 14 10" xfId="25769"/>
    <cellStyle name="Input 3 14 10 2" xfId="25770"/>
    <cellStyle name="Input 3 14 11" xfId="25771"/>
    <cellStyle name="Input 3 14 2" xfId="7473"/>
    <cellStyle name="Input 3 14 2 2" xfId="25772"/>
    <cellStyle name="Input 3 14 2 3" xfId="25773"/>
    <cellStyle name="Input 3 14 2 4" xfId="25774"/>
    <cellStyle name="Input 3 14 2 5" xfId="25775"/>
    <cellStyle name="Input 3 14 2 5 2" xfId="25776"/>
    <cellStyle name="Input 3 14 2 6" xfId="25777"/>
    <cellStyle name="Input 3 14 2 6 2" xfId="25778"/>
    <cellStyle name="Input 3 14 2 7" xfId="25779"/>
    <cellStyle name="Input 3 14 2 7 2" xfId="25780"/>
    <cellStyle name="Input 3 14 2 8" xfId="25781"/>
    <cellStyle name="Input 3 14 2 8 2" xfId="25782"/>
    <cellStyle name="Input 3 14 2 9" xfId="25783"/>
    <cellStyle name="Input 3 14 3" xfId="8022"/>
    <cellStyle name="Input 3 14 3 2" xfId="25784"/>
    <cellStyle name="Input 3 14 3 3" xfId="25785"/>
    <cellStyle name="Input 3 14 3 4" xfId="25786"/>
    <cellStyle name="Input 3 14 3 5" xfId="25787"/>
    <cellStyle name="Input 3 14 3 5 2" xfId="25788"/>
    <cellStyle name="Input 3 14 3 6" xfId="25789"/>
    <cellStyle name="Input 3 14 3 6 2" xfId="25790"/>
    <cellStyle name="Input 3 14 3 7" xfId="25791"/>
    <cellStyle name="Input 3 14 3 7 2" xfId="25792"/>
    <cellStyle name="Input 3 14 3 8" xfId="25793"/>
    <cellStyle name="Input 3 14 3 8 2" xfId="25794"/>
    <cellStyle name="Input 3 14 3 9" xfId="25795"/>
    <cellStyle name="Input 3 14 4" xfId="25796"/>
    <cellStyle name="Input 3 14 5" xfId="25797"/>
    <cellStyle name="Input 3 14 6" xfId="25798"/>
    <cellStyle name="Input 3 14 7" xfId="25799"/>
    <cellStyle name="Input 3 14 7 2" xfId="25800"/>
    <cellStyle name="Input 3 14 8" xfId="25801"/>
    <cellStyle name="Input 3 14 8 2" xfId="25802"/>
    <cellStyle name="Input 3 14 9" xfId="25803"/>
    <cellStyle name="Input 3 14 9 2" xfId="25804"/>
    <cellStyle name="Input 3 15" xfId="3309"/>
    <cellStyle name="Input 3 15 10" xfId="25805"/>
    <cellStyle name="Input 3 15 10 2" xfId="25806"/>
    <cellStyle name="Input 3 15 11" xfId="25807"/>
    <cellStyle name="Input 3 15 2" xfId="8752"/>
    <cellStyle name="Input 3 15 2 2" xfId="25808"/>
    <cellStyle name="Input 3 15 2 3" xfId="25809"/>
    <cellStyle name="Input 3 15 2 4" xfId="25810"/>
    <cellStyle name="Input 3 15 2 5" xfId="25811"/>
    <cellStyle name="Input 3 15 2 5 2" xfId="25812"/>
    <cellStyle name="Input 3 15 2 6" xfId="25813"/>
    <cellStyle name="Input 3 15 2 6 2" xfId="25814"/>
    <cellStyle name="Input 3 15 2 7" xfId="25815"/>
    <cellStyle name="Input 3 15 2 7 2" xfId="25816"/>
    <cellStyle name="Input 3 15 2 8" xfId="25817"/>
    <cellStyle name="Input 3 15 2 8 2" xfId="25818"/>
    <cellStyle name="Input 3 15 2 9" xfId="25819"/>
    <cellStyle name="Input 3 15 3" xfId="12111"/>
    <cellStyle name="Input 3 15 3 2" xfId="25820"/>
    <cellStyle name="Input 3 15 3 3" xfId="25821"/>
    <cellStyle name="Input 3 15 3 4" xfId="25822"/>
    <cellStyle name="Input 3 15 3 5" xfId="25823"/>
    <cellStyle name="Input 3 15 3 5 2" xfId="25824"/>
    <cellStyle name="Input 3 15 3 6" xfId="25825"/>
    <cellStyle name="Input 3 15 3 6 2" xfId="25826"/>
    <cellStyle name="Input 3 15 3 7" xfId="25827"/>
    <cellStyle name="Input 3 15 3 7 2" xfId="25828"/>
    <cellStyle name="Input 3 15 3 8" xfId="25829"/>
    <cellStyle name="Input 3 15 3 8 2" xfId="25830"/>
    <cellStyle name="Input 3 15 3 9" xfId="25831"/>
    <cellStyle name="Input 3 15 4" xfId="25832"/>
    <cellStyle name="Input 3 15 5" xfId="25833"/>
    <cellStyle name="Input 3 15 6" xfId="25834"/>
    <cellStyle name="Input 3 15 7" xfId="25835"/>
    <cellStyle name="Input 3 15 7 2" xfId="25836"/>
    <cellStyle name="Input 3 15 8" xfId="25837"/>
    <cellStyle name="Input 3 15 8 2" xfId="25838"/>
    <cellStyle name="Input 3 15 9" xfId="25839"/>
    <cellStyle name="Input 3 15 9 2" xfId="25840"/>
    <cellStyle name="Input 3 16" xfId="2660"/>
    <cellStyle name="Input 3 16 10" xfId="25841"/>
    <cellStyle name="Input 3 16 10 2" xfId="25842"/>
    <cellStyle name="Input 3 16 11" xfId="25843"/>
    <cellStyle name="Input 3 16 2" xfId="8174"/>
    <cellStyle name="Input 3 16 2 2" xfId="25844"/>
    <cellStyle name="Input 3 16 2 3" xfId="25845"/>
    <cellStyle name="Input 3 16 2 4" xfId="25846"/>
    <cellStyle name="Input 3 16 2 5" xfId="25847"/>
    <cellStyle name="Input 3 16 2 5 2" xfId="25848"/>
    <cellStyle name="Input 3 16 2 6" xfId="25849"/>
    <cellStyle name="Input 3 16 2 6 2" xfId="25850"/>
    <cellStyle name="Input 3 16 2 7" xfId="25851"/>
    <cellStyle name="Input 3 16 2 7 2" xfId="25852"/>
    <cellStyle name="Input 3 16 2 8" xfId="25853"/>
    <cellStyle name="Input 3 16 2 8 2" xfId="25854"/>
    <cellStyle name="Input 3 16 2 9" xfId="25855"/>
    <cellStyle name="Input 3 16 3" xfId="7054"/>
    <cellStyle name="Input 3 16 3 2" xfId="25856"/>
    <cellStyle name="Input 3 16 3 3" xfId="25857"/>
    <cellStyle name="Input 3 16 3 4" xfId="25858"/>
    <cellStyle name="Input 3 16 3 5" xfId="25859"/>
    <cellStyle name="Input 3 16 3 5 2" xfId="25860"/>
    <cellStyle name="Input 3 16 3 6" xfId="25861"/>
    <cellStyle name="Input 3 16 3 6 2" xfId="25862"/>
    <cellStyle name="Input 3 16 3 7" xfId="25863"/>
    <cellStyle name="Input 3 16 3 7 2" xfId="25864"/>
    <cellStyle name="Input 3 16 3 8" xfId="25865"/>
    <cellStyle name="Input 3 16 3 8 2" xfId="25866"/>
    <cellStyle name="Input 3 16 3 9" xfId="25867"/>
    <cellStyle name="Input 3 16 4" xfId="25868"/>
    <cellStyle name="Input 3 16 5" xfId="25869"/>
    <cellStyle name="Input 3 16 6" xfId="25870"/>
    <cellStyle name="Input 3 16 7" xfId="25871"/>
    <cellStyle name="Input 3 16 7 2" xfId="25872"/>
    <cellStyle name="Input 3 16 8" xfId="25873"/>
    <cellStyle name="Input 3 16 8 2" xfId="25874"/>
    <cellStyle name="Input 3 16 9" xfId="25875"/>
    <cellStyle name="Input 3 16 9 2" xfId="25876"/>
    <cellStyle name="Input 3 17" xfId="3280"/>
    <cellStyle name="Input 3 17 10" xfId="25877"/>
    <cellStyle name="Input 3 17 10 2" xfId="25878"/>
    <cellStyle name="Input 3 17 11" xfId="25879"/>
    <cellStyle name="Input 3 17 2" xfId="8727"/>
    <cellStyle name="Input 3 17 2 2" xfId="25880"/>
    <cellStyle name="Input 3 17 2 3" xfId="25881"/>
    <cellStyle name="Input 3 17 2 4" xfId="25882"/>
    <cellStyle name="Input 3 17 2 5" xfId="25883"/>
    <cellStyle name="Input 3 17 2 5 2" xfId="25884"/>
    <cellStyle name="Input 3 17 2 6" xfId="25885"/>
    <cellStyle name="Input 3 17 2 6 2" xfId="25886"/>
    <cellStyle name="Input 3 17 2 7" xfId="25887"/>
    <cellStyle name="Input 3 17 2 7 2" xfId="25888"/>
    <cellStyle name="Input 3 17 2 8" xfId="25889"/>
    <cellStyle name="Input 3 17 2 8 2" xfId="25890"/>
    <cellStyle name="Input 3 17 2 9" xfId="25891"/>
    <cellStyle name="Input 3 17 3" xfId="12087"/>
    <cellStyle name="Input 3 17 3 2" xfId="25892"/>
    <cellStyle name="Input 3 17 3 3" xfId="25893"/>
    <cellStyle name="Input 3 17 3 4" xfId="25894"/>
    <cellStyle name="Input 3 17 3 5" xfId="25895"/>
    <cellStyle name="Input 3 17 3 5 2" xfId="25896"/>
    <cellStyle name="Input 3 17 3 6" xfId="25897"/>
    <cellStyle name="Input 3 17 3 6 2" xfId="25898"/>
    <cellStyle name="Input 3 17 3 7" xfId="25899"/>
    <cellStyle name="Input 3 17 3 7 2" xfId="25900"/>
    <cellStyle name="Input 3 17 3 8" xfId="25901"/>
    <cellStyle name="Input 3 17 3 8 2" xfId="25902"/>
    <cellStyle name="Input 3 17 3 9" xfId="25903"/>
    <cellStyle name="Input 3 17 4" xfId="25904"/>
    <cellStyle name="Input 3 17 5" xfId="25905"/>
    <cellStyle name="Input 3 17 6" xfId="25906"/>
    <cellStyle name="Input 3 17 7" xfId="25907"/>
    <cellStyle name="Input 3 17 7 2" xfId="25908"/>
    <cellStyle name="Input 3 17 8" xfId="25909"/>
    <cellStyle name="Input 3 17 8 2" xfId="25910"/>
    <cellStyle name="Input 3 17 9" xfId="25911"/>
    <cellStyle name="Input 3 17 9 2" xfId="25912"/>
    <cellStyle name="Input 3 18" xfId="3084"/>
    <cellStyle name="Input 3 18 10" xfId="25913"/>
    <cellStyle name="Input 3 18 10 2" xfId="25914"/>
    <cellStyle name="Input 3 18 11" xfId="25915"/>
    <cellStyle name="Input 3 18 2" xfId="8552"/>
    <cellStyle name="Input 3 18 2 2" xfId="25916"/>
    <cellStyle name="Input 3 18 2 3" xfId="25917"/>
    <cellStyle name="Input 3 18 2 4" xfId="25918"/>
    <cellStyle name="Input 3 18 2 5" xfId="25919"/>
    <cellStyle name="Input 3 18 2 5 2" xfId="25920"/>
    <cellStyle name="Input 3 18 2 6" xfId="25921"/>
    <cellStyle name="Input 3 18 2 6 2" xfId="25922"/>
    <cellStyle name="Input 3 18 2 7" xfId="25923"/>
    <cellStyle name="Input 3 18 2 7 2" xfId="25924"/>
    <cellStyle name="Input 3 18 2 8" xfId="25925"/>
    <cellStyle name="Input 3 18 2 8 2" xfId="25926"/>
    <cellStyle name="Input 3 18 2 9" xfId="25927"/>
    <cellStyle name="Input 3 18 3" xfId="11929"/>
    <cellStyle name="Input 3 18 3 2" xfId="25928"/>
    <cellStyle name="Input 3 18 3 3" xfId="25929"/>
    <cellStyle name="Input 3 18 3 4" xfId="25930"/>
    <cellStyle name="Input 3 18 3 5" xfId="25931"/>
    <cellStyle name="Input 3 18 3 5 2" xfId="25932"/>
    <cellStyle name="Input 3 18 3 6" xfId="25933"/>
    <cellStyle name="Input 3 18 3 6 2" xfId="25934"/>
    <cellStyle name="Input 3 18 3 7" xfId="25935"/>
    <cellStyle name="Input 3 18 3 7 2" xfId="25936"/>
    <cellStyle name="Input 3 18 3 8" xfId="25937"/>
    <cellStyle name="Input 3 18 3 8 2" xfId="25938"/>
    <cellStyle name="Input 3 18 3 9" xfId="25939"/>
    <cellStyle name="Input 3 18 4" xfId="25940"/>
    <cellStyle name="Input 3 18 5" xfId="25941"/>
    <cellStyle name="Input 3 18 6" xfId="25942"/>
    <cellStyle name="Input 3 18 7" xfId="25943"/>
    <cellStyle name="Input 3 18 7 2" xfId="25944"/>
    <cellStyle name="Input 3 18 8" xfId="25945"/>
    <cellStyle name="Input 3 18 8 2" xfId="25946"/>
    <cellStyle name="Input 3 18 9" xfId="25947"/>
    <cellStyle name="Input 3 18 9 2" xfId="25948"/>
    <cellStyle name="Input 3 19" xfId="5806"/>
    <cellStyle name="Input 3 19 10" xfId="25949"/>
    <cellStyle name="Input 3 19 10 2" xfId="25950"/>
    <cellStyle name="Input 3 19 11" xfId="25951"/>
    <cellStyle name="Input 3 19 2" xfId="10927"/>
    <cellStyle name="Input 3 19 2 2" xfId="25952"/>
    <cellStyle name="Input 3 19 2 3" xfId="25953"/>
    <cellStyle name="Input 3 19 2 4" xfId="25954"/>
    <cellStyle name="Input 3 19 2 5" xfId="25955"/>
    <cellStyle name="Input 3 19 2 5 2" xfId="25956"/>
    <cellStyle name="Input 3 19 2 6" xfId="25957"/>
    <cellStyle name="Input 3 19 2 6 2" xfId="25958"/>
    <cellStyle name="Input 3 19 2 7" xfId="25959"/>
    <cellStyle name="Input 3 19 2 7 2" xfId="25960"/>
    <cellStyle name="Input 3 19 2 8" xfId="25961"/>
    <cellStyle name="Input 3 19 2 8 2" xfId="25962"/>
    <cellStyle name="Input 3 19 2 9" xfId="25963"/>
    <cellStyle name="Input 3 19 3" xfId="14073"/>
    <cellStyle name="Input 3 19 3 2" xfId="25964"/>
    <cellStyle name="Input 3 19 3 3" xfId="25965"/>
    <cellStyle name="Input 3 19 3 4" xfId="25966"/>
    <cellStyle name="Input 3 19 3 5" xfId="25967"/>
    <cellStyle name="Input 3 19 3 5 2" xfId="25968"/>
    <cellStyle name="Input 3 19 3 6" xfId="25969"/>
    <cellStyle name="Input 3 19 3 6 2" xfId="25970"/>
    <cellStyle name="Input 3 19 3 7" xfId="25971"/>
    <cellStyle name="Input 3 19 3 7 2" xfId="25972"/>
    <cellStyle name="Input 3 19 3 8" xfId="25973"/>
    <cellStyle name="Input 3 19 3 8 2" xfId="25974"/>
    <cellStyle name="Input 3 19 3 9" xfId="25975"/>
    <cellStyle name="Input 3 19 4" xfId="25976"/>
    <cellStyle name="Input 3 19 5" xfId="25977"/>
    <cellStyle name="Input 3 19 6" xfId="25978"/>
    <cellStyle name="Input 3 19 7" xfId="25979"/>
    <cellStyle name="Input 3 19 7 2" xfId="25980"/>
    <cellStyle name="Input 3 19 8" xfId="25981"/>
    <cellStyle name="Input 3 19 8 2" xfId="25982"/>
    <cellStyle name="Input 3 19 9" xfId="25983"/>
    <cellStyle name="Input 3 19 9 2" xfId="25984"/>
    <cellStyle name="Input 3 2" xfId="64"/>
    <cellStyle name="Input 3 2 10" xfId="25985"/>
    <cellStyle name="Input 3 2 10 2" xfId="25986"/>
    <cellStyle name="Input 3 2 11" xfId="25987"/>
    <cellStyle name="Input 3 2 12" xfId="2125"/>
    <cellStyle name="Input 3 2 2" xfId="7665"/>
    <cellStyle name="Input 3 2 2 2" xfId="25988"/>
    <cellStyle name="Input 3 2 2 3" xfId="25989"/>
    <cellStyle name="Input 3 2 2 4" xfId="25990"/>
    <cellStyle name="Input 3 2 2 5" xfId="25991"/>
    <cellStyle name="Input 3 2 2 5 2" xfId="25992"/>
    <cellStyle name="Input 3 2 2 6" xfId="25993"/>
    <cellStyle name="Input 3 2 2 6 2" xfId="25994"/>
    <cellStyle name="Input 3 2 2 7" xfId="25995"/>
    <cellStyle name="Input 3 2 2 7 2" xfId="25996"/>
    <cellStyle name="Input 3 2 2 8" xfId="25997"/>
    <cellStyle name="Input 3 2 2 8 2" xfId="25998"/>
    <cellStyle name="Input 3 2 2 9" xfId="25999"/>
    <cellStyle name="Input 3 2 3" xfId="11560"/>
    <cellStyle name="Input 3 2 3 2" xfId="26000"/>
    <cellStyle name="Input 3 2 3 3" xfId="26001"/>
    <cellStyle name="Input 3 2 3 4" xfId="26002"/>
    <cellStyle name="Input 3 2 3 5" xfId="26003"/>
    <cellStyle name="Input 3 2 3 5 2" xfId="26004"/>
    <cellStyle name="Input 3 2 3 6" xfId="26005"/>
    <cellStyle name="Input 3 2 3 6 2" xfId="26006"/>
    <cellStyle name="Input 3 2 3 7" xfId="26007"/>
    <cellStyle name="Input 3 2 3 7 2" xfId="26008"/>
    <cellStyle name="Input 3 2 3 8" xfId="26009"/>
    <cellStyle name="Input 3 2 3 8 2" xfId="26010"/>
    <cellStyle name="Input 3 2 3 9" xfId="26011"/>
    <cellStyle name="Input 3 2 4" xfId="26012"/>
    <cellStyle name="Input 3 2 5" xfId="26013"/>
    <cellStyle name="Input 3 2 6" xfId="26014"/>
    <cellStyle name="Input 3 2 7" xfId="26015"/>
    <cellStyle name="Input 3 2 7 2" xfId="26016"/>
    <cellStyle name="Input 3 2 8" xfId="26017"/>
    <cellStyle name="Input 3 2 8 2" xfId="26018"/>
    <cellStyle name="Input 3 2 9" xfId="26019"/>
    <cellStyle name="Input 3 2 9 2" xfId="26020"/>
    <cellStyle name="Input 3 20" xfId="5715"/>
    <cellStyle name="Input 3 20 10" xfId="26021"/>
    <cellStyle name="Input 3 20 10 2" xfId="26022"/>
    <cellStyle name="Input 3 20 11" xfId="26023"/>
    <cellStyle name="Input 3 20 2" xfId="10836"/>
    <cellStyle name="Input 3 20 2 2" xfId="26024"/>
    <cellStyle name="Input 3 20 2 3" xfId="26025"/>
    <cellStyle name="Input 3 20 2 4" xfId="26026"/>
    <cellStyle name="Input 3 20 2 5" xfId="26027"/>
    <cellStyle name="Input 3 20 2 5 2" xfId="26028"/>
    <cellStyle name="Input 3 20 2 6" xfId="26029"/>
    <cellStyle name="Input 3 20 2 6 2" xfId="26030"/>
    <cellStyle name="Input 3 20 2 7" xfId="26031"/>
    <cellStyle name="Input 3 20 2 7 2" xfId="26032"/>
    <cellStyle name="Input 3 20 2 8" xfId="26033"/>
    <cellStyle name="Input 3 20 2 8 2" xfId="26034"/>
    <cellStyle name="Input 3 20 2 9" xfId="26035"/>
    <cellStyle name="Input 3 20 3" xfId="13984"/>
    <cellStyle name="Input 3 20 3 2" xfId="26036"/>
    <cellStyle name="Input 3 20 3 3" xfId="26037"/>
    <cellStyle name="Input 3 20 3 4" xfId="26038"/>
    <cellStyle name="Input 3 20 3 5" xfId="26039"/>
    <cellStyle name="Input 3 20 3 5 2" xfId="26040"/>
    <cellStyle name="Input 3 20 3 6" xfId="26041"/>
    <cellStyle name="Input 3 20 3 6 2" xfId="26042"/>
    <cellStyle name="Input 3 20 3 7" xfId="26043"/>
    <cellStyle name="Input 3 20 3 7 2" xfId="26044"/>
    <cellStyle name="Input 3 20 3 8" xfId="26045"/>
    <cellStyle name="Input 3 20 3 8 2" xfId="26046"/>
    <cellStyle name="Input 3 20 3 9" xfId="26047"/>
    <cellStyle name="Input 3 20 4" xfId="26048"/>
    <cellStyle name="Input 3 20 5" xfId="26049"/>
    <cellStyle name="Input 3 20 6" xfId="26050"/>
    <cellStyle name="Input 3 20 7" xfId="26051"/>
    <cellStyle name="Input 3 20 7 2" xfId="26052"/>
    <cellStyle name="Input 3 20 8" xfId="26053"/>
    <cellStyle name="Input 3 20 8 2" xfId="26054"/>
    <cellStyle name="Input 3 20 9" xfId="26055"/>
    <cellStyle name="Input 3 20 9 2" xfId="26056"/>
    <cellStyle name="Input 3 21" xfId="5828"/>
    <cellStyle name="Input 3 21 10" xfId="26057"/>
    <cellStyle name="Input 3 21 10 2" xfId="26058"/>
    <cellStyle name="Input 3 21 11" xfId="26059"/>
    <cellStyle name="Input 3 21 2" xfId="10947"/>
    <cellStyle name="Input 3 21 2 2" xfId="26060"/>
    <cellStyle name="Input 3 21 2 3" xfId="26061"/>
    <cellStyle name="Input 3 21 2 4" xfId="26062"/>
    <cellStyle name="Input 3 21 2 5" xfId="26063"/>
    <cellStyle name="Input 3 21 2 5 2" xfId="26064"/>
    <cellStyle name="Input 3 21 2 6" xfId="26065"/>
    <cellStyle name="Input 3 21 2 6 2" xfId="26066"/>
    <cellStyle name="Input 3 21 2 7" xfId="26067"/>
    <cellStyle name="Input 3 21 2 7 2" xfId="26068"/>
    <cellStyle name="Input 3 21 2 8" xfId="26069"/>
    <cellStyle name="Input 3 21 2 8 2" xfId="26070"/>
    <cellStyle name="Input 3 21 2 9" xfId="26071"/>
    <cellStyle name="Input 3 21 3" xfId="14094"/>
    <cellStyle name="Input 3 21 3 2" xfId="26072"/>
    <cellStyle name="Input 3 21 3 3" xfId="26073"/>
    <cellStyle name="Input 3 21 3 4" xfId="26074"/>
    <cellStyle name="Input 3 21 3 5" xfId="26075"/>
    <cellStyle name="Input 3 21 3 5 2" xfId="26076"/>
    <cellStyle name="Input 3 21 3 6" xfId="26077"/>
    <cellStyle name="Input 3 21 3 6 2" xfId="26078"/>
    <cellStyle name="Input 3 21 3 7" xfId="26079"/>
    <cellStyle name="Input 3 21 3 7 2" xfId="26080"/>
    <cellStyle name="Input 3 21 3 8" xfId="26081"/>
    <cellStyle name="Input 3 21 3 8 2" xfId="26082"/>
    <cellStyle name="Input 3 21 3 9" xfId="26083"/>
    <cellStyle name="Input 3 21 4" xfId="26084"/>
    <cellStyle name="Input 3 21 5" xfId="26085"/>
    <cellStyle name="Input 3 21 6" xfId="26086"/>
    <cellStyle name="Input 3 21 7" xfId="26087"/>
    <cellStyle name="Input 3 21 7 2" xfId="26088"/>
    <cellStyle name="Input 3 21 8" xfId="26089"/>
    <cellStyle name="Input 3 21 8 2" xfId="26090"/>
    <cellStyle name="Input 3 21 9" xfId="26091"/>
    <cellStyle name="Input 3 21 9 2" xfId="26092"/>
    <cellStyle name="Input 3 22" xfId="5708"/>
    <cellStyle name="Input 3 22 10" xfId="26093"/>
    <cellStyle name="Input 3 22 10 2" xfId="26094"/>
    <cellStyle name="Input 3 22 11" xfId="26095"/>
    <cellStyle name="Input 3 22 2" xfId="10829"/>
    <cellStyle name="Input 3 22 2 2" xfId="26096"/>
    <cellStyle name="Input 3 22 2 3" xfId="26097"/>
    <cellStyle name="Input 3 22 2 4" xfId="26098"/>
    <cellStyle name="Input 3 22 2 5" xfId="26099"/>
    <cellStyle name="Input 3 22 2 5 2" xfId="26100"/>
    <cellStyle name="Input 3 22 2 6" xfId="26101"/>
    <cellStyle name="Input 3 22 2 6 2" xfId="26102"/>
    <cellStyle name="Input 3 22 2 7" xfId="26103"/>
    <cellStyle name="Input 3 22 2 7 2" xfId="26104"/>
    <cellStyle name="Input 3 22 2 8" xfId="26105"/>
    <cellStyle name="Input 3 22 2 8 2" xfId="26106"/>
    <cellStyle name="Input 3 22 2 9" xfId="26107"/>
    <cellStyle name="Input 3 22 3" xfId="13977"/>
    <cellStyle name="Input 3 22 3 2" xfId="26108"/>
    <cellStyle name="Input 3 22 3 3" xfId="26109"/>
    <cellStyle name="Input 3 22 3 4" xfId="26110"/>
    <cellStyle name="Input 3 22 3 5" xfId="26111"/>
    <cellStyle name="Input 3 22 3 5 2" xfId="26112"/>
    <cellStyle name="Input 3 22 3 6" xfId="26113"/>
    <cellStyle name="Input 3 22 3 6 2" xfId="26114"/>
    <cellStyle name="Input 3 22 3 7" xfId="26115"/>
    <cellStyle name="Input 3 22 3 7 2" xfId="26116"/>
    <cellStyle name="Input 3 22 3 8" xfId="26117"/>
    <cellStyle name="Input 3 22 3 8 2" xfId="26118"/>
    <cellStyle name="Input 3 22 3 9" xfId="26119"/>
    <cellStyle name="Input 3 22 4" xfId="26120"/>
    <cellStyle name="Input 3 22 5" xfId="26121"/>
    <cellStyle name="Input 3 22 6" xfId="26122"/>
    <cellStyle name="Input 3 22 7" xfId="26123"/>
    <cellStyle name="Input 3 22 7 2" xfId="26124"/>
    <cellStyle name="Input 3 22 8" xfId="26125"/>
    <cellStyle name="Input 3 22 8 2" xfId="26126"/>
    <cellStyle name="Input 3 22 9" xfId="26127"/>
    <cellStyle name="Input 3 22 9 2" xfId="26128"/>
    <cellStyle name="Input 3 23" xfId="5844"/>
    <cellStyle name="Input 3 23 10" xfId="26129"/>
    <cellStyle name="Input 3 23 10 2" xfId="26130"/>
    <cellStyle name="Input 3 23 11" xfId="26131"/>
    <cellStyle name="Input 3 23 2" xfId="10963"/>
    <cellStyle name="Input 3 23 2 2" xfId="26132"/>
    <cellStyle name="Input 3 23 2 3" xfId="26133"/>
    <cellStyle name="Input 3 23 2 4" xfId="26134"/>
    <cellStyle name="Input 3 23 2 5" xfId="26135"/>
    <cellStyle name="Input 3 23 2 5 2" xfId="26136"/>
    <cellStyle name="Input 3 23 2 6" xfId="26137"/>
    <cellStyle name="Input 3 23 2 6 2" xfId="26138"/>
    <cellStyle name="Input 3 23 2 7" xfId="26139"/>
    <cellStyle name="Input 3 23 2 7 2" xfId="26140"/>
    <cellStyle name="Input 3 23 2 8" xfId="26141"/>
    <cellStyle name="Input 3 23 2 8 2" xfId="26142"/>
    <cellStyle name="Input 3 23 2 9" xfId="26143"/>
    <cellStyle name="Input 3 23 3" xfId="14110"/>
    <cellStyle name="Input 3 23 3 2" xfId="26144"/>
    <cellStyle name="Input 3 23 3 3" xfId="26145"/>
    <cellStyle name="Input 3 23 3 4" xfId="26146"/>
    <cellStyle name="Input 3 23 3 5" xfId="26147"/>
    <cellStyle name="Input 3 23 3 5 2" xfId="26148"/>
    <cellStyle name="Input 3 23 3 6" xfId="26149"/>
    <cellStyle name="Input 3 23 3 6 2" xfId="26150"/>
    <cellStyle name="Input 3 23 3 7" xfId="26151"/>
    <cellStyle name="Input 3 23 3 7 2" xfId="26152"/>
    <cellStyle name="Input 3 23 3 8" xfId="26153"/>
    <cellStyle name="Input 3 23 3 8 2" xfId="26154"/>
    <cellStyle name="Input 3 23 3 9" xfId="26155"/>
    <cellStyle name="Input 3 23 4" xfId="26156"/>
    <cellStyle name="Input 3 23 5" xfId="26157"/>
    <cellStyle name="Input 3 23 6" xfId="26158"/>
    <cellStyle name="Input 3 23 7" xfId="26159"/>
    <cellStyle name="Input 3 23 7 2" xfId="26160"/>
    <cellStyle name="Input 3 23 8" xfId="26161"/>
    <cellStyle name="Input 3 23 8 2" xfId="26162"/>
    <cellStyle name="Input 3 23 9" xfId="26163"/>
    <cellStyle name="Input 3 23 9 2" xfId="26164"/>
    <cellStyle name="Input 3 24" xfId="5696"/>
    <cellStyle name="Input 3 24 10" xfId="26165"/>
    <cellStyle name="Input 3 24 10 2" xfId="26166"/>
    <cellStyle name="Input 3 24 11" xfId="26167"/>
    <cellStyle name="Input 3 24 2" xfId="10817"/>
    <cellStyle name="Input 3 24 2 2" xfId="26168"/>
    <cellStyle name="Input 3 24 2 3" xfId="26169"/>
    <cellStyle name="Input 3 24 2 4" xfId="26170"/>
    <cellStyle name="Input 3 24 2 5" xfId="26171"/>
    <cellStyle name="Input 3 24 2 5 2" xfId="26172"/>
    <cellStyle name="Input 3 24 2 6" xfId="26173"/>
    <cellStyle name="Input 3 24 2 6 2" xfId="26174"/>
    <cellStyle name="Input 3 24 2 7" xfId="26175"/>
    <cellStyle name="Input 3 24 2 7 2" xfId="26176"/>
    <cellStyle name="Input 3 24 2 8" xfId="26177"/>
    <cellStyle name="Input 3 24 2 8 2" xfId="26178"/>
    <cellStyle name="Input 3 24 2 9" xfId="26179"/>
    <cellStyle name="Input 3 24 3" xfId="13965"/>
    <cellStyle name="Input 3 24 3 2" xfId="26180"/>
    <cellStyle name="Input 3 24 3 3" xfId="26181"/>
    <cellStyle name="Input 3 24 3 4" xfId="26182"/>
    <cellStyle name="Input 3 24 3 5" xfId="26183"/>
    <cellStyle name="Input 3 24 3 5 2" xfId="26184"/>
    <cellStyle name="Input 3 24 3 6" xfId="26185"/>
    <cellStyle name="Input 3 24 3 6 2" xfId="26186"/>
    <cellStyle name="Input 3 24 3 7" xfId="26187"/>
    <cellStyle name="Input 3 24 3 7 2" xfId="26188"/>
    <cellStyle name="Input 3 24 3 8" xfId="26189"/>
    <cellStyle name="Input 3 24 3 8 2" xfId="26190"/>
    <cellStyle name="Input 3 24 3 9" xfId="26191"/>
    <cellStyle name="Input 3 24 4" xfId="26192"/>
    <cellStyle name="Input 3 24 5" xfId="26193"/>
    <cellStyle name="Input 3 24 6" xfId="26194"/>
    <cellStyle name="Input 3 24 7" xfId="26195"/>
    <cellStyle name="Input 3 24 7 2" xfId="26196"/>
    <cellStyle name="Input 3 24 8" xfId="26197"/>
    <cellStyle name="Input 3 24 8 2" xfId="26198"/>
    <cellStyle name="Input 3 24 9" xfId="26199"/>
    <cellStyle name="Input 3 24 9 2" xfId="26200"/>
    <cellStyle name="Input 3 25" xfId="7138"/>
    <cellStyle name="Input 3 25 10" xfId="26201"/>
    <cellStyle name="Input 3 25 10 2" xfId="26202"/>
    <cellStyle name="Input 3 25 11" xfId="26203"/>
    <cellStyle name="Input 3 25 2" xfId="26204"/>
    <cellStyle name="Input 3 25 2 2" xfId="26205"/>
    <cellStyle name="Input 3 25 2 3" xfId="26206"/>
    <cellStyle name="Input 3 25 2 4" xfId="26207"/>
    <cellStyle name="Input 3 25 2 5" xfId="26208"/>
    <cellStyle name="Input 3 25 2 5 2" xfId="26209"/>
    <cellStyle name="Input 3 25 2 6" xfId="26210"/>
    <cellStyle name="Input 3 25 2 6 2" xfId="26211"/>
    <cellStyle name="Input 3 25 2 7" xfId="26212"/>
    <cellStyle name="Input 3 25 2 7 2" xfId="26213"/>
    <cellStyle name="Input 3 25 2 8" xfId="26214"/>
    <cellStyle name="Input 3 25 2 8 2" xfId="26215"/>
    <cellStyle name="Input 3 25 2 9" xfId="26216"/>
    <cellStyle name="Input 3 25 3" xfId="26217"/>
    <cellStyle name="Input 3 25 3 2" xfId="26218"/>
    <cellStyle name="Input 3 25 3 3" xfId="26219"/>
    <cellStyle name="Input 3 25 3 4" xfId="26220"/>
    <cellStyle name="Input 3 25 3 5" xfId="26221"/>
    <cellStyle name="Input 3 25 3 5 2" xfId="26222"/>
    <cellStyle name="Input 3 25 3 6" xfId="26223"/>
    <cellStyle name="Input 3 25 3 6 2" xfId="26224"/>
    <cellStyle name="Input 3 25 3 7" xfId="26225"/>
    <cellStyle name="Input 3 25 3 7 2" xfId="26226"/>
    <cellStyle name="Input 3 25 3 8" xfId="26227"/>
    <cellStyle name="Input 3 25 3 8 2" xfId="26228"/>
    <cellStyle name="Input 3 25 3 9" xfId="26229"/>
    <cellStyle name="Input 3 25 4" xfId="26230"/>
    <cellStyle name="Input 3 25 5" xfId="26231"/>
    <cellStyle name="Input 3 25 6" xfId="26232"/>
    <cellStyle name="Input 3 25 7" xfId="26233"/>
    <cellStyle name="Input 3 25 7 2" xfId="26234"/>
    <cellStyle name="Input 3 25 8" xfId="26235"/>
    <cellStyle name="Input 3 25 8 2" xfId="26236"/>
    <cellStyle name="Input 3 25 9" xfId="26237"/>
    <cellStyle name="Input 3 25 9 2" xfId="26238"/>
    <cellStyle name="Input 3 26" xfId="11742"/>
    <cellStyle name="Input 3 26 10" xfId="26239"/>
    <cellStyle name="Input 3 26 10 2" xfId="26240"/>
    <cellStyle name="Input 3 26 11" xfId="26241"/>
    <cellStyle name="Input 3 26 2" xfId="26242"/>
    <cellStyle name="Input 3 26 2 2" xfId="26243"/>
    <cellStyle name="Input 3 26 2 3" xfId="26244"/>
    <cellStyle name="Input 3 26 2 4" xfId="26245"/>
    <cellStyle name="Input 3 26 2 5" xfId="26246"/>
    <cellStyle name="Input 3 26 2 5 2" xfId="26247"/>
    <cellStyle name="Input 3 26 2 6" xfId="26248"/>
    <cellStyle name="Input 3 26 2 6 2" xfId="26249"/>
    <cellStyle name="Input 3 26 2 7" xfId="26250"/>
    <cellStyle name="Input 3 26 2 7 2" xfId="26251"/>
    <cellStyle name="Input 3 26 2 8" xfId="26252"/>
    <cellStyle name="Input 3 26 2 8 2" xfId="26253"/>
    <cellStyle name="Input 3 26 2 9" xfId="26254"/>
    <cellStyle name="Input 3 26 3" xfId="26255"/>
    <cellStyle name="Input 3 26 3 2" xfId="26256"/>
    <cellStyle name="Input 3 26 3 3" xfId="26257"/>
    <cellStyle name="Input 3 26 3 4" xfId="26258"/>
    <cellStyle name="Input 3 26 3 5" xfId="26259"/>
    <cellStyle name="Input 3 26 3 5 2" xfId="26260"/>
    <cellStyle name="Input 3 26 3 6" xfId="26261"/>
    <cellStyle name="Input 3 26 3 6 2" xfId="26262"/>
    <cellStyle name="Input 3 26 3 7" xfId="26263"/>
    <cellStyle name="Input 3 26 3 7 2" xfId="26264"/>
    <cellStyle name="Input 3 26 3 8" xfId="26265"/>
    <cellStyle name="Input 3 26 3 8 2" xfId="26266"/>
    <cellStyle name="Input 3 26 3 9" xfId="26267"/>
    <cellStyle name="Input 3 26 4" xfId="26268"/>
    <cellStyle name="Input 3 26 5" xfId="26269"/>
    <cellStyle name="Input 3 26 6" xfId="26270"/>
    <cellStyle name="Input 3 26 7" xfId="26271"/>
    <cellStyle name="Input 3 26 7 2" xfId="26272"/>
    <cellStyle name="Input 3 26 8" xfId="26273"/>
    <cellStyle name="Input 3 26 8 2" xfId="26274"/>
    <cellStyle name="Input 3 26 9" xfId="26275"/>
    <cellStyle name="Input 3 26 9 2" xfId="26276"/>
    <cellStyle name="Input 3 27" xfId="26277"/>
    <cellStyle name="Input 3 27 10" xfId="26278"/>
    <cellStyle name="Input 3 27 10 2" xfId="26279"/>
    <cellStyle name="Input 3 27 11" xfId="26280"/>
    <cellStyle name="Input 3 27 2" xfId="26281"/>
    <cellStyle name="Input 3 27 2 2" xfId="26282"/>
    <cellStyle name="Input 3 27 2 3" xfId="26283"/>
    <cellStyle name="Input 3 27 2 4" xfId="26284"/>
    <cellStyle name="Input 3 27 2 5" xfId="26285"/>
    <cellStyle name="Input 3 27 2 5 2" xfId="26286"/>
    <cellStyle name="Input 3 27 2 6" xfId="26287"/>
    <cellStyle name="Input 3 27 2 6 2" xfId="26288"/>
    <cellStyle name="Input 3 27 2 7" xfId="26289"/>
    <cellStyle name="Input 3 27 2 7 2" xfId="26290"/>
    <cellStyle name="Input 3 27 2 8" xfId="26291"/>
    <cellStyle name="Input 3 27 2 8 2" xfId="26292"/>
    <cellStyle name="Input 3 27 2 9" xfId="26293"/>
    <cellStyle name="Input 3 27 3" xfId="26294"/>
    <cellStyle name="Input 3 27 3 2" xfId="26295"/>
    <cellStyle name="Input 3 27 3 3" xfId="26296"/>
    <cellStyle name="Input 3 27 3 4" xfId="26297"/>
    <cellStyle name="Input 3 27 3 5" xfId="26298"/>
    <cellStyle name="Input 3 27 3 5 2" xfId="26299"/>
    <cellStyle name="Input 3 27 3 6" xfId="26300"/>
    <cellStyle name="Input 3 27 3 6 2" xfId="26301"/>
    <cellStyle name="Input 3 27 3 7" xfId="26302"/>
    <cellStyle name="Input 3 27 3 7 2" xfId="26303"/>
    <cellStyle name="Input 3 27 3 8" xfId="26304"/>
    <cellStyle name="Input 3 27 3 8 2" xfId="26305"/>
    <cellStyle name="Input 3 27 3 9" xfId="26306"/>
    <cellStyle name="Input 3 27 4" xfId="26307"/>
    <cellStyle name="Input 3 27 5" xfId="26308"/>
    <cellStyle name="Input 3 27 6" xfId="26309"/>
    <cellStyle name="Input 3 27 7" xfId="26310"/>
    <cellStyle name="Input 3 27 7 2" xfId="26311"/>
    <cellStyle name="Input 3 27 8" xfId="26312"/>
    <cellStyle name="Input 3 27 8 2" xfId="26313"/>
    <cellStyle name="Input 3 27 9" xfId="26314"/>
    <cellStyle name="Input 3 27 9 2" xfId="26315"/>
    <cellStyle name="Input 3 28" xfId="26316"/>
    <cellStyle name="Input 3 28 2" xfId="26317"/>
    <cellStyle name="Input 3 28 3" xfId="26318"/>
    <cellStyle name="Input 3 28 4" xfId="26319"/>
    <cellStyle name="Input 3 28 5" xfId="26320"/>
    <cellStyle name="Input 3 28 5 2" xfId="26321"/>
    <cellStyle name="Input 3 28 6" xfId="26322"/>
    <cellStyle name="Input 3 28 6 2" xfId="26323"/>
    <cellStyle name="Input 3 28 7" xfId="26324"/>
    <cellStyle name="Input 3 28 7 2" xfId="26325"/>
    <cellStyle name="Input 3 28 8" xfId="26326"/>
    <cellStyle name="Input 3 28 8 2" xfId="26327"/>
    <cellStyle name="Input 3 28 9" xfId="26328"/>
    <cellStyle name="Input 3 29" xfId="26329"/>
    <cellStyle name="Input 3 29 2" xfId="26330"/>
    <cellStyle name="Input 3 29 3" xfId="26331"/>
    <cellStyle name="Input 3 29 4" xfId="26332"/>
    <cellStyle name="Input 3 29 5" xfId="26333"/>
    <cellStyle name="Input 3 29 5 2" xfId="26334"/>
    <cellStyle name="Input 3 29 6" xfId="26335"/>
    <cellStyle name="Input 3 29 6 2" xfId="26336"/>
    <cellStyle name="Input 3 29 7" xfId="26337"/>
    <cellStyle name="Input 3 29 7 2" xfId="26338"/>
    <cellStyle name="Input 3 29 8" xfId="26339"/>
    <cellStyle name="Input 3 29 8 2" xfId="26340"/>
    <cellStyle name="Input 3 29 9" xfId="26341"/>
    <cellStyle name="Input 3 3" xfId="2241"/>
    <cellStyle name="Input 3 3 10" xfId="26342"/>
    <cellStyle name="Input 3 3 10 2" xfId="26343"/>
    <cellStyle name="Input 3 3 11" xfId="26344"/>
    <cellStyle name="Input 3 3 2" xfId="7781"/>
    <cellStyle name="Input 3 3 2 2" xfId="26345"/>
    <cellStyle name="Input 3 3 2 3" xfId="26346"/>
    <cellStyle name="Input 3 3 2 4" xfId="26347"/>
    <cellStyle name="Input 3 3 2 5" xfId="26348"/>
    <cellStyle name="Input 3 3 2 5 2" xfId="26349"/>
    <cellStyle name="Input 3 3 2 6" xfId="26350"/>
    <cellStyle name="Input 3 3 2 6 2" xfId="26351"/>
    <cellStyle name="Input 3 3 2 7" xfId="26352"/>
    <cellStyle name="Input 3 3 2 7 2" xfId="26353"/>
    <cellStyle name="Input 3 3 2 8" xfId="26354"/>
    <cellStyle name="Input 3 3 2 8 2" xfId="26355"/>
    <cellStyle name="Input 3 3 2 9" xfId="26356"/>
    <cellStyle name="Input 3 3 3" xfId="7332"/>
    <cellStyle name="Input 3 3 3 2" xfId="26357"/>
    <cellStyle name="Input 3 3 3 3" xfId="26358"/>
    <cellStyle name="Input 3 3 3 4" xfId="26359"/>
    <cellStyle name="Input 3 3 3 5" xfId="26360"/>
    <cellStyle name="Input 3 3 3 5 2" xfId="26361"/>
    <cellStyle name="Input 3 3 3 6" xfId="26362"/>
    <cellStyle name="Input 3 3 3 6 2" xfId="26363"/>
    <cellStyle name="Input 3 3 3 7" xfId="26364"/>
    <cellStyle name="Input 3 3 3 7 2" xfId="26365"/>
    <cellStyle name="Input 3 3 3 8" xfId="26366"/>
    <cellStyle name="Input 3 3 3 8 2" xfId="26367"/>
    <cellStyle name="Input 3 3 3 9" xfId="26368"/>
    <cellStyle name="Input 3 3 4" xfId="26369"/>
    <cellStyle name="Input 3 3 5" xfId="26370"/>
    <cellStyle name="Input 3 3 6" xfId="26371"/>
    <cellStyle name="Input 3 3 7" xfId="26372"/>
    <cellStyle name="Input 3 3 7 2" xfId="26373"/>
    <cellStyle name="Input 3 3 8" xfId="26374"/>
    <cellStyle name="Input 3 3 8 2" xfId="26375"/>
    <cellStyle name="Input 3 3 9" xfId="26376"/>
    <cellStyle name="Input 3 3 9 2" xfId="26377"/>
    <cellStyle name="Input 3 30" xfId="26378"/>
    <cellStyle name="Input 3 30 2" xfId="26379"/>
    <cellStyle name="Input 3 30 3" xfId="26380"/>
    <cellStyle name="Input 3 30 4" xfId="26381"/>
    <cellStyle name="Input 3 30 5" xfId="26382"/>
    <cellStyle name="Input 3 30 5 2" xfId="26383"/>
    <cellStyle name="Input 3 30 6" xfId="26384"/>
    <cellStyle name="Input 3 30 6 2" xfId="26385"/>
    <cellStyle name="Input 3 30 7" xfId="26386"/>
    <cellStyle name="Input 3 30 7 2" xfId="26387"/>
    <cellStyle name="Input 3 30 8" xfId="26388"/>
    <cellStyle name="Input 3 30 8 2" xfId="26389"/>
    <cellStyle name="Input 3 30 9" xfId="26390"/>
    <cellStyle name="Input 3 31" xfId="26391"/>
    <cellStyle name="Input 3 31 2" xfId="26392"/>
    <cellStyle name="Input 3 31 3" xfId="26393"/>
    <cellStyle name="Input 3 31 4" xfId="26394"/>
    <cellStyle name="Input 3 31 5" xfId="26395"/>
    <cellStyle name="Input 3 31 5 2" xfId="26396"/>
    <cellStyle name="Input 3 31 6" xfId="26397"/>
    <cellStyle name="Input 3 31 6 2" xfId="26398"/>
    <cellStyle name="Input 3 31 7" xfId="26399"/>
    <cellStyle name="Input 3 31 7 2" xfId="26400"/>
    <cellStyle name="Input 3 31 8" xfId="26401"/>
    <cellStyle name="Input 3 31 8 2" xfId="26402"/>
    <cellStyle name="Input 3 31 9" xfId="26403"/>
    <cellStyle name="Input 3 32" xfId="26404"/>
    <cellStyle name="Input 3 32 2" xfId="26405"/>
    <cellStyle name="Input 3 32 3" xfId="26406"/>
    <cellStyle name="Input 3 32 4" xfId="26407"/>
    <cellStyle name="Input 3 32 5" xfId="26408"/>
    <cellStyle name="Input 3 32 5 2" xfId="26409"/>
    <cellStyle name="Input 3 32 6" xfId="26410"/>
    <cellStyle name="Input 3 32 6 2" xfId="26411"/>
    <cellStyle name="Input 3 32 7" xfId="26412"/>
    <cellStyle name="Input 3 32 7 2" xfId="26413"/>
    <cellStyle name="Input 3 32 8" xfId="26414"/>
    <cellStyle name="Input 3 32 8 2" xfId="26415"/>
    <cellStyle name="Input 3 32 9" xfId="26416"/>
    <cellStyle name="Input 3 33" xfId="26417"/>
    <cellStyle name="Input 3 33 2" xfId="26418"/>
    <cellStyle name="Input 3 33 3" xfId="26419"/>
    <cellStyle name="Input 3 33 4" xfId="26420"/>
    <cellStyle name="Input 3 33 5" xfId="26421"/>
    <cellStyle name="Input 3 33 5 2" xfId="26422"/>
    <cellStyle name="Input 3 33 6" xfId="26423"/>
    <cellStyle name="Input 3 33 6 2" xfId="26424"/>
    <cellStyle name="Input 3 33 7" xfId="26425"/>
    <cellStyle name="Input 3 33 7 2" xfId="26426"/>
    <cellStyle name="Input 3 33 8" xfId="26427"/>
    <cellStyle name="Input 3 33 8 2" xfId="26428"/>
    <cellStyle name="Input 3 33 9" xfId="26429"/>
    <cellStyle name="Input 3 34" xfId="26430"/>
    <cellStyle name="Input 3 34 2" xfId="26431"/>
    <cellStyle name="Input 3 34 3" xfId="26432"/>
    <cellStyle name="Input 3 34 4" xfId="26433"/>
    <cellStyle name="Input 3 34 5" xfId="26434"/>
    <cellStyle name="Input 3 34 5 2" xfId="26435"/>
    <cellStyle name="Input 3 34 6" xfId="26436"/>
    <cellStyle name="Input 3 34 6 2" xfId="26437"/>
    <cellStyle name="Input 3 34 7" xfId="26438"/>
    <cellStyle name="Input 3 34 7 2" xfId="26439"/>
    <cellStyle name="Input 3 34 8" xfId="26440"/>
    <cellStyle name="Input 3 34 8 2" xfId="26441"/>
    <cellStyle name="Input 3 34 9" xfId="26442"/>
    <cellStyle name="Input 3 35" xfId="26443"/>
    <cellStyle name="Input 3 36" xfId="26444"/>
    <cellStyle name="Input 3 37" xfId="26445"/>
    <cellStyle name="Input 3 38" xfId="26446"/>
    <cellStyle name="Input 3 39" xfId="26447"/>
    <cellStyle name="Input 3 4" xfId="2118"/>
    <cellStyle name="Input 3 4 10" xfId="26448"/>
    <cellStyle name="Input 3 4 10 2" xfId="26449"/>
    <cellStyle name="Input 3 4 11" xfId="26450"/>
    <cellStyle name="Input 3 4 2" xfId="7658"/>
    <cellStyle name="Input 3 4 2 2" xfId="26451"/>
    <cellStyle name="Input 3 4 2 3" xfId="26452"/>
    <cellStyle name="Input 3 4 2 4" xfId="26453"/>
    <cellStyle name="Input 3 4 2 5" xfId="26454"/>
    <cellStyle name="Input 3 4 2 5 2" xfId="26455"/>
    <cellStyle name="Input 3 4 2 6" xfId="26456"/>
    <cellStyle name="Input 3 4 2 6 2" xfId="26457"/>
    <cellStyle name="Input 3 4 2 7" xfId="26458"/>
    <cellStyle name="Input 3 4 2 7 2" xfId="26459"/>
    <cellStyle name="Input 3 4 2 8" xfId="26460"/>
    <cellStyle name="Input 3 4 2 8 2" xfId="26461"/>
    <cellStyle name="Input 3 4 2 9" xfId="26462"/>
    <cellStyle name="Input 3 4 3" xfId="1900"/>
    <cellStyle name="Input 3 4 3 2" xfId="26463"/>
    <cellStyle name="Input 3 4 3 3" xfId="26464"/>
    <cellStyle name="Input 3 4 3 4" xfId="26465"/>
    <cellStyle name="Input 3 4 3 5" xfId="26466"/>
    <cellStyle name="Input 3 4 3 5 2" xfId="26467"/>
    <cellStyle name="Input 3 4 3 6" xfId="26468"/>
    <cellStyle name="Input 3 4 3 6 2" xfId="26469"/>
    <cellStyle name="Input 3 4 3 7" xfId="26470"/>
    <cellStyle name="Input 3 4 3 7 2" xfId="26471"/>
    <cellStyle name="Input 3 4 3 8" xfId="26472"/>
    <cellStyle name="Input 3 4 3 8 2" xfId="26473"/>
    <cellStyle name="Input 3 4 3 9" xfId="26474"/>
    <cellStyle name="Input 3 4 4" xfId="26475"/>
    <cellStyle name="Input 3 4 5" xfId="26476"/>
    <cellStyle name="Input 3 4 6" xfId="26477"/>
    <cellStyle name="Input 3 4 7" xfId="26478"/>
    <cellStyle name="Input 3 4 7 2" xfId="26479"/>
    <cellStyle name="Input 3 4 8" xfId="26480"/>
    <cellStyle name="Input 3 4 8 2" xfId="26481"/>
    <cellStyle name="Input 3 4 9" xfId="26482"/>
    <cellStyle name="Input 3 4 9 2" xfId="26483"/>
    <cellStyle name="Input 3 40" xfId="26484"/>
    <cellStyle name="Input 3 41" xfId="26485"/>
    <cellStyle name="Input 3 42" xfId="26486"/>
    <cellStyle name="Input 3 43" xfId="26487"/>
    <cellStyle name="Input 3 44" xfId="26488"/>
    <cellStyle name="Input 3 45" xfId="26489"/>
    <cellStyle name="Input 3 46" xfId="26490"/>
    <cellStyle name="Input 3 47" xfId="26491"/>
    <cellStyle name="Input 3 48" xfId="26492"/>
    <cellStyle name="Input 3 49" xfId="26493"/>
    <cellStyle name="Input 3 5" xfId="2259"/>
    <cellStyle name="Input 3 5 10" xfId="26494"/>
    <cellStyle name="Input 3 5 10 2" xfId="26495"/>
    <cellStyle name="Input 3 5 11" xfId="26496"/>
    <cellStyle name="Input 3 5 2" xfId="7799"/>
    <cellStyle name="Input 3 5 2 2" xfId="26497"/>
    <cellStyle name="Input 3 5 2 3" xfId="26498"/>
    <cellStyle name="Input 3 5 2 4" xfId="26499"/>
    <cellStyle name="Input 3 5 2 5" xfId="26500"/>
    <cellStyle name="Input 3 5 2 5 2" xfId="26501"/>
    <cellStyle name="Input 3 5 2 6" xfId="26502"/>
    <cellStyle name="Input 3 5 2 6 2" xfId="26503"/>
    <cellStyle name="Input 3 5 2 7" xfId="26504"/>
    <cellStyle name="Input 3 5 2 7 2" xfId="26505"/>
    <cellStyle name="Input 3 5 2 8" xfId="26506"/>
    <cellStyle name="Input 3 5 2 8 2" xfId="26507"/>
    <cellStyle name="Input 3 5 2 9" xfId="26508"/>
    <cellStyle name="Input 3 5 3" xfId="7383"/>
    <cellStyle name="Input 3 5 3 2" xfId="26509"/>
    <cellStyle name="Input 3 5 3 3" xfId="26510"/>
    <cellStyle name="Input 3 5 3 4" xfId="26511"/>
    <cellStyle name="Input 3 5 3 5" xfId="26512"/>
    <cellStyle name="Input 3 5 3 5 2" xfId="26513"/>
    <cellStyle name="Input 3 5 3 6" xfId="26514"/>
    <cellStyle name="Input 3 5 3 6 2" xfId="26515"/>
    <cellStyle name="Input 3 5 3 7" xfId="26516"/>
    <cellStyle name="Input 3 5 3 7 2" xfId="26517"/>
    <cellStyle name="Input 3 5 3 8" xfId="26518"/>
    <cellStyle name="Input 3 5 3 8 2" xfId="26519"/>
    <cellStyle name="Input 3 5 3 9" xfId="26520"/>
    <cellStyle name="Input 3 5 4" xfId="26521"/>
    <cellStyle name="Input 3 5 5" xfId="26522"/>
    <cellStyle name="Input 3 5 6" xfId="26523"/>
    <cellStyle name="Input 3 5 7" xfId="26524"/>
    <cellStyle name="Input 3 5 7 2" xfId="26525"/>
    <cellStyle name="Input 3 5 8" xfId="26526"/>
    <cellStyle name="Input 3 5 8 2" xfId="26527"/>
    <cellStyle name="Input 3 5 9" xfId="26528"/>
    <cellStyle name="Input 3 5 9 2" xfId="26529"/>
    <cellStyle name="Input 3 50" xfId="26530"/>
    <cellStyle name="Input 3 51" xfId="26531"/>
    <cellStyle name="Input 3 52" xfId="26532"/>
    <cellStyle name="Input 3 53" xfId="26533"/>
    <cellStyle name="Input 3 54" xfId="26534"/>
    <cellStyle name="Input 3 55" xfId="26535"/>
    <cellStyle name="Input 3 56" xfId="26536"/>
    <cellStyle name="Input 3 57" xfId="26537"/>
    <cellStyle name="Input 3 58" xfId="26538"/>
    <cellStyle name="Input 3 59" xfId="26539"/>
    <cellStyle name="Input 3 6" xfId="2105"/>
    <cellStyle name="Input 3 6 10" xfId="26540"/>
    <cellStyle name="Input 3 6 10 2" xfId="26541"/>
    <cellStyle name="Input 3 6 11" xfId="26542"/>
    <cellStyle name="Input 3 6 2" xfId="7645"/>
    <cellStyle name="Input 3 6 2 2" xfId="26543"/>
    <cellStyle name="Input 3 6 2 3" xfId="26544"/>
    <cellStyle name="Input 3 6 2 4" xfId="26545"/>
    <cellStyle name="Input 3 6 2 5" xfId="26546"/>
    <cellStyle name="Input 3 6 2 5 2" xfId="26547"/>
    <cellStyle name="Input 3 6 2 6" xfId="26548"/>
    <cellStyle name="Input 3 6 2 6 2" xfId="26549"/>
    <cellStyle name="Input 3 6 2 7" xfId="26550"/>
    <cellStyle name="Input 3 6 2 7 2" xfId="26551"/>
    <cellStyle name="Input 3 6 2 8" xfId="26552"/>
    <cellStyle name="Input 3 6 2 8 2" xfId="26553"/>
    <cellStyle name="Input 3 6 2 9" xfId="26554"/>
    <cellStyle name="Input 3 6 3" xfId="9443"/>
    <cellStyle name="Input 3 6 3 2" xfId="26555"/>
    <cellStyle name="Input 3 6 3 3" xfId="26556"/>
    <cellStyle name="Input 3 6 3 4" xfId="26557"/>
    <cellStyle name="Input 3 6 3 5" xfId="26558"/>
    <cellStyle name="Input 3 6 3 5 2" xfId="26559"/>
    <cellStyle name="Input 3 6 3 6" xfId="26560"/>
    <cellStyle name="Input 3 6 3 6 2" xfId="26561"/>
    <cellStyle name="Input 3 6 3 7" xfId="26562"/>
    <cellStyle name="Input 3 6 3 7 2" xfId="26563"/>
    <cellStyle name="Input 3 6 3 8" xfId="26564"/>
    <cellStyle name="Input 3 6 3 8 2" xfId="26565"/>
    <cellStyle name="Input 3 6 3 9" xfId="26566"/>
    <cellStyle name="Input 3 6 4" xfId="26567"/>
    <cellStyle name="Input 3 6 5" xfId="26568"/>
    <cellStyle name="Input 3 6 6" xfId="26569"/>
    <cellStyle name="Input 3 6 7" xfId="26570"/>
    <cellStyle name="Input 3 6 7 2" xfId="26571"/>
    <cellStyle name="Input 3 6 8" xfId="26572"/>
    <cellStyle name="Input 3 6 8 2" xfId="26573"/>
    <cellStyle name="Input 3 6 9" xfId="26574"/>
    <cellStyle name="Input 3 6 9 2" xfId="26575"/>
    <cellStyle name="Input 3 60" xfId="26576"/>
    <cellStyle name="Input 3 61" xfId="26577"/>
    <cellStyle name="Input 3 62" xfId="26578"/>
    <cellStyle name="Input 3 63" xfId="26579"/>
    <cellStyle name="Input 3 64" xfId="26580"/>
    <cellStyle name="Input 3 65" xfId="26581"/>
    <cellStyle name="Input 3 66" xfId="26582"/>
    <cellStyle name="Input 3 67" xfId="26583"/>
    <cellStyle name="Input 3 68" xfId="26584"/>
    <cellStyle name="Input 3 69" xfId="26585"/>
    <cellStyle name="Input 3 7" xfId="2272"/>
    <cellStyle name="Input 3 7 10" xfId="26586"/>
    <cellStyle name="Input 3 7 10 2" xfId="26587"/>
    <cellStyle name="Input 3 7 11" xfId="26588"/>
    <cellStyle name="Input 3 7 2" xfId="7811"/>
    <cellStyle name="Input 3 7 2 2" xfId="26589"/>
    <cellStyle name="Input 3 7 2 3" xfId="26590"/>
    <cellStyle name="Input 3 7 2 4" xfId="26591"/>
    <cellStyle name="Input 3 7 2 5" xfId="26592"/>
    <cellStyle name="Input 3 7 2 5 2" xfId="26593"/>
    <cellStyle name="Input 3 7 2 6" xfId="26594"/>
    <cellStyle name="Input 3 7 2 6 2" xfId="26595"/>
    <cellStyle name="Input 3 7 2 7" xfId="26596"/>
    <cellStyle name="Input 3 7 2 7 2" xfId="26597"/>
    <cellStyle name="Input 3 7 2 8" xfId="26598"/>
    <cellStyle name="Input 3 7 2 8 2" xfId="26599"/>
    <cellStyle name="Input 3 7 2 9" xfId="26600"/>
    <cellStyle name="Input 3 7 3" xfId="7439"/>
    <cellStyle name="Input 3 7 3 2" xfId="26601"/>
    <cellStyle name="Input 3 7 3 3" xfId="26602"/>
    <cellStyle name="Input 3 7 3 4" xfId="26603"/>
    <cellStyle name="Input 3 7 3 5" xfId="26604"/>
    <cellStyle name="Input 3 7 3 5 2" xfId="26605"/>
    <cellStyle name="Input 3 7 3 6" xfId="26606"/>
    <cellStyle name="Input 3 7 3 6 2" xfId="26607"/>
    <cellStyle name="Input 3 7 3 7" xfId="26608"/>
    <cellStyle name="Input 3 7 3 7 2" xfId="26609"/>
    <cellStyle name="Input 3 7 3 8" xfId="26610"/>
    <cellStyle name="Input 3 7 3 8 2" xfId="26611"/>
    <cellStyle name="Input 3 7 3 9" xfId="26612"/>
    <cellStyle name="Input 3 7 4" xfId="26613"/>
    <cellStyle name="Input 3 7 5" xfId="26614"/>
    <cellStyle name="Input 3 7 6" xfId="26615"/>
    <cellStyle name="Input 3 7 7" xfId="26616"/>
    <cellStyle name="Input 3 7 7 2" xfId="26617"/>
    <cellStyle name="Input 3 7 8" xfId="26618"/>
    <cellStyle name="Input 3 7 8 2" xfId="26619"/>
    <cellStyle name="Input 3 7 9" xfId="26620"/>
    <cellStyle name="Input 3 7 9 2" xfId="26621"/>
    <cellStyle name="Input 3 70" xfId="26622"/>
    <cellStyle name="Input 3 71" xfId="26623"/>
    <cellStyle name="Input 3 72" xfId="26624"/>
    <cellStyle name="Input 3 73" xfId="26625"/>
    <cellStyle name="Input 3 74" xfId="26626"/>
    <cellStyle name="Input 3 75" xfId="26627"/>
    <cellStyle name="Input 3 76" xfId="26628"/>
    <cellStyle name="Input 3 77" xfId="26629"/>
    <cellStyle name="Input 3 78" xfId="26630"/>
    <cellStyle name="Input 3 78 2" xfId="26631"/>
    <cellStyle name="Input 3 79" xfId="26632"/>
    <cellStyle name="Input 3 79 2" xfId="26633"/>
    <cellStyle name="Input 3 8" xfId="2088"/>
    <cellStyle name="Input 3 8 10" xfId="26634"/>
    <cellStyle name="Input 3 8 10 2" xfId="26635"/>
    <cellStyle name="Input 3 8 11" xfId="26636"/>
    <cellStyle name="Input 3 8 2" xfId="7628"/>
    <cellStyle name="Input 3 8 2 2" xfId="26637"/>
    <cellStyle name="Input 3 8 2 3" xfId="26638"/>
    <cellStyle name="Input 3 8 2 4" xfId="26639"/>
    <cellStyle name="Input 3 8 2 5" xfId="26640"/>
    <cellStyle name="Input 3 8 2 5 2" xfId="26641"/>
    <cellStyle name="Input 3 8 2 6" xfId="26642"/>
    <cellStyle name="Input 3 8 2 6 2" xfId="26643"/>
    <cellStyle name="Input 3 8 2 7" xfId="26644"/>
    <cellStyle name="Input 3 8 2 7 2" xfId="26645"/>
    <cellStyle name="Input 3 8 2 8" xfId="26646"/>
    <cellStyle name="Input 3 8 2 8 2" xfId="26647"/>
    <cellStyle name="Input 3 8 2 9" xfId="26648"/>
    <cellStyle name="Input 3 8 3" xfId="7370"/>
    <cellStyle name="Input 3 8 3 2" xfId="26649"/>
    <cellStyle name="Input 3 8 3 3" xfId="26650"/>
    <cellStyle name="Input 3 8 3 4" xfId="26651"/>
    <cellStyle name="Input 3 8 3 5" xfId="26652"/>
    <cellStyle name="Input 3 8 3 5 2" xfId="26653"/>
    <cellStyle name="Input 3 8 3 6" xfId="26654"/>
    <cellStyle name="Input 3 8 3 6 2" xfId="26655"/>
    <cellStyle name="Input 3 8 3 7" xfId="26656"/>
    <cellStyle name="Input 3 8 3 7 2" xfId="26657"/>
    <cellStyle name="Input 3 8 3 8" xfId="26658"/>
    <cellStyle name="Input 3 8 3 8 2" xfId="26659"/>
    <cellStyle name="Input 3 8 3 9" xfId="26660"/>
    <cellStyle name="Input 3 8 4" xfId="26661"/>
    <cellStyle name="Input 3 8 5" xfId="26662"/>
    <cellStyle name="Input 3 8 6" xfId="26663"/>
    <cellStyle name="Input 3 8 7" xfId="26664"/>
    <cellStyle name="Input 3 8 7 2" xfId="26665"/>
    <cellStyle name="Input 3 8 8" xfId="26666"/>
    <cellStyle name="Input 3 8 8 2" xfId="26667"/>
    <cellStyle name="Input 3 8 9" xfId="26668"/>
    <cellStyle name="Input 3 8 9 2" xfId="26669"/>
    <cellStyle name="Input 3 80" xfId="26670"/>
    <cellStyle name="Input 3 80 2" xfId="26671"/>
    <cellStyle name="Input 3 81" xfId="26672"/>
    <cellStyle name="Input 3 81 2" xfId="26673"/>
    <cellStyle name="Input 3 82" xfId="26674"/>
    <cellStyle name="Input 3 83" xfId="1420"/>
    <cellStyle name="Input 3 9" xfId="2335"/>
    <cellStyle name="Input 3 9 10" xfId="26675"/>
    <cellStyle name="Input 3 9 10 2" xfId="26676"/>
    <cellStyle name="Input 3 9 11" xfId="26677"/>
    <cellStyle name="Input 3 9 2" xfId="7873"/>
    <cellStyle name="Input 3 9 2 2" xfId="26678"/>
    <cellStyle name="Input 3 9 2 3" xfId="26679"/>
    <cellStyle name="Input 3 9 2 4" xfId="26680"/>
    <cellStyle name="Input 3 9 2 5" xfId="26681"/>
    <cellStyle name="Input 3 9 2 5 2" xfId="26682"/>
    <cellStyle name="Input 3 9 2 6" xfId="26683"/>
    <cellStyle name="Input 3 9 2 6 2" xfId="26684"/>
    <cellStyle name="Input 3 9 2 7" xfId="26685"/>
    <cellStyle name="Input 3 9 2 7 2" xfId="26686"/>
    <cellStyle name="Input 3 9 2 8" xfId="26687"/>
    <cellStyle name="Input 3 9 2 8 2" xfId="26688"/>
    <cellStyle name="Input 3 9 2 9" xfId="26689"/>
    <cellStyle name="Input 3 9 3" xfId="7281"/>
    <cellStyle name="Input 3 9 3 2" xfId="26690"/>
    <cellStyle name="Input 3 9 3 3" xfId="26691"/>
    <cellStyle name="Input 3 9 3 4" xfId="26692"/>
    <cellStyle name="Input 3 9 3 5" xfId="26693"/>
    <cellStyle name="Input 3 9 3 5 2" xfId="26694"/>
    <cellStyle name="Input 3 9 3 6" xfId="26695"/>
    <cellStyle name="Input 3 9 3 6 2" xfId="26696"/>
    <cellStyle name="Input 3 9 3 7" xfId="26697"/>
    <cellStyle name="Input 3 9 3 7 2" xfId="26698"/>
    <cellStyle name="Input 3 9 3 8" xfId="26699"/>
    <cellStyle name="Input 3 9 3 8 2" xfId="26700"/>
    <cellStyle name="Input 3 9 3 9" xfId="26701"/>
    <cellStyle name="Input 3 9 4" xfId="26702"/>
    <cellStyle name="Input 3 9 5" xfId="26703"/>
    <cellStyle name="Input 3 9 6" xfId="26704"/>
    <cellStyle name="Input 3 9 7" xfId="26705"/>
    <cellStyle name="Input 3 9 7 2" xfId="26706"/>
    <cellStyle name="Input 3 9 8" xfId="26707"/>
    <cellStyle name="Input 3 9 8 2" xfId="26708"/>
    <cellStyle name="Input 3 9 9" xfId="26709"/>
    <cellStyle name="Input 3 9 9 2" xfId="26710"/>
    <cellStyle name="Input 30" xfId="5721"/>
    <cellStyle name="Input 30 2" xfId="13990"/>
    <cellStyle name="Input 31" xfId="5839"/>
    <cellStyle name="Input 31 2" xfId="14105"/>
    <cellStyle name="Input 32" xfId="5699"/>
    <cellStyle name="Input 32 2" xfId="13968"/>
    <cellStyle name="Input 33" xfId="7133"/>
    <cellStyle name="Input 33 2" xfId="26711"/>
    <cellStyle name="Input 34" xfId="8938"/>
    <cellStyle name="Input 34 2" xfId="26712"/>
    <cellStyle name="Input 35" xfId="26713"/>
    <cellStyle name="Input 35 2" xfId="26714"/>
    <cellStyle name="Input 36" xfId="26715"/>
    <cellStyle name="Input 36 2" xfId="26716"/>
    <cellStyle name="Input 37" xfId="26717"/>
    <cellStyle name="Input 37 2" xfId="26718"/>
    <cellStyle name="Input 38" xfId="26719"/>
    <cellStyle name="Input 38 2" xfId="26720"/>
    <cellStyle name="Input 39" xfId="26721"/>
    <cellStyle name="Input 39 2" xfId="26722"/>
    <cellStyle name="Input 4" xfId="65"/>
    <cellStyle name="Input 4 10" xfId="2065"/>
    <cellStyle name="Input 4 10 10" xfId="26723"/>
    <cellStyle name="Input 4 10 10 2" xfId="26724"/>
    <cellStyle name="Input 4 10 11" xfId="26725"/>
    <cellStyle name="Input 4 10 2" xfId="7605"/>
    <cellStyle name="Input 4 10 2 2" xfId="26726"/>
    <cellStyle name="Input 4 10 2 3" xfId="26727"/>
    <cellStyle name="Input 4 10 2 4" xfId="26728"/>
    <cellStyle name="Input 4 10 2 5" xfId="26729"/>
    <cellStyle name="Input 4 10 2 5 2" xfId="26730"/>
    <cellStyle name="Input 4 10 2 6" xfId="26731"/>
    <cellStyle name="Input 4 10 2 6 2" xfId="26732"/>
    <cellStyle name="Input 4 10 2 7" xfId="26733"/>
    <cellStyle name="Input 4 10 2 7 2" xfId="26734"/>
    <cellStyle name="Input 4 10 2 8" xfId="26735"/>
    <cellStyle name="Input 4 10 2 8 2" xfId="26736"/>
    <cellStyle name="Input 4 10 2 9" xfId="26737"/>
    <cellStyle name="Input 4 10 3" xfId="9100"/>
    <cellStyle name="Input 4 10 3 2" xfId="26738"/>
    <cellStyle name="Input 4 10 3 3" xfId="26739"/>
    <cellStyle name="Input 4 10 3 4" xfId="26740"/>
    <cellStyle name="Input 4 10 3 5" xfId="26741"/>
    <cellStyle name="Input 4 10 3 5 2" xfId="26742"/>
    <cellStyle name="Input 4 10 3 6" xfId="26743"/>
    <cellStyle name="Input 4 10 3 6 2" xfId="26744"/>
    <cellStyle name="Input 4 10 3 7" xfId="26745"/>
    <cellStyle name="Input 4 10 3 7 2" xfId="26746"/>
    <cellStyle name="Input 4 10 3 8" xfId="26747"/>
    <cellStyle name="Input 4 10 3 8 2" xfId="26748"/>
    <cellStyle name="Input 4 10 3 9" xfId="26749"/>
    <cellStyle name="Input 4 10 4" xfId="26750"/>
    <cellStyle name="Input 4 10 5" xfId="26751"/>
    <cellStyle name="Input 4 10 6" xfId="26752"/>
    <cellStyle name="Input 4 10 7" xfId="26753"/>
    <cellStyle name="Input 4 10 7 2" xfId="26754"/>
    <cellStyle name="Input 4 10 8" xfId="26755"/>
    <cellStyle name="Input 4 10 8 2" xfId="26756"/>
    <cellStyle name="Input 4 10 9" xfId="26757"/>
    <cellStyle name="Input 4 10 9 2" xfId="26758"/>
    <cellStyle name="Input 4 11" xfId="2368"/>
    <cellStyle name="Input 4 11 10" xfId="26759"/>
    <cellStyle name="Input 4 11 10 2" xfId="26760"/>
    <cellStyle name="Input 4 11 11" xfId="26761"/>
    <cellStyle name="Input 4 11 2" xfId="7906"/>
    <cellStyle name="Input 4 11 2 2" xfId="26762"/>
    <cellStyle name="Input 4 11 2 3" xfId="26763"/>
    <cellStyle name="Input 4 11 2 4" xfId="26764"/>
    <cellStyle name="Input 4 11 2 5" xfId="26765"/>
    <cellStyle name="Input 4 11 2 5 2" xfId="26766"/>
    <cellStyle name="Input 4 11 2 6" xfId="26767"/>
    <cellStyle name="Input 4 11 2 6 2" xfId="26768"/>
    <cellStyle name="Input 4 11 2 7" xfId="26769"/>
    <cellStyle name="Input 4 11 2 7 2" xfId="26770"/>
    <cellStyle name="Input 4 11 2 8" xfId="26771"/>
    <cellStyle name="Input 4 11 2 8 2" xfId="26772"/>
    <cellStyle name="Input 4 11 2 9" xfId="26773"/>
    <cellStyle name="Input 4 11 3" xfId="7204"/>
    <cellStyle name="Input 4 11 3 2" xfId="26774"/>
    <cellStyle name="Input 4 11 3 3" xfId="26775"/>
    <cellStyle name="Input 4 11 3 4" xfId="26776"/>
    <cellStyle name="Input 4 11 3 5" xfId="26777"/>
    <cellStyle name="Input 4 11 3 5 2" xfId="26778"/>
    <cellStyle name="Input 4 11 3 6" xfId="26779"/>
    <cellStyle name="Input 4 11 3 6 2" xfId="26780"/>
    <cellStyle name="Input 4 11 3 7" xfId="26781"/>
    <cellStyle name="Input 4 11 3 7 2" xfId="26782"/>
    <cellStyle name="Input 4 11 3 8" xfId="26783"/>
    <cellStyle name="Input 4 11 3 8 2" xfId="26784"/>
    <cellStyle name="Input 4 11 3 9" xfId="26785"/>
    <cellStyle name="Input 4 11 4" xfId="26786"/>
    <cellStyle name="Input 4 11 5" xfId="26787"/>
    <cellStyle name="Input 4 11 6" xfId="26788"/>
    <cellStyle name="Input 4 11 7" xfId="26789"/>
    <cellStyle name="Input 4 11 7 2" xfId="26790"/>
    <cellStyle name="Input 4 11 8" xfId="26791"/>
    <cellStyle name="Input 4 11 8 2" xfId="26792"/>
    <cellStyle name="Input 4 11 9" xfId="26793"/>
    <cellStyle name="Input 4 11 9 2" xfId="26794"/>
    <cellStyle name="Input 4 12" xfId="2000"/>
    <cellStyle name="Input 4 12 10" xfId="26795"/>
    <cellStyle name="Input 4 12 10 2" xfId="26796"/>
    <cellStyle name="Input 4 12 11" xfId="26797"/>
    <cellStyle name="Input 4 12 2" xfId="7541"/>
    <cellStyle name="Input 4 12 2 2" xfId="26798"/>
    <cellStyle name="Input 4 12 2 3" xfId="26799"/>
    <cellStyle name="Input 4 12 2 4" xfId="26800"/>
    <cellStyle name="Input 4 12 2 5" xfId="26801"/>
    <cellStyle name="Input 4 12 2 5 2" xfId="26802"/>
    <cellStyle name="Input 4 12 2 6" xfId="26803"/>
    <cellStyle name="Input 4 12 2 6 2" xfId="26804"/>
    <cellStyle name="Input 4 12 2 7" xfId="26805"/>
    <cellStyle name="Input 4 12 2 7 2" xfId="26806"/>
    <cellStyle name="Input 4 12 2 8" xfId="26807"/>
    <cellStyle name="Input 4 12 2 8 2" xfId="26808"/>
    <cellStyle name="Input 4 12 2 9" xfId="26809"/>
    <cellStyle name="Input 4 12 3" xfId="11319"/>
    <cellStyle name="Input 4 12 3 2" xfId="26810"/>
    <cellStyle name="Input 4 12 3 3" xfId="26811"/>
    <cellStyle name="Input 4 12 3 4" xfId="26812"/>
    <cellStyle name="Input 4 12 3 5" xfId="26813"/>
    <cellStyle name="Input 4 12 3 5 2" xfId="26814"/>
    <cellStyle name="Input 4 12 3 6" xfId="26815"/>
    <cellStyle name="Input 4 12 3 6 2" xfId="26816"/>
    <cellStyle name="Input 4 12 3 7" xfId="26817"/>
    <cellStyle name="Input 4 12 3 7 2" xfId="26818"/>
    <cellStyle name="Input 4 12 3 8" xfId="26819"/>
    <cellStyle name="Input 4 12 3 8 2" xfId="26820"/>
    <cellStyle name="Input 4 12 3 9" xfId="26821"/>
    <cellStyle name="Input 4 12 4" xfId="26822"/>
    <cellStyle name="Input 4 12 5" xfId="26823"/>
    <cellStyle name="Input 4 12 6" xfId="26824"/>
    <cellStyle name="Input 4 12 7" xfId="26825"/>
    <cellStyle name="Input 4 12 7 2" xfId="26826"/>
    <cellStyle name="Input 4 12 8" xfId="26827"/>
    <cellStyle name="Input 4 12 8 2" xfId="26828"/>
    <cellStyle name="Input 4 12 9" xfId="26829"/>
    <cellStyle name="Input 4 12 9 2" xfId="26830"/>
    <cellStyle name="Input 4 13" xfId="2915"/>
    <cellStyle name="Input 4 13 10" xfId="26831"/>
    <cellStyle name="Input 4 13 10 2" xfId="26832"/>
    <cellStyle name="Input 4 13 11" xfId="26833"/>
    <cellStyle name="Input 4 13 2" xfId="8403"/>
    <cellStyle name="Input 4 13 2 2" xfId="26834"/>
    <cellStyle name="Input 4 13 2 3" xfId="26835"/>
    <cellStyle name="Input 4 13 2 4" xfId="26836"/>
    <cellStyle name="Input 4 13 2 5" xfId="26837"/>
    <cellStyle name="Input 4 13 2 5 2" xfId="26838"/>
    <cellStyle name="Input 4 13 2 6" xfId="26839"/>
    <cellStyle name="Input 4 13 2 6 2" xfId="26840"/>
    <cellStyle name="Input 4 13 2 7" xfId="26841"/>
    <cellStyle name="Input 4 13 2 7 2" xfId="26842"/>
    <cellStyle name="Input 4 13 2 8" xfId="26843"/>
    <cellStyle name="Input 4 13 2 8 2" xfId="26844"/>
    <cellStyle name="Input 4 13 2 9" xfId="26845"/>
    <cellStyle name="Input 4 13 3" xfId="6840"/>
    <cellStyle name="Input 4 13 3 2" xfId="26846"/>
    <cellStyle name="Input 4 13 3 3" xfId="26847"/>
    <cellStyle name="Input 4 13 3 4" xfId="26848"/>
    <cellStyle name="Input 4 13 3 5" xfId="26849"/>
    <cellStyle name="Input 4 13 3 5 2" xfId="26850"/>
    <cellStyle name="Input 4 13 3 6" xfId="26851"/>
    <cellStyle name="Input 4 13 3 6 2" xfId="26852"/>
    <cellStyle name="Input 4 13 3 7" xfId="26853"/>
    <cellStyle name="Input 4 13 3 7 2" xfId="26854"/>
    <cellStyle name="Input 4 13 3 8" xfId="26855"/>
    <cellStyle name="Input 4 13 3 8 2" xfId="26856"/>
    <cellStyle name="Input 4 13 3 9" xfId="26857"/>
    <cellStyle name="Input 4 13 4" xfId="26858"/>
    <cellStyle name="Input 4 13 5" xfId="26859"/>
    <cellStyle name="Input 4 13 6" xfId="26860"/>
    <cellStyle name="Input 4 13 7" xfId="26861"/>
    <cellStyle name="Input 4 13 7 2" xfId="26862"/>
    <cellStyle name="Input 4 13 8" xfId="26863"/>
    <cellStyle name="Input 4 13 8 2" xfId="26864"/>
    <cellStyle name="Input 4 13 9" xfId="26865"/>
    <cellStyle name="Input 4 13 9 2" xfId="26866"/>
    <cellStyle name="Input 4 14" xfId="1931"/>
    <cellStyle name="Input 4 14 10" xfId="26867"/>
    <cellStyle name="Input 4 14 10 2" xfId="26868"/>
    <cellStyle name="Input 4 14 11" xfId="26869"/>
    <cellStyle name="Input 4 14 2" xfId="7472"/>
    <cellStyle name="Input 4 14 2 2" xfId="26870"/>
    <cellStyle name="Input 4 14 2 3" xfId="26871"/>
    <cellStyle name="Input 4 14 2 4" xfId="26872"/>
    <cellStyle name="Input 4 14 2 5" xfId="26873"/>
    <cellStyle name="Input 4 14 2 5 2" xfId="26874"/>
    <cellStyle name="Input 4 14 2 6" xfId="26875"/>
    <cellStyle name="Input 4 14 2 6 2" xfId="26876"/>
    <cellStyle name="Input 4 14 2 7" xfId="26877"/>
    <cellStyle name="Input 4 14 2 7 2" xfId="26878"/>
    <cellStyle name="Input 4 14 2 8" xfId="26879"/>
    <cellStyle name="Input 4 14 2 8 2" xfId="26880"/>
    <cellStyle name="Input 4 14 2 9" xfId="26881"/>
    <cellStyle name="Input 4 14 3" xfId="11130"/>
    <cellStyle name="Input 4 14 3 2" xfId="26882"/>
    <cellStyle name="Input 4 14 3 3" xfId="26883"/>
    <cellStyle name="Input 4 14 3 4" xfId="26884"/>
    <cellStyle name="Input 4 14 3 5" xfId="26885"/>
    <cellStyle name="Input 4 14 3 5 2" xfId="26886"/>
    <cellStyle name="Input 4 14 3 6" xfId="26887"/>
    <cellStyle name="Input 4 14 3 6 2" xfId="26888"/>
    <cellStyle name="Input 4 14 3 7" xfId="26889"/>
    <cellStyle name="Input 4 14 3 7 2" xfId="26890"/>
    <cellStyle name="Input 4 14 3 8" xfId="26891"/>
    <cellStyle name="Input 4 14 3 8 2" xfId="26892"/>
    <cellStyle name="Input 4 14 3 9" xfId="26893"/>
    <cellStyle name="Input 4 14 4" xfId="26894"/>
    <cellStyle name="Input 4 14 5" xfId="26895"/>
    <cellStyle name="Input 4 14 6" xfId="26896"/>
    <cellStyle name="Input 4 14 7" xfId="26897"/>
    <cellStyle name="Input 4 14 7 2" xfId="26898"/>
    <cellStyle name="Input 4 14 8" xfId="26899"/>
    <cellStyle name="Input 4 14 8 2" xfId="26900"/>
    <cellStyle name="Input 4 14 9" xfId="26901"/>
    <cellStyle name="Input 4 14 9 2" xfId="26902"/>
    <cellStyle name="Input 4 15" xfId="3307"/>
    <cellStyle name="Input 4 15 10" xfId="26903"/>
    <cellStyle name="Input 4 15 10 2" xfId="26904"/>
    <cellStyle name="Input 4 15 11" xfId="26905"/>
    <cellStyle name="Input 4 15 2" xfId="8750"/>
    <cellStyle name="Input 4 15 2 2" xfId="26906"/>
    <cellStyle name="Input 4 15 2 3" xfId="26907"/>
    <cellStyle name="Input 4 15 2 4" xfId="26908"/>
    <cellStyle name="Input 4 15 2 5" xfId="26909"/>
    <cellStyle name="Input 4 15 2 5 2" xfId="26910"/>
    <cellStyle name="Input 4 15 2 6" xfId="26911"/>
    <cellStyle name="Input 4 15 2 6 2" xfId="26912"/>
    <cellStyle name="Input 4 15 2 7" xfId="26913"/>
    <cellStyle name="Input 4 15 2 7 2" xfId="26914"/>
    <cellStyle name="Input 4 15 2 8" xfId="26915"/>
    <cellStyle name="Input 4 15 2 8 2" xfId="26916"/>
    <cellStyle name="Input 4 15 2 9" xfId="26917"/>
    <cellStyle name="Input 4 15 3" xfId="12109"/>
    <cellStyle name="Input 4 15 3 2" xfId="26918"/>
    <cellStyle name="Input 4 15 3 3" xfId="26919"/>
    <cellStyle name="Input 4 15 3 4" xfId="26920"/>
    <cellStyle name="Input 4 15 3 5" xfId="26921"/>
    <cellStyle name="Input 4 15 3 5 2" xfId="26922"/>
    <cellStyle name="Input 4 15 3 6" xfId="26923"/>
    <cellStyle name="Input 4 15 3 6 2" xfId="26924"/>
    <cellStyle name="Input 4 15 3 7" xfId="26925"/>
    <cellStyle name="Input 4 15 3 7 2" xfId="26926"/>
    <cellStyle name="Input 4 15 3 8" xfId="26927"/>
    <cellStyle name="Input 4 15 3 8 2" xfId="26928"/>
    <cellStyle name="Input 4 15 3 9" xfId="26929"/>
    <cellStyle name="Input 4 15 4" xfId="26930"/>
    <cellStyle name="Input 4 15 5" xfId="26931"/>
    <cellStyle name="Input 4 15 6" xfId="26932"/>
    <cellStyle name="Input 4 15 7" xfId="26933"/>
    <cellStyle name="Input 4 15 7 2" xfId="26934"/>
    <cellStyle name="Input 4 15 8" xfId="26935"/>
    <cellStyle name="Input 4 15 8 2" xfId="26936"/>
    <cellStyle name="Input 4 15 9" xfId="26937"/>
    <cellStyle name="Input 4 15 9 2" xfId="26938"/>
    <cellStyle name="Input 4 16" xfId="2661"/>
    <cellStyle name="Input 4 16 10" xfId="26939"/>
    <cellStyle name="Input 4 16 10 2" xfId="26940"/>
    <cellStyle name="Input 4 16 11" xfId="26941"/>
    <cellStyle name="Input 4 16 2" xfId="8175"/>
    <cellStyle name="Input 4 16 2 2" xfId="26942"/>
    <cellStyle name="Input 4 16 2 3" xfId="26943"/>
    <cellStyle name="Input 4 16 2 4" xfId="26944"/>
    <cellStyle name="Input 4 16 2 5" xfId="26945"/>
    <cellStyle name="Input 4 16 2 5 2" xfId="26946"/>
    <cellStyle name="Input 4 16 2 6" xfId="26947"/>
    <cellStyle name="Input 4 16 2 6 2" xfId="26948"/>
    <cellStyle name="Input 4 16 2 7" xfId="26949"/>
    <cellStyle name="Input 4 16 2 7 2" xfId="26950"/>
    <cellStyle name="Input 4 16 2 8" xfId="26951"/>
    <cellStyle name="Input 4 16 2 8 2" xfId="26952"/>
    <cellStyle name="Input 4 16 2 9" xfId="26953"/>
    <cellStyle name="Input 4 16 3" xfId="7053"/>
    <cellStyle name="Input 4 16 3 2" xfId="26954"/>
    <cellStyle name="Input 4 16 3 3" xfId="26955"/>
    <cellStyle name="Input 4 16 3 4" xfId="26956"/>
    <cellStyle name="Input 4 16 3 5" xfId="26957"/>
    <cellStyle name="Input 4 16 3 5 2" xfId="26958"/>
    <cellStyle name="Input 4 16 3 6" xfId="26959"/>
    <cellStyle name="Input 4 16 3 6 2" xfId="26960"/>
    <cellStyle name="Input 4 16 3 7" xfId="26961"/>
    <cellStyle name="Input 4 16 3 7 2" xfId="26962"/>
    <cellStyle name="Input 4 16 3 8" xfId="26963"/>
    <cellStyle name="Input 4 16 3 8 2" xfId="26964"/>
    <cellStyle name="Input 4 16 3 9" xfId="26965"/>
    <cellStyle name="Input 4 16 4" xfId="26966"/>
    <cellStyle name="Input 4 16 5" xfId="26967"/>
    <cellStyle name="Input 4 16 6" xfId="26968"/>
    <cellStyle name="Input 4 16 7" xfId="26969"/>
    <cellStyle name="Input 4 16 7 2" xfId="26970"/>
    <cellStyle name="Input 4 16 8" xfId="26971"/>
    <cellStyle name="Input 4 16 8 2" xfId="26972"/>
    <cellStyle name="Input 4 16 9" xfId="26973"/>
    <cellStyle name="Input 4 16 9 2" xfId="26974"/>
    <cellStyle name="Input 4 17" xfId="3483"/>
    <cellStyle name="Input 4 17 10" xfId="26975"/>
    <cellStyle name="Input 4 17 10 2" xfId="26976"/>
    <cellStyle name="Input 4 17 11" xfId="26977"/>
    <cellStyle name="Input 4 17 2" xfId="8908"/>
    <cellStyle name="Input 4 17 2 2" xfId="26978"/>
    <cellStyle name="Input 4 17 2 3" xfId="26979"/>
    <cellStyle name="Input 4 17 2 4" xfId="26980"/>
    <cellStyle name="Input 4 17 2 5" xfId="26981"/>
    <cellStyle name="Input 4 17 2 5 2" xfId="26982"/>
    <cellStyle name="Input 4 17 2 6" xfId="26983"/>
    <cellStyle name="Input 4 17 2 6 2" xfId="26984"/>
    <cellStyle name="Input 4 17 2 7" xfId="26985"/>
    <cellStyle name="Input 4 17 2 7 2" xfId="26986"/>
    <cellStyle name="Input 4 17 2 8" xfId="26987"/>
    <cellStyle name="Input 4 17 2 8 2" xfId="26988"/>
    <cellStyle name="Input 4 17 2 9" xfId="26989"/>
    <cellStyle name="Input 4 17 3" xfId="12252"/>
    <cellStyle name="Input 4 17 3 2" xfId="26990"/>
    <cellStyle name="Input 4 17 3 3" xfId="26991"/>
    <cellStyle name="Input 4 17 3 4" xfId="26992"/>
    <cellStyle name="Input 4 17 3 5" xfId="26993"/>
    <cellStyle name="Input 4 17 3 5 2" xfId="26994"/>
    <cellStyle name="Input 4 17 3 6" xfId="26995"/>
    <cellStyle name="Input 4 17 3 6 2" xfId="26996"/>
    <cellStyle name="Input 4 17 3 7" xfId="26997"/>
    <cellStyle name="Input 4 17 3 7 2" xfId="26998"/>
    <cellStyle name="Input 4 17 3 8" xfId="26999"/>
    <cellStyle name="Input 4 17 3 8 2" xfId="27000"/>
    <cellStyle name="Input 4 17 3 9" xfId="27001"/>
    <cellStyle name="Input 4 17 4" xfId="27002"/>
    <cellStyle name="Input 4 17 5" xfId="27003"/>
    <cellStyle name="Input 4 17 6" xfId="27004"/>
    <cellStyle name="Input 4 17 7" xfId="27005"/>
    <cellStyle name="Input 4 17 7 2" xfId="27006"/>
    <cellStyle name="Input 4 17 8" xfId="27007"/>
    <cellStyle name="Input 4 17 8 2" xfId="27008"/>
    <cellStyle name="Input 4 17 9" xfId="27009"/>
    <cellStyle name="Input 4 17 9 2" xfId="27010"/>
    <cellStyle name="Input 4 18" xfId="3229"/>
    <cellStyle name="Input 4 18 10" xfId="27011"/>
    <cellStyle name="Input 4 18 10 2" xfId="27012"/>
    <cellStyle name="Input 4 18 11" xfId="27013"/>
    <cellStyle name="Input 4 18 2" xfId="8676"/>
    <cellStyle name="Input 4 18 2 2" xfId="27014"/>
    <cellStyle name="Input 4 18 2 3" xfId="27015"/>
    <cellStyle name="Input 4 18 2 4" xfId="27016"/>
    <cellStyle name="Input 4 18 2 5" xfId="27017"/>
    <cellStyle name="Input 4 18 2 5 2" xfId="27018"/>
    <cellStyle name="Input 4 18 2 6" xfId="27019"/>
    <cellStyle name="Input 4 18 2 6 2" xfId="27020"/>
    <cellStyle name="Input 4 18 2 7" xfId="27021"/>
    <cellStyle name="Input 4 18 2 7 2" xfId="27022"/>
    <cellStyle name="Input 4 18 2 8" xfId="27023"/>
    <cellStyle name="Input 4 18 2 8 2" xfId="27024"/>
    <cellStyle name="Input 4 18 2 9" xfId="27025"/>
    <cellStyle name="Input 4 18 3" xfId="12036"/>
    <cellStyle name="Input 4 18 3 2" xfId="27026"/>
    <cellStyle name="Input 4 18 3 3" xfId="27027"/>
    <cellStyle name="Input 4 18 3 4" xfId="27028"/>
    <cellStyle name="Input 4 18 3 5" xfId="27029"/>
    <cellStyle name="Input 4 18 3 5 2" xfId="27030"/>
    <cellStyle name="Input 4 18 3 6" xfId="27031"/>
    <cellStyle name="Input 4 18 3 6 2" xfId="27032"/>
    <cellStyle name="Input 4 18 3 7" xfId="27033"/>
    <cellStyle name="Input 4 18 3 7 2" xfId="27034"/>
    <cellStyle name="Input 4 18 3 8" xfId="27035"/>
    <cellStyle name="Input 4 18 3 8 2" xfId="27036"/>
    <cellStyle name="Input 4 18 3 9" xfId="27037"/>
    <cellStyle name="Input 4 18 4" xfId="27038"/>
    <cellStyle name="Input 4 18 5" xfId="27039"/>
    <cellStyle name="Input 4 18 6" xfId="27040"/>
    <cellStyle name="Input 4 18 7" xfId="27041"/>
    <cellStyle name="Input 4 18 7 2" xfId="27042"/>
    <cellStyle name="Input 4 18 8" xfId="27043"/>
    <cellStyle name="Input 4 18 8 2" xfId="27044"/>
    <cellStyle name="Input 4 18 9" xfId="27045"/>
    <cellStyle name="Input 4 18 9 2" xfId="27046"/>
    <cellStyle name="Input 4 19" xfId="5807"/>
    <cellStyle name="Input 4 19 10" xfId="27047"/>
    <cellStyle name="Input 4 19 10 2" xfId="27048"/>
    <cellStyle name="Input 4 19 11" xfId="27049"/>
    <cellStyle name="Input 4 19 2" xfId="10928"/>
    <cellStyle name="Input 4 19 2 2" xfId="27050"/>
    <cellStyle name="Input 4 19 2 3" xfId="27051"/>
    <cellStyle name="Input 4 19 2 4" xfId="27052"/>
    <cellStyle name="Input 4 19 2 5" xfId="27053"/>
    <cellStyle name="Input 4 19 2 5 2" xfId="27054"/>
    <cellStyle name="Input 4 19 2 6" xfId="27055"/>
    <cellStyle name="Input 4 19 2 6 2" xfId="27056"/>
    <cellStyle name="Input 4 19 2 7" xfId="27057"/>
    <cellStyle name="Input 4 19 2 7 2" xfId="27058"/>
    <cellStyle name="Input 4 19 2 8" xfId="27059"/>
    <cellStyle name="Input 4 19 2 8 2" xfId="27060"/>
    <cellStyle name="Input 4 19 2 9" xfId="27061"/>
    <cellStyle name="Input 4 19 3" xfId="14074"/>
    <cellStyle name="Input 4 19 3 2" xfId="27062"/>
    <cellStyle name="Input 4 19 3 3" xfId="27063"/>
    <cellStyle name="Input 4 19 3 4" xfId="27064"/>
    <cellStyle name="Input 4 19 3 5" xfId="27065"/>
    <cellStyle name="Input 4 19 3 5 2" xfId="27066"/>
    <cellStyle name="Input 4 19 3 6" xfId="27067"/>
    <cellStyle name="Input 4 19 3 6 2" xfId="27068"/>
    <cellStyle name="Input 4 19 3 7" xfId="27069"/>
    <cellStyle name="Input 4 19 3 7 2" xfId="27070"/>
    <cellStyle name="Input 4 19 3 8" xfId="27071"/>
    <cellStyle name="Input 4 19 3 8 2" xfId="27072"/>
    <cellStyle name="Input 4 19 3 9" xfId="27073"/>
    <cellStyle name="Input 4 19 4" xfId="27074"/>
    <cellStyle name="Input 4 19 5" xfId="27075"/>
    <cellStyle name="Input 4 19 6" xfId="27076"/>
    <cellStyle name="Input 4 19 7" xfId="27077"/>
    <cellStyle name="Input 4 19 7 2" xfId="27078"/>
    <cellStyle name="Input 4 19 8" xfId="27079"/>
    <cellStyle name="Input 4 19 8 2" xfId="27080"/>
    <cellStyle name="Input 4 19 9" xfId="27081"/>
    <cellStyle name="Input 4 19 9 2" xfId="27082"/>
    <cellStyle name="Input 4 2" xfId="66"/>
    <cellStyle name="Input 4 2 10" xfId="27083"/>
    <cellStyle name="Input 4 2 10 2" xfId="27084"/>
    <cellStyle name="Input 4 2 11" xfId="27085"/>
    <cellStyle name="Input 4 2 12" xfId="2124"/>
    <cellStyle name="Input 4 2 2" xfId="7664"/>
    <cellStyle name="Input 4 2 2 2" xfId="27086"/>
    <cellStyle name="Input 4 2 2 3" xfId="27087"/>
    <cellStyle name="Input 4 2 2 4" xfId="27088"/>
    <cellStyle name="Input 4 2 2 5" xfId="27089"/>
    <cellStyle name="Input 4 2 2 5 2" xfId="27090"/>
    <cellStyle name="Input 4 2 2 6" xfId="27091"/>
    <cellStyle name="Input 4 2 2 6 2" xfId="27092"/>
    <cellStyle name="Input 4 2 2 7" xfId="27093"/>
    <cellStyle name="Input 4 2 2 7 2" xfId="27094"/>
    <cellStyle name="Input 4 2 2 8" xfId="27095"/>
    <cellStyle name="Input 4 2 2 8 2" xfId="27096"/>
    <cellStyle name="Input 4 2 2 9" xfId="27097"/>
    <cellStyle name="Input 4 2 3" xfId="8371"/>
    <cellStyle name="Input 4 2 3 2" xfId="27098"/>
    <cellStyle name="Input 4 2 3 3" xfId="27099"/>
    <cellStyle name="Input 4 2 3 4" xfId="27100"/>
    <cellStyle name="Input 4 2 3 5" xfId="27101"/>
    <cellStyle name="Input 4 2 3 5 2" xfId="27102"/>
    <cellStyle name="Input 4 2 3 6" xfId="27103"/>
    <cellStyle name="Input 4 2 3 6 2" xfId="27104"/>
    <cellStyle name="Input 4 2 3 7" xfId="27105"/>
    <cellStyle name="Input 4 2 3 7 2" xfId="27106"/>
    <cellStyle name="Input 4 2 3 8" xfId="27107"/>
    <cellStyle name="Input 4 2 3 8 2" xfId="27108"/>
    <cellStyle name="Input 4 2 3 9" xfId="27109"/>
    <cellStyle name="Input 4 2 4" xfId="27110"/>
    <cellStyle name="Input 4 2 5" xfId="27111"/>
    <cellStyle name="Input 4 2 6" xfId="27112"/>
    <cellStyle name="Input 4 2 7" xfId="27113"/>
    <cellStyle name="Input 4 2 7 2" xfId="27114"/>
    <cellStyle name="Input 4 2 8" xfId="27115"/>
    <cellStyle name="Input 4 2 8 2" xfId="27116"/>
    <cellStyle name="Input 4 2 9" xfId="27117"/>
    <cellStyle name="Input 4 2 9 2" xfId="27118"/>
    <cellStyle name="Input 4 20" xfId="5714"/>
    <cellStyle name="Input 4 20 10" xfId="27119"/>
    <cellStyle name="Input 4 20 10 2" xfId="27120"/>
    <cellStyle name="Input 4 20 11" xfId="27121"/>
    <cellStyle name="Input 4 20 2" xfId="10835"/>
    <cellStyle name="Input 4 20 2 2" xfId="27122"/>
    <cellStyle name="Input 4 20 2 3" xfId="27123"/>
    <cellStyle name="Input 4 20 2 4" xfId="27124"/>
    <cellStyle name="Input 4 20 2 5" xfId="27125"/>
    <cellStyle name="Input 4 20 2 5 2" xfId="27126"/>
    <cellStyle name="Input 4 20 2 6" xfId="27127"/>
    <cellStyle name="Input 4 20 2 6 2" xfId="27128"/>
    <cellStyle name="Input 4 20 2 7" xfId="27129"/>
    <cellStyle name="Input 4 20 2 7 2" xfId="27130"/>
    <cellStyle name="Input 4 20 2 8" xfId="27131"/>
    <cellStyle name="Input 4 20 2 8 2" xfId="27132"/>
    <cellStyle name="Input 4 20 2 9" xfId="27133"/>
    <cellStyle name="Input 4 20 3" xfId="13983"/>
    <cellStyle name="Input 4 20 3 2" xfId="27134"/>
    <cellStyle name="Input 4 20 3 3" xfId="27135"/>
    <cellStyle name="Input 4 20 3 4" xfId="27136"/>
    <cellStyle name="Input 4 20 3 5" xfId="27137"/>
    <cellStyle name="Input 4 20 3 5 2" xfId="27138"/>
    <cellStyle name="Input 4 20 3 6" xfId="27139"/>
    <cellStyle name="Input 4 20 3 6 2" xfId="27140"/>
    <cellStyle name="Input 4 20 3 7" xfId="27141"/>
    <cellStyle name="Input 4 20 3 7 2" xfId="27142"/>
    <cellStyle name="Input 4 20 3 8" xfId="27143"/>
    <cellStyle name="Input 4 20 3 8 2" xfId="27144"/>
    <cellStyle name="Input 4 20 3 9" xfId="27145"/>
    <cellStyle name="Input 4 20 4" xfId="27146"/>
    <cellStyle name="Input 4 20 5" xfId="27147"/>
    <cellStyle name="Input 4 20 6" xfId="27148"/>
    <cellStyle name="Input 4 20 7" xfId="27149"/>
    <cellStyle name="Input 4 20 7 2" xfId="27150"/>
    <cellStyle name="Input 4 20 8" xfId="27151"/>
    <cellStyle name="Input 4 20 8 2" xfId="27152"/>
    <cellStyle name="Input 4 20 9" xfId="27153"/>
    <cellStyle name="Input 4 20 9 2" xfId="27154"/>
    <cellStyle name="Input 4 21" xfId="5829"/>
    <cellStyle name="Input 4 21 10" xfId="27155"/>
    <cellStyle name="Input 4 21 10 2" xfId="27156"/>
    <cellStyle name="Input 4 21 11" xfId="27157"/>
    <cellStyle name="Input 4 21 2" xfId="10948"/>
    <cellStyle name="Input 4 21 2 2" xfId="27158"/>
    <cellStyle name="Input 4 21 2 3" xfId="27159"/>
    <cellStyle name="Input 4 21 2 4" xfId="27160"/>
    <cellStyle name="Input 4 21 2 5" xfId="27161"/>
    <cellStyle name="Input 4 21 2 5 2" xfId="27162"/>
    <cellStyle name="Input 4 21 2 6" xfId="27163"/>
    <cellStyle name="Input 4 21 2 6 2" xfId="27164"/>
    <cellStyle name="Input 4 21 2 7" xfId="27165"/>
    <cellStyle name="Input 4 21 2 7 2" xfId="27166"/>
    <cellStyle name="Input 4 21 2 8" xfId="27167"/>
    <cellStyle name="Input 4 21 2 8 2" xfId="27168"/>
    <cellStyle name="Input 4 21 2 9" xfId="27169"/>
    <cellStyle name="Input 4 21 3" xfId="14095"/>
    <cellStyle name="Input 4 21 3 2" xfId="27170"/>
    <cellStyle name="Input 4 21 3 3" xfId="27171"/>
    <cellStyle name="Input 4 21 3 4" xfId="27172"/>
    <cellStyle name="Input 4 21 3 5" xfId="27173"/>
    <cellStyle name="Input 4 21 3 5 2" xfId="27174"/>
    <cellStyle name="Input 4 21 3 6" xfId="27175"/>
    <cellStyle name="Input 4 21 3 6 2" xfId="27176"/>
    <cellStyle name="Input 4 21 3 7" xfId="27177"/>
    <cellStyle name="Input 4 21 3 7 2" xfId="27178"/>
    <cellStyle name="Input 4 21 3 8" xfId="27179"/>
    <cellStyle name="Input 4 21 3 8 2" xfId="27180"/>
    <cellStyle name="Input 4 21 3 9" xfId="27181"/>
    <cellStyle name="Input 4 21 4" xfId="27182"/>
    <cellStyle name="Input 4 21 5" xfId="27183"/>
    <cellStyle name="Input 4 21 6" xfId="27184"/>
    <cellStyle name="Input 4 21 7" xfId="27185"/>
    <cellStyle name="Input 4 21 7 2" xfId="27186"/>
    <cellStyle name="Input 4 21 8" xfId="27187"/>
    <cellStyle name="Input 4 21 8 2" xfId="27188"/>
    <cellStyle name="Input 4 21 9" xfId="27189"/>
    <cellStyle name="Input 4 21 9 2" xfId="27190"/>
    <cellStyle name="Input 4 22" xfId="5707"/>
    <cellStyle name="Input 4 22 10" xfId="27191"/>
    <cellStyle name="Input 4 22 10 2" xfId="27192"/>
    <cellStyle name="Input 4 22 11" xfId="27193"/>
    <cellStyle name="Input 4 22 2" xfId="10828"/>
    <cellStyle name="Input 4 22 2 2" xfId="27194"/>
    <cellStyle name="Input 4 22 2 3" xfId="27195"/>
    <cellStyle name="Input 4 22 2 4" xfId="27196"/>
    <cellStyle name="Input 4 22 2 5" xfId="27197"/>
    <cellStyle name="Input 4 22 2 5 2" xfId="27198"/>
    <cellStyle name="Input 4 22 2 6" xfId="27199"/>
    <cellStyle name="Input 4 22 2 6 2" xfId="27200"/>
    <cellStyle name="Input 4 22 2 7" xfId="27201"/>
    <cellStyle name="Input 4 22 2 7 2" xfId="27202"/>
    <cellStyle name="Input 4 22 2 8" xfId="27203"/>
    <cellStyle name="Input 4 22 2 8 2" xfId="27204"/>
    <cellStyle name="Input 4 22 2 9" xfId="27205"/>
    <cellStyle name="Input 4 22 3" xfId="13976"/>
    <cellStyle name="Input 4 22 3 2" xfId="27206"/>
    <cellStyle name="Input 4 22 3 3" xfId="27207"/>
    <cellStyle name="Input 4 22 3 4" xfId="27208"/>
    <cellStyle name="Input 4 22 3 5" xfId="27209"/>
    <cellStyle name="Input 4 22 3 5 2" xfId="27210"/>
    <cellStyle name="Input 4 22 3 6" xfId="27211"/>
    <cellStyle name="Input 4 22 3 6 2" xfId="27212"/>
    <cellStyle name="Input 4 22 3 7" xfId="27213"/>
    <cellStyle name="Input 4 22 3 7 2" xfId="27214"/>
    <cellStyle name="Input 4 22 3 8" xfId="27215"/>
    <cellStyle name="Input 4 22 3 8 2" xfId="27216"/>
    <cellStyle name="Input 4 22 3 9" xfId="27217"/>
    <cellStyle name="Input 4 22 4" xfId="27218"/>
    <cellStyle name="Input 4 22 5" xfId="27219"/>
    <cellStyle name="Input 4 22 6" xfId="27220"/>
    <cellStyle name="Input 4 22 7" xfId="27221"/>
    <cellStyle name="Input 4 22 7 2" xfId="27222"/>
    <cellStyle name="Input 4 22 8" xfId="27223"/>
    <cellStyle name="Input 4 22 8 2" xfId="27224"/>
    <cellStyle name="Input 4 22 9" xfId="27225"/>
    <cellStyle name="Input 4 22 9 2" xfId="27226"/>
    <cellStyle name="Input 4 23" xfId="5845"/>
    <cellStyle name="Input 4 23 10" xfId="27227"/>
    <cellStyle name="Input 4 23 10 2" xfId="27228"/>
    <cellStyle name="Input 4 23 11" xfId="27229"/>
    <cellStyle name="Input 4 23 2" xfId="10964"/>
    <cellStyle name="Input 4 23 2 2" xfId="27230"/>
    <cellStyle name="Input 4 23 2 3" xfId="27231"/>
    <cellStyle name="Input 4 23 2 4" xfId="27232"/>
    <cellStyle name="Input 4 23 2 5" xfId="27233"/>
    <cellStyle name="Input 4 23 2 5 2" xfId="27234"/>
    <cellStyle name="Input 4 23 2 6" xfId="27235"/>
    <cellStyle name="Input 4 23 2 6 2" xfId="27236"/>
    <cellStyle name="Input 4 23 2 7" xfId="27237"/>
    <cellStyle name="Input 4 23 2 7 2" xfId="27238"/>
    <cellStyle name="Input 4 23 2 8" xfId="27239"/>
    <cellStyle name="Input 4 23 2 8 2" xfId="27240"/>
    <cellStyle name="Input 4 23 2 9" xfId="27241"/>
    <cellStyle name="Input 4 23 3" xfId="14111"/>
    <cellStyle name="Input 4 23 3 2" xfId="27242"/>
    <cellStyle name="Input 4 23 3 3" xfId="27243"/>
    <cellStyle name="Input 4 23 3 4" xfId="27244"/>
    <cellStyle name="Input 4 23 3 5" xfId="27245"/>
    <cellStyle name="Input 4 23 3 5 2" xfId="27246"/>
    <cellStyle name="Input 4 23 3 6" xfId="27247"/>
    <cellStyle name="Input 4 23 3 6 2" xfId="27248"/>
    <cellStyle name="Input 4 23 3 7" xfId="27249"/>
    <cellStyle name="Input 4 23 3 7 2" xfId="27250"/>
    <cellStyle name="Input 4 23 3 8" xfId="27251"/>
    <cellStyle name="Input 4 23 3 8 2" xfId="27252"/>
    <cellStyle name="Input 4 23 3 9" xfId="27253"/>
    <cellStyle name="Input 4 23 4" xfId="27254"/>
    <cellStyle name="Input 4 23 5" xfId="27255"/>
    <cellStyle name="Input 4 23 6" xfId="27256"/>
    <cellStyle name="Input 4 23 7" xfId="27257"/>
    <cellStyle name="Input 4 23 7 2" xfId="27258"/>
    <cellStyle name="Input 4 23 8" xfId="27259"/>
    <cellStyle name="Input 4 23 8 2" xfId="27260"/>
    <cellStyle name="Input 4 23 9" xfId="27261"/>
    <cellStyle name="Input 4 23 9 2" xfId="27262"/>
    <cellStyle name="Input 4 24" xfId="5695"/>
    <cellStyle name="Input 4 24 10" xfId="27263"/>
    <cellStyle name="Input 4 24 10 2" xfId="27264"/>
    <cellStyle name="Input 4 24 11" xfId="27265"/>
    <cellStyle name="Input 4 24 2" xfId="10816"/>
    <cellStyle name="Input 4 24 2 2" xfId="27266"/>
    <cellStyle name="Input 4 24 2 3" xfId="27267"/>
    <cellStyle name="Input 4 24 2 4" xfId="27268"/>
    <cellStyle name="Input 4 24 2 5" xfId="27269"/>
    <cellStyle name="Input 4 24 2 5 2" xfId="27270"/>
    <cellStyle name="Input 4 24 2 6" xfId="27271"/>
    <cellStyle name="Input 4 24 2 6 2" xfId="27272"/>
    <cellStyle name="Input 4 24 2 7" xfId="27273"/>
    <cellStyle name="Input 4 24 2 7 2" xfId="27274"/>
    <cellStyle name="Input 4 24 2 8" xfId="27275"/>
    <cellStyle name="Input 4 24 2 8 2" xfId="27276"/>
    <cellStyle name="Input 4 24 2 9" xfId="27277"/>
    <cellStyle name="Input 4 24 3" xfId="13964"/>
    <cellStyle name="Input 4 24 3 2" xfId="27278"/>
    <cellStyle name="Input 4 24 3 3" xfId="27279"/>
    <cellStyle name="Input 4 24 3 4" xfId="27280"/>
    <cellStyle name="Input 4 24 3 5" xfId="27281"/>
    <cellStyle name="Input 4 24 3 5 2" xfId="27282"/>
    <cellStyle name="Input 4 24 3 6" xfId="27283"/>
    <cellStyle name="Input 4 24 3 6 2" xfId="27284"/>
    <cellStyle name="Input 4 24 3 7" xfId="27285"/>
    <cellStyle name="Input 4 24 3 7 2" xfId="27286"/>
    <cellStyle name="Input 4 24 3 8" xfId="27287"/>
    <cellStyle name="Input 4 24 3 8 2" xfId="27288"/>
    <cellStyle name="Input 4 24 3 9" xfId="27289"/>
    <cellStyle name="Input 4 24 4" xfId="27290"/>
    <cellStyle name="Input 4 24 5" xfId="27291"/>
    <cellStyle name="Input 4 24 6" xfId="27292"/>
    <cellStyle name="Input 4 24 7" xfId="27293"/>
    <cellStyle name="Input 4 24 7 2" xfId="27294"/>
    <cellStyle name="Input 4 24 8" xfId="27295"/>
    <cellStyle name="Input 4 24 8 2" xfId="27296"/>
    <cellStyle name="Input 4 24 9" xfId="27297"/>
    <cellStyle name="Input 4 24 9 2" xfId="27298"/>
    <cellStyle name="Input 4 25" xfId="7139"/>
    <cellStyle name="Input 4 25 10" xfId="27299"/>
    <cellStyle name="Input 4 25 10 2" xfId="27300"/>
    <cellStyle name="Input 4 25 11" xfId="27301"/>
    <cellStyle name="Input 4 25 2" xfId="27302"/>
    <cellStyle name="Input 4 25 2 2" xfId="27303"/>
    <cellStyle name="Input 4 25 2 3" xfId="27304"/>
    <cellStyle name="Input 4 25 2 4" xfId="27305"/>
    <cellStyle name="Input 4 25 2 5" xfId="27306"/>
    <cellStyle name="Input 4 25 2 5 2" xfId="27307"/>
    <cellStyle name="Input 4 25 2 6" xfId="27308"/>
    <cellStyle name="Input 4 25 2 6 2" xfId="27309"/>
    <cellStyle name="Input 4 25 2 7" xfId="27310"/>
    <cellStyle name="Input 4 25 2 7 2" xfId="27311"/>
    <cellStyle name="Input 4 25 2 8" xfId="27312"/>
    <cellStyle name="Input 4 25 2 8 2" xfId="27313"/>
    <cellStyle name="Input 4 25 2 9" xfId="27314"/>
    <cellStyle name="Input 4 25 3" xfId="27315"/>
    <cellStyle name="Input 4 25 3 2" xfId="27316"/>
    <cellStyle name="Input 4 25 3 3" xfId="27317"/>
    <cellStyle name="Input 4 25 3 4" xfId="27318"/>
    <cellStyle name="Input 4 25 3 5" xfId="27319"/>
    <cellStyle name="Input 4 25 3 5 2" xfId="27320"/>
    <cellStyle name="Input 4 25 3 6" xfId="27321"/>
    <cellStyle name="Input 4 25 3 6 2" xfId="27322"/>
    <cellStyle name="Input 4 25 3 7" xfId="27323"/>
    <cellStyle name="Input 4 25 3 7 2" xfId="27324"/>
    <cellStyle name="Input 4 25 3 8" xfId="27325"/>
    <cellStyle name="Input 4 25 3 8 2" xfId="27326"/>
    <cellStyle name="Input 4 25 3 9" xfId="27327"/>
    <cellStyle name="Input 4 25 4" xfId="27328"/>
    <cellStyle name="Input 4 25 5" xfId="27329"/>
    <cellStyle name="Input 4 25 6" xfId="27330"/>
    <cellStyle name="Input 4 25 7" xfId="27331"/>
    <cellStyle name="Input 4 25 7 2" xfId="27332"/>
    <cellStyle name="Input 4 25 8" xfId="27333"/>
    <cellStyle name="Input 4 25 8 2" xfId="27334"/>
    <cellStyle name="Input 4 25 9" xfId="27335"/>
    <cellStyle name="Input 4 25 9 2" xfId="27336"/>
    <cellStyle name="Input 4 26" xfId="11666"/>
    <cellStyle name="Input 4 26 10" xfId="27337"/>
    <cellStyle name="Input 4 26 10 2" xfId="27338"/>
    <cellStyle name="Input 4 26 11" xfId="27339"/>
    <cellStyle name="Input 4 26 2" xfId="27340"/>
    <cellStyle name="Input 4 26 2 2" xfId="27341"/>
    <cellStyle name="Input 4 26 2 3" xfId="27342"/>
    <cellStyle name="Input 4 26 2 4" xfId="27343"/>
    <cellStyle name="Input 4 26 2 5" xfId="27344"/>
    <cellStyle name="Input 4 26 2 5 2" xfId="27345"/>
    <cellStyle name="Input 4 26 2 6" xfId="27346"/>
    <cellStyle name="Input 4 26 2 6 2" xfId="27347"/>
    <cellStyle name="Input 4 26 2 7" xfId="27348"/>
    <cellStyle name="Input 4 26 2 7 2" xfId="27349"/>
    <cellStyle name="Input 4 26 2 8" xfId="27350"/>
    <cellStyle name="Input 4 26 2 8 2" xfId="27351"/>
    <cellStyle name="Input 4 26 2 9" xfId="27352"/>
    <cellStyle name="Input 4 26 3" xfId="27353"/>
    <cellStyle name="Input 4 26 3 2" xfId="27354"/>
    <cellStyle name="Input 4 26 3 3" xfId="27355"/>
    <cellStyle name="Input 4 26 3 4" xfId="27356"/>
    <cellStyle name="Input 4 26 3 5" xfId="27357"/>
    <cellStyle name="Input 4 26 3 5 2" xfId="27358"/>
    <cellStyle name="Input 4 26 3 6" xfId="27359"/>
    <cellStyle name="Input 4 26 3 6 2" xfId="27360"/>
    <cellStyle name="Input 4 26 3 7" xfId="27361"/>
    <cellStyle name="Input 4 26 3 7 2" xfId="27362"/>
    <cellStyle name="Input 4 26 3 8" xfId="27363"/>
    <cellStyle name="Input 4 26 3 8 2" xfId="27364"/>
    <cellStyle name="Input 4 26 3 9" xfId="27365"/>
    <cellStyle name="Input 4 26 4" xfId="27366"/>
    <cellStyle name="Input 4 26 5" xfId="27367"/>
    <cellStyle name="Input 4 26 6" xfId="27368"/>
    <cellStyle name="Input 4 26 7" xfId="27369"/>
    <cellStyle name="Input 4 26 7 2" xfId="27370"/>
    <cellStyle name="Input 4 26 8" xfId="27371"/>
    <cellStyle name="Input 4 26 8 2" xfId="27372"/>
    <cellStyle name="Input 4 26 9" xfId="27373"/>
    <cellStyle name="Input 4 26 9 2" xfId="27374"/>
    <cellStyle name="Input 4 27" xfId="27375"/>
    <cellStyle name="Input 4 27 10" xfId="27376"/>
    <cellStyle name="Input 4 27 10 2" xfId="27377"/>
    <cellStyle name="Input 4 27 11" xfId="27378"/>
    <cellStyle name="Input 4 27 2" xfId="27379"/>
    <cellStyle name="Input 4 27 2 2" xfId="27380"/>
    <cellStyle name="Input 4 27 2 3" xfId="27381"/>
    <cellStyle name="Input 4 27 2 4" xfId="27382"/>
    <cellStyle name="Input 4 27 2 5" xfId="27383"/>
    <cellStyle name="Input 4 27 2 5 2" xfId="27384"/>
    <cellStyle name="Input 4 27 2 6" xfId="27385"/>
    <cellStyle name="Input 4 27 2 6 2" xfId="27386"/>
    <cellStyle name="Input 4 27 2 7" xfId="27387"/>
    <cellStyle name="Input 4 27 2 7 2" xfId="27388"/>
    <cellStyle name="Input 4 27 2 8" xfId="27389"/>
    <cellStyle name="Input 4 27 2 8 2" xfId="27390"/>
    <cellStyle name="Input 4 27 2 9" xfId="27391"/>
    <cellStyle name="Input 4 27 3" xfId="27392"/>
    <cellStyle name="Input 4 27 3 2" xfId="27393"/>
    <cellStyle name="Input 4 27 3 3" xfId="27394"/>
    <cellStyle name="Input 4 27 3 4" xfId="27395"/>
    <cellStyle name="Input 4 27 3 5" xfId="27396"/>
    <cellStyle name="Input 4 27 3 5 2" xfId="27397"/>
    <cellStyle name="Input 4 27 3 6" xfId="27398"/>
    <cellStyle name="Input 4 27 3 6 2" xfId="27399"/>
    <cellStyle name="Input 4 27 3 7" xfId="27400"/>
    <cellStyle name="Input 4 27 3 7 2" xfId="27401"/>
    <cellStyle name="Input 4 27 3 8" xfId="27402"/>
    <cellStyle name="Input 4 27 3 8 2" xfId="27403"/>
    <cellStyle name="Input 4 27 3 9" xfId="27404"/>
    <cellStyle name="Input 4 27 4" xfId="27405"/>
    <cellStyle name="Input 4 27 5" xfId="27406"/>
    <cellStyle name="Input 4 27 6" xfId="27407"/>
    <cellStyle name="Input 4 27 7" xfId="27408"/>
    <cellStyle name="Input 4 27 7 2" xfId="27409"/>
    <cellStyle name="Input 4 27 8" xfId="27410"/>
    <cellStyle name="Input 4 27 8 2" xfId="27411"/>
    <cellStyle name="Input 4 27 9" xfId="27412"/>
    <cellStyle name="Input 4 27 9 2" xfId="27413"/>
    <cellStyle name="Input 4 28" xfId="27414"/>
    <cellStyle name="Input 4 28 2" xfId="27415"/>
    <cellStyle name="Input 4 28 3" xfId="27416"/>
    <cellStyle name="Input 4 28 4" xfId="27417"/>
    <cellStyle name="Input 4 28 5" xfId="27418"/>
    <cellStyle name="Input 4 28 5 2" xfId="27419"/>
    <cellStyle name="Input 4 28 6" xfId="27420"/>
    <cellStyle name="Input 4 28 6 2" xfId="27421"/>
    <cellStyle name="Input 4 28 7" xfId="27422"/>
    <cellStyle name="Input 4 28 7 2" xfId="27423"/>
    <cellStyle name="Input 4 28 8" xfId="27424"/>
    <cellStyle name="Input 4 28 8 2" xfId="27425"/>
    <cellStyle name="Input 4 28 9" xfId="27426"/>
    <cellStyle name="Input 4 29" xfId="27427"/>
    <cellStyle name="Input 4 29 2" xfId="27428"/>
    <cellStyle name="Input 4 29 3" xfId="27429"/>
    <cellStyle name="Input 4 29 4" xfId="27430"/>
    <cellStyle name="Input 4 29 5" xfId="27431"/>
    <cellStyle name="Input 4 29 5 2" xfId="27432"/>
    <cellStyle name="Input 4 29 6" xfId="27433"/>
    <cellStyle name="Input 4 29 6 2" xfId="27434"/>
    <cellStyle name="Input 4 29 7" xfId="27435"/>
    <cellStyle name="Input 4 29 7 2" xfId="27436"/>
    <cellStyle name="Input 4 29 8" xfId="27437"/>
    <cellStyle name="Input 4 29 8 2" xfId="27438"/>
    <cellStyle name="Input 4 29 9" xfId="27439"/>
    <cellStyle name="Input 4 3" xfId="2242"/>
    <cellStyle name="Input 4 3 10" xfId="27440"/>
    <cellStyle name="Input 4 3 10 2" xfId="27441"/>
    <cellStyle name="Input 4 3 11" xfId="27442"/>
    <cellStyle name="Input 4 3 2" xfId="7782"/>
    <cellStyle name="Input 4 3 2 2" xfId="27443"/>
    <cellStyle name="Input 4 3 2 3" xfId="27444"/>
    <cellStyle name="Input 4 3 2 4" xfId="27445"/>
    <cellStyle name="Input 4 3 2 5" xfId="27446"/>
    <cellStyle name="Input 4 3 2 5 2" xfId="27447"/>
    <cellStyle name="Input 4 3 2 6" xfId="27448"/>
    <cellStyle name="Input 4 3 2 6 2" xfId="27449"/>
    <cellStyle name="Input 4 3 2 7" xfId="27450"/>
    <cellStyle name="Input 4 3 2 7 2" xfId="27451"/>
    <cellStyle name="Input 4 3 2 8" xfId="27452"/>
    <cellStyle name="Input 4 3 2 8 2" xfId="27453"/>
    <cellStyle name="Input 4 3 2 9" xfId="27454"/>
    <cellStyle name="Input 4 3 3" xfId="7331"/>
    <cellStyle name="Input 4 3 3 2" xfId="27455"/>
    <cellStyle name="Input 4 3 3 3" xfId="27456"/>
    <cellStyle name="Input 4 3 3 4" xfId="27457"/>
    <cellStyle name="Input 4 3 3 5" xfId="27458"/>
    <cellStyle name="Input 4 3 3 5 2" xfId="27459"/>
    <cellStyle name="Input 4 3 3 6" xfId="27460"/>
    <cellStyle name="Input 4 3 3 6 2" xfId="27461"/>
    <cellStyle name="Input 4 3 3 7" xfId="27462"/>
    <cellStyle name="Input 4 3 3 7 2" xfId="27463"/>
    <cellStyle name="Input 4 3 3 8" xfId="27464"/>
    <cellStyle name="Input 4 3 3 8 2" xfId="27465"/>
    <cellStyle name="Input 4 3 3 9" xfId="27466"/>
    <cellStyle name="Input 4 3 4" xfId="27467"/>
    <cellStyle name="Input 4 3 5" xfId="27468"/>
    <cellStyle name="Input 4 3 6" xfId="27469"/>
    <cellStyle name="Input 4 3 7" xfId="27470"/>
    <cellStyle name="Input 4 3 7 2" xfId="27471"/>
    <cellStyle name="Input 4 3 8" xfId="27472"/>
    <cellStyle name="Input 4 3 8 2" xfId="27473"/>
    <cellStyle name="Input 4 3 9" xfId="27474"/>
    <cellStyle name="Input 4 3 9 2" xfId="27475"/>
    <cellStyle name="Input 4 30" xfId="27476"/>
    <cellStyle name="Input 4 30 2" xfId="27477"/>
    <cellStyle name="Input 4 30 3" xfId="27478"/>
    <cellStyle name="Input 4 30 4" xfId="27479"/>
    <cellStyle name="Input 4 30 5" xfId="27480"/>
    <cellStyle name="Input 4 30 5 2" xfId="27481"/>
    <cellStyle name="Input 4 30 6" xfId="27482"/>
    <cellStyle name="Input 4 30 6 2" xfId="27483"/>
    <cellStyle name="Input 4 30 7" xfId="27484"/>
    <cellStyle name="Input 4 30 7 2" xfId="27485"/>
    <cellStyle name="Input 4 30 8" xfId="27486"/>
    <cellStyle name="Input 4 30 8 2" xfId="27487"/>
    <cellStyle name="Input 4 30 9" xfId="27488"/>
    <cellStyle name="Input 4 31" xfId="27489"/>
    <cellStyle name="Input 4 31 2" xfId="27490"/>
    <cellStyle name="Input 4 31 3" xfId="27491"/>
    <cellStyle name="Input 4 31 4" xfId="27492"/>
    <cellStyle name="Input 4 31 5" xfId="27493"/>
    <cellStyle name="Input 4 31 5 2" xfId="27494"/>
    <cellStyle name="Input 4 31 6" xfId="27495"/>
    <cellStyle name="Input 4 31 6 2" xfId="27496"/>
    <cellStyle name="Input 4 31 7" xfId="27497"/>
    <cellStyle name="Input 4 31 7 2" xfId="27498"/>
    <cellStyle name="Input 4 31 8" xfId="27499"/>
    <cellStyle name="Input 4 31 8 2" xfId="27500"/>
    <cellStyle name="Input 4 31 9" xfId="27501"/>
    <cellStyle name="Input 4 32" xfId="27502"/>
    <cellStyle name="Input 4 32 2" xfId="27503"/>
    <cellStyle name="Input 4 32 3" xfId="27504"/>
    <cellStyle name="Input 4 32 4" xfId="27505"/>
    <cellStyle name="Input 4 32 5" xfId="27506"/>
    <cellStyle name="Input 4 32 5 2" xfId="27507"/>
    <cellStyle name="Input 4 32 6" xfId="27508"/>
    <cellStyle name="Input 4 32 6 2" xfId="27509"/>
    <cellStyle name="Input 4 32 7" xfId="27510"/>
    <cellStyle name="Input 4 32 7 2" xfId="27511"/>
    <cellStyle name="Input 4 32 8" xfId="27512"/>
    <cellStyle name="Input 4 32 8 2" xfId="27513"/>
    <cellStyle name="Input 4 32 9" xfId="27514"/>
    <cellStyle name="Input 4 33" xfId="27515"/>
    <cellStyle name="Input 4 33 2" xfId="27516"/>
    <cellStyle name="Input 4 33 3" xfId="27517"/>
    <cellStyle name="Input 4 33 4" xfId="27518"/>
    <cellStyle name="Input 4 33 5" xfId="27519"/>
    <cellStyle name="Input 4 33 5 2" xfId="27520"/>
    <cellStyle name="Input 4 33 6" xfId="27521"/>
    <cellStyle name="Input 4 33 6 2" xfId="27522"/>
    <cellStyle name="Input 4 33 7" xfId="27523"/>
    <cellStyle name="Input 4 33 7 2" xfId="27524"/>
    <cellStyle name="Input 4 33 8" xfId="27525"/>
    <cellStyle name="Input 4 33 8 2" xfId="27526"/>
    <cellStyle name="Input 4 33 9" xfId="27527"/>
    <cellStyle name="Input 4 34" xfId="27528"/>
    <cellStyle name="Input 4 34 2" xfId="27529"/>
    <cellStyle name="Input 4 34 3" xfId="27530"/>
    <cellStyle name="Input 4 34 4" xfId="27531"/>
    <cellStyle name="Input 4 34 5" xfId="27532"/>
    <cellStyle name="Input 4 34 5 2" xfId="27533"/>
    <cellStyle name="Input 4 34 6" xfId="27534"/>
    <cellStyle name="Input 4 34 6 2" xfId="27535"/>
    <cellStyle name="Input 4 34 7" xfId="27536"/>
    <cellStyle name="Input 4 34 7 2" xfId="27537"/>
    <cellStyle name="Input 4 34 8" xfId="27538"/>
    <cellStyle name="Input 4 34 8 2" xfId="27539"/>
    <cellStyle name="Input 4 34 9" xfId="27540"/>
    <cellStyle name="Input 4 35" xfId="27541"/>
    <cellStyle name="Input 4 36" xfId="27542"/>
    <cellStyle name="Input 4 37" xfId="27543"/>
    <cellStyle name="Input 4 38" xfId="27544"/>
    <cellStyle name="Input 4 39" xfId="27545"/>
    <cellStyle name="Input 4 4" xfId="2117"/>
    <cellStyle name="Input 4 4 10" xfId="27546"/>
    <cellStyle name="Input 4 4 10 2" xfId="27547"/>
    <cellStyle name="Input 4 4 11" xfId="27548"/>
    <cellStyle name="Input 4 4 2" xfId="7657"/>
    <cellStyle name="Input 4 4 2 2" xfId="27549"/>
    <cellStyle name="Input 4 4 2 3" xfId="27550"/>
    <cellStyle name="Input 4 4 2 4" xfId="27551"/>
    <cellStyle name="Input 4 4 2 5" xfId="27552"/>
    <cellStyle name="Input 4 4 2 5 2" xfId="27553"/>
    <cellStyle name="Input 4 4 2 6" xfId="27554"/>
    <cellStyle name="Input 4 4 2 6 2" xfId="27555"/>
    <cellStyle name="Input 4 4 2 7" xfId="27556"/>
    <cellStyle name="Input 4 4 2 7 2" xfId="27557"/>
    <cellStyle name="Input 4 4 2 8" xfId="27558"/>
    <cellStyle name="Input 4 4 2 8 2" xfId="27559"/>
    <cellStyle name="Input 4 4 2 9" xfId="27560"/>
    <cellStyle name="Input 4 4 3" xfId="6825"/>
    <cellStyle name="Input 4 4 3 2" xfId="27561"/>
    <cellStyle name="Input 4 4 3 3" xfId="27562"/>
    <cellStyle name="Input 4 4 3 4" xfId="27563"/>
    <cellStyle name="Input 4 4 3 5" xfId="27564"/>
    <cellStyle name="Input 4 4 3 5 2" xfId="27565"/>
    <cellStyle name="Input 4 4 3 6" xfId="27566"/>
    <cellStyle name="Input 4 4 3 6 2" xfId="27567"/>
    <cellStyle name="Input 4 4 3 7" xfId="27568"/>
    <cellStyle name="Input 4 4 3 7 2" xfId="27569"/>
    <cellStyle name="Input 4 4 3 8" xfId="27570"/>
    <cellStyle name="Input 4 4 3 8 2" xfId="27571"/>
    <cellStyle name="Input 4 4 3 9" xfId="27572"/>
    <cellStyle name="Input 4 4 4" xfId="27573"/>
    <cellStyle name="Input 4 4 5" xfId="27574"/>
    <cellStyle name="Input 4 4 6" xfId="27575"/>
    <cellStyle name="Input 4 4 7" xfId="27576"/>
    <cellStyle name="Input 4 4 7 2" xfId="27577"/>
    <cellStyle name="Input 4 4 8" xfId="27578"/>
    <cellStyle name="Input 4 4 8 2" xfId="27579"/>
    <cellStyle name="Input 4 4 9" xfId="27580"/>
    <cellStyle name="Input 4 4 9 2" xfId="27581"/>
    <cellStyle name="Input 4 40" xfId="27582"/>
    <cellStyle name="Input 4 41" xfId="27583"/>
    <cellStyle name="Input 4 42" xfId="27584"/>
    <cellStyle name="Input 4 43" xfId="27585"/>
    <cellStyle name="Input 4 44" xfId="27586"/>
    <cellStyle name="Input 4 45" xfId="27587"/>
    <cellStyle name="Input 4 46" xfId="27588"/>
    <cellStyle name="Input 4 47" xfId="27589"/>
    <cellStyle name="Input 4 48" xfId="27590"/>
    <cellStyle name="Input 4 49" xfId="27591"/>
    <cellStyle name="Input 4 5" xfId="2260"/>
    <cellStyle name="Input 4 5 10" xfId="27592"/>
    <cellStyle name="Input 4 5 10 2" xfId="27593"/>
    <cellStyle name="Input 4 5 11" xfId="27594"/>
    <cellStyle name="Input 4 5 2" xfId="7800"/>
    <cellStyle name="Input 4 5 2 2" xfId="27595"/>
    <cellStyle name="Input 4 5 2 3" xfId="27596"/>
    <cellStyle name="Input 4 5 2 4" xfId="27597"/>
    <cellStyle name="Input 4 5 2 5" xfId="27598"/>
    <cellStyle name="Input 4 5 2 5 2" xfId="27599"/>
    <cellStyle name="Input 4 5 2 6" xfId="27600"/>
    <cellStyle name="Input 4 5 2 6 2" xfId="27601"/>
    <cellStyle name="Input 4 5 2 7" xfId="27602"/>
    <cellStyle name="Input 4 5 2 7 2" xfId="27603"/>
    <cellStyle name="Input 4 5 2 8" xfId="27604"/>
    <cellStyle name="Input 4 5 2 8 2" xfId="27605"/>
    <cellStyle name="Input 4 5 2 9" xfId="27606"/>
    <cellStyle name="Input 4 5 3" xfId="7388"/>
    <cellStyle name="Input 4 5 3 2" xfId="27607"/>
    <cellStyle name="Input 4 5 3 3" xfId="27608"/>
    <cellStyle name="Input 4 5 3 4" xfId="27609"/>
    <cellStyle name="Input 4 5 3 5" xfId="27610"/>
    <cellStyle name="Input 4 5 3 5 2" xfId="27611"/>
    <cellStyle name="Input 4 5 3 6" xfId="27612"/>
    <cellStyle name="Input 4 5 3 6 2" xfId="27613"/>
    <cellStyle name="Input 4 5 3 7" xfId="27614"/>
    <cellStyle name="Input 4 5 3 7 2" xfId="27615"/>
    <cellStyle name="Input 4 5 3 8" xfId="27616"/>
    <cellStyle name="Input 4 5 3 8 2" xfId="27617"/>
    <cellStyle name="Input 4 5 3 9" xfId="27618"/>
    <cellStyle name="Input 4 5 4" xfId="27619"/>
    <cellStyle name="Input 4 5 5" xfId="27620"/>
    <cellStyle name="Input 4 5 6" xfId="27621"/>
    <cellStyle name="Input 4 5 7" xfId="27622"/>
    <cellStyle name="Input 4 5 7 2" xfId="27623"/>
    <cellStyle name="Input 4 5 8" xfId="27624"/>
    <cellStyle name="Input 4 5 8 2" xfId="27625"/>
    <cellStyle name="Input 4 5 9" xfId="27626"/>
    <cellStyle name="Input 4 5 9 2" xfId="27627"/>
    <cellStyle name="Input 4 50" xfId="27628"/>
    <cellStyle name="Input 4 51" xfId="27629"/>
    <cellStyle name="Input 4 52" xfId="27630"/>
    <cellStyle name="Input 4 53" xfId="27631"/>
    <cellStyle name="Input 4 54" xfId="27632"/>
    <cellStyle name="Input 4 55" xfId="27633"/>
    <cellStyle name="Input 4 56" xfId="27634"/>
    <cellStyle name="Input 4 57" xfId="27635"/>
    <cellStyle name="Input 4 58" xfId="27636"/>
    <cellStyle name="Input 4 59" xfId="27637"/>
    <cellStyle name="Input 4 6" xfId="2104"/>
    <cellStyle name="Input 4 6 10" xfId="27638"/>
    <cellStyle name="Input 4 6 10 2" xfId="27639"/>
    <cellStyle name="Input 4 6 11" xfId="27640"/>
    <cellStyle name="Input 4 6 2" xfId="7644"/>
    <cellStyle name="Input 4 6 2 2" xfId="27641"/>
    <cellStyle name="Input 4 6 2 3" xfId="27642"/>
    <cellStyle name="Input 4 6 2 4" xfId="27643"/>
    <cellStyle name="Input 4 6 2 5" xfId="27644"/>
    <cellStyle name="Input 4 6 2 5 2" xfId="27645"/>
    <cellStyle name="Input 4 6 2 6" xfId="27646"/>
    <cellStyle name="Input 4 6 2 6 2" xfId="27647"/>
    <cellStyle name="Input 4 6 2 7" xfId="27648"/>
    <cellStyle name="Input 4 6 2 7 2" xfId="27649"/>
    <cellStyle name="Input 4 6 2 8" xfId="27650"/>
    <cellStyle name="Input 4 6 2 8 2" xfId="27651"/>
    <cellStyle name="Input 4 6 2 9" xfId="27652"/>
    <cellStyle name="Input 4 6 3" xfId="9605"/>
    <cellStyle name="Input 4 6 3 2" xfId="27653"/>
    <cellStyle name="Input 4 6 3 3" xfId="27654"/>
    <cellStyle name="Input 4 6 3 4" xfId="27655"/>
    <cellStyle name="Input 4 6 3 5" xfId="27656"/>
    <cellStyle name="Input 4 6 3 5 2" xfId="27657"/>
    <cellStyle name="Input 4 6 3 6" xfId="27658"/>
    <cellStyle name="Input 4 6 3 6 2" xfId="27659"/>
    <cellStyle name="Input 4 6 3 7" xfId="27660"/>
    <cellStyle name="Input 4 6 3 7 2" xfId="27661"/>
    <cellStyle name="Input 4 6 3 8" xfId="27662"/>
    <cellStyle name="Input 4 6 3 8 2" xfId="27663"/>
    <cellStyle name="Input 4 6 3 9" xfId="27664"/>
    <cellStyle name="Input 4 6 4" xfId="27665"/>
    <cellStyle name="Input 4 6 5" xfId="27666"/>
    <cellStyle name="Input 4 6 6" xfId="27667"/>
    <cellStyle name="Input 4 6 7" xfId="27668"/>
    <cellStyle name="Input 4 6 7 2" xfId="27669"/>
    <cellStyle name="Input 4 6 8" xfId="27670"/>
    <cellStyle name="Input 4 6 8 2" xfId="27671"/>
    <cellStyle name="Input 4 6 9" xfId="27672"/>
    <cellStyle name="Input 4 6 9 2" xfId="27673"/>
    <cellStyle name="Input 4 60" xfId="27674"/>
    <cellStyle name="Input 4 61" xfId="27675"/>
    <cellStyle name="Input 4 62" xfId="27676"/>
    <cellStyle name="Input 4 63" xfId="27677"/>
    <cellStyle name="Input 4 64" xfId="27678"/>
    <cellStyle name="Input 4 65" xfId="27679"/>
    <cellStyle name="Input 4 66" xfId="27680"/>
    <cellStyle name="Input 4 67" xfId="27681"/>
    <cellStyle name="Input 4 68" xfId="27682"/>
    <cellStyle name="Input 4 69" xfId="27683"/>
    <cellStyle name="Input 4 7" xfId="2273"/>
    <cellStyle name="Input 4 7 10" xfId="27684"/>
    <cellStyle name="Input 4 7 10 2" xfId="27685"/>
    <cellStyle name="Input 4 7 11" xfId="27686"/>
    <cellStyle name="Input 4 7 2" xfId="7812"/>
    <cellStyle name="Input 4 7 2 2" xfId="27687"/>
    <cellStyle name="Input 4 7 2 3" xfId="27688"/>
    <cellStyle name="Input 4 7 2 4" xfId="27689"/>
    <cellStyle name="Input 4 7 2 5" xfId="27690"/>
    <cellStyle name="Input 4 7 2 5 2" xfId="27691"/>
    <cellStyle name="Input 4 7 2 6" xfId="27692"/>
    <cellStyle name="Input 4 7 2 6 2" xfId="27693"/>
    <cellStyle name="Input 4 7 2 7" xfId="27694"/>
    <cellStyle name="Input 4 7 2 7 2" xfId="27695"/>
    <cellStyle name="Input 4 7 2 8" xfId="27696"/>
    <cellStyle name="Input 4 7 2 8 2" xfId="27697"/>
    <cellStyle name="Input 4 7 2 9" xfId="27698"/>
    <cellStyle name="Input 4 7 3" xfId="7384"/>
    <cellStyle name="Input 4 7 3 2" xfId="27699"/>
    <cellStyle name="Input 4 7 3 3" xfId="27700"/>
    <cellStyle name="Input 4 7 3 4" xfId="27701"/>
    <cellStyle name="Input 4 7 3 5" xfId="27702"/>
    <cellStyle name="Input 4 7 3 5 2" xfId="27703"/>
    <cellStyle name="Input 4 7 3 6" xfId="27704"/>
    <cellStyle name="Input 4 7 3 6 2" xfId="27705"/>
    <cellStyle name="Input 4 7 3 7" xfId="27706"/>
    <cellStyle name="Input 4 7 3 7 2" xfId="27707"/>
    <cellStyle name="Input 4 7 3 8" xfId="27708"/>
    <cellStyle name="Input 4 7 3 8 2" xfId="27709"/>
    <cellStyle name="Input 4 7 3 9" xfId="27710"/>
    <cellStyle name="Input 4 7 4" xfId="27711"/>
    <cellStyle name="Input 4 7 5" xfId="27712"/>
    <cellStyle name="Input 4 7 6" xfId="27713"/>
    <cellStyle name="Input 4 7 7" xfId="27714"/>
    <cellStyle name="Input 4 7 7 2" xfId="27715"/>
    <cellStyle name="Input 4 7 8" xfId="27716"/>
    <cellStyle name="Input 4 7 8 2" xfId="27717"/>
    <cellStyle name="Input 4 7 9" xfId="27718"/>
    <cellStyle name="Input 4 7 9 2" xfId="27719"/>
    <cellStyle name="Input 4 70" xfId="27720"/>
    <cellStyle name="Input 4 71" xfId="27721"/>
    <cellStyle name="Input 4 72" xfId="27722"/>
    <cellStyle name="Input 4 73" xfId="27723"/>
    <cellStyle name="Input 4 74" xfId="27724"/>
    <cellStyle name="Input 4 75" xfId="27725"/>
    <cellStyle name="Input 4 76" xfId="27726"/>
    <cellStyle name="Input 4 77" xfId="27727"/>
    <cellStyle name="Input 4 78" xfId="27728"/>
    <cellStyle name="Input 4 78 2" xfId="27729"/>
    <cellStyle name="Input 4 79" xfId="27730"/>
    <cellStyle name="Input 4 79 2" xfId="27731"/>
    <cellStyle name="Input 4 8" xfId="2087"/>
    <cellStyle name="Input 4 8 10" xfId="27732"/>
    <cellStyle name="Input 4 8 10 2" xfId="27733"/>
    <cellStyle name="Input 4 8 11" xfId="27734"/>
    <cellStyle name="Input 4 8 2" xfId="7627"/>
    <cellStyle name="Input 4 8 2 2" xfId="27735"/>
    <cellStyle name="Input 4 8 2 3" xfId="27736"/>
    <cellStyle name="Input 4 8 2 4" xfId="27737"/>
    <cellStyle name="Input 4 8 2 5" xfId="27738"/>
    <cellStyle name="Input 4 8 2 5 2" xfId="27739"/>
    <cellStyle name="Input 4 8 2 6" xfId="27740"/>
    <cellStyle name="Input 4 8 2 6 2" xfId="27741"/>
    <cellStyle name="Input 4 8 2 7" xfId="27742"/>
    <cellStyle name="Input 4 8 2 7 2" xfId="27743"/>
    <cellStyle name="Input 4 8 2 8" xfId="27744"/>
    <cellStyle name="Input 4 8 2 8 2" xfId="27745"/>
    <cellStyle name="Input 4 8 2 9" xfId="27746"/>
    <cellStyle name="Input 4 8 3" xfId="9429"/>
    <cellStyle name="Input 4 8 3 2" xfId="27747"/>
    <cellStyle name="Input 4 8 3 3" xfId="27748"/>
    <cellStyle name="Input 4 8 3 4" xfId="27749"/>
    <cellStyle name="Input 4 8 3 5" xfId="27750"/>
    <cellStyle name="Input 4 8 3 5 2" xfId="27751"/>
    <cellStyle name="Input 4 8 3 6" xfId="27752"/>
    <cellStyle name="Input 4 8 3 6 2" xfId="27753"/>
    <cellStyle name="Input 4 8 3 7" xfId="27754"/>
    <cellStyle name="Input 4 8 3 7 2" xfId="27755"/>
    <cellStyle name="Input 4 8 3 8" xfId="27756"/>
    <cellStyle name="Input 4 8 3 8 2" xfId="27757"/>
    <cellStyle name="Input 4 8 3 9" xfId="27758"/>
    <cellStyle name="Input 4 8 4" xfId="27759"/>
    <cellStyle name="Input 4 8 5" xfId="27760"/>
    <cellStyle name="Input 4 8 6" xfId="27761"/>
    <cellStyle name="Input 4 8 7" xfId="27762"/>
    <cellStyle name="Input 4 8 7 2" xfId="27763"/>
    <cellStyle name="Input 4 8 8" xfId="27764"/>
    <cellStyle name="Input 4 8 8 2" xfId="27765"/>
    <cellStyle name="Input 4 8 9" xfId="27766"/>
    <cellStyle name="Input 4 8 9 2" xfId="27767"/>
    <cellStyle name="Input 4 80" xfId="27768"/>
    <cellStyle name="Input 4 80 2" xfId="27769"/>
    <cellStyle name="Input 4 81" xfId="27770"/>
    <cellStyle name="Input 4 81 2" xfId="27771"/>
    <cellStyle name="Input 4 82" xfId="27772"/>
    <cellStyle name="Input 4 83" xfId="1421"/>
    <cellStyle name="Input 4 9" xfId="2336"/>
    <cellStyle name="Input 4 9 10" xfId="27773"/>
    <cellStyle name="Input 4 9 10 2" xfId="27774"/>
    <cellStyle name="Input 4 9 11" xfId="27775"/>
    <cellStyle name="Input 4 9 2" xfId="7874"/>
    <cellStyle name="Input 4 9 2 2" xfId="27776"/>
    <cellStyle name="Input 4 9 2 3" xfId="27777"/>
    <cellStyle name="Input 4 9 2 4" xfId="27778"/>
    <cellStyle name="Input 4 9 2 5" xfId="27779"/>
    <cellStyle name="Input 4 9 2 5 2" xfId="27780"/>
    <cellStyle name="Input 4 9 2 6" xfId="27781"/>
    <cellStyle name="Input 4 9 2 6 2" xfId="27782"/>
    <cellStyle name="Input 4 9 2 7" xfId="27783"/>
    <cellStyle name="Input 4 9 2 7 2" xfId="27784"/>
    <cellStyle name="Input 4 9 2 8" xfId="27785"/>
    <cellStyle name="Input 4 9 2 8 2" xfId="27786"/>
    <cellStyle name="Input 4 9 2 9" xfId="27787"/>
    <cellStyle name="Input 4 9 3" xfId="7280"/>
    <cellStyle name="Input 4 9 3 2" xfId="27788"/>
    <cellStyle name="Input 4 9 3 3" xfId="27789"/>
    <cellStyle name="Input 4 9 3 4" xfId="27790"/>
    <cellStyle name="Input 4 9 3 5" xfId="27791"/>
    <cellStyle name="Input 4 9 3 5 2" xfId="27792"/>
    <cellStyle name="Input 4 9 3 6" xfId="27793"/>
    <cellStyle name="Input 4 9 3 6 2" xfId="27794"/>
    <cellStyle name="Input 4 9 3 7" xfId="27795"/>
    <cellStyle name="Input 4 9 3 7 2" xfId="27796"/>
    <cellStyle name="Input 4 9 3 8" xfId="27797"/>
    <cellStyle name="Input 4 9 3 8 2" xfId="27798"/>
    <cellStyle name="Input 4 9 3 9" xfId="27799"/>
    <cellStyle name="Input 4 9 4" xfId="27800"/>
    <cellStyle name="Input 4 9 5" xfId="27801"/>
    <cellStyle name="Input 4 9 6" xfId="27802"/>
    <cellStyle name="Input 4 9 7" xfId="27803"/>
    <cellStyle name="Input 4 9 7 2" xfId="27804"/>
    <cellStyle name="Input 4 9 8" xfId="27805"/>
    <cellStyle name="Input 4 9 8 2" xfId="27806"/>
    <cellStyle name="Input 4 9 9" xfId="27807"/>
    <cellStyle name="Input 4 9 9 2" xfId="27808"/>
    <cellStyle name="Input 40" xfId="27809"/>
    <cellStyle name="Input 40 2" xfId="27810"/>
    <cellStyle name="Input 41" xfId="27811"/>
    <cellStyle name="Input 41 2" xfId="27812"/>
    <cellStyle name="Input 42" xfId="27813"/>
    <cellStyle name="Input 42 2" xfId="27814"/>
    <cellStyle name="Input 43" xfId="27815"/>
    <cellStyle name="Input 43 2" xfId="27816"/>
    <cellStyle name="Input 44" xfId="27817"/>
    <cellStyle name="Input 44 2" xfId="27818"/>
    <cellStyle name="Input 45" xfId="27819"/>
    <cellStyle name="Input 45 2" xfId="27820"/>
    <cellStyle name="Input 46" xfId="27821"/>
    <cellStyle name="Input 46 2" xfId="27822"/>
    <cellStyle name="Input 47" xfId="27823"/>
    <cellStyle name="Input 47 2" xfId="27824"/>
    <cellStyle name="Input 48" xfId="27825"/>
    <cellStyle name="Input 48 2" xfId="27826"/>
    <cellStyle name="Input 49" xfId="27827"/>
    <cellStyle name="Input 49 2" xfId="27828"/>
    <cellStyle name="Input 5" xfId="67"/>
    <cellStyle name="Input 5 10" xfId="2064"/>
    <cellStyle name="Input 5 10 2" xfId="7604"/>
    <cellStyle name="Input 5 10 3" xfId="9262"/>
    <cellStyle name="Input 5 11" xfId="2369"/>
    <cellStyle name="Input 5 11 2" xfId="7907"/>
    <cellStyle name="Input 5 11 3" xfId="7203"/>
    <cellStyle name="Input 5 12" xfId="1999"/>
    <cellStyle name="Input 5 12 2" xfId="7540"/>
    <cellStyle name="Input 5 12 3" xfId="11461"/>
    <cellStyle name="Input 5 13" xfId="2835"/>
    <cellStyle name="Input 5 13 2" xfId="8327"/>
    <cellStyle name="Input 5 13 3" xfId="6916"/>
    <cellStyle name="Input 5 14" xfId="1930"/>
    <cellStyle name="Input 5 14 2" xfId="7471"/>
    <cellStyle name="Input 5 14 3" xfId="11314"/>
    <cellStyle name="Input 5 15" xfId="2888"/>
    <cellStyle name="Input 5 15 2" xfId="8380"/>
    <cellStyle name="Input 5 15 3" xfId="6862"/>
    <cellStyle name="Input 5 16" xfId="2814"/>
    <cellStyle name="Input 5 16 2" xfId="8306"/>
    <cellStyle name="Input 5 16 3" xfId="6937"/>
    <cellStyle name="Input 5 17" xfId="3282"/>
    <cellStyle name="Input 5 17 2" xfId="8729"/>
    <cellStyle name="Input 5 17 3" xfId="12089"/>
    <cellStyle name="Input 5 18" xfId="3243"/>
    <cellStyle name="Input 5 18 2" xfId="8690"/>
    <cellStyle name="Input 5 18 3" xfId="12050"/>
    <cellStyle name="Input 5 19" xfId="5808"/>
    <cellStyle name="Input 5 19 2" xfId="10929"/>
    <cellStyle name="Input 5 19 3" xfId="14075"/>
    <cellStyle name="Input 5 2" xfId="68"/>
    <cellStyle name="Input 5 2 2" xfId="7663"/>
    <cellStyle name="Input 5 2 3" xfId="8543"/>
    <cellStyle name="Input 5 2 4" xfId="2123"/>
    <cellStyle name="Input 5 20" xfId="5713"/>
    <cellStyle name="Input 5 20 2" xfId="10834"/>
    <cellStyle name="Input 5 20 3" xfId="13982"/>
    <cellStyle name="Input 5 21" xfId="5830"/>
    <cellStyle name="Input 5 21 2" xfId="10949"/>
    <cellStyle name="Input 5 21 3" xfId="14096"/>
    <cellStyle name="Input 5 22" xfId="5706"/>
    <cellStyle name="Input 5 22 2" xfId="10827"/>
    <cellStyle name="Input 5 22 3" xfId="13975"/>
    <cellStyle name="Input 5 23" xfId="5846"/>
    <cellStyle name="Input 5 23 2" xfId="10965"/>
    <cellStyle name="Input 5 23 3" xfId="14112"/>
    <cellStyle name="Input 5 24" xfId="5694"/>
    <cellStyle name="Input 5 24 2" xfId="10815"/>
    <cellStyle name="Input 5 24 3" xfId="13963"/>
    <cellStyle name="Input 5 25" xfId="7140"/>
    <cellStyle name="Input 5 26" xfId="11575"/>
    <cellStyle name="Input 5 27" xfId="27829"/>
    <cellStyle name="Input 5 28" xfId="27830"/>
    <cellStyle name="Input 5 29" xfId="27831"/>
    <cellStyle name="Input 5 3" xfId="2245"/>
    <cellStyle name="Input 5 3 2" xfId="7785"/>
    <cellStyle name="Input 5 3 3" xfId="7441"/>
    <cellStyle name="Input 5 30" xfId="27832"/>
    <cellStyle name="Input 5 31" xfId="27833"/>
    <cellStyle name="Input 5 32" xfId="27834"/>
    <cellStyle name="Input 5 33" xfId="27835"/>
    <cellStyle name="Input 5 34" xfId="27836"/>
    <cellStyle name="Input 5 35" xfId="27837"/>
    <cellStyle name="Input 5 36" xfId="27838"/>
    <cellStyle name="Input 5 37" xfId="27839"/>
    <cellStyle name="Input 5 38" xfId="27840"/>
    <cellStyle name="Input 5 39" xfId="27841"/>
    <cellStyle name="Input 5 4" xfId="2116"/>
    <cellStyle name="Input 5 4 2" xfId="7656"/>
    <cellStyle name="Input 5 4 3" xfId="6829"/>
    <cellStyle name="Input 5 40" xfId="27842"/>
    <cellStyle name="Input 5 41" xfId="27843"/>
    <cellStyle name="Input 5 42" xfId="27844"/>
    <cellStyle name="Input 5 43" xfId="27845"/>
    <cellStyle name="Input 5 44" xfId="27846"/>
    <cellStyle name="Input 5 45" xfId="27847"/>
    <cellStyle name="Input 5 45 2" xfId="27848"/>
    <cellStyle name="Input 5 46" xfId="27849"/>
    <cellStyle name="Input 5 46 2" xfId="27850"/>
    <cellStyle name="Input 5 47" xfId="27851"/>
    <cellStyle name="Input 5 47 2" xfId="27852"/>
    <cellStyle name="Input 5 48" xfId="27853"/>
    <cellStyle name="Input 5 48 2" xfId="27854"/>
    <cellStyle name="Input 5 49" xfId="27855"/>
    <cellStyle name="Input 5 5" xfId="2261"/>
    <cellStyle name="Input 5 5 2" xfId="7801"/>
    <cellStyle name="Input 5 5 3" xfId="7432"/>
    <cellStyle name="Input 5 50" xfId="1422"/>
    <cellStyle name="Input 5 6" xfId="2103"/>
    <cellStyle name="Input 5 6 2" xfId="7643"/>
    <cellStyle name="Input 5 6 3" xfId="7351"/>
    <cellStyle name="Input 5 7" xfId="2274"/>
    <cellStyle name="Input 5 7 2" xfId="7813"/>
    <cellStyle name="Input 5 7 3" xfId="7389"/>
    <cellStyle name="Input 5 8" xfId="2084"/>
    <cellStyle name="Input 5 8 2" xfId="7624"/>
    <cellStyle name="Input 5 8 3" xfId="9907"/>
    <cellStyle name="Input 5 9" xfId="2337"/>
    <cellStyle name="Input 5 9 2" xfId="7875"/>
    <cellStyle name="Input 5 9 3" xfId="7279"/>
    <cellStyle name="Input 50" xfId="27856"/>
    <cellStyle name="Input 50 2" xfId="27857"/>
    <cellStyle name="Input 51" xfId="27858"/>
    <cellStyle name="Input 51 2" xfId="27859"/>
    <cellStyle name="Input 52" xfId="27860"/>
    <cellStyle name="Input 52 2" xfId="27861"/>
    <cellStyle name="Input 53" xfId="27862"/>
    <cellStyle name="Input 53 2" xfId="27863"/>
    <cellStyle name="Input 54" xfId="27864"/>
    <cellStyle name="Input 54 2" xfId="27865"/>
    <cellStyle name="Input 55" xfId="27866"/>
    <cellStyle name="Input 55 2" xfId="27867"/>
    <cellStyle name="Input 56" xfId="27868"/>
    <cellStyle name="Input 56 2" xfId="27869"/>
    <cellStyle name="Input 57" xfId="27870"/>
    <cellStyle name="Input 57 2" xfId="27871"/>
    <cellStyle name="Input 58" xfId="27872"/>
    <cellStyle name="Input 59" xfId="27873"/>
    <cellStyle name="Input 6" xfId="69"/>
    <cellStyle name="Input 6 10" xfId="2063"/>
    <cellStyle name="Input 6 10 2" xfId="7603"/>
    <cellStyle name="Input 6 10 3" xfId="7369"/>
    <cellStyle name="Input 6 11" xfId="2370"/>
    <cellStyle name="Input 6 11 2" xfId="7908"/>
    <cellStyle name="Input 6 11 3" xfId="7202"/>
    <cellStyle name="Input 6 12" xfId="1998"/>
    <cellStyle name="Input 6 12 2" xfId="7539"/>
    <cellStyle name="Input 6 12 3" xfId="11576"/>
    <cellStyle name="Input 6 13" xfId="2670"/>
    <cellStyle name="Input 6 13 2" xfId="8184"/>
    <cellStyle name="Input 6 13 3" xfId="7044"/>
    <cellStyle name="Input 6 14" xfId="1929"/>
    <cellStyle name="Input 6 14 2" xfId="7470"/>
    <cellStyle name="Input 6 14 3" xfId="11457"/>
    <cellStyle name="Input 6 15" xfId="3091"/>
    <cellStyle name="Input 6 15 2" xfId="8559"/>
    <cellStyle name="Input 6 15 3" xfId="11936"/>
    <cellStyle name="Input 6 16" xfId="2829"/>
    <cellStyle name="Input 6 16 2" xfId="8321"/>
    <cellStyle name="Input 6 16 3" xfId="6922"/>
    <cellStyle name="Input 6 17" xfId="3695"/>
    <cellStyle name="Input 6 17 2" xfId="9094"/>
    <cellStyle name="Input 6 17 3" xfId="12420"/>
    <cellStyle name="Input 6 18" xfId="3227"/>
    <cellStyle name="Input 6 18 2" xfId="8674"/>
    <cellStyle name="Input 6 18 3" xfId="12034"/>
    <cellStyle name="Input 6 19" xfId="5809"/>
    <cellStyle name="Input 6 19 2" xfId="10930"/>
    <cellStyle name="Input 6 19 3" xfId="14076"/>
    <cellStyle name="Input 6 2" xfId="2122"/>
    <cellStyle name="Input 6 2 2" xfId="7662"/>
    <cellStyle name="Input 6 2 3" xfId="8720"/>
    <cellStyle name="Input 6 20" xfId="5712"/>
    <cellStyle name="Input 6 20 2" xfId="10833"/>
    <cellStyle name="Input 6 20 3" xfId="13981"/>
    <cellStyle name="Input 6 21" xfId="5833"/>
    <cellStyle name="Input 6 21 2" xfId="10952"/>
    <cellStyle name="Input 6 21 3" xfId="14099"/>
    <cellStyle name="Input 6 22" xfId="5705"/>
    <cellStyle name="Input 6 22 2" xfId="10826"/>
    <cellStyle name="Input 6 22 3" xfId="13974"/>
    <cellStyle name="Input 6 23" xfId="5847"/>
    <cellStyle name="Input 6 23 2" xfId="10966"/>
    <cellStyle name="Input 6 23 3" xfId="14113"/>
    <cellStyle name="Input 6 24" xfId="5693"/>
    <cellStyle name="Input 6 24 2" xfId="10814"/>
    <cellStyle name="Input 6 24 3" xfId="13962"/>
    <cellStyle name="Input 6 25" xfId="7141"/>
    <cellStyle name="Input 6 26" xfId="11460"/>
    <cellStyle name="Input 6 27" xfId="1423"/>
    <cellStyle name="Input 6 3" xfId="2246"/>
    <cellStyle name="Input 6 3 2" xfId="7786"/>
    <cellStyle name="Input 6 3 3" xfId="7434"/>
    <cellStyle name="Input 6 4" xfId="2115"/>
    <cellStyle name="Input 6 4 2" xfId="7655"/>
    <cellStyle name="Input 6 4 3" xfId="7364"/>
    <cellStyle name="Input 6 5" xfId="2262"/>
    <cellStyle name="Input 6 5 2" xfId="7802"/>
    <cellStyle name="Input 6 5 3" xfId="7392"/>
    <cellStyle name="Input 6 6" xfId="2102"/>
    <cellStyle name="Input 6 6 2" xfId="7642"/>
    <cellStyle name="Input 6 6 3" xfId="9769"/>
    <cellStyle name="Input 6 7" xfId="2275"/>
    <cellStyle name="Input 6 7 2" xfId="7814"/>
    <cellStyle name="Input 6 7 3" xfId="11548"/>
    <cellStyle name="Input 6 8" xfId="2083"/>
    <cellStyle name="Input 6 8 2" xfId="7623"/>
    <cellStyle name="Input 6 8 3" xfId="10068"/>
    <cellStyle name="Input 6 9" xfId="2338"/>
    <cellStyle name="Input 6 9 2" xfId="7876"/>
    <cellStyle name="Input 6 9 3" xfId="7278"/>
    <cellStyle name="Input 60" xfId="1415"/>
    <cellStyle name="Input 7" xfId="541"/>
    <cellStyle name="Input 7 10" xfId="2062"/>
    <cellStyle name="Input 7 10 2" xfId="7602"/>
    <cellStyle name="Input 7 10 3" xfId="9428"/>
    <cellStyle name="Input 7 11" xfId="2373"/>
    <cellStyle name="Input 7 11 2" xfId="7911"/>
    <cellStyle name="Input 7 11 3" xfId="7199"/>
    <cellStyle name="Input 7 12" xfId="1997"/>
    <cellStyle name="Input 7 12 2" xfId="7538"/>
    <cellStyle name="Input 7 12 3" xfId="11667"/>
    <cellStyle name="Input 7 13" xfId="2836"/>
    <cellStyle name="Input 7 13 2" xfId="8328"/>
    <cellStyle name="Input 7 13 3" xfId="6915"/>
    <cellStyle name="Input 7 14" xfId="1928"/>
    <cellStyle name="Input 7 14 2" xfId="7469"/>
    <cellStyle name="Input 7 14 3" xfId="11571"/>
    <cellStyle name="Input 7 15" xfId="2889"/>
    <cellStyle name="Input 7 15 2" xfId="8381"/>
    <cellStyle name="Input 7 15 3" xfId="6861"/>
    <cellStyle name="Input 7 16" xfId="2812"/>
    <cellStyle name="Input 7 16 2" xfId="8304"/>
    <cellStyle name="Input 7 16 3" xfId="6939"/>
    <cellStyle name="Input 7 17" xfId="3693"/>
    <cellStyle name="Input 7 17 2" xfId="9092"/>
    <cellStyle name="Input 7 17 3" xfId="12418"/>
    <cellStyle name="Input 7 18" xfId="3244"/>
    <cellStyle name="Input 7 18 2" xfId="8691"/>
    <cellStyle name="Input 7 18 3" xfId="12051"/>
    <cellStyle name="Input 7 19" xfId="5810"/>
    <cellStyle name="Input 7 19 2" xfId="10931"/>
    <cellStyle name="Input 7 19 3" xfId="14077"/>
    <cellStyle name="Input 7 2" xfId="2121"/>
    <cellStyle name="Input 7 2 2" xfId="7661"/>
    <cellStyle name="Input 7 2 3" xfId="8894"/>
    <cellStyle name="Input 7 20" xfId="5711"/>
    <cellStyle name="Input 7 20 2" xfId="10832"/>
    <cellStyle name="Input 7 20 3" xfId="13980"/>
    <cellStyle name="Input 7 21" xfId="5834"/>
    <cellStyle name="Input 7 21 2" xfId="10953"/>
    <cellStyle name="Input 7 21 3" xfId="14100"/>
    <cellStyle name="Input 7 22" xfId="5703"/>
    <cellStyle name="Input 7 22 2" xfId="10824"/>
    <cellStyle name="Input 7 22 3" xfId="13972"/>
    <cellStyle name="Input 7 23" xfId="5848"/>
    <cellStyle name="Input 7 23 2" xfId="10967"/>
    <cellStyle name="Input 7 23 3" xfId="14114"/>
    <cellStyle name="Input 7 24" xfId="5692"/>
    <cellStyle name="Input 7 24 2" xfId="10813"/>
    <cellStyle name="Input 7 24 3" xfId="13961"/>
    <cellStyle name="Input 7 25" xfId="7142"/>
    <cellStyle name="Input 7 26" xfId="11318"/>
    <cellStyle name="Input 7 27" xfId="1424"/>
    <cellStyle name="Input 7 3" xfId="2247"/>
    <cellStyle name="Input 7 3 2" xfId="7787"/>
    <cellStyle name="Input 7 3 3" xfId="7387"/>
    <cellStyle name="Input 7 4" xfId="2114"/>
    <cellStyle name="Input 7 4 2" xfId="7654"/>
    <cellStyle name="Input 7 4 3" xfId="6828"/>
    <cellStyle name="Input 7 5" xfId="2263"/>
    <cellStyle name="Input 7 5 2" xfId="7803"/>
    <cellStyle name="Input 7 5 3" xfId="7429"/>
    <cellStyle name="Input 7 6" xfId="2101"/>
    <cellStyle name="Input 7 6 2" xfId="7641"/>
    <cellStyle name="Input 7 6 3" xfId="10002"/>
    <cellStyle name="Input 7 7" xfId="2276"/>
    <cellStyle name="Input 7 7 2" xfId="7815"/>
    <cellStyle name="Input 7 7 3" xfId="11429"/>
    <cellStyle name="Input 7 8" xfId="2082"/>
    <cellStyle name="Input 7 8 2" xfId="7622"/>
    <cellStyle name="Input 7 8 3" xfId="10210"/>
    <cellStyle name="Input 7 9" xfId="2339"/>
    <cellStyle name="Input 7 9 2" xfId="7877"/>
    <cellStyle name="Input 7 9 3" xfId="7277"/>
    <cellStyle name="Input 8" xfId="739"/>
    <cellStyle name="Input 8 10" xfId="2056"/>
    <cellStyle name="Input 8 10 2" xfId="7596"/>
    <cellStyle name="Input 8 10 3" xfId="10332"/>
    <cellStyle name="Input 8 11" xfId="1911"/>
    <cellStyle name="Input 8 11 2" xfId="7452"/>
    <cellStyle name="Input 8 11 3" xfId="11448"/>
    <cellStyle name="Input 8 12" xfId="2465"/>
    <cellStyle name="Input 8 12 2" xfId="8003"/>
    <cellStyle name="Input 8 12 3" xfId="7132"/>
    <cellStyle name="Input 8 13" xfId="2837"/>
    <cellStyle name="Input 8 13 2" xfId="8329"/>
    <cellStyle name="Input 8 13 3" xfId="6914"/>
    <cellStyle name="Input 8 14" xfId="1927"/>
    <cellStyle name="Input 8 14 2" xfId="7468"/>
    <cellStyle name="Input 8 14 3" xfId="11662"/>
    <cellStyle name="Input 8 15" xfId="2890"/>
    <cellStyle name="Input 8 15 2" xfId="8382"/>
    <cellStyle name="Input 8 15 3" xfId="6860"/>
    <cellStyle name="Input 8 16" xfId="2821"/>
    <cellStyle name="Input 8 16 2" xfId="8313"/>
    <cellStyle name="Input 8 16 3" xfId="6930"/>
    <cellStyle name="Input 8 17" xfId="3714"/>
    <cellStyle name="Input 8 17 2" xfId="9103"/>
    <cellStyle name="Input 8 17 3" xfId="12426"/>
    <cellStyle name="Input 8 18" xfId="3504"/>
    <cellStyle name="Input 8 18 2" xfId="8925"/>
    <cellStyle name="Input 8 18 3" xfId="12268"/>
    <cellStyle name="Input 8 19" xfId="5811"/>
    <cellStyle name="Input 8 19 2" xfId="10932"/>
    <cellStyle name="Input 8 19 3" xfId="14078"/>
    <cellStyle name="Input 8 2" xfId="2120"/>
    <cellStyle name="Input 8 2 2" xfId="7660"/>
    <cellStyle name="Input 8 2 3" xfId="7349"/>
    <cellStyle name="Input 8 20" xfId="5710"/>
    <cellStyle name="Input 8 20 2" xfId="10831"/>
    <cellStyle name="Input 8 20 3" xfId="13979"/>
    <cellStyle name="Input 8 21" xfId="5835"/>
    <cellStyle name="Input 8 21 2" xfId="10954"/>
    <cellStyle name="Input 8 21 3" xfId="14101"/>
    <cellStyle name="Input 8 22" xfId="5702"/>
    <cellStyle name="Input 8 22 2" xfId="10823"/>
    <cellStyle name="Input 8 22 3" xfId="13971"/>
    <cellStyle name="Input 8 23" xfId="5849"/>
    <cellStyle name="Input 8 23 2" xfId="10968"/>
    <cellStyle name="Input 8 23 3" xfId="14115"/>
    <cellStyle name="Input 8 24" xfId="5691"/>
    <cellStyle name="Input 8 24 2" xfId="10812"/>
    <cellStyle name="Input 8 24 3" xfId="13960"/>
    <cellStyle name="Input 8 25" xfId="7143"/>
    <cellStyle name="Input 8 26" xfId="11137"/>
    <cellStyle name="Input 8 27" xfId="1425"/>
    <cellStyle name="Input 8 3" xfId="2248"/>
    <cellStyle name="Input 8 3 2" xfId="7788"/>
    <cellStyle name="Input 8 3 3" xfId="7433"/>
    <cellStyle name="Input 8 4" xfId="2113"/>
    <cellStyle name="Input 8 4 2" xfId="7653"/>
    <cellStyle name="Input 8 4 3" xfId="7996"/>
    <cellStyle name="Input 8 5" xfId="2264"/>
    <cellStyle name="Input 8 5 2" xfId="7804"/>
    <cellStyle name="Input 8 5 3" xfId="7386"/>
    <cellStyle name="Input 8 6" xfId="2100"/>
    <cellStyle name="Input 8 6 2" xfId="7640"/>
    <cellStyle name="Input 8 6 3" xfId="10079"/>
    <cellStyle name="Input 8 7" xfId="2323"/>
    <cellStyle name="Input 8 7 2" xfId="7861"/>
    <cellStyle name="Input 8 7 3" xfId="7293"/>
    <cellStyle name="Input 8 8" xfId="2076"/>
    <cellStyle name="Input 8 8 2" xfId="7616"/>
    <cellStyle name="Input 8 8 3" xfId="11129"/>
    <cellStyle name="Input 8 9" xfId="2347"/>
    <cellStyle name="Input 8 9 2" xfId="7885"/>
    <cellStyle name="Input 8 9 3" xfId="7225"/>
    <cellStyle name="Input 9" xfId="807"/>
    <cellStyle name="Input 9 10" xfId="2205"/>
    <cellStyle name="Input 9 2" xfId="7745"/>
    <cellStyle name="Input 9 3" xfId="11245"/>
    <cellStyle name="Input 9 4" xfId="27874"/>
    <cellStyle name="Input 9 5" xfId="27875"/>
    <cellStyle name="Input 9 5 2" xfId="27876"/>
    <cellStyle name="Input 9 6" xfId="27877"/>
    <cellStyle name="Input 9 6 2" xfId="27878"/>
    <cellStyle name="Input 9 7" xfId="27879"/>
    <cellStyle name="Input 9 7 2" xfId="27880"/>
    <cellStyle name="Input 9 8" xfId="27881"/>
    <cellStyle name="Input 9 8 2" xfId="27882"/>
    <cellStyle name="Input 9 9" xfId="27883"/>
    <cellStyle name="Input_2009_09_22 Ежеквартальный отчет по заимствованиям (Самрук-Казына)" xfId="1426"/>
    <cellStyle name="Inputnumbaccid" xfId="27884"/>
    <cellStyle name="Inputnumbaccid 2" xfId="27885"/>
    <cellStyle name="Inputnumbaccid 3" xfId="27886"/>
    <cellStyle name="Inputnumbaccid 4" xfId="27887"/>
    <cellStyle name="Inputnumbaccid 5" xfId="27888"/>
    <cellStyle name="Inpyear" xfId="27889"/>
    <cellStyle name="Inpyear 2" xfId="27890"/>
    <cellStyle name="Inpyear 3" xfId="27891"/>
    <cellStyle name="Inpyear 4" xfId="27892"/>
    <cellStyle name="Inpyear 5" xfId="27893"/>
    <cellStyle name="International" xfId="27894"/>
    <cellStyle name="International 2" xfId="27895"/>
    <cellStyle name="International 3" xfId="27896"/>
    <cellStyle name="International 4" xfId="27897"/>
    <cellStyle name="International 5" xfId="27898"/>
    <cellStyle name="International1" xfId="27899"/>
    <cellStyle name="International1 2" xfId="27900"/>
    <cellStyle name="International1 3" xfId="27901"/>
    <cellStyle name="International1 4" xfId="27902"/>
    <cellStyle name="International1 5" xfId="27903"/>
    <cellStyle name="Îòêðûâàâøàÿñÿ ãèïåðññûëêà" xfId="1427"/>
    <cellStyle name="Light" xfId="27904"/>
    <cellStyle name="Light 2" xfId="27905"/>
    <cellStyle name="Light 3" xfId="27906"/>
    <cellStyle name="Light 4" xfId="27907"/>
    <cellStyle name="Light 5" xfId="27908"/>
    <cellStyle name="Link Currency (0)" xfId="1428"/>
    <cellStyle name="Link Currency (0) 2" xfId="1429"/>
    <cellStyle name="Link Currency (0) 3" xfId="27909"/>
    <cellStyle name="Link Currency (0) 4" xfId="27910"/>
    <cellStyle name="Link Currency (0) 5" xfId="27911"/>
    <cellStyle name="Link Currency (0)_План по КВЛ 2011г." xfId="1430"/>
    <cellStyle name="Link Currency (2)" xfId="1431"/>
    <cellStyle name="Link Currency (2) 2" xfId="1432"/>
    <cellStyle name="Link Currency (2) 3" xfId="27912"/>
    <cellStyle name="Link Currency (2) 4" xfId="27913"/>
    <cellStyle name="Link Currency (2) 5" xfId="27914"/>
    <cellStyle name="Link Currency (2)_План по КВЛ 2011г." xfId="1433"/>
    <cellStyle name="Link Units (0)" xfId="1434"/>
    <cellStyle name="Link Units (0) 2" xfId="1435"/>
    <cellStyle name="Link Units (0) 3" xfId="27915"/>
    <cellStyle name="Link Units (0) 4" xfId="27916"/>
    <cellStyle name="Link Units (0) 5" xfId="27917"/>
    <cellStyle name="Link Units (0)_План по КВЛ 2011г." xfId="1436"/>
    <cellStyle name="Link Units (1)" xfId="1437"/>
    <cellStyle name="Link Units (1) 2" xfId="1438"/>
    <cellStyle name="Link Units (1) 3" xfId="27918"/>
    <cellStyle name="Link Units (1) 4" xfId="27919"/>
    <cellStyle name="Link Units (1) 5" xfId="27920"/>
    <cellStyle name="Link Units (1)_План по КВЛ 2011г." xfId="1439"/>
    <cellStyle name="Link Units (2)" xfId="1440"/>
    <cellStyle name="Link Units (2) 2" xfId="1441"/>
    <cellStyle name="Link Units (2) 3" xfId="27921"/>
    <cellStyle name="Link Units (2) 4" xfId="27922"/>
    <cellStyle name="Link Units (2) 5" xfId="27923"/>
    <cellStyle name="Link Units (2)_План по КВЛ 2011г." xfId="1442"/>
    <cellStyle name="Linked Cell" xfId="70"/>
    <cellStyle name="Linked Cell 10" xfId="27924"/>
    <cellStyle name="Linked Cell 11" xfId="27925"/>
    <cellStyle name="Linked Cell 12" xfId="27926"/>
    <cellStyle name="Linked Cell 13" xfId="27927"/>
    <cellStyle name="Linked Cell 14" xfId="27928"/>
    <cellStyle name="Linked Cell 15" xfId="27929"/>
    <cellStyle name="Linked Cell 16" xfId="27930"/>
    <cellStyle name="Linked Cell 17" xfId="27931"/>
    <cellStyle name="Linked Cell 18" xfId="27932"/>
    <cellStyle name="Linked Cell 19" xfId="27933"/>
    <cellStyle name="Linked Cell 2" xfId="1444"/>
    <cellStyle name="Linked Cell 2 10" xfId="27934"/>
    <cellStyle name="Linked Cell 2 11" xfId="27935"/>
    <cellStyle name="Linked Cell 2 12" xfId="27936"/>
    <cellStyle name="Linked Cell 2 13" xfId="27937"/>
    <cellStyle name="Linked Cell 2 14" xfId="27938"/>
    <cellStyle name="Linked Cell 2 15" xfId="27939"/>
    <cellStyle name="Linked Cell 2 16" xfId="27940"/>
    <cellStyle name="Linked Cell 2 17" xfId="27941"/>
    <cellStyle name="Linked Cell 2 18" xfId="27942"/>
    <cellStyle name="Linked Cell 2 19" xfId="27943"/>
    <cellStyle name="Linked Cell 2 2" xfId="27944"/>
    <cellStyle name="Linked Cell 2 2 2" xfId="27945"/>
    <cellStyle name="Linked Cell 2 2 3" xfId="27946"/>
    <cellStyle name="Linked Cell 2 2 4" xfId="27947"/>
    <cellStyle name="Linked Cell 2 2 5" xfId="27948"/>
    <cellStyle name="Linked Cell 2 20" xfId="27949"/>
    <cellStyle name="Linked Cell 2 21" xfId="27950"/>
    <cellStyle name="Linked Cell 2 22" xfId="27951"/>
    <cellStyle name="Linked Cell 2 23" xfId="27952"/>
    <cellStyle name="Linked Cell 2 24" xfId="27953"/>
    <cellStyle name="Linked Cell 2 25" xfId="27954"/>
    <cellStyle name="Linked Cell 2 26" xfId="27955"/>
    <cellStyle name="Linked Cell 2 27" xfId="27956"/>
    <cellStyle name="Linked Cell 2 28" xfId="27957"/>
    <cellStyle name="Linked Cell 2 29" xfId="27958"/>
    <cellStyle name="Linked Cell 2 3" xfId="27959"/>
    <cellStyle name="Linked Cell 2 30" xfId="27960"/>
    <cellStyle name="Linked Cell 2 31" xfId="27961"/>
    <cellStyle name="Linked Cell 2 32" xfId="27962"/>
    <cellStyle name="Linked Cell 2 33" xfId="27963"/>
    <cellStyle name="Linked Cell 2 34" xfId="27964"/>
    <cellStyle name="Linked Cell 2 35" xfId="27965"/>
    <cellStyle name="Linked Cell 2 36" xfId="27966"/>
    <cellStyle name="Linked Cell 2 37" xfId="27967"/>
    <cellStyle name="Linked Cell 2 38" xfId="27968"/>
    <cellStyle name="Linked Cell 2 39" xfId="27969"/>
    <cellStyle name="Linked Cell 2 4" xfId="27970"/>
    <cellStyle name="Linked Cell 2 40" xfId="27971"/>
    <cellStyle name="Linked Cell 2 41" xfId="27972"/>
    <cellStyle name="Linked Cell 2 42" xfId="27973"/>
    <cellStyle name="Linked Cell 2 5" xfId="27974"/>
    <cellStyle name="Linked Cell 2 6" xfId="27975"/>
    <cellStyle name="Linked Cell 2 7" xfId="27976"/>
    <cellStyle name="Linked Cell 2 8" xfId="27977"/>
    <cellStyle name="Linked Cell 2 9" xfId="27978"/>
    <cellStyle name="Linked Cell 20" xfId="27979"/>
    <cellStyle name="Linked Cell 21" xfId="27980"/>
    <cellStyle name="Linked Cell 22" xfId="27981"/>
    <cellStyle name="Linked Cell 23" xfId="27982"/>
    <cellStyle name="Linked Cell 24" xfId="27983"/>
    <cellStyle name="Linked Cell 25" xfId="27984"/>
    <cellStyle name="Linked Cell 26" xfId="27985"/>
    <cellStyle name="Linked Cell 27" xfId="27986"/>
    <cellStyle name="Linked Cell 28" xfId="27987"/>
    <cellStyle name="Linked Cell 29" xfId="27988"/>
    <cellStyle name="Linked Cell 3" xfId="27989"/>
    <cellStyle name="Linked Cell 3 10" xfId="27990"/>
    <cellStyle name="Linked Cell 3 11" xfId="27991"/>
    <cellStyle name="Linked Cell 3 12" xfId="27992"/>
    <cellStyle name="Linked Cell 3 13" xfId="27993"/>
    <cellStyle name="Linked Cell 3 14" xfId="27994"/>
    <cellStyle name="Linked Cell 3 15" xfId="27995"/>
    <cellStyle name="Linked Cell 3 16" xfId="27996"/>
    <cellStyle name="Linked Cell 3 17" xfId="27997"/>
    <cellStyle name="Linked Cell 3 18" xfId="27998"/>
    <cellStyle name="Linked Cell 3 19" xfId="27999"/>
    <cellStyle name="Linked Cell 3 2" xfId="28000"/>
    <cellStyle name="Linked Cell 3 20" xfId="28001"/>
    <cellStyle name="Linked Cell 3 21" xfId="28002"/>
    <cellStyle name="Linked Cell 3 22" xfId="28003"/>
    <cellStyle name="Linked Cell 3 23" xfId="28004"/>
    <cellStyle name="Linked Cell 3 24" xfId="28005"/>
    <cellStyle name="Linked Cell 3 25" xfId="28006"/>
    <cellStyle name="Linked Cell 3 26" xfId="28007"/>
    <cellStyle name="Linked Cell 3 27" xfId="28008"/>
    <cellStyle name="Linked Cell 3 28" xfId="28009"/>
    <cellStyle name="Linked Cell 3 29" xfId="28010"/>
    <cellStyle name="Linked Cell 3 3" xfId="28011"/>
    <cellStyle name="Linked Cell 3 30" xfId="28012"/>
    <cellStyle name="Linked Cell 3 31" xfId="28013"/>
    <cellStyle name="Linked Cell 3 32" xfId="28014"/>
    <cellStyle name="Linked Cell 3 33" xfId="28015"/>
    <cellStyle name="Linked Cell 3 34" xfId="28016"/>
    <cellStyle name="Linked Cell 3 35" xfId="28017"/>
    <cellStyle name="Linked Cell 3 36" xfId="28018"/>
    <cellStyle name="Linked Cell 3 37" xfId="28019"/>
    <cellStyle name="Linked Cell 3 38" xfId="28020"/>
    <cellStyle name="Linked Cell 3 39" xfId="28021"/>
    <cellStyle name="Linked Cell 3 4" xfId="28022"/>
    <cellStyle name="Linked Cell 3 40" xfId="28023"/>
    <cellStyle name="Linked Cell 3 41" xfId="28024"/>
    <cellStyle name="Linked Cell 3 42" xfId="28025"/>
    <cellStyle name="Linked Cell 3 5" xfId="28026"/>
    <cellStyle name="Linked Cell 3 6" xfId="28027"/>
    <cellStyle name="Linked Cell 3 7" xfId="28028"/>
    <cellStyle name="Linked Cell 3 8" xfId="28029"/>
    <cellStyle name="Linked Cell 3 9" xfId="28030"/>
    <cellStyle name="Linked Cell 30" xfId="28031"/>
    <cellStyle name="Linked Cell 31" xfId="28032"/>
    <cellStyle name="Linked Cell 32" xfId="28033"/>
    <cellStyle name="Linked Cell 33" xfId="28034"/>
    <cellStyle name="Linked Cell 34" xfId="28035"/>
    <cellStyle name="Linked Cell 35" xfId="28036"/>
    <cellStyle name="Linked Cell 36" xfId="28037"/>
    <cellStyle name="Linked Cell 37" xfId="28038"/>
    <cellStyle name="Linked Cell 38" xfId="28039"/>
    <cellStyle name="Linked Cell 39" xfId="28040"/>
    <cellStyle name="Linked Cell 4" xfId="28041"/>
    <cellStyle name="Linked Cell 4 10" xfId="28042"/>
    <cellStyle name="Linked Cell 4 11" xfId="28043"/>
    <cellStyle name="Linked Cell 4 12" xfId="28044"/>
    <cellStyle name="Linked Cell 4 13" xfId="28045"/>
    <cellStyle name="Linked Cell 4 14" xfId="28046"/>
    <cellStyle name="Linked Cell 4 15" xfId="28047"/>
    <cellStyle name="Linked Cell 4 16" xfId="28048"/>
    <cellStyle name="Linked Cell 4 17" xfId="28049"/>
    <cellStyle name="Linked Cell 4 18" xfId="28050"/>
    <cellStyle name="Linked Cell 4 19" xfId="28051"/>
    <cellStyle name="Linked Cell 4 2" xfId="28052"/>
    <cellStyle name="Linked Cell 4 20" xfId="28053"/>
    <cellStyle name="Linked Cell 4 21" xfId="28054"/>
    <cellStyle name="Linked Cell 4 22" xfId="28055"/>
    <cellStyle name="Linked Cell 4 23" xfId="28056"/>
    <cellStyle name="Linked Cell 4 24" xfId="28057"/>
    <cellStyle name="Linked Cell 4 25" xfId="28058"/>
    <cellStyle name="Linked Cell 4 26" xfId="28059"/>
    <cellStyle name="Linked Cell 4 27" xfId="28060"/>
    <cellStyle name="Linked Cell 4 28" xfId="28061"/>
    <cellStyle name="Linked Cell 4 29" xfId="28062"/>
    <cellStyle name="Linked Cell 4 3" xfId="28063"/>
    <cellStyle name="Linked Cell 4 30" xfId="28064"/>
    <cellStyle name="Linked Cell 4 31" xfId="28065"/>
    <cellStyle name="Linked Cell 4 32" xfId="28066"/>
    <cellStyle name="Linked Cell 4 33" xfId="28067"/>
    <cellStyle name="Linked Cell 4 34" xfId="28068"/>
    <cellStyle name="Linked Cell 4 35" xfId="28069"/>
    <cellStyle name="Linked Cell 4 36" xfId="28070"/>
    <cellStyle name="Linked Cell 4 37" xfId="28071"/>
    <cellStyle name="Linked Cell 4 38" xfId="28072"/>
    <cellStyle name="Linked Cell 4 39" xfId="28073"/>
    <cellStyle name="Linked Cell 4 4" xfId="28074"/>
    <cellStyle name="Linked Cell 4 40" xfId="28075"/>
    <cellStyle name="Linked Cell 4 41" xfId="28076"/>
    <cellStyle name="Linked Cell 4 42" xfId="28077"/>
    <cellStyle name="Linked Cell 4 5" xfId="28078"/>
    <cellStyle name="Linked Cell 4 6" xfId="28079"/>
    <cellStyle name="Linked Cell 4 7" xfId="28080"/>
    <cellStyle name="Linked Cell 4 8" xfId="28081"/>
    <cellStyle name="Linked Cell 4 9" xfId="28082"/>
    <cellStyle name="Linked Cell 40" xfId="28083"/>
    <cellStyle name="Linked Cell 41" xfId="28084"/>
    <cellStyle name="Linked Cell 42" xfId="28085"/>
    <cellStyle name="Linked Cell 43" xfId="28086"/>
    <cellStyle name="Linked Cell 44" xfId="28087"/>
    <cellStyle name="Linked Cell 45" xfId="28088"/>
    <cellStyle name="Linked Cell 46" xfId="28089"/>
    <cellStyle name="Linked Cell 47" xfId="28090"/>
    <cellStyle name="Linked Cell 48" xfId="28091"/>
    <cellStyle name="Linked Cell 49" xfId="28092"/>
    <cellStyle name="Linked Cell 5" xfId="28093"/>
    <cellStyle name="Linked Cell 5 2" xfId="28094"/>
    <cellStyle name="Linked Cell 5 3" xfId="28095"/>
    <cellStyle name="Linked Cell 5 4" xfId="28096"/>
    <cellStyle name="Linked Cell 5 5" xfId="28097"/>
    <cellStyle name="Linked Cell 50" xfId="1443"/>
    <cellStyle name="Linked Cell 6" xfId="28098"/>
    <cellStyle name="Linked Cell 6 2" xfId="28099"/>
    <cellStyle name="Linked Cell 6 3" xfId="28100"/>
    <cellStyle name="Linked Cell 6 4" xfId="28101"/>
    <cellStyle name="Linked Cell 6 5" xfId="28102"/>
    <cellStyle name="Linked Cell 7" xfId="28103"/>
    <cellStyle name="Linked Cell 7 2" xfId="28104"/>
    <cellStyle name="Linked Cell 7 3" xfId="28105"/>
    <cellStyle name="Linked Cell 7 4" xfId="28106"/>
    <cellStyle name="Linked Cell 7 5" xfId="28107"/>
    <cellStyle name="Linked Cell 8" xfId="28108"/>
    <cellStyle name="Linked Cell 8 2" xfId="28109"/>
    <cellStyle name="Linked Cell 8 3" xfId="28110"/>
    <cellStyle name="Linked Cell 8 4" xfId="28111"/>
    <cellStyle name="Linked Cell 8 5" xfId="28112"/>
    <cellStyle name="Linked Cell 9" xfId="28113"/>
    <cellStyle name="Linked Cell_План по КВЛ 2011г." xfId="1445"/>
    <cellStyle name="Migliaia_u1r1mod" xfId="28114"/>
    <cellStyle name="Milliers [0]_CREATIVE" xfId="1446"/>
    <cellStyle name="Milliers_CREATIVE" xfId="1447"/>
    <cellStyle name="Millions [0.0]" xfId="14930"/>
    <cellStyle name="Millions [0.00]" xfId="14931"/>
    <cellStyle name="Millions [0]" xfId="14932"/>
    <cellStyle name="Millions-$ [0.0]" xfId="14933"/>
    <cellStyle name="Millions-$ [0.00]" xfId="14934"/>
    <cellStyle name="Millions-$ [0]" xfId="14935"/>
    <cellStyle name="Monétaire [0]_CREATIVE" xfId="1448"/>
    <cellStyle name="Monétaire_CREATIVE" xfId="1449"/>
    <cellStyle name="MonthYears" xfId="28115"/>
    <cellStyle name="MonthYears 2" xfId="28116"/>
    <cellStyle name="MonthYears 3" xfId="28117"/>
    <cellStyle name="MonthYears 4" xfId="28118"/>
    <cellStyle name="MonthYears 5" xfId="28119"/>
    <cellStyle name="MT,0" xfId="28120"/>
    <cellStyle name="MT,0 2" xfId="28121"/>
    <cellStyle name="MT,0 3" xfId="28122"/>
    <cellStyle name="MT,0 4" xfId="28123"/>
    <cellStyle name="MT,0 5" xfId="28124"/>
    <cellStyle name="Naira" xfId="14936"/>
    <cellStyle name="Nameenter" xfId="28125"/>
    <cellStyle name="Nameenter 2" xfId="28126"/>
    <cellStyle name="Nameenter 3" xfId="28127"/>
    <cellStyle name="Nameenter 4" xfId="28128"/>
    <cellStyle name="Nameenter 5" xfId="28129"/>
    <cellStyle name="Neutral" xfId="71"/>
    <cellStyle name="Neutral 10" xfId="28130"/>
    <cellStyle name="Neutral 11" xfId="28131"/>
    <cellStyle name="Neutral 12" xfId="28132"/>
    <cellStyle name="Neutral 13" xfId="28133"/>
    <cellStyle name="Neutral 14" xfId="28134"/>
    <cellStyle name="Neutral 15" xfId="28135"/>
    <cellStyle name="Neutral 16" xfId="28136"/>
    <cellStyle name="Neutral 17" xfId="28137"/>
    <cellStyle name="Neutral 18" xfId="28138"/>
    <cellStyle name="Neutral 19" xfId="28139"/>
    <cellStyle name="Neutral 2" xfId="1450"/>
    <cellStyle name="Neutral 2 10" xfId="28140"/>
    <cellStyle name="Neutral 2 11" xfId="28141"/>
    <cellStyle name="Neutral 2 12" xfId="28142"/>
    <cellStyle name="Neutral 2 13" xfId="28143"/>
    <cellStyle name="Neutral 2 14" xfId="28144"/>
    <cellStyle name="Neutral 2 15" xfId="28145"/>
    <cellStyle name="Neutral 2 16" xfId="28146"/>
    <cellStyle name="Neutral 2 17" xfId="28147"/>
    <cellStyle name="Neutral 2 18" xfId="28148"/>
    <cellStyle name="Neutral 2 19" xfId="28149"/>
    <cellStyle name="Neutral 2 2" xfId="28150"/>
    <cellStyle name="Neutral 2 2 2" xfId="28151"/>
    <cellStyle name="Neutral 2 2 3" xfId="28152"/>
    <cellStyle name="Neutral 2 2 4" xfId="28153"/>
    <cellStyle name="Neutral 2 2 5" xfId="28154"/>
    <cellStyle name="Neutral 2 20" xfId="28155"/>
    <cellStyle name="Neutral 2 21" xfId="28156"/>
    <cellStyle name="Neutral 2 22" xfId="28157"/>
    <cellStyle name="Neutral 2 23" xfId="28158"/>
    <cellStyle name="Neutral 2 24" xfId="28159"/>
    <cellStyle name="Neutral 2 25" xfId="28160"/>
    <cellStyle name="Neutral 2 26" xfId="28161"/>
    <cellStyle name="Neutral 2 27" xfId="28162"/>
    <cellStyle name="Neutral 2 28" xfId="28163"/>
    <cellStyle name="Neutral 2 29" xfId="28164"/>
    <cellStyle name="Neutral 2 3" xfId="28165"/>
    <cellStyle name="Neutral 2 30" xfId="28166"/>
    <cellStyle name="Neutral 2 31" xfId="28167"/>
    <cellStyle name="Neutral 2 32" xfId="28168"/>
    <cellStyle name="Neutral 2 33" xfId="28169"/>
    <cellStyle name="Neutral 2 34" xfId="28170"/>
    <cellStyle name="Neutral 2 35" xfId="28171"/>
    <cellStyle name="Neutral 2 36" xfId="28172"/>
    <cellStyle name="Neutral 2 37" xfId="28173"/>
    <cellStyle name="Neutral 2 38" xfId="28174"/>
    <cellStyle name="Neutral 2 39" xfId="28175"/>
    <cellStyle name="Neutral 2 4" xfId="28176"/>
    <cellStyle name="Neutral 2 40" xfId="28177"/>
    <cellStyle name="Neutral 2 41" xfId="28178"/>
    <cellStyle name="Neutral 2 42" xfId="28179"/>
    <cellStyle name="Neutral 2 5" xfId="28180"/>
    <cellStyle name="Neutral 2 6" xfId="28181"/>
    <cellStyle name="Neutral 2 7" xfId="28182"/>
    <cellStyle name="Neutral 2 8" xfId="28183"/>
    <cellStyle name="Neutral 2 9" xfId="28184"/>
    <cellStyle name="Neutral 20" xfId="28185"/>
    <cellStyle name="Neutral 21" xfId="28186"/>
    <cellStyle name="Neutral 22" xfId="28187"/>
    <cellStyle name="Neutral 23" xfId="28188"/>
    <cellStyle name="Neutral 24" xfId="28189"/>
    <cellStyle name="Neutral 25" xfId="28190"/>
    <cellStyle name="Neutral 26" xfId="28191"/>
    <cellStyle name="Neutral 27" xfId="28192"/>
    <cellStyle name="Neutral 28" xfId="28193"/>
    <cellStyle name="Neutral 29" xfId="28194"/>
    <cellStyle name="Neutral 3" xfId="28195"/>
    <cellStyle name="Neutral 3 10" xfId="28196"/>
    <cellStyle name="Neutral 3 11" xfId="28197"/>
    <cellStyle name="Neutral 3 12" xfId="28198"/>
    <cellStyle name="Neutral 3 13" xfId="28199"/>
    <cellStyle name="Neutral 3 14" xfId="28200"/>
    <cellStyle name="Neutral 3 15" xfId="28201"/>
    <cellStyle name="Neutral 3 16" xfId="28202"/>
    <cellStyle name="Neutral 3 17" xfId="28203"/>
    <cellStyle name="Neutral 3 18" xfId="28204"/>
    <cellStyle name="Neutral 3 19" xfId="28205"/>
    <cellStyle name="Neutral 3 2" xfId="28206"/>
    <cellStyle name="Neutral 3 20" xfId="28207"/>
    <cellStyle name="Neutral 3 21" xfId="28208"/>
    <cellStyle name="Neutral 3 22" xfId="28209"/>
    <cellStyle name="Neutral 3 23" xfId="28210"/>
    <cellStyle name="Neutral 3 24" xfId="28211"/>
    <cellStyle name="Neutral 3 25" xfId="28212"/>
    <cellStyle name="Neutral 3 26" xfId="28213"/>
    <cellStyle name="Neutral 3 27" xfId="28214"/>
    <cellStyle name="Neutral 3 28" xfId="28215"/>
    <cellStyle name="Neutral 3 29" xfId="28216"/>
    <cellStyle name="Neutral 3 3" xfId="28217"/>
    <cellStyle name="Neutral 3 30" xfId="28218"/>
    <cellStyle name="Neutral 3 31" xfId="28219"/>
    <cellStyle name="Neutral 3 32" xfId="28220"/>
    <cellStyle name="Neutral 3 33" xfId="28221"/>
    <cellStyle name="Neutral 3 34" xfId="28222"/>
    <cellStyle name="Neutral 3 35" xfId="28223"/>
    <cellStyle name="Neutral 3 36" xfId="28224"/>
    <cellStyle name="Neutral 3 37" xfId="28225"/>
    <cellStyle name="Neutral 3 38" xfId="28226"/>
    <cellStyle name="Neutral 3 39" xfId="28227"/>
    <cellStyle name="Neutral 3 4" xfId="28228"/>
    <cellStyle name="Neutral 3 40" xfId="28229"/>
    <cellStyle name="Neutral 3 41" xfId="28230"/>
    <cellStyle name="Neutral 3 42" xfId="28231"/>
    <cellStyle name="Neutral 3 5" xfId="28232"/>
    <cellStyle name="Neutral 3 6" xfId="28233"/>
    <cellStyle name="Neutral 3 7" xfId="28234"/>
    <cellStyle name="Neutral 3 8" xfId="28235"/>
    <cellStyle name="Neutral 3 9" xfId="28236"/>
    <cellStyle name="Neutral 30" xfId="28237"/>
    <cellStyle name="Neutral 31" xfId="28238"/>
    <cellStyle name="Neutral 32" xfId="28239"/>
    <cellStyle name="Neutral 33" xfId="28240"/>
    <cellStyle name="Neutral 34" xfId="28241"/>
    <cellStyle name="Neutral 35" xfId="28242"/>
    <cellStyle name="Neutral 36" xfId="28243"/>
    <cellStyle name="Neutral 37" xfId="28244"/>
    <cellStyle name="Neutral 38" xfId="28245"/>
    <cellStyle name="Neutral 39" xfId="28246"/>
    <cellStyle name="Neutral 4" xfId="28247"/>
    <cellStyle name="Neutral 4 10" xfId="28248"/>
    <cellStyle name="Neutral 4 11" xfId="28249"/>
    <cellStyle name="Neutral 4 12" xfId="28250"/>
    <cellStyle name="Neutral 4 13" xfId="28251"/>
    <cellStyle name="Neutral 4 14" xfId="28252"/>
    <cellStyle name="Neutral 4 15" xfId="28253"/>
    <cellStyle name="Neutral 4 16" xfId="28254"/>
    <cellStyle name="Neutral 4 17" xfId="28255"/>
    <cellStyle name="Neutral 4 18" xfId="28256"/>
    <cellStyle name="Neutral 4 19" xfId="28257"/>
    <cellStyle name="Neutral 4 2" xfId="28258"/>
    <cellStyle name="Neutral 4 20" xfId="28259"/>
    <cellStyle name="Neutral 4 21" xfId="28260"/>
    <cellStyle name="Neutral 4 22" xfId="28261"/>
    <cellStyle name="Neutral 4 23" xfId="28262"/>
    <cellStyle name="Neutral 4 24" xfId="28263"/>
    <cellStyle name="Neutral 4 25" xfId="28264"/>
    <cellStyle name="Neutral 4 26" xfId="28265"/>
    <cellStyle name="Neutral 4 27" xfId="28266"/>
    <cellStyle name="Neutral 4 28" xfId="28267"/>
    <cellStyle name="Neutral 4 29" xfId="28268"/>
    <cellStyle name="Neutral 4 3" xfId="28269"/>
    <cellStyle name="Neutral 4 30" xfId="28270"/>
    <cellStyle name="Neutral 4 31" xfId="28271"/>
    <cellStyle name="Neutral 4 32" xfId="28272"/>
    <cellStyle name="Neutral 4 33" xfId="28273"/>
    <cellStyle name="Neutral 4 34" xfId="28274"/>
    <cellStyle name="Neutral 4 35" xfId="28275"/>
    <cellStyle name="Neutral 4 36" xfId="28276"/>
    <cellStyle name="Neutral 4 37" xfId="28277"/>
    <cellStyle name="Neutral 4 38" xfId="28278"/>
    <cellStyle name="Neutral 4 39" xfId="28279"/>
    <cellStyle name="Neutral 4 4" xfId="28280"/>
    <cellStyle name="Neutral 4 40" xfId="28281"/>
    <cellStyle name="Neutral 4 41" xfId="28282"/>
    <cellStyle name="Neutral 4 42" xfId="28283"/>
    <cellStyle name="Neutral 4 5" xfId="28284"/>
    <cellStyle name="Neutral 4 6" xfId="28285"/>
    <cellStyle name="Neutral 4 7" xfId="28286"/>
    <cellStyle name="Neutral 4 8" xfId="28287"/>
    <cellStyle name="Neutral 4 9" xfId="28288"/>
    <cellStyle name="Neutral 40" xfId="28289"/>
    <cellStyle name="Neutral 41" xfId="28290"/>
    <cellStyle name="Neutral 42" xfId="28291"/>
    <cellStyle name="Neutral 43" xfId="28292"/>
    <cellStyle name="Neutral 44" xfId="28293"/>
    <cellStyle name="Neutral 45" xfId="28294"/>
    <cellStyle name="Neutral 46" xfId="28295"/>
    <cellStyle name="Neutral 47" xfId="28296"/>
    <cellStyle name="Neutral 48" xfId="28297"/>
    <cellStyle name="Neutral 49" xfId="28298"/>
    <cellStyle name="Neutral 5" xfId="28299"/>
    <cellStyle name="Neutral 5 2" xfId="28300"/>
    <cellStyle name="Neutral 5 3" xfId="28301"/>
    <cellStyle name="Neutral 5 4" xfId="28302"/>
    <cellStyle name="Neutral 5 5" xfId="28303"/>
    <cellStyle name="Neutral 6" xfId="28304"/>
    <cellStyle name="Neutral 6 2" xfId="28305"/>
    <cellStyle name="Neutral 6 3" xfId="28306"/>
    <cellStyle name="Neutral 6 4" xfId="28307"/>
    <cellStyle name="Neutral 6 5" xfId="28308"/>
    <cellStyle name="Neutral 7" xfId="28309"/>
    <cellStyle name="Neutral 7 2" xfId="28310"/>
    <cellStyle name="Neutral 7 3" xfId="28311"/>
    <cellStyle name="Neutral 7 4" xfId="28312"/>
    <cellStyle name="Neutral 7 5" xfId="28313"/>
    <cellStyle name="Neutral 8" xfId="28314"/>
    <cellStyle name="Neutral 8 2" xfId="28315"/>
    <cellStyle name="Neutral 8 3" xfId="28316"/>
    <cellStyle name="Neutral 8 4" xfId="28317"/>
    <cellStyle name="Neutral 8 5" xfId="28318"/>
    <cellStyle name="Neutral 9" xfId="28319"/>
    <cellStyle name="Neutral_План по КВЛ 2011г." xfId="1451"/>
    <cellStyle name="Normal - Style1" xfId="1452"/>
    <cellStyle name="Normal - Style1 2" xfId="1453"/>
    <cellStyle name="Normal - Style1 2 2" xfId="28320"/>
    <cellStyle name="Normal - Style1 2 3" xfId="28321"/>
    <cellStyle name="Normal - Style1 2 4" xfId="28322"/>
    <cellStyle name="Normal - Style1 2 5" xfId="28323"/>
    <cellStyle name="Normal - Style1 3" xfId="28324"/>
    <cellStyle name="Normal - Style1 3 2" xfId="28325"/>
    <cellStyle name="Normal - Style1 3 3" xfId="28326"/>
    <cellStyle name="Normal - Style1 3 4" xfId="28327"/>
    <cellStyle name="Normal - Style1 3 5" xfId="28328"/>
    <cellStyle name="Normal - Style1 4" xfId="28329"/>
    <cellStyle name="Normal - Style1 5" xfId="28330"/>
    <cellStyle name="Normal - Style1 6" xfId="28331"/>
    <cellStyle name="Normal - Style1 7" xfId="28332"/>
    <cellStyle name="Normal - Style1_План по КВЛ 2011г." xfId="1454"/>
    <cellStyle name="Normal 1" xfId="28333"/>
    <cellStyle name="Normal 1 2" xfId="28334"/>
    <cellStyle name="Normal 1 3" xfId="28335"/>
    <cellStyle name="Normal 1 4" xfId="28336"/>
    <cellStyle name="Normal 1 5" xfId="28337"/>
    <cellStyle name="Normal 10" xfId="28338"/>
    <cellStyle name="Normal 10 2" xfId="28339"/>
    <cellStyle name="Normal 10 3" xfId="28340"/>
    <cellStyle name="Normal 10 4" xfId="28341"/>
    <cellStyle name="Normal 10 5" xfId="28342"/>
    <cellStyle name="Normal 11" xfId="28343"/>
    <cellStyle name="Normal 11 2" xfId="28344"/>
    <cellStyle name="Normal 11 2 2" xfId="28345"/>
    <cellStyle name="Normal 11 2 2 2" xfId="28346"/>
    <cellStyle name="Normal 11 2 2 3" xfId="28347"/>
    <cellStyle name="Normal 11 2 2 4" xfId="28348"/>
    <cellStyle name="Normal 11 2 2 5" xfId="28349"/>
    <cellStyle name="Normal 11 2 3" xfId="28350"/>
    <cellStyle name="Normal 11 2 4" xfId="28351"/>
    <cellStyle name="Normal 11 2 5" xfId="28352"/>
    <cellStyle name="Normal 11 2 6" xfId="28353"/>
    <cellStyle name="Normal 11 2 7" xfId="28354"/>
    <cellStyle name="Normal 11 3" xfId="28355"/>
    <cellStyle name="Normal 11 3 2" xfId="28356"/>
    <cellStyle name="Normal 11 3 2 2" xfId="28357"/>
    <cellStyle name="Normal 11 3 2 3" xfId="28358"/>
    <cellStyle name="Normal 11 3 2 4" xfId="28359"/>
    <cellStyle name="Normal 11 3 2 5" xfId="28360"/>
    <cellStyle name="Normal 11 3 3" xfId="28361"/>
    <cellStyle name="Normal 11 3 4" xfId="28362"/>
    <cellStyle name="Normal 11 3 5" xfId="28363"/>
    <cellStyle name="Normal 11 3 6" xfId="28364"/>
    <cellStyle name="Normal 11 4" xfId="28365"/>
    <cellStyle name="Normal 11 4 2" xfId="28366"/>
    <cellStyle name="Normal 11 5" xfId="28367"/>
    <cellStyle name="Normal 11 5 2" xfId="28368"/>
    <cellStyle name="Normal 11 6" xfId="28369"/>
    <cellStyle name="Normal 11 6 2" xfId="28370"/>
    <cellStyle name="Normal 11 7" xfId="28371"/>
    <cellStyle name="Normal 11 7 2" xfId="28372"/>
    <cellStyle name="Normal 11 8" xfId="28373"/>
    <cellStyle name="Normal 12" xfId="28374"/>
    <cellStyle name="Normal 12 2" xfId="28375"/>
    <cellStyle name="Normal 12 2 2" xfId="28376"/>
    <cellStyle name="Normal 12 2 3" xfId="28377"/>
    <cellStyle name="Normal 12 2 4" xfId="28378"/>
    <cellStyle name="Normal 12 2 5" xfId="28379"/>
    <cellStyle name="Normal 12 2 6" xfId="28380"/>
    <cellStyle name="Normal 12 3" xfId="28381"/>
    <cellStyle name="Normal 12 3 2" xfId="28382"/>
    <cellStyle name="Normal 12 4" xfId="28383"/>
    <cellStyle name="Normal 12 4 2" xfId="28384"/>
    <cellStyle name="Normal 12 5" xfId="28385"/>
    <cellStyle name="Normal 12 5 2" xfId="28386"/>
    <cellStyle name="Normal 12 6" xfId="28387"/>
    <cellStyle name="Normal 12 6 2" xfId="28388"/>
    <cellStyle name="Normal 12 7" xfId="28389"/>
    <cellStyle name="Normal 13" xfId="28390"/>
    <cellStyle name="Normal 13 2" xfId="28391"/>
    <cellStyle name="Normal 13 2 2" xfId="28392"/>
    <cellStyle name="Normal 13 2 3" xfId="28393"/>
    <cellStyle name="Normal 13 2 4" xfId="28394"/>
    <cellStyle name="Normal 13 2 5" xfId="28395"/>
    <cellStyle name="Normal 13 3" xfId="28396"/>
    <cellStyle name="Normal 13 3 2" xfId="28397"/>
    <cellStyle name="Normal 13 3 2 2" xfId="28398"/>
    <cellStyle name="Normal 13 3 2 2 2" xfId="28399"/>
    <cellStyle name="Normal 13 3 2 3" xfId="28400"/>
    <cellStyle name="Normal 13 3 2 3 2" xfId="28401"/>
    <cellStyle name="Normal 13 3 2 4" xfId="28402"/>
    <cellStyle name="Normal 13 3 2 4 2" xfId="28403"/>
    <cellStyle name="Normal 13 3 2 5" xfId="28404"/>
    <cellStyle name="Normal 13 3 2 5 2" xfId="28405"/>
    <cellStyle name="Normal 13 3 2 6" xfId="28406"/>
    <cellStyle name="Normal 13 3 3" xfId="28407"/>
    <cellStyle name="Normal 13 3 3 2" xfId="28408"/>
    <cellStyle name="Normal 13 3 4" xfId="28409"/>
    <cellStyle name="Normal 13 3 4 2" xfId="28410"/>
    <cellStyle name="Normal 13 3 5" xfId="28411"/>
    <cellStyle name="Normal 13 3 5 2" xfId="28412"/>
    <cellStyle name="Normal 13 3 6" xfId="28413"/>
    <cellStyle name="Normal 13 3 6 2" xfId="28414"/>
    <cellStyle name="Normal 13 3 7" xfId="28415"/>
    <cellStyle name="Normal 13 4" xfId="28416"/>
    <cellStyle name="Normal 13 4 2" xfId="28417"/>
    <cellStyle name="Normal 13 4 2 2" xfId="28418"/>
    <cellStyle name="Normal 13 4 3" xfId="28419"/>
    <cellStyle name="Normal 13 4 3 2" xfId="28420"/>
    <cellStyle name="Normal 13 4 4" xfId="28421"/>
    <cellStyle name="Normal 13 4 4 2" xfId="28422"/>
    <cellStyle name="Normal 13 4 5" xfId="28423"/>
    <cellStyle name="Normal 13 4 5 2" xfId="28424"/>
    <cellStyle name="Normal 13 4 6" xfId="28425"/>
    <cellStyle name="Normal 13 5" xfId="28426"/>
    <cellStyle name="Normal 13 6" xfId="28427"/>
    <cellStyle name="Normal 13 7" xfId="28428"/>
    <cellStyle name="Normal 13 8" xfId="28429"/>
    <cellStyle name="Normal 14" xfId="28430"/>
    <cellStyle name="Normal 14 2" xfId="28431"/>
    <cellStyle name="Normal 14 2 2" xfId="28432"/>
    <cellStyle name="Normal 14 2 3" xfId="28433"/>
    <cellStyle name="Normal 14 2 4" xfId="28434"/>
    <cellStyle name="Normal 14 2 5" xfId="28435"/>
    <cellStyle name="Normal 14 3" xfId="28436"/>
    <cellStyle name="Normal 14 4" xfId="28437"/>
    <cellStyle name="Normal 14 5" xfId="28438"/>
    <cellStyle name="Normal 14 6" xfId="28439"/>
    <cellStyle name="Normal 15" xfId="28440"/>
    <cellStyle name="Normal 15 2" xfId="28441"/>
    <cellStyle name="Normal 15 3" xfId="28442"/>
    <cellStyle name="Normal 15 4" xfId="28443"/>
    <cellStyle name="Normal 15 5" xfId="28444"/>
    <cellStyle name="Normal 15 6" xfId="28445"/>
    <cellStyle name="Normal 16" xfId="28446"/>
    <cellStyle name="Normal 16 2" xfId="28447"/>
    <cellStyle name="Normal 16 2 2" xfId="28448"/>
    <cellStyle name="Normal 16 2 3" xfId="28449"/>
    <cellStyle name="Normal 16 2 4" xfId="28450"/>
    <cellStyle name="Normal 16 2 5" xfId="28451"/>
    <cellStyle name="Normal 16 3" xfId="28452"/>
    <cellStyle name="Normal 16 4" xfId="28453"/>
    <cellStyle name="Normal 16 5" xfId="28454"/>
    <cellStyle name="Normal 16 6" xfId="28455"/>
    <cellStyle name="Normal 16 7" xfId="28456"/>
    <cellStyle name="Normal 17" xfId="28457"/>
    <cellStyle name="Normal 17 2" xfId="28458"/>
    <cellStyle name="Normal 17 2 2" xfId="28459"/>
    <cellStyle name="Normal 17 2 3" xfId="28460"/>
    <cellStyle name="Normal 17 2 4" xfId="28461"/>
    <cellStyle name="Normal 17 2 5" xfId="28462"/>
    <cellStyle name="Normal 17 3" xfId="28463"/>
    <cellStyle name="Normal 17 4" xfId="28464"/>
    <cellStyle name="Normal 17 5" xfId="28465"/>
    <cellStyle name="Normal 17 6" xfId="28466"/>
    <cellStyle name="Normal 18" xfId="28467"/>
    <cellStyle name="Normal 18 2" xfId="28468"/>
    <cellStyle name="Normal 18 2 2" xfId="28469"/>
    <cellStyle name="Normal 18 2 3" xfId="28470"/>
    <cellStyle name="Normal 18 2 4" xfId="28471"/>
    <cellStyle name="Normal 18 2 5" xfId="28472"/>
    <cellStyle name="Normal 18 3" xfId="28473"/>
    <cellStyle name="Normal 18 4" xfId="28474"/>
    <cellStyle name="Normal 18 5" xfId="28475"/>
    <cellStyle name="Normal 18 6" xfId="28476"/>
    <cellStyle name="Normal 19" xfId="28477"/>
    <cellStyle name="Normal 19 2" xfId="28478"/>
    <cellStyle name="Normal 19 2 2" xfId="28479"/>
    <cellStyle name="Normal 19 2 3" xfId="28480"/>
    <cellStyle name="Normal 19 2 4" xfId="28481"/>
    <cellStyle name="Normal 19 2 5" xfId="28482"/>
    <cellStyle name="Normal 19 3" xfId="28483"/>
    <cellStyle name="Normal 19 4" xfId="28484"/>
    <cellStyle name="Normal 19 5" xfId="28485"/>
    <cellStyle name="Normal 19 6" xfId="28486"/>
    <cellStyle name="Normal 2" xfId="28487"/>
    <cellStyle name="Normal 2 10" xfId="28488"/>
    <cellStyle name="Normal 2 10 2" xfId="28489"/>
    <cellStyle name="Normal 2 10 3" xfId="28490"/>
    <cellStyle name="Normal 2 10 4" xfId="28491"/>
    <cellStyle name="Normal 2 10 5" xfId="28492"/>
    <cellStyle name="Normal 2 100" xfId="28493"/>
    <cellStyle name="Normal 2 101" xfId="28494"/>
    <cellStyle name="Normal 2 11" xfId="28495"/>
    <cellStyle name="Normal 2 11 2" xfId="28496"/>
    <cellStyle name="Normal 2 11 3" xfId="28497"/>
    <cellStyle name="Normal 2 11 4" xfId="28498"/>
    <cellStyle name="Normal 2 11 5" xfId="28499"/>
    <cellStyle name="Normal 2 12" xfId="28500"/>
    <cellStyle name="Normal 2 12 2" xfId="28501"/>
    <cellStyle name="Normal 2 12 3" xfId="28502"/>
    <cellStyle name="Normal 2 12 4" xfId="28503"/>
    <cellStyle name="Normal 2 12 5" xfId="28504"/>
    <cellStyle name="Normal 2 13" xfId="28505"/>
    <cellStyle name="Normal 2 13 2" xfId="28506"/>
    <cellStyle name="Normal 2 13 3" xfId="28507"/>
    <cellStyle name="Normal 2 13 4" xfId="28508"/>
    <cellStyle name="Normal 2 13 5" xfId="28509"/>
    <cellStyle name="Normal 2 14" xfId="28510"/>
    <cellStyle name="Normal 2 14 2" xfId="28511"/>
    <cellStyle name="Normal 2 14 3" xfId="28512"/>
    <cellStyle name="Normal 2 14 4" xfId="28513"/>
    <cellStyle name="Normal 2 14 5" xfId="28514"/>
    <cellStyle name="Normal 2 15" xfId="28515"/>
    <cellStyle name="Normal 2 15 2" xfId="28516"/>
    <cellStyle name="Normal 2 15 3" xfId="28517"/>
    <cellStyle name="Normal 2 15 4" xfId="28518"/>
    <cellStyle name="Normal 2 15 5" xfId="28519"/>
    <cellStyle name="Normal 2 16" xfId="28520"/>
    <cellStyle name="Normal 2 16 2" xfId="28521"/>
    <cellStyle name="Normal 2 16 3" xfId="28522"/>
    <cellStyle name="Normal 2 16 4" xfId="28523"/>
    <cellStyle name="Normal 2 16 5" xfId="28524"/>
    <cellStyle name="Normal 2 17" xfId="28525"/>
    <cellStyle name="Normal 2 17 2" xfId="28526"/>
    <cellStyle name="Normal 2 17 3" xfId="28527"/>
    <cellStyle name="Normal 2 17 4" xfId="28528"/>
    <cellStyle name="Normal 2 17 5" xfId="28529"/>
    <cellStyle name="Normal 2 18" xfId="28530"/>
    <cellStyle name="Normal 2 18 2" xfId="28531"/>
    <cellStyle name="Normal 2 18 3" xfId="28532"/>
    <cellStyle name="Normal 2 18 4" xfId="28533"/>
    <cellStyle name="Normal 2 18 5" xfId="28534"/>
    <cellStyle name="Normal 2 19" xfId="28535"/>
    <cellStyle name="Normal 2 19 2" xfId="28536"/>
    <cellStyle name="Normal 2 19 3" xfId="28537"/>
    <cellStyle name="Normal 2 19 4" xfId="28538"/>
    <cellStyle name="Normal 2 19 5" xfId="28539"/>
    <cellStyle name="Normal 2 2" xfId="28540"/>
    <cellStyle name="Normal 2 2 10" xfId="28541"/>
    <cellStyle name="Normal 2 2 10 2" xfId="28542"/>
    <cellStyle name="Normal 2 2 10 2 2" xfId="28543"/>
    <cellStyle name="Normal 2 2 10 2 2 2" xfId="28544"/>
    <cellStyle name="Normal 2 2 10 2 3" xfId="28545"/>
    <cellStyle name="Normal 2 2 10 2 3 2" xfId="28546"/>
    <cellStyle name="Normal 2 2 10 2 4" xfId="28547"/>
    <cellStyle name="Normal 2 2 10 2 4 2" xfId="28548"/>
    <cellStyle name="Normal 2 2 10 2 5" xfId="28549"/>
    <cellStyle name="Normal 2 2 10 2 5 2" xfId="28550"/>
    <cellStyle name="Normal 2 2 10 2 6" xfId="28551"/>
    <cellStyle name="Normal 2 2 10 3" xfId="28552"/>
    <cellStyle name="Normal 2 2 10 3 2" xfId="28553"/>
    <cellStyle name="Normal 2 2 10 4" xfId="28554"/>
    <cellStyle name="Normal 2 2 10 4 2" xfId="28555"/>
    <cellStyle name="Normal 2 2 10 5" xfId="28556"/>
    <cellStyle name="Normal 2 2 10 5 2" xfId="28557"/>
    <cellStyle name="Normal 2 2 10 6" xfId="28558"/>
    <cellStyle name="Normal 2 2 10 6 2" xfId="28559"/>
    <cellStyle name="Normal 2 2 10 7" xfId="28560"/>
    <cellStyle name="Normal 2 2 11" xfId="28561"/>
    <cellStyle name="Normal 2 2 11 2" xfId="28562"/>
    <cellStyle name="Normal 2 2 11 2 2" xfId="28563"/>
    <cellStyle name="Normal 2 2 11 2 2 2" xfId="28564"/>
    <cellStyle name="Normal 2 2 11 2 3" xfId="28565"/>
    <cellStyle name="Normal 2 2 11 2 3 2" xfId="28566"/>
    <cellStyle name="Normal 2 2 11 2 4" xfId="28567"/>
    <cellStyle name="Normal 2 2 11 2 4 2" xfId="28568"/>
    <cellStyle name="Normal 2 2 11 2 5" xfId="28569"/>
    <cellStyle name="Normal 2 2 11 2 5 2" xfId="28570"/>
    <cellStyle name="Normal 2 2 11 2 6" xfId="28571"/>
    <cellStyle name="Normal 2 2 11 3" xfId="28572"/>
    <cellStyle name="Normal 2 2 11 3 2" xfId="28573"/>
    <cellStyle name="Normal 2 2 11 4" xfId="28574"/>
    <cellStyle name="Normal 2 2 11 4 2" xfId="28575"/>
    <cellStyle name="Normal 2 2 11 5" xfId="28576"/>
    <cellStyle name="Normal 2 2 11 5 2" xfId="28577"/>
    <cellStyle name="Normal 2 2 11 6" xfId="28578"/>
    <cellStyle name="Normal 2 2 11 6 2" xfId="28579"/>
    <cellStyle name="Normal 2 2 11 7" xfId="28580"/>
    <cellStyle name="Normal 2 2 12" xfId="28581"/>
    <cellStyle name="Normal 2 2 12 2" xfId="28582"/>
    <cellStyle name="Normal 2 2 12 2 2" xfId="28583"/>
    <cellStyle name="Normal 2 2 12 2 2 2" xfId="28584"/>
    <cellStyle name="Normal 2 2 12 2 3" xfId="28585"/>
    <cellStyle name="Normal 2 2 12 2 3 2" xfId="28586"/>
    <cellStyle name="Normal 2 2 12 2 4" xfId="28587"/>
    <cellStyle name="Normal 2 2 12 2 4 2" xfId="28588"/>
    <cellStyle name="Normal 2 2 12 2 5" xfId="28589"/>
    <cellStyle name="Normal 2 2 12 2 5 2" xfId="28590"/>
    <cellStyle name="Normal 2 2 12 2 6" xfId="28591"/>
    <cellStyle name="Normal 2 2 12 3" xfId="28592"/>
    <cellStyle name="Normal 2 2 12 3 2" xfId="28593"/>
    <cellStyle name="Normal 2 2 12 4" xfId="28594"/>
    <cellStyle name="Normal 2 2 12 4 2" xfId="28595"/>
    <cellStyle name="Normal 2 2 12 5" xfId="28596"/>
    <cellStyle name="Normal 2 2 12 5 2" xfId="28597"/>
    <cellStyle name="Normal 2 2 12 6" xfId="28598"/>
    <cellStyle name="Normal 2 2 12 6 2" xfId="28599"/>
    <cellStyle name="Normal 2 2 12 7" xfId="28600"/>
    <cellStyle name="Normal 2 2 13" xfId="28601"/>
    <cellStyle name="Normal 2 2 13 2" xfId="28602"/>
    <cellStyle name="Normal 2 2 13 2 2" xfId="28603"/>
    <cellStyle name="Normal 2 2 13 2 2 2" xfId="28604"/>
    <cellStyle name="Normal 2 2 13 2 3" xfId="28605"/>
    <cellStyle name="Normal 2 2 13 2 3 2" xfId="28606"/>
    <cellStyle name="Normal 2 2 13 2 4" xfId="28607"/>
    <cellStyle name="Normal 2 2 13 2 4 2" xfId="28608"/>
    <cellStyle name="Normal 2 2 13 2 5" xfId="28609"/>
    <cellStyle name="Normal 2 2 13 2 5 2" xfId="28610"/>
    <cellStyle name="Normal 2 2 13 2 6" xfId="28611"/>
    <cellStyle name="Normal 2 2 13 3" xfId="28612"/>
    <cellStyle name="Normal 2 2 13 3 2" xfId="28613"/>
    <cellStyle name="Normal 2 2 13 4" xfId="28614"/>
    <cellStyle name="Normal 2 2 13 4 2" xfId="28615"/>
    <cellStyle name="Normal 2 2 13 5" xfId="28616"/>
    <cellStyle name="Normal 2 2 13 5 2" xfId="28617"/>
    <cellStyle name="Normal 2 2 13 6" xfId="28618"/>
    <cellStyle name="Normal 2 2 13 6 2" xfId="28619"/>
    <cellStyle name="Normal 2 2 13 7" xfId="28620"/>
    <cellStyle name="Normal 2 2 14" xfId="28621"/>
    <cellStyle name="Normal 2 2 14 2" xfId="28622"/>
    <cellStyle name="Normal 2 2 14 2 2" xfId="28623"/>
    <cellStyle name="Normal 2 2 14 2 2 2" xfId="28624"/>
    <cellStyle name="Normal 2 2 14 2 3" xfId="28625"/>
    <cellStyle name="Normal 2 2 14 2 3 2" xfId="28626"/>
    <cellStyle name="Normal 2 2 14 2 4" xfId="28627"/>
    <cellStyle name="Normal 2 2 14 2 4 2" xfId="28628"/>
    <cellStyle name="Normal 2 2 14 2 5" xfId="28629"/>
    <cellStyle name="Normal 2 2 14 2 5 2" xfId="28630"/>
    <cellStyle name="Normal 2 2 14 2 6" xfId="28631"/>
    <cellStyle name="Normal 2 2 14 3" xfId="28632"/>
    <cellStyle name="Normal 2 2 14 3 2" xfId="28633"/>
    <cellStyle name="Normal 2 2 14 4" xfId="28634"/>
    <cellStyle name="Normal 2 2 14 4 2" xfId="28635"/>
    <cellStyle name="Normal 2 2 14 5" xfId="28636"/>
    <cellStyle name="Normal 2 2 14 5 2" xfId="28637"/>
    <cellStyle name="Normal 2 2 14 6" xfId="28638"/>
    <cellStyle name="Normal 2 2 14 6 2" xfId="28639"/>
    <cellStyle name="Normal 2 2 14 7" xfId="28640"/>
    <cellStyle name="Normal 2 2 15" xfId="28641"/>
    <cellStyle name="Normal 2 2 15 2" xfId="28642"/>
    <cellStyle name="Normal 2 2 15 2 2" xfId="28643"/>
    <cellStyle name="Normal 2 2 15 2 2 2" xfId="28644"/>
    <cellStyle name="Normal 2 2 15 2 3" xfId="28645"/>
    <cellStyle name="Normal 2 2 15 2 3 2" xfId="28646"/>
    <cellStyle name="Normal 2 2 15 2 4" xfId="28647"/>
    <cellStyle name="Normal 2 2 15 2 4 2" xfId="28648"/>
    <cellStyle name="Normal 2 2 15 2 5" xfId="28649"/>
    <cellStyle name="Normal 2 2 15 2 5 2" xfId="28650"/>
    <cellStyle name="Normal 2 2 15 2 6" xfId="28651"/>
    <cellStyle name="Normal 2 2 15 3" xfId="28652"/>
    <cellStyle name="Normal 2 2 15 3 2" xfId="28653"/>
    <cellStyle name="Normal 2 2 15 4" xfId="28654"/>
    <cellStyle name="Normal 2 2 15 4 2" xfId="28655"/>
    <cellStyle name="Normal 2 2 15 5" xfId="28656"/>
    <cellStyle name="Normal 2 2 15 5 2" xfId="28657"/>
    <cellStyle name="Normal 2 2 15 6" xfId="28658"/>
    <cellStyle name="Normal 2 2 15 6 2" xfId="28659"/>
    <cellStyle name="Normal 2 2 15 7" xfId="28660"/>
    <cellStyle name="Normal 2 2 16" xfId="28661"/>
    <cellStyle name="Normal 2 2 16 2" xfId="28662"/>
    <cellStyle name="Normal 2 2 16 2 2" xfId="28663"/>
    <cellStyle name="Normal 2 2 16 2 2 2" xfId="28664"/>
    <cellStyle name="Normal 2 2 16 2 3" xfId="28665"/>
    <cellStyle name="Normal 2 2 16 2 3 2" xfId="28666"/>
    <cellStyle name="Normal 2 2 16 2 4" xfId="28667"/>
    <cellStyle name="Normal 2 2 16 2 4 2" xfId="28668"/>
    <cellStyle name="Normal 2 2 16 2 5" xfId="28669"/>
    <cellStyle name="Normal 2 2 16 2 5 2" xfId="28670"/>
    <cellStyle name="Normal 2 2 16 2 6" xfId="28671"/>
    <cellStyle name="Normal 2 2 16 3" xfId="28672"/>
    <cellStyle name="Normal 2 2 16 3 2" xfId="28673"/>
    <cellStyle name="Normal 2 2 16 4" xfId="28674"/>
    <cellStyle name="Normal 2 2 16 4 2" xfId="28675"/>
    <cellStyle name="Normal 2 2 16 5" xfId="28676"/>
    <cellStyle name="Normal 2 2 16 5 2" xfId="28677"/>
    <cellStyle name="Normal 2 2 16 6" xfId="28678"/>
    <cellStyle name="Normal 2 2 16 6 2" xfId="28679"/>
    <cellStyle name="Normal 2 2 16 7" xfId="28680"/>
    <cellStyle name="Normal 2 2 17" xfId="28681"/>
    <cellStyle name="Normal 2 2 17 2" xfId="28682"/>
    <cellStyle name="Normal 2 2 17 2 2" xfId="28683"/>
    <cellStyle name="Normal 2 2 17 2 2 2" xfId="28684"/>
    <cellStyle name="Normal 2 2 17 2 3" xfId="28685"/>
    <cellStyle name="Normal 2 2 17 2 3 2" xfId="28686"/>
    <cellStyle name="Normal 2 2 17 2 4" xfId="28687"/>
    <cellStyle name="Normal 2 2 17 2 4 2" xfId="28688"/>
    <cellStyle name="Normal 2 2 17 2 5" xfId="28689"/>
    <cellStyle name="Normal 2 2 17 2 5 2" xfId="28690"/>
    <cellStyle name="Normal 2 2 17 2 6" xfId="28691"/>
    <cellStyle name="Normal 2 2 17 3" xfId="28692"/>
    <cellStyle name="Normal 2 2 17 3 2" xfId="28693"/>
    <cellStyle name="Normal 2 2 17 4" xfId="28694"/>
    <cellStyle name="Normal 2 2 17 4 2" xfId="28695"/>
    <cellStyle name="Normal 2 2 17 5" xfId="28696"/>
    <cellStyle name="Normal 2 2 17 5 2" xfId="28697"/>
    <cellStyle name="Normal 2 2 17 6" xfId="28698"/>
    <cellStyle name="Normal 2 2 17 6 2" xfId="28699"/>
    <cellStyle name="Normal 2 2 17 7" xfId="28700"/>
    <cellStyle name="Normal 2 2 18" xfId="28701"/>
    <cellStyle name="Normal 2 2 18 2" xfId="28702"/>
    <cellStyle name="Normal 2 2 18 2 2" xfId="28703"/>
    <cellStyle name="Normal 2 2 18 2 2 2" xfId="28704"/>
    <cellStyle name="Normal 2 2 18 2 3" xfId="28705"/>
    <cellStyle name="Normal 2 2 18 2 3 2" xfId="28706"/>
    <cellStyle name="Normal 2 2 18 2 4" xfId="28707"/>
    <cellStyle name="Normal 2 2 18 2 4 2" xfId="28708"/>
    <cellStyle name="Normal 2 2 18 2 5" xfId="28709"/>
    <cellStyle name="Normal 2 2 18 2 5 2" xfId="28710"/>
    <cellStyle name="Normal 2 2 18 2 6" xfId="28711"/>
    <cellStyle name="Normal 2 2 18 3" xfId="28712"/>
    <cellStyle name="Normal 2 2 18 3 2" xfId="28713"/>
    <cellStyle name="Normal 2 2 18 4" xfId="28714"/>
    <cellStyle name="Normal 2 2 18 4 2" xfId="28715"/>
    <cellStyle name="Normal 2 2 18 5" xfId="28716"/>
    <cellStyle name="Normal 2 2 18 5 2" xfId="28717"/>
    <cellStyle name="Normal 2 2 18 6" xfId="28718"/>
    <cellStyle name="Normal 2 2 18 6 2" xfId="28719"/>
    <cellStyle name="Normal 2 2 18 7" xfId="28720"/>
    <cellStyle name="Normal 2 2 19" xfId="28721"/>
    <cellStyle name="Normal 2 2 19 2" xfId="28722"/>
    <cellStyle name="Normal 2 2 19 2 2" xfId="28723"/>
    <cellStyle name="Normal 2 2 19 2 2 2" xfId="28724"/>
    <cellStyle name="Normal 2 2 19 2 3" xfId="28725"/>
    <cellStyle name="Normal 2 2 19 2 3 2" xfId="28726"/>
    <cellStyle name="Normal 2 2 19 2 4" xfId="28727"/>
    <cellStyle name="Normal 2 2 19 2 4 2" xfId="28728"/>
    <cellStyle name="Normal 2 2 19 2 5" xfId="28729"/>
    <cellStyle name="Normal 2 2 19 2 5 2" xfId="28730"/>
    <cellStyle name="Normal 2 2 19 2 6" xfId="28731"/>
    <cellStyle name="Normal 2 2 19 3" xfId="28732"/>
    <cellStyle name="Normal 2 2 19 3 2" xfId="28733"/>
    <cellStyle name="Normal 2 2 19 4" xfId="28734"/>
    <cellStyle name="Normal 2 2 19 4 2" xfId="28735"/>
    <cellStyle name="Normal 2 2 19 5" xfId="28736"/>
    <cellStyle name="Normal 2 2 19 5 2" xfId="28737"/>
    <cellStyle name="Normal 2 2 19 6" xfId="28738"/>
    <cellStyle name="Normal 2 2 19 6 2" xfId="28739"/>
    <cellStyle name="Normal 2 2 19 7" xfId="28740"/>
    <cellStyle name="Normal 2 2 2" xfId="28741"/>
    <cellStyle name="Normal 2 2 2 10" xfId="28742"/>
    <cellStyle name="Normal 2 2 2 10 2" xfId="28743"/>
    <cellStyle name="Normal 2 2 2 10 3" xfId="28744"/>
    <cellStyle name="Normal 2 2 2 10 4" xfId="28745"/>
    <cellStyle name="Normal 2 2 2 10 5" xfId="28746"/>
    <cellStyle name="Normal 2 2 2 11" xfId="28747"/>
    <cellStyle name="Normal 2 2 2 11 2" xfId="28748"/>
    <cellStyle name="Normal 2 2 2 11 3" xfId="28749"/>
    <cellStyle name="Normal 2 2 2 11 4" xfId="28750"/>
    <cellStyle name="Normal 2 2 2 11 5" xfId="28751"/>
    <cellStyle name="Normal 2 2 2 12" xfId="28752"/>
    <cellStyle name="Normal 2 2 2 12 2" xfId="28753"/>
    <cellStyle name="Normal 2 2 2 12 3" xfId="28754"/>
    <cellStyle name="Normal 2 2 2 12 4" xfId="28755"/>
    <cellStyle name="Normal 2 2 2 12 5" xfId="28756"/>
    <cellStyle name="Normal 2 2 2 13" xfId="28757"/>
    <cellStyle name="Normal 2 2 2 13 2" xfId="28758"/>
    <cellStyle name="Normal 2 2 2 13 3" xfId="28759"/>
    <cellStyle name="Normal 2 2 2 13 4" xfId="28760"/>
    <cellStyle name="Normal 2 2 2 13 5" xfId="28761"/>
    <cellStyle name="Normal 2 2 2 14" xfId="28762"/>
    <cellStyle name="Normal 2 2 2 14 2" xfId="28763"/>
    <cellStyle name="Normal 2 2 2 14 3" xfId="28764"/>
    <cellStyle name="Normal 2 2 2 14 4" xfId="28765"/>
    <cellStyle name="Normal 2 2 2 14 5" xfId="28766"/>
    <cellStyle name="Normal 2 2 2 15" xfId="28767"/>
    <cellStyle name="Normal 2 2 2 15 2" xfId="28768"/>
    <cellStyle name="Normal 2 2 2 15 3" xfId="28769"/>
    <cellStyle name="Normal 2 2 2 15 4" xfId="28770"/>
    <cellStyle name="Normal 2 2 2 15 5" xfId="28771"/>
    <cellStyle name="Normal 2 2 2 16" xfId="28772"/>
    <cellStyle name="Normal 2 2 2 16 2" xfId="28773"/>
    <cellStyle name="Normal 2 2 2 16 3" xfId="28774"/>
    <cellStyle name="Normal 2 2 2 16 4" xfId="28775"/>
    <cellStyle name="Normal 2 2 2 16 5" xfId="28776"/>
    <cellStyle name="Normal 2 2 2 17" xfId="28777"/>
    <cellStyle name="Normal 2 2 2 17 2" xfId="28778"/>
    <cellStyle name="Normal 2 2 2 17 3" xfId="28779"/>
    <cellStyle name="Normal 2 2 2 17 4" xfId="28780"/>
    <cellStyle name="Normal 2 2 2 17 5" xfId="28781"/>
    <cellStyle name="Normal 2 2 2 18" xfId="28782"/>
    <cellStyle name="Normal 2 2 2 18 2" xfId="28783"/>
    <cellStyle name="Normal 2 2 2 18 3" xfId="28784"/>
    <cellStyle name="Normal 2 2 2 18 4" xfId="28785"/>
    <cellStyle name="Normal 2 2 2 18 5" xfId="28786"/>
    <cellStyle name="Normal 2 2 2 19" xfId="28787"/>
    <cellStyle name="Normal 2 2 2 19 2" xfId="28788"/>
    <cellStyle name="Normal 2 2 2 19 3" xfId="28789"/>
    <cellStyle name="Normal 2 2 2 19 4" xfId="28790"/>
    <cellStyle name="Normal 2 2 2 19 5" xfId="28791"/>
    <cellStyle name="Normal 2 2 2 2" xfId="28792"/>
    <cellStyle name="Normal 2 2 2 2 10" xfId="28793"/>
    <cellStyle name="Normal 2 2 2 2 10 2" xfId="28794"/>
    <cellStyle name="Normal 2 2 2 2 10 2 2" xfId="28795"/>
    <cellStyle name="Normal 2 2 2 2 10 2 2 2" xfId="28796"/>
    <cellStyle name="Normal 2 2 2 2 10 2 3" xfId="28797"/>
    <cellStyle name="Normal 2 2 2 2 10 2 3 2" xfId="28798"/>
    <cellStyle name="Normal 2 2 2 2 10 2 4" xfId="28799"/>
    <cellStyle name="Normal 2 2 2 2 10 2 4 2" xfId="28800"/>
    <cellStyle name="Normal 2 2 2 2 10 2 5" xfId="28801"/>
    <cellStyle name="Normal 2 2 2 2 10 2 5 2" xfId="28802"/>
    <cellStyle name="Normal 2 2 2 2 10 2 6" xfId="28803"/>
    <cellStyle name="Normal 2 2 2 2 10 3" xfId="28804"/>
    <cellStyle name="Normal 2 2 2 2 10 3 2" xfId="28805"/>
    <cellStyle name="Normal 2 2 2 2 10 4" xfId="28806"/>
    <cellStyle name="Normal 2 2 2 2 10 4 2" xfId="28807"/>
    <cellStyle name="Normal 2 2 2 2 10 5" xfId="28808"/>
    <cellStyle name="Normal 2 2 2 2 10 5 2" xfId="28809"/>
    <cellStyle name="Normal 2 2 2 2 10 6" xfId="28810"/>
    <cellStyle name="Normal 2 2 2 2 10 6 2" xfId="28811"/>
    <cellStyle name="Normal 2 2 2 2 10 7" xfId="28812"/>
    <cellStyle name="Normal 2 2 2 2 11" xfId="28813"/>
    <cellStyle name="Normal 2 2 2 2 11 2" xfId="28814"/>
    <cellStyle name="Normal 2 2 2 2 11 2 2" xfId="28815"/>
    <cellStyle name="Normal 2 2 2 2 11 2 2 2" xfId="28816"/>
    <cellStyle name="Normal 2 2 2 2 11 2 3" xfId="28817"/>
    <cellStyle name="Normal 2 2 2 2 11 2 3 2" xfId="28818"/>
    <cellStyle name="Normal 2 2 2 2 11 2 4" xfId="28819"/>
    <cellStyle name="Normal 2 2 2 2 11 2 4 2" xfId="28820"/>
    <cellStyle name="Normal 2 2 2 2 11 2 5" xfId="28821"/>
    <cellStyle name="Normal 2 2 2 2 11 2 5 2" xfId="28822"/>
    <cellStyle name="Normal 2 2 2 2 11 2 6" xfId="28823"/>
    <cellStyle name="Normal 2 2 2 2 11 3" xfId="28824"/>
    <cellStyle name="Normal 2 2 2 2 11 3 2" xfId="28825"/>
    <cellStyle name="Normal 2 2 2 2 11 4" xfId="28826"/>
    <cellStyle name="Normal 2 2 2 2 11 4 2" xfId="28827"/>
    <cellStyle name="Normal 2 2 2 2 11 5" xfId="28828"/>
    <cellStyle name="Normal 2 2 2 2 11 5 2" xfId="28829"/>
    <cellStyle name="Normal 2 2 2 2 11 6" xfId="28830"/>
    <cellStyle name="Normal 2 2 2 2 11 6 2" xfId="28831"/>
    <cellStyle name="Normal 2 2 2 2 11 7" xfId="28832"/>
    <cellStyle name="Normal 2 2 2 2 12" xfId="28833"/>
    <cellStyle name="Normal 2 2 2 2 12 2" xfId="28834"/>
    <cellStyle name="Normal 2 2 2 2 12 2 2" xfId="28835"/>
    <cellStyle name="Normal 2 2 2 2 12 2 2 2" xfId="28836"/>
    <cellStyle name="Normal 2 2 2 2 12 2 3" xfId="28837"/>
    <cellStyle name="Normal 2 2 2 2 12 2 3 2" xfId="28838"/>
    <cellStyle name="Normal 2 2 2 2 12 2 4" xfId="28839"/>
    <cellStyle name="Normal 2 2 2 2 12 2 4 2" xfId="28840"/>
    <cellStyle name="Normal 2 2 2 2 12 2 5" xfId="28841"/>
    <cellStyle name="Normal 2 2 2 2 12 2 5 2" xfId="28842"/>
    <cellStyle name="Normal 2 2 2 2 12 2 6" xfId="28843"/>
    <cellStyle name="Normal 2 2 2 2 12 3" xfId="28844"/>
    <cellStyle name="Normal 2 2 2 2 12 3 2" xfId="28845"/>
    <cellStyle name="Normal 2 2 2 2 12 4" xfId="28846"/>
    <cellStyle name="Normal 2 2 2 2 12 4 2" xfId="28847"/>
    <cellStyle name="Normal 2 2 2 2 12 5" xfId="28848"/>
    <cellStyle name="Normal 2 2 2 2 12 5 2" xfId="28849"/>
    <cellStyle name="Normal 2 2 2 2 12 6" xfId="28850"/>
    <cellStyle name="Normal 2 2 2 2 12 6 2" xfId="28851"/>
    <cellStyle name="Normal 2 2 2 2 12 7" xfId="28852"/>
    <cellStyle name="Normal 2 2 2 2 13" xfId="28853"/>
    <cellStyle name="Normal 2 2 2 2 13 2" xfId="28854"/>
    <cellStyle name="Normal 2 2 2 2 13 2 2" xfId="28855"/>
    <cellStyle name="Normal 2 2 2 2 13 2 2 2" xfId="28856"/>
    <cellStyle name="Normal 2 2 2 2 13 2 3" xfId="28857"/>
    <cellStyle name="Normal 2 2 2 2 13 2 3 2" xfId="28858"/>
    <cellStyle name="Normal 2 2 2 2 13 2 4" xfId="28859"/>
    <cellStyle name="Normal 2 2 2 2 13 2 4 2" xfId="28860"/>
    <cellStyle name="Normal 2 2 2 2 13 2 5" xfId="28861"/>
    <cellStyle name="Normal 2 2 2 2 13 2 5 2" xfId="28862"/>
    <cellStyle name="Normal 2 2 2 2 13 2 6" xfId="28863"/>
    <cellStyle name="Normal 2 2 2 2 13 3" xfId="28864"/>
    <cellStyle name="Normal 2 2 2 2 13 3 2" xfId="28865"/>
    <cellStyle name="Normal 2 2 2 2 13 4" xfId="28866"/>
    <cellStyle name="Normal 2 2 2 2 13 4 2" xfId="28867"/>
    <cellStyle name="Normal 2 2 2 2 13 5" xfId="28868"/>
    <cellStyle name="Normal 2 2 2 2 13 5 2" xfId="28869"/>
    <cellStyle name="Normal 2 2 2 2 13 6" xfId="28870"/>
    <cellStyle name="Normal 2 2 2 2 13 6 2" xfId="28871"/>
    <cellStyle name="Normal 2 2 2 2 13 7" xfId="28872"/>
    <cellStyle name="Normal 2 2 2 2 14" xfId="28873"/>
    <cellStyle name="Normal 2 2 2 2 14 2" xfId="28874"/>
    <cellStyle name="Normal 2 2 2 2 14 2 2" xfId="28875"/>
    <cellStyle name="Normal 2 2 2 2 14 2 2 2" xfId="28876"/>
    <cellStyle name="Normal 2 2 2 2 14 2 3" xfId="28877"/>
    <cellStyle name="Normal 2 2 2 2 14 2 3 2" xfId="28878"/>
    <cellStyle name="Normal 2 2 2 2 14 2 4" xfId="28879"/>
    <cellStyle name="Normal 2 2 2 2 14 2 4 2" xfId="28880"/>
    <cellStyle name="Normal 2 2 2 2 14 2 5" xfId="28881"/>
    <cellStyle name="Normal 2 2 2 2 14 2 5 2" xfId="28882"/>
    <cellStyle name="Normal 2 2 2 2 14 2 6" xfId="28883"/>
    <cellStyle name="Normal 2 2 2 2 14 3" xfId="28884"/>
    <cellStyle name="Normal 2 2 2 2 14 3 2" xfId="28885"/>
    <cellStyle name="Normal 2 2 2 2 14 4" xfId="28886"/>
    <cellStyle name="Normal 2 2 2 2 14 4 2" xfId="28887"/>
    <cellStyle name="Normal 2 2 2 2 14 5" xfId="28888"/>
    <cellStyle name="Normal 2 2 2 2 14 5 2" xfId="28889"/>
    <cellStyle name="Normal 2 2 2 2 14 6" xfId="28890"/>
    <cellStyle name="Normal 2 2 2 2 14 6 2" xfId="28891"/>
    <cellStyle name="Normal 2 2 2 2 14 7" xfId="28892"/>
    <cellStyle name="Normal 2 2 2 2 15" xfId="28893"/>
    <cellStyle name="Normal 2 2 2 2 15 2" xfId="28894"/>
    <cellStyle name="Normal 2 2 2 2 15 2 2" xfId="28895"/>
    <cellStyle name="Normal 2 2 2 2 15 2 2 2" xfId="28896"/>
    <cellStyle name="Normal 2 2 2 2 15 2 3" xfId="28897"/>
    <cellStyle name="Normal 2 2 2 2 15 2 3 2" xfId="28898"/>
    <cellStyle name="Normal 2 2 2 2 15 2 4" xfId="28899"/>
    <cellStyle name="Normal 2 2 2 2 15 2 4 2" xfId="28900"/>
    <cellStyle name="Normal 2 2 2 2 15 2 5" xfId="28901"/>
    <cellStyle name="Normal 2 2 2 2 15 2 5 2" xfId="28902"/>
    <cellStyle name="Normal 2 2 2 2 15 2 6" xfId="28903"/>
    <cellStyle name="Normal 2 2 2 2 15 3" xfId="28904"/>
    <cellStyle name="Normal 2 2 2 2 15 3 2" xfId="28905"/>
    <cellStyle name="Normal 2 2 2 2 15 4" xfId="28906"/>
    <cellStyle name="Normal 2 2 2 2 15 4 2" xfId="28907"/>
    <cellStyle name="Normal 2 2 2 2 15 5" xfId="28908"/>
    <cellStyle name="Normal 2 2 2 2 15 5 2" xfId="28909"/>
    <cellStyle name="Normal 2 2 2 2 15 6" xfId="28910"/>
    <cellStyle name="Normal 2 2 2 2 15 6 2" xfId="28911"/>
    <cellStyle name="Normal 2 2 2 2 15 7" xfId="28912"/>
    <cellStyle name="Normal 2 2 2 2 16" xfId="28913"/>
    <cellStyle name="Normal 2 2 2 2 16 2" xfId="28914"/>
    <cellStyle name="Normal 2 2 2 2 16 2 2" xfId="28915"/>
    <cellStyle name="Normal 2 2 2 2 16 2 2 2" xfId="28916"/>
    <cellStyle name="Normal 2 2 2 2 16 2 3" xfId="28917"/>
    <cellStyle name="Normal 2 2 2 2 16 2 3 2" xfId="28918"/>
    <cellStyle name="Normal 2 2 2 2 16 2 4" xfId="28919"/>
    <cellStyle name="Normal 2 2 2 2 16 2 4 2" xfId="28920"/>
    <cellStyle name="Normal 2 2 2 2 16 2 5" xfId="28921"/>
    <cellStyle name="Normal 2 2 2 2 16 2 5 2" xfId="28922"/>
    <cellStyle name="Normal 2 2 2 2 16 2 6" xfId="28923"/>
    <cellStyle name="Normal 2 2 2 2 16 3" xfId="28924"/>
    <cellStyle name="Normal 2 2 2 2 16 3 2" xfId="28925"/>
    <cellStyle name="Normal 2 2 2 2 16 4" xfId="28926"/>
    <cellStyle name="Normal 2 2 2 2 16 4 2" xfId="28927"/>
    <cellStyle name="Normal 2 2 2 2 16 5" xfId="28928"/>
    <cellStyle name="Normal 2 2 2 2 16 5 2" xfId="28929"/>
    <cellStyle name="Normal 2 2 2 2 16 6" xfId="28930"/>
    <cellStyle name="Normal 2 2 2 2 16 6 2" xfId="28931"/>
    <cellStyle name="Normal 2 2 2 2 16 7" xfId="28932"/>
    <cellStyle name="Normal 2 2 2 2 17" xfId="28933"/>
    <cellStyle name="Normal 2 2 2 2 17 2" xfId="28934"/>
    <cellStyle name="Normal 2 2 2 2 17 2 2" xfId="28935"/>
    <cellStyle name="Normal 2 2 2 2 17 2 2 2" xfId="28936"/>
    <cellStyle name="Normal 2 2 2 2 17 2 3" xfId="28937"/>
    <cellStyle name="Normal 2 2 2 2 17 2 3 2" xfId="28938"/>
    <cellStyle name="Normal 2 2 2 2 17 2 4" xfId="28939"/>
    <cellStyle name="Normal 2 2 2 2 17 2 4 2" xfId="28940"/>
    <cellStyle name="Normal 2 2 2 2 17 2 5" xfId="28941"/>
    <cellStyle name="Normal 2 2 2 2 17 2 5 2" xfId="28942"/>
    <cellStyle name="Normal 2 2 2 2 17 2 6" xfId="28943"/>
    <cellStyle name="Normal 2 2 2 2 17 3" xfId="28944"/>
    <cellStyle name="Normal 2 2 2 2 17 3 2" xfId="28945"/>
    <cellStyle name="Normal 2 2 2 2 17 4" xfId="28946"/>
    <cellStyle name="Normal 2 2 2 2 17 4 2" xfId="28947"/>
    <cellStyle name="Normal 2 2 2 2 17 5" xfId="28948"/>
    <cellStyle name="Normal 2 2 2 2 17 5 2" xfId="28949"/>
    <cellStyle name="Normal 2 2 2 2 17 6" xfId="28950"/>
    <cellStyle name="Normal 2 2 2 2 17 6 2" xfId="28951"/>
    <cellStyle name="Normal 2 2 2 2 17 7" xfId="28952"/>
    <cellStyle name="Normal 2 2 2 2 18" xfId="28953"/>
    <cellStyle name="Normal 2 2 2 2 18 2" xfId="28954"/>
    <cellStyle name="Normal 2 2 2 2 18 2 2" xfId="28955"/>
    <cellStyle name="Normal 2 2 2 2 18 2 2 2" xfId="28956"/>
    <cellStyle name="Normal 2 2 2 2 18 2 3" xfId="28957"/>
    <cellStyle name="Normal 2 2 2 2 18 2 3 2" xfId="28958"/>
    <cellStyle name="Normal 2 2 2 2 18 2 4" xfId="28959"/>
    <cellStyle name="Normal 2 2 2 2 18 2 4 2" xfId="28960"/>
    <cellStyle name="Normal 2 2 2 2 18 2 5" xfId="28961"/>
    <cellStyle name="Normal 2 2 2 2 18 2 5 2" xfId="28962"/>
    <cellStyle name="Normal 2 2 2 2 18 2 6" xfId="28963"/>
    <cellStyle name="Normal 2 2 2 2 18 3" xfId="28964"/>
    <cellStyle name="Normal 2 2 2 2 18 3 2" xfId="28965"/>
    <cellStyle name="Normal 2 2 2 2 18 4" xfId="28966"/>
    <cellStyle name="Normal 2 2 2 2 18 4 2" xfId="28967"/>
    <cellStyle name="Normal 2 2 2 2 18 5" xfId="28968"/>
    <cellStyle name="Normal 2 2 2 2 18 5 2" xfId="28969"/>
    <cellStyle name="Normal 2 2 2 2 18 6" xfId="28970"/>
    <cellStyle name="Normal 2 2 2 2 18 6 2" xfId="28971"/>
    <cellStyle name="Normal 2 2 2 2 18 7" xfId="28972"/>
    <cellStyle name="Normal 2 2 2 2 19" xfId="28973"/>
    <cellStyle name="Normal 2 2 2 2 19 2" xfId="28974"/>
    <cellStyle name="Normal 2 2 2 2 19 2 2" xfId="28975"/>
    <cellStyle name="Normal 2 2 2 2 19 2 2 2" xfId="28976"/>
    <cellStyle name="Normal 2 2 2 2 19 2 3" xfId="28977"/>
    <cellStyle name="Normal 2 2 2 2 19 2 3 2" xfId="28978"/>
    <cellStyle name="Normal 2 2 2 2 19 2 4" xfId="28979"/>
    <cellStyle name="Normal 2 2 2 2 19 2 4 2" xfId="28980"/>
    <cellStyle name="Normal 2 2 2 2 19 2 5" xfId="28981"/>
    <cellStyle name="Normal 2 2 2 2 19 2 5 2" xfId="28982"/>
    <cellStyle name="Normal 2 2 2 2 19 2 6" xfId="28983"/>
    <cellStyle name="Normal 2 2 2 2 19 3" xfId="28984"/>
    <cellStyle name="Normal 2 2 2 2 19 3 2" xfId="28985"/>
    <cellStyle name="Normal 2 2 2 2 19 4" xfId="28986"/>
    <cellStyle name="Normal 2 2 2 2 19 4 2" xfId="28987"/>
    <cellStyle name="Normal 2 2 2 2 19 5" xfId="28988"/>
    <cellStyle name="Normal 2 2 2 2 19 5 2" xfId="28989"/>
    <cellStyle name="Normal 2 2 2 2 19 6" xfId="28990"/>
    <cellStyle name="Normal 2 2 2 2 19 6 2" xfId="28991"/>
    <cellStyle name="Normal 2 2 2 2 19 7" xfId="28992"/>
    <cellStyle name="Normal 2 2 2 2 2" xfId="28993"/>
    <cellStyle name="Normal 2 2 2 2 2 2" xfId="28994"/>
    <cellStyle name="Normal 2 2 2 2 2 2 2" xfId="28995"/>
    <cellStyle name="Normal 2 2 2 2 2 2 2 2" xfId="28996"/>
    <cellStyle name="Normal 2 2 2 2 2 2 3" xfId="28997"/>
    <cellStyle name="Normal 2 2 2 2 2 2 3 2" xfId="28998"/>
    <cellStyle name="Normal 2 2 2 2 2 2 4" xfId="28999"/>
    <cellStyle name="Normal 2 2 2 2 2 2 4 2" xfId="29000"/>
    <cellStyle name="Normal 2 2 2 2 2 2 5" xfId="29001"/>
    <cellStyle name="Normal 2 2 2 2 2 2 5 2" xfId="29002"/>
    <cellStyle name="Normal 2 2 2 2 2 2 6" xfId="29003"/>
    <cellStyle name="Normal 2 2 2 2 2 3" xfId="29004"/>
    <cellStyle name="Normal 2 2 2 2 2 3 2" xfId="29005"/>
    <cellStyle name="Normal 2 2 2 2 2 4" xfId="29006"/>
    <cellStyle name="Normal 2 2 2 2 2 4 2" xfId="29007"/>
    <cellStyle name="Normal 2 2 2 2 2 5" xfId="29008"/>
    <cellStyle name="Normal 2 2 2 2 2 5 2" xfId="29009"/>
    <cellStyle name="Normal 2 2 2 2 2 6" xfId="29010"/>
    <cellStyle name="Normal 2 2 2 2 2 6 2" xfId="29011"/>
    <cellStyle name="Normal 2 2 2 2 2 7" xfId="29012"/>
    <cellStyle name="Normal 2 2 2 2 20" xfId="29013"/>
    <cellStyle name="Normal 2 2 2 2 20 2" xfId="29014"/>
    <cellStyle name="Normal 2 2 2 2 20 2 2" xfId="29015"/>
    <cellStyle name="Normal 2 2 2 2 20 2 2 2" xfId="29016"/>
    <cellStyle name="Normal 2 2 2 2 20 2 3" xfId="29017"/>
    <cellStyle name="Normal 2 2 2 2 20 2 3 2" xfId="29018"/>
    <cellStyle name="Normal 2 2 2 2 20 2 4" xfId="29019"/>
    <cellStyle name="Normal 2 2 2 2 20 2 4 2" xfId="29020"/>
    <cellStyle name="Normal 2 2 2 2 20 2 5" xfId="29021"/>
    <cellStyle name="Normal 2 2 2 2 20 2 5 2" xfId="29022"/>
    <cellStyle name="Normal 2 2 2 2 20 2 6" xfId="29023"/>
    <cellStyle name="Normal 2 2 2 2 20 3" xfId="29024"/>
    <cellStyle name="Normal 2 2 2 2 20 3 2" xfId="29025"/>
    <cellStyle name="Normal 2 2 2 2 20 4" xfId="29026"/>
    <cellStyle name="Normal 2 2 2 2 20 4 2" xfId="29027"/>
    <cellStyle name="Normal 2 2 2 2 20 5" xfId="29028"/>
    <cellStyle name="Normal 2 2 2 2 20 5 2" xfId="29029"/>
    <cellStyle name="Normal 2 2 2 2 20 6" xfId="29030"/>
    <cellStyle name="Normal 2 2 2 2 20 6 2" xfId="29031"/>
    <cellStyle name="Normal 2 2 2 2 20 7" xfId="29032"/>
    <cellStyle name="Normal 2 2 2 2 21" xfId="29033"/>
    <cellStyle name="Normal 2 2 2 2 21 2" xfId="29034"/>
    <cellStyle name="Normal 2 2 2 2 21 2 2" xfId="29035"/>
    <cellStyle name="Normal 2 2 2 2 21 2 2 2" xfId="29036"/>
    <cellStyle name="Normal 2 2 2 2 21 2 3" xfId="29037"/>
    <cellStyle name="Normal 2 2 2 2 21 2 3 2" xfId="29038"/>
    <cellStyle name="Normal 2 2 2 2 21 2 4" xfId="29039"/>
    <cellStyle name="Normal 2 2 2 2 21 2 4 2" xfId="29040"/>
    <cellStyle name="Normal 2 2 2 2 21 2 5" xfId="29041"/>
    <cellStyle name="Normal 2 2 2 2 21 2 5 2" xfId="29042"/>
    <cellStyle name="Normal 2 2 2 2 21 2 6" xfId="29043"/>
    <cellStyle name="Normal 2 2 2 2 21 3" xfId="29044"/>
    <cellStyle name="Normal 2 2 2 2 21 3 2" xfId="29045"/>
    <cellStyle name="Normal 2 2 2 2 21 4" xfId="29046"/>
    <cellStyle name="Normal 2 2 2 2 21 4 2" xfId="29047"/>
    <cellStyle name="Normal 2 2 2 2 21 5" xfId="29048"/>
    <cellStyle name="Normal 2 2 2 2 21 5 2" xfId="29049"/>
    <cellStyle name="Normal 2 2 2 2 21 6" xfId="29050"/>
    <cellStyle name="Normal 2 2 2 2 21 6 2" xfId="29051"/>
    <cellStyle name="Normal 2 2 2 2 21 7" xfId="29052"/>
    <cellStyle name="Normal 2 2 2 2 22" xfId="29053"/>
    <cellStyle name="Normal 2 2 2 2 22 2" xfId="29054"/>
    <cellStyle name="Normal 2 2 2 2 22 2 2" xfId="29055"/>
    <cellStyle name="Normal 2 2 2 2 22 2 2 2" xfId="29056"/>
    <cellStyle name="Normal 2 2 2 2 22 2 3" xfId="29057"/>
    <cellStyle name="Normal 2 2 2 2 22 2 3 2" xfId="29058"/>
    <cellStyle name="Normal 2 2 2 2 22 2 4" xfId="29059"/>
    <cellStyle name="Normal 2 2 2 2 22 2 4 2" xfId="29060"/>
    <cellStyle name="Normal 2 2 2 2 22 2 5" xfId="29061"/>
    <cellStyle name="Normal 2 2 2 2 22 2 5 2" xfId="29062"/>
    <cellStyle name="Normal 2 2 2 2 22 2 6" xfId="29063"/>
    <cellStyle name="Normal 2 2 2 2 22 3" xfId="29064"/>
    <cellStyle name="Normal 2 2 2 2 22 3 2" xfId="29065"/>
    <cellStyle name="Normal 2 2 2 2 22 4" xfId="29066"/>
    <cellStyle name="Normal 2 2 2 2 22 4 2" xfId="29067"/>
    <cellStyle name="Normal 2 2 2 2 22 5" xfId="29068"/>
    <cellStyle name="Normal 2 2 2 2 22 5 2" xfId="29069"/>
    <cellStyle name="Normal 2 2 2 2 22 6" xfId="29070"/>
    <cellStyle name="Normal 2 2 2 2 22 6 2" xfId="29071"/>
    <cellStyle name="Normal 2 2 2 2 22 7" xfId="29072"/>
    <cellStyle name="Normal 2 2 2 2 23" xfId="29073"/>
    <cellStyle name="Normal 2 2 2 2 23 2" xfId="29074"/>
    <cellStyle name="Normal 2 2 2 2 23 2 2" xfId="29075"/>
    <cellStyle name="Normal 2 2 2 2 23 2 2 2" xfId="29076"/>
    <cellStyle name="Normal 2 2 2 2 23 2 3" xfId="29077"/>
    <cellStyle name="Normal 2 2 2 2 23 2 3 2" xfId="29078"/>
    <cellStyle name="Normal 2 2 2 2 23 2 4" xfId="29079"/>
    <cellStyle name="Normal 2 2 2 2 23 2 4 2" xfId="29080"/>
    <cellStyle name="Normal 2 2 2 2 23 2 5" xfId="29081"/>
    <cellStyle name="Normal 2 2 2 2 23 2 5 2" xfId="29082"/>
    <cellStyle name="Normal 2 2 2 2 23 2 6" xfId="29083"/>
    <cellStyle name="Normal 2 2 2 2 23 3" xfId="29084"/>
    <cellStyle name="Normal 2 2 2 2 23 3 2" xfId="29085"/>
    <cellStyle name="Normal 2 2 2 2 23 4" xfId="29086"/>
    <cellStyle name="Normal 2 2 2 2 23 4 2" xfId="29087"/>
    <cellStyle name="Normal 2 2 2 2 23 5" xfId="29088"/>
    <cellStyle name="Normal 2 2 2 2 23 5 2" xfId="29089"/>
    <cellStyle name="Normal 2 2 2 2 23 6" xfId="29090"/>
    <cellStyle name="Normal 2 2 2 2 23 6 2" xfId="29091"/>
    <cellStyle name="Normal 2 2 2 2 23 7" xfId="29092"/>
    <cellStyle name="Normal 2 2 2 2 24" xfId="29093"/>
    <cellStyle name="Normal 2 2 2 2 24 2" xfId="29094"/>
    <cellStyle name="Normal 2 2 2 2 24 2 2" xfId="29095"/>
    <cellStyle name="Normal 2 2 2 2 24 2 2 2" xfId="29096"/>
    <cellStyle name="Normal 2 2 2 2 24 2 3" xfId="29097"/>
    <cellStyle name="Normal 2 2 2 2 24 2 3 2" xfId="29098"/>
    <cellStyle name="Normal 2 2 2 2 24 2 4" xfId="29099"/>
    <cellStyle name="Normal 2 2 2 2 24 2 4 2" xfId="29100"/>
    <cellStyle name="Normal 2 2 2 2 24 2 5" xfId="29101"/>
    <cellStyle name="Normal 2 2 2 2 24 2 5 2" xfId="29102"/>
    <cellStyle name="Normal 2 2 2 2 24 2 6" xfId="29103"/>
    <cellStyle name="Normal 2 2 2 2 24 3" xfId="29104"/>
    <cellStyle name="Normal 2 2 2 2 24 3 2" xfId="29105"/>
    <cellStyle name="Normal 2 2 2 2 24 4" xfId="29106"/>
    <cellStyle name="Normal 2 2 2 2 24 4 2" xfId="29107"/>
    <cellStyle name="Normal 2 2 2 2 24 5" xfId="29108"/>
    <cellStyle name="Normal 2 2 2 2 24 5 2" xfId="29109"/>
    <cellStyle name="Normal 2 2 2 2 24 6" xfId="29110"/>
    <cellStyle name="Normal 2 2 2 2 24 6 2" xfId="29111"/>
    <cellStyle name="Normal 2 2 2 2 24 7" xfId="29112"/>
    <cellStyle name="Normal 2 2 2 2 25" xfId="29113"/>
    <cellStyle name="Normal 2 2 2 2 25 2" xfId="29114"/>
    <cellStyle name="Normal 2 2 2 2 25 2 2" xfId="29115"/>
    <cellStyle name="Normal 2 2 2 2 25 2 2 2" xfId="29116"/>
    <cellStyle name="Normal 2 2 2 2 25 2 3" xfId="29117"/>
    <cellStyle name="Normal 2 2 2 2 25 2 3 2" xfId="29118"/>
    <cellStyle name="Normal 2 2 2 2 25 2 4" xfId="29119"/>
    <cellStyle name="Normal 2 2 2 2 25 2 4 2" xfId="29120"/>
    <cellStyle name="Normal 2 2 2 2 25 2 5" xfId="29121"/>
    <cellStyle name="Normal 2 2 2 2 25 2 5 2" xfId="29122"/>
    <cellStyle name="Normal 2 2 2 2 25 2 6" xfId="29123"/>
    <cellStyle name="Normal 2 2 2 2 25 3" xfId="29124"/>
    <cellStyle name="Normal 2 2 2 2 25 3 2" xfId="29125"/>
    <cellStyle name="Normal 2 2 2 2 25 4" xfId="29126"/>
    <cellStyle name="Normal 2 2 2 2 25 4 2" xfId="29127"/>
    <cellStyle name="Normal 2 2 2 2 25 5" xfId="29128"/>
    <cellStyle name="Normal 2 2 2 2 25 5 2" xfId="29129"/>
    <cellStyle name="Normal 2 2 2 2 25 6" xfId="29130"/>
    <cellStyle name="Normal 2 2 2 2 25 6 2" xfId="29131"/>
    <cellStyle name="Normal 2 2 2 2 25 7" xfId="29132"/>
    <cellStyle name="Normal 2 2 2 2 26" xfId="29133"/>
    <cellStyle name="Normal 2 2 2 2 26 2" xfId="29134"/>
    <cellStyle name="Normal 2 2 2 2 26 2 2" xfId="29135"/>
    <cellStyle name="Normal 2 2 2 2 26 2 2 2" xfId="29136"/>
    <cellStyle name="Normal 2 2 2 2 26 2 3" xfId="29137"/>
    <cellStyle name="Normal 2 2 2 2 26 2 3 2" xfId="29138"/>
    <cellStyle name="Normal 2 2 2 2 26 2 4" xfId="29139"/>
    <cellStyle name="Normal 2 2 2 2 26 2 4 2" xfId="29140"/>
    <cellStyle name="Normal 2 2 2 2 26 2 5" xfId="29141"/>
    <cellStyle name="Normal 2 2 2 2 26 2 5 2" xfId="29142"/>
    <cellStyle name="Normal 2 2 2 2 26 2 6" xfId="29143"/>
    <cellStyle name="Normal 2 2 2 2 26 3" xfId="29144"/>
    <cellStyle name="Normal 2 2 2 2 26 3 2" xfId="29145"/>
    <cellStyle name="Normal 2 2 2 2 26 4" xfId="29146"/>
    <cellStyle name="Normal 2 2 2 2 26 4 2" xfId="29147"/>
    <cellStyle name="Normal 2 2 2 2 26 5" xfId="29148"/>
    <cellStyle name="Normal 2 2 2 2 26 5 2" xfId="29149"/>
    <cellStyle name="Normal 2 2 2 2 26 6" xfId="29150"/>
    <cellStyle name="Normal 2 2 2 2 26 6 2" xfId="29151"/>
    <cellStyle name="Normal 2 2 2 2 26 7" xfId="29152"/>
    <cellStyle name="Normal 2 2 2 2 27" xfId="29153"/>
    <cellStyle name="Normal 2 2 2 2 27 2" xfId="29154"/>
    <cellStyle name="Normal 2 2 2 2 27 2 2" xfId="29155"/>
    <cellStyle name="Normal 2 2 2 2 27 2 2 2" xfId="29156"/>
    <cellStyle name="Normal 2 2 2 2 27 2 3" xfId="29157"/>
    <cellStyle name="Normal 2 2 2 2 27 2 3 2" xfId="29158"/>
    <cellStyle name="Normal 2 2 2 2 27 2 4" xfId="29159"/>
    <cellStyle name="Normal 2 2 2 2 27 2 4 2" xfId="29160"/>
    <cellStyle name="Normal 2 2 2 2 27 2 5" xfId="29161"/>
    <cellStyle name="Normal 2 2 2 2 27 2 5 2" xfId="29162"/>
    <cellStyle name="Normal 2 2 2 2 27 2 6" xfId="29163"/>
    <cellStyle name="Normal 2 2 2 2 27 3" xfId="29164"/>
    <cellStyle name="Normal 2 2 2 2 27 3 2" xfId="29165"/>
    <cellStyle name="Normal 2 2 2 2 27 4" xfId="29166"/>
    <cellStyle name="Normal 2 2 2 2 27 4 2" xfId="29167"/>
    <cellStyle name="Normal 2 2 2 2 27 5" xfId="29168"/>
    <cellStyle name="Normal 2 2 2 2 27 5 2" xfId="29169"/>
    <cellStyle name="Normal 2 2 2 2 27 6" xfId="29170"/>
    <cellStyle name="Normal 2 2 2 2 27 6 2" xfId="29171"/>
    <cellStyle name="Normal 2 2 2 2 27 7" xfId="29172"/>
    <cellStyle name="Normal 2 2 2 2 28" xfId="29173"/>
    <cellStyle name="Normal 2 2 2 2 28 2" xfId="29174"/>
    <cellStyle name="Normal 2 2 2 2 28 2 2" xfId="29175"/>
    <cellStyle name="Normal 2 2 2 2 28 2 2 2" xfId="29176"/>
    <cellStyle name="Normal 2 2 2 2 28 2 3" xfId="29177"/>
    <cellStyle name="Normal 2 2 2 2 28 2 3 2" xfId="29178"/>
    <cellStyle name="Normal 2 2 2 2 28 2 4" xfId="29179"/>
    <cellStyle name="Normal 2 2 2 2 28 2 4 2" xfId="29180"/>
    <cellStyle name="Normal 2 2 2 2 28 2 5" xfId="29181"/>
    <cellStyle name="Normal 2 2 2 2 28 2 5 2" xfId="29182"/>
    <cellStyle name="Normal 2 2 2 2 28 2 6" xfId="29183"/>
    <cellStyle name="Normal 2 2 2 2 28 3" xfId="29184"/>
    <cellStyle name="Normal 2 2 2 2 28 3 2" xfId="29185"/>
    <cellStyle name="Normal 2 2 2 2 28 4" xfId="29186"/>
    <cellStyle name="Normal 2 2 2 2 28 4 2" xfId="29187"/>
    <cellStyle name="Normal 2 2 2 2 28 5" xfId="29188"/>
    <cellStyle name="Normal 2 2 2 2 28 5 2" xfId="29189"/>
    <cellStyle name="Normal 2 2 2 2 28 6" xfId="29190"/>
    <cellStyle name="Normal 2 2 2 2 28 6 2" xfId="29191"/>
    <cellStyle name="Normal 2 2 2 2 28 7" xfId="29192"/>
    <cellStyle name="Normal 2 2 2 2 29" xfId="29193"/>
    <cellStyle name="Normal 2 2 2 2 29 2" xfId="29194"/>
    <cellStyle name="Normal 2 2 2 2 29 2 2" xfId="29195"/>
    <cellStyle name="Normal 2 2 2 2 29 2 2 2" xfId="29196"/>
    <cellStyle name="Normal 2 2 2 2 29 2 3" xfId="29197"/>
    <cellStyle name="Normal 2 2 2 2 29 2 3 2" xfId="29198"/>
    <cellStyle name="Normal 2 2 2 2 29 2 4" xfId="29199"/>
    <cellStyle name="Normal 2 2 2 2 29 2 4 2" xfId="29200"/>
    <cellStyle name="Normal 2 2 2 2 29 2 5" xfId="29201"/>
    <cellStyle name="Normal 2 2 2 2 29 2 5 2" xfId="29202"/>
    <cellStyle name="Normal 2 2 2 2 29 2 6" xfId="29203"/>
    <cellStyle name="Normal 2 2 2 2 29 3" xfId="29204"/>
    <cellStyle name="Normal 2 2 2 2 29 3 2" xfId="29205"/>
    <cellStyle name="Normal 2 2 2 2 29 4" xfId="29206"/>
    <cellStyle name="Normal 2 2 2 2 29 4 2" xfId="29207"/>
    <cellStyle name="Normal 2 2 2 2 29 5" xfId="29208"/>
    <cellStyle name="Normal 2 2 2 2 29 5 2" xfId="29209"/>
    <cellStyle name="Normal 2 2 2 2 29 6" xfId="29210"/>
    <cellStyle name="Normal 2 2 2 2 29 6 2" xfId="29211"/>
    <cellStyle name="Normal 2 2 2 2 29 7" xfId="29212"/>
    <cellStyle name="Normal 2 2 2 2 3" xfId="29213"/>
    <cellStyle name="Normal 2 2 2 2 3 2" xfId="29214"/>
    <cellStyle name="Normal 2 2 2 2 3 2 2" xfId="29215"/>
    <cellStyle name="Normal 2 2 2 2 3 2 2 2" xfId="29216"/>
    <cellStyle name="Normal 2 2 2 2 3 2 3" xfId="29217"/>
    <cellStyle name="Normal 2 2 2 2 3 2 3 2" xfId="29218"/>
    <cellStyle name="Normal 2 2 2 2 3 2 4" xfId="29219"/>
    <cellStyle name="Normal 2 2 2 2 3 2 4 2" xfId="29220"/>
    <cellStyle name="Normal 2 2 2 2 3 2 5" xfId="29221"/>
    <cellStyle name="Normal 2 2 2 2 3 2 5 2" xfId="29222"/>
    <cellStyle name="Normal 2 2 2 2 3 2 6" xfId="29223"/>
    <cellStyle name="Normal 2 2 2 2 3 3" xfId="29224"/>
    <cellStyle name="Normal 2 2 2 2 3 3 2" xfId="29225"/>
    <cellStyle name="Normal 2 2 2 2 3 4" xfId="29226"/>
    <cellStyle name="Normal 2 2 2 2 3 4 2" xfId="29227"/>
    <cellStyle name="Normal 2 2 2 2 3 5" xfId="29228"/>
    <cellStyle name="Normal 2 2 2 2 3 5 2" xfId="29229"/>
    <cellStyle name="Normal 2 2 2 2 3 6" xfId="29230"/>
    <cellStyle name="Normal 2 2 2 2 3 6 2" xfId="29231"/>
    <cellStyle name="Normal 2 2 2 2 3 7" xfId="29232"/>
    <cellStyle name="Normal 2 2 2 2 30" xfId="29233"/>
    <cellStyle name="Normal 2 2 2 2 30 2" xfId="29234"/>
    <cellStyle name="Normal 2 2 2 2 30 2 2" xfId="29235"/>
    <cellStyle name="Normal 2 2 2 2 30 2 2 2" xfId="29236"/>
    <cellStyle name="Normal 2 2 2 2 30 2 3" xfId="29237"/>
    <cellStyle name="Normal 2 2 2 2 30 2 3 2" xfId="29238"/>
    <cellStyle name="Normal 2 2 2 2 30 2 4" xfId="29239"/>
    <cellStyle name="Normal 2 2 2 2 30 2 4 2" xfId="29240"/>
    <cellStyle name="Normal 2 2 2 2 30 2 5" xfId="29241"/>
    <cellStyle name="Normal 2 2 2 2 30 2 5 2" xfId="29242"/>
    <cellStyle name="Normal 2 2 2 2 30 2 6" xfId="29243"/>
    <cellStyle name="Normal 2 2 2 2 30 3" xfId="29244"/>
    <cellStyle name="Normal 2 2 2 2 30 3 2" xfId="29245"/>
    <cellStyle name="Normal 2 2 2 2 30 4" xfId="29246"/>
    <cellStyle name="Normal 2 2 2 2 30 4 2" xfId="29247"/>
    <cellStyle name="Normal 2 2 2 2 30 5" xfId="29248"/>
    <cellStyle name="Normal 2 2 2 2 30 5 2" xfId="29249"/>
    <cellStyle name="Normal 2 2 2 2 30 6" xfId="29250"/>
    <cellStyle name="Normal 2 2 2 2 30 6 2" xfId="29251"/>
    <cellStyle name="Normal 2 2 2 2 30 7" xfId="29252"/>
    <cellStyle name="Normal 2 2 2 2 31" xfId="29253"/>
    <cellStyle name="Normal 2 2 2 2 31 2" xfId="29254"/>
    <cellStyle name="Normal 2 2 2 2 31 2 2" xfId="29255"/>
    <cellStyle name="Normal 2 2 2 2 31 2 2 2" xfId="29256"/>
    <cellStyle name="Normal 2 2 2 2 31 2 3" xfId="29257"/>
    <cellStyle name="Normal 2 2 2 2 31 2 3 2" xfId="29258"/>
    <cellStyle name="Normal 2 2 2 2 31 2 4" xfId="29259"/>
    <cellStyle name="Normal 2 2 2 2 31 2 4 2" xfId="29260"/>
    <cellStyle name="Normal 2 2 2 2 31 2 5" xfId="29261"/>
    <cellStyle name="Normal 2 2 2 2 31 2 5 2" xfId="29262"/>
    <cellStyle name="Normal 2 2 2 2 31 2 6" xfId="29263"/>
    <cellStyle name="Normal 2 2 2 2 31 3" xfId="29264"/>
    <cellStyle name="Normal 2 2 2 2 31 3 2" xfId="29265"/>
    <cellStyle name="Normal 2 2 2 2 31 4" xfId="29266"/>
    <cellStyle name="Normal 2 2 2 2 31 4 2" xfId="29267"/>
    <cellStyle name="Normal 2 2 2 2 31 5" xfId="29268"/>
    <cellStyle name="Normal 2 2 2 2 31 5 2" xfId="29269"/>
    <cellStyle name="Normal 2 2 2 2 31 6" xfId="29270"/>
    <cellStyle name="Normal 2 2 2 2 31 6 2" xfId="29271"/>
    <cellStyle name="Normal 2 2 2 2 31 7" xfId="29272"/>
    <cellStyle name="Normal 2 2 2 2 32" xfId="29273"/>
    <cellStyle name="Normal 2 2 2 2 32 2" xfId="29274"/>
    <cellStyle name="Normal 2 2 2 2 32 2 2" xfId="29275"/>
    <cellStyle name="Normal 2 2 2 2 32 2 2 2" xfId="29276"/>
    <cellStyle name="Normal 2 2 2 2 32 2 3" xfId="29277"/>
    <cellStyle name="Normal 2 2 2 2 32 2 3 2" xfId="29278"/>
    <cellStyle name="Normal 2 2 2 2 32 2 4" xfId="29279"/>
    <cellStyle name="Normal 2 2 2 2 32 2 4 2" xfId="29280"/>
    <cellStyle name="Normal 2 2 2 2 32 2 5" xfId="29281"/>
    <cellStyle name="Normal 2 2 2 2 32 2 5 2" xfId="29282"/>
    <cellStyle name="Normal 2 2 2 2 32 2 6" xfId="29283"/>
    <cellStyle name="Normal 2 2 2 2 32 3" xfId="29284"/>
    <cellStyle name="Normal 2 2 2 2 32 3 2" xfId="29285"/>
    <cellStyle name="Normal 2 2 2 2 32 4" xfId="29286"/>
    <cellStyle name="Normal 2 2 2 2 32 4 2" xfId="29287"/>
    <cellStyle name="Normal 2 2 2 2 32 5" xfId="29288"/>
    <cellStyle name="Normal 2 2 2 2 32 5 2" xfId="29289"/>
    <cellStyle name="Normal 2 2 2 2 32 6" xfId="29290"/>
    <cellStyle name="Normal 2 2 2 2 32 6 2" xfId="29291"/>
    <cellStyle name="Normal 2 2 2 2 32 7" xfId="29292"/>
    <cellStyle name="Normal 2 2 2 2 33" xfId="29293"/>
    <cellStyle name="Normal 2 2 2 2 33 2" xfId="29294"/>
    <cellStyle name="Normal 2 2 2 2 33 2 2" xfId="29295"/>
    <cellStyle name="Normal 2 2 2 2 33 2 2 2" xfId="29296"/>
    <cellStyle name="Normal 2 2 2 2 33 2 3" xfId="29297"/>
    <cellStyle name="Normal 2 2 2 2 33 2 3 2" xfId="29298"/>
    <cellStyle name="Normal 2 2 2 2 33 2 4" xfId="29299"/>
    <cellStyle name="Normal 2 2 2 2 33 2 4 2" xfId="29300"/>
    <cellStyle name="Normal 2 2 2 2 33 2 5" xfId="29301"/>
    <cellStyle name="Normal 2 2 2 2 33 2 5 2" xfId="29302"/>
    <cellStyle name="Normal 2 2 2 2 33 2 6" xfId="29303"/>
    <cellStyle name="Normal 2 2 2 2 33 3" xfId="29304"/>
    <cellStyle name="Normal 2 2 2 2 33 3 2" xfId="29305"/>
    <cellStyle name="Normal 2 2 2 2 33 4" xfId="29306"/>
    <cellStyle name="Normal 2 2 2 2 33 4 2" xfId="29307"/>
    <cellStyle name="Normal 2 2 2 2 33 5" xfId="29308"/>
    <cellStyle name="Normal 2 2 2 2 33 5 2" xfId="29309"/>
    <cellStyle name="Normal 2 2 2 2 33 6" xfId="29310"/>
    <cellStyle name="Normal 2 2 2 2 33 6 2" xfId="29311"/>
    <cellStyle name="Normal 2 2 2 2 33 7" xfId="29312"/>
    <cellStyle name="Normal 2 2 2 2 34" xfId="29313"/>
    <cellStyle name="Normal 2 2 2 2 34 2" xfId="29314"/>
    <cellStyle name="Normal 2 2 2 2 34 2 2" xfId="29315"/>
    <cellStyle name="Normal 2 2 2 2 34 2 2 2" xfId="29316"/>
    <cellStyle name="Normal 2 2 2 2 34 2 3" xfId="29317"/>
    <cellStyle name="Normal 2 2 2 2 34 2 3 2" xfId="29318"/>
    <cellStyle name="Normal 2 2 2 2 34 2 4" xfId="29319"/>
    <cellStyle name="Normal 2 2 2 2 34 2 4 2" xfId="29320"/>
    <cellStyle name="Normal 2 2 2 2 34 2 5" xfId="29321"/>
    <cellStyle name="Normal 2 2 2 2 34 2 5 2" xfId="29322"/>
    <cellStyle name="Normal 2 2 2 2 34 2 6" xfId="29323"/>
    <cellStyle name="Normal 2 2 2 2 34 3" xfId="29324"/>
    <cellStyle name="Normal 2 2 2 2 34 3 2" xfId="29325"/>
    <cellStyle name="Normal 2 2 2 2 34 4" xfId="29326"/>
    <cellStyle name="Normal 2 2 2 2 34 4 2" xfId="29327"/>
    <cellStyle name="Normal 2 2 2 2 34 5" xfId="29328"/>
    <cellStyle name="Normal 2 2 2 2 34 5 2" xfId="29329"/>
    <cellStyle name="Normal 2 2 2 2 34 6" xfId="29330"/>
    <cellStyle name="Normal 2 2 2 2 34 6 2" xfId="29331"/>
    <cellStyle name="Normal 2 2 2 2 34 7" xfId="29332"/>
    <cellStyle name="Normal 2 2 2 2 35" xfId="29333"/>
    <cellStyle name="Normal 2 2 2 2 35 2" xfId="29334"/>
    <cellStyle name="Normal 2 2 2 2 35 2 2" xfId="29335"/>
    <cellStyle name="Normal 2 2 2 2 35 2 2 2" xfId="29336"/>
    <cellStyle name="Normal 2 2 2 2 35 2 3" xfId="29337"/>
    <cellStyle name="Normal 2 2 2 2 35 2 3 2" xfId="29338"/>
    <cellStyle name="Normal 2 2 2 2 35 2 4" xfId="29339"/>
    <cellStyle name="Normal 2 2 2 2 35 2 4 2" xfId="29340"/>
    <cellStyle name="Normal 2 2 2 2 35 2 5" xfId="29341"/>
    <cellStyle name="Normal 2 2 2 2 35 2 5 2" xfId="29342"/>
    <cellStyle name="Normal 2 2 2 2 35 2 6" xfId="29343"/>
    <cellStyle name="Normal 2 2 2 2 35 3" xfId="29344"/>
    <cellStyle name="Normal 2 2 2 2 35 3 2" xfId="29345"/>
    <cellStyle name="Normal 2 2 2 2 35 4" xfId="29346"/>
    <cellStyle name="Normal 2 2 2 2 35 4 2" xfId="29347"/>
    <cellStyle name="Normal 2 2 2 2 35 5" xfId="29348"/>
    <cellStyle name="Normal 2 2 2 2 35 5 2" xfId="29349"/>
    <cellStyle name="Normal 2 2 2 2 35 6" xfId="29350"/>
    <cellStyle name="Normal 2 2 2 2 35 6 2" xfId="29351"/>
    <cellStyle name="Normal 2 2 2 2 35 7" xfId="29352"/>
    <cellStyle name="Normal 2 2 2 2 36" xfId="29353"/>
    <cellStyle name="Normal 2 2 2 2 36 2" xfId="29354"/>
    <cellStyle name="Normal 2 2 2 2 36 2 2" xfId="29355"/>
    <cellStyle name="Normal 2 2 2 2 36 2 2 2" xfId="29356"/>
    <cellStyle name="Normal 2 2 2 2 36 2 3" xfId="29357"/>
    <cellStyle name="Normal 2 2 2 2 36 2 3 2" xfId="29358"/>
    <cellStyle name="Normal 2 2 2 2 36 2 4" xfId="29359"/>
    <cellStyle name="Normal 2 2 2 2 36 2 4 2" xfId="29360"/>
    <cellStyle name="Normal 2 2 2 2 36 2 5" xfId="29361"/>
    <cellStyle name="Normal 2 2 2 2 36 2 5 2" xfId="29362"/>
    <cellStyle name="Normal 2 2 2 2 36 2 6" xfId="29363"/>
    <cellStyle name="Normal 2 2 2 2 36 3" xfId="29364"/>
    <cellStyle name="Normal 2 2 2 2 36 3 2" xfId="29365"/>
    <cellStyle name="Normal 2 2 2 2 36 4" xfId="29366"/>
    <cellStyle name="Normal 2 2 2 2 36 4 2" xfId="29367"/>
    <cellStyle name="Normal 2 2 2 2 36 5" xfId="29368"/>
    <cellStyle name="Normal 2 2 2 2 36 5 2" xfId="29369"/>
    <cellStyle name="Normal 2 2 2 2 36 6" xfId="29370"/>
    <cellStyle name="Normal 2 2 2 2 36 6 2" xfId="29371"/>
    <cellStyle name="Normal 2 2 2 2 36 7" xfId="29372"/>
    <cellStyle name="Normal 2 2 2 2 37" xfId="29373"/>
    <cellStyle name="Normal 2 2 2 2 37 2" xfId="29374"/>
    <cellStyle name="Normal 2 2 2 2 37 2 2" xfId="29375"/>
    <cellStyle name="Normal 2 2 2 2 37 2 2 2" xfId="29376"/>
    <cellStyle name="Normal 2 2 2 2 37 2 3" xfId="29377"/>
    <cellStyle name="Normal 2 2 2 2 37 2 3 2" xfId="29378"/>
    <cellStyle name="Normal 2 2 2 2 37 2 4" xfId="29379"/>
    <cellStyle name="Normal 2 2 2 2 37 2 4 2" xfId="29380"/>
    <cellStyle name="Normal 2 2 2 2 37 2 5" xfId="29381"/>
    <cellStyle name="Normal 2 2 2 2 37 2 5 2" xfId="29382"/>
    <cellStyle name="Normal 2 2 2 2 37 2 6" xfId="29383"/>
    <cellStyle name="Normal 2 2 2 2 37 3" xfId="29384"/>
    <cellStyle name="Normal 2 2 2 2 37 3 2" xfId="29385"/>
    <cellStyle name="Normal 2 2 2 2 37 4" xfId="29386"/>
    <cellStyle name="Normal 2 2 2 2 37 4 2" xfId="29387"/>
    <cellStyle name="Normal 2 2 2 2 37 5" xfId="29388"/>
    <cellStyle name="Normal 2 2 2 2 37 5 2" xfId="29389"/>
    <cellStyle name="Normal 2 2 2 2 37 6" xfId="29390"/>
    <cellStyle name="Normal 2 2 2 2 37 6 2" xfId="29391"/>
    <cellStyle name="Normal 2 2 2 2 37 7" xfId="29392"/>
    <cellStyle name="Normal 2 2 2 2 38" xfId="29393"/>
    <cellStyle name="Normal 2 2 2 2 38 2" xfId="29394"/>
    <cellStyle name="Normal 2 2 2 2 38 2 2" xfId="29395"/>
    <cellStyle name="Normal 2 2 2 2 38 2 2 2" xfId="29396"/>
    <cellStyle name="Normal 2 2 2 2 38 2 3" xfId="29397"/>
    <cellStyle name="Normal 2 2 2 2 38 2 3 2" xfId="29398"/>
    <cellStyle name="Normal 2 2 2 2 38 2 4" xfId="29399"/>
    <cellStyle name="Normal 2 2 2 2 38 2 4 2" xfId="29400"/>
    <cellStyle name="Normal 2 2 2 2 38 2 5" xfId="29401"/>
    <cellStyle name="Normal 2 2 2 2 38 2 5 2" xfId="29402"/>
    <cellStyle name="Normal 2 2 2 2 38 2 6" xfId="29403"/>
    <cellStyle name="Normal 2 2 2 2 38 3" xfId="29404"/>
    <cellStyle name="Normal 2 2 2 2 38 3 2" xfId="29405"/>
    <cellStyle name="Normal 2 2 2 2 38 4" xfId="29406"/>
    <cellStyle name="Normal 2 2 2 2 38 4 2" xfId="29407"/>
    <cellStyle name="Normal 2 2 2 2 38 5" xfId="29408"/>
    <cellStyle name="Normal 2 2 2 2 38 5 2" xfId="29409"/>
    <cellStyle name="Normal 2 2 2 2 38 6" xfId="29410"/>
    <cellStyle name="Normal 2 2 2 2 38 6 2" xfId="29411"/>
    <cellStyle name="Normal 2 2 2 2 38 7" xfId="29412"/>
    <cellStyle name="Normal 2 2 2 2 39" xfId="29413"/>
    <cellStyle name="Normal 2 2 2 2 39 2" xfId="29414"/>
    <cellStyle name="Normal 2 2 2 2 39 2 2" xfId="29415"/>
    <cellStyle name="Normal 2 2 2 2 39 2 2 2" xfId="29416"/>
    <cellStyle name="Normal 2 2 2 2 39 2 3" xfId="29417"/>
    <cellStyle name="Normal 2 2 2 2 39 2 3 2" xfId="29418"/>
    <cellStyle name="Normal 2 2 2 2 39 2 4" xfId="29419"/>
    <cellStyle name="Normal 2 2 2 2 39 2 4 2" xfId="29420"/>
    <cellStyle name="Normal 2 2 2 2 39 2 5" xfId="29421"/>
    <cellStyle name="Normal 2 2 2 2 39 2 5 2" xfId="29422"/>
    <cellStyle name="Normal 2 2 2 2 39 2 6" xfId="29423"/>
    <cellStyle name="Normal 2 2 2 2 39 3" xfId="29424"/>
    <cellStyle name="Normal 2 2 2 2 39 3 2" xfId="29425"/>
    <cellStyle name="Normal 2 2 2 2 39 4" xfId="29426"/>
    <cellStyle name="Normal 2 2 2 2 39 4 2" xfId="29427"/>
    <cellStyle name="Normal 2 2 2 2 39 5" xfId="29428"/>
    <cellStyle name="Normal 2 2 2 2 39 5 2" xfId="29429"/>
    <cellStyle name="Normal 2 2 2 2 39 6" xfId="29430"/>
    <cellStyle name="Normal 2 2 2 2 39 6 2" xfId="29431"/>
    <cellStyle name="Normal 2 2 2 2 39 7" xfId="29432"/>
    <cellStyle name="Normal 2 2 2 2 4" xfId="29433"/>
    <cellStyle name="Normal 2 2 2 2 4 2" xfId="29434"/>
    <cellStyle name="Normal 2 2 2 2 4 2 2" xfId="29435"/>
    <cellStyle name="Normal 2 2 2 2 4 2 2 2" xfId="29436"/>
    <cellStyle name="Normal 2 2 2 2 4 2 3" xfId="29437"/>
    <cellStyle name="Normal 2 2 2 2 4 2 3 2" xfId="29438"/>
    <cellStyle name="Normal 2 2 2 2 4 2 4" xfId="29439"/>
    <cellStyle name="Normal 2 2 2 2 4 2 4 2" xfId="29440"/>
    <cellStyle name="Normal 2 2 2 2 4 2 5" xfId="29441"/>
    <cellStyle name="Normal 2 2 2 2 4 2 5 2" xfId="29442"/>
    <cellStyle name="Normal 2 2 2 2 4 2 6" xfId="29443"/>
    <cellStyle name="Normal 2 2 2 2 4 3" xfId="29444"/>
    <cellStyle name="Normal 2 2 2 2 4 3 2" xfId="29445"/>
    <cellStyle name="Normal 2 2 2 2 4 4" xfId="29446"/>
    <cellStyle name="Normal 2 2 2 2 4 4 2" xfId="29447"/>
    <cellStyle name="Normal 2 2 2 2 4 5" xfId="29448"/>
    <cellStyle name="Normal 2 2 2 2 4 5 2" xfId="29449"/>
    <cellStyle name="Normal 2 2 2 2 4 6" xfId="29450"/>
    <cellStyle name="Normal 2 2 2 2 4 6 2" xfId="29451"/>
    <cellStyle name="Normal 2 2 2 2 4 7" xfId="29452"/>
    <cellStyle name="Normal 2 2 2 2 40" xfId="29453"/>
    <cellStyle name="Normal 2 2 2 2 40 2" xfId="29454"/>
    <cellStyle name="Normal 2 2 2 2 40 2 2" xfId="29455"/>
    <cellStyle name="Normal 2 2 2 2 40 2 2 2" xfId="29456"/>
    <cellStyle name="Normal 2 2 2 2 40 2 3" xfId="29457"/>
    <cellStyle name="Normal 2 2 2 2 40 2 3 2" xfId="29458"/>
    <cellStyle name="Normal 2 2 2 2 40 2 4" xfId="29459"/>
    <cellStyle name="Normal 2 2 2 2 40 2 4 2" xfId="29460"/>
    <cellStyle name="Normal 2 2 2 2 40 2 5" xfId="29461"/>
    <cellStyle name="Normal 2 2 2 2 40 2 5 2" xfId="29462"/>
    <cellStyle name="Normal 2 2 2 2 40 2 6" xfId="29463"/>
    <cellStyle name="Normal 2 2 2 2 40 3" xfId="29464"/>
    <cellStyle name="Normal 2 2 2 2 40 3 2" xfId="29465"/>
    <cellStyle name="Normal 2 2 2 2 40 4" xfId="29466"/>
    <cellStyle name="Normal 2 2 2 2 40 4 2" xfId="29467"/>
    <cellStyle name="Normal 2 2 2 2 40 5" xfId="29468"/>
    <cellStyle name="Normal 2 2 2 2 40 5 2" xfId="29469"/>
    <cellStyle name="Normal 2 2 2 2 40 6" xfId="29470"/>
    <cellStyle name="Normal 2 2 2 2 40 6 2" xfId="29471"/>
    <cellStyle name="Normal 2 2 2 2 40 7" xfId="29472"/>
    <cellStyle name="Normal 2 2 2 2 41" xfId="29473"/>
    <cellStyle name="Normal 2 2 2 2 41 2" xfId="29474"/>
    <cellStyle name="Normal 2 2 2 2 41 2 2" xfId="29475"/>
    <cellStyle name="Normal 2 2 2 2 41 2 2 2" xfId="29476"/>
    <cellStyle name="Normal 2 2 2 2 41 2 3" xfId="29477"/>
    <cellStyle name="Normal 2 2 2 2 41 2 3 2" xfId="29478"/>
    <cellStyle name="Normal 2 2 2 2 41 2 4" xfId="29479"/>
    <cellStyle name="Normal 2 2 2 2 41 2 4 2" xfId="29480"/>
    <cellStyle name="Normal 2 2 2 2 41 2 5" xfId="29481"/>
    <cellStyle name="Normal 2 2 2 2 41 2 5 2" xfId="29482"/>
    <cellStyle name="Normal 2 2 2 2 41 2 6" xfId="29483"/>
    <cellStyle name="Normal 2 2 2 2 41 3" xfId="29484"/>
    <cellStyle name="Normal 2 2 2 2 41 3 2" xfId="29485"/>
    <cellStyle name="Normal 2 2 2 2 41 4" xfId="29486"/>
    <cellStyle name="Normal 2 2 2 2 41 4 2" xfId="29487"/>
    <cellStyle name="Normal 2 2 2 2 41 5" xfId="29488"/>
    <cellStyle name="Normal 2 2 2 2 41 5 2" xfId="29489"/>
    <cellStyle name="Normal 2 2 2 2 41 6" xfId="29490"/>
    <cellStyle name="Normal 2 2 2 2 41 6 2" xfId="29491"/>
    <cellStyle name="Normal 2 2 2 2 41 7" xfId="29492"/>
    <cellStyle name="Normal 2 2 2 2 42" xfId="29493"/>
    <cellStyle name="Normal 2 2 2 2 42 2" xfId="29494"/>
    <cellStyle name="Normal 2 2 2 2 42 2 2" xfId="29495"/>
    <cellStyle name="Normal 2 2 2 2 42 2 2 2" xfId="29496"/>
    <cellStyle name="Normal 2 2 2 2 42 2 3" xfId="29497"/>
    <cellStyle name="Normal 2 2 2 2 42 2 3 2" xfId="29498"/>
    <cellStyle name="Normal 2 2 2 2 42 2 4" xfId="29499"/>
    <cellStyle name="Normal 2 2 2 2 42 2 4 2" xfId="29500"/>
    <cellStyle name="Normal 2 2 2 2 42 2 5" xfId="29501"/>
    <cellStyle name="Normal 2 2 2 2 42 2 5 2" xfId="29502"/>
    <cellStyle name="Normal 2 2 2 2 42 2 6" xfId="29503"/>
    <cellStyle name="Normal 2 2 2 2 42 3" xfId="29504"/>
    <cellStyle name="Normal 2 2 2 2 42 3 2" xfId="29505"/>
    <cellStyle name="Normal 2 2 2 2 42 4" xfId="29506"/>
    <cellStyle name="Normal 2 2 2 2 42 4 2" xfId="29507"/>
    <cellStyle name="Normal 2 2 2 2 42 5" xfId="29508"/>
    <cellStyle name="Normal 2 2 2 2 42 5 2" xfId="29509"/>
    <cellStyle name="Normal 2 2 2 2 42 6" xfId="29510"/>
    <cellStyle name="Normal 2 2 2 2 42 6 2" xfId="29511"/>
    <cellStyle name="Normal 2 2 2 2 42 7" xfId="29512"/>
    <cellStyle name="Normal 2 2 2 2 43" xfId="29513"/>
    <cellStyle name="Normal 2 2 2 2 43 2" xfId="29514"/>
    <cellStyle name="Normal 2 2 2 2 43 2 2" xfId="29515"/>
    <cellStyle name="Normal 2 2 2 2 43 2 2 2" xfId="29516"/>
    <cellStyle name="Normal 2 2 2 2 43 2 3" xfId="29517"/>
    <cellStyle name="Normal 2 2 2 2 43 2 3 2" xfId="29518"/>
    <cellStyle name="Normal 2 2 2 2 43 2 4" xfId="29519"/>
    <cellStyle name="Normal 2 2 2 2 43 2 4 2" xfId="29520"/>
    <cellStyle name="Normal 2 2 2 2 43 2 5" xfId="29521"/>
    <cellStyle name="Normal 2 2 2 2 43 2 5 2" xfId="29522"/>
    <cellStyle name="Normal 2 2 2 2 43 2 6" xfId="29523"/>
    <cellStyle name="Normal 2 2 2 2 43 3" xfId="29524"/>
    <cellStyle name="Normal 2 2 2 2 43 3 2" xfId="29525"/>
    <cellStyle name="Normal 2 2 2 2 43 4" xfId="29526"/>
    <cellStyle name="Normal 2 2 2 2 43 4 2" xfId="29527"/>
    <cellStyle name="Normal 2 2 2 2 43 5" xfId="29528"/>
    <cellStyle name="Normal 2 2 2 2 43 5 2" xfId="29529"/>
    <cellStyle name="Normal 2 2 2 2 43 6" xfId="29530"/>
    <cellStyle name="Normal 2 2 2 2 43 6 2" xfId="29531"/>
    <cellStyle name="Normal 2 2 2 2 43 7" xfId="29532"/>
    <cellStyle name="Normal 2 2 2 2 44" xfId="29533"/>
    <cellStyle name="Normal 2 2 2 2 44 2" xfId="29534"/>
    <cellStyle name="Normal 2 2 2 2 44 2 2" xfId="29535"/>
    <cellStyle name="Normal 2 2 2 2 44 2 2 2" xfId="29536"/>
    <cellStyle name="Normal 2 2 2 2 44 2 3" xfId="29537"/>
    <cellStyle name="Normal 2 2 2 2 44 2 3 2" xfId="29538"/>
    <cellStyle name="Normal 2 2 2 2 44 2 4" xfId="29539"/>
    <cellStyle name="Normal 2 2 2 2 44 2 4 2" xfId="29540"/>
    <cellStyle name="Normal 2 2 2 2 44 2 5" xfId="29541"/>
    <cellStyle name="Normal 2 2 2 2 44 2 5 2" xfId="29542"/>
    <cellStyle name="Normal 2 2 2 2 44 2 6" xfId="29543"/>
    <cellStyle name="Normal 2 2 2 2 44 3" xfId="29544"/>
    <cellStyle name="Normal 2 2 2 2 44 3 2" xfId="29545"/>
    <cellStyle name="Normal 2 2 2 2 44 4" xfId="29546"/>
    <cellStyle name="Normal 2 2 2 2 44 4 2" xfId="29547"/>
    <cellStyle name="Normal 2 2 2 2 44 5" xfId="29548"/>
    <cellStyle name="Normal 2 2 2 2 44 5 2" xfId="29549"/>
    <cellStyle name="Normal 2 2 2 2 44 6" xfId="29550"/>
    <cellStyle name="Normal 2 2 2 2 44 6 2" xfId="29551"/>
    <cellStyle name="Normal 2 2 2 2 44 7" xfId="29552"/>
    <cellStyle name="Normal 2 2 2 2 45" xfId="29553"/>
    <cellStyle name="Normal 2 2 2 2 45 2" xfId="29554"/>
    <cellStyle name="Normal 2 2 2 2 45 2 2" xfId="29555"/>
    <cellStyle name="Normal 2 2 2 2 45 2 2 2" xfId="29556"/>
    <cellStyle name="Normal 2 2 2 2 45 2 3" xfId="29557"/>
    <cellStyle name="Normal 2 2 2 2 45 2 3 2" xfId="29558"/>
    <cellStyle name="Normal 2 2 2 2 45 2 4" xfId="29559"/>
    <cellStyle name="Normal 2 2 2 2 45 2 4 2" xfId="29560"/>
    <cellStyle name="Normal 2 2 2 2 45 2 5" xfId="29561"/>
    <cellStyle name="Normal 2 2 2 2 45 2 5 2" xfId="29562"/>
    <cellStyle name="Normal 2 2 2 2 45 2 6" xfId="29563"/>
    <cellStyle name="Normal 2 2 2 2 45 3" xfId="29564"/>
    <cellStyle name="Normal 2 2 2 2 45 3 2" xfId="29565"/>
    <cellStyle name="Normal 2 2 2 2 45 4" xfId="29566"/>
    <cellStyle name="Normal 2 2 2 2 45 4 2" xfId="29567"/>
    <cellStyle name="Normal 2 2 2 2 45 5" xfId="29568"/>
    <cellStyle name="Normal 2 2 2 2 45 5 2" xfId="29569"/>
    <cellStyle name="Normal 2 2 2 2 45 6" xfId="29570"/>
    <cellStyle name="Normal 2 2 2 2 45 6 2" xfId="29571"/>
    <cellStyle name="Normal 2 2 2 2 45 7" xfId="29572"/>
    <cellStyle name="Normal 2 2 2 2 46" xfId="29573"/>
    <cellStyle name="Normal 2 2 2 2 46 2" xfId="29574"/>
    <cellStyle name="Normal 2 2 2 2 46 2 2" xfId="29575"/>
    <cellStyle name="Normal 2 2 2 2 46 2 2 2" xfId="29576"/>
    <cellStyle name="Normal 2 2 2 2 46 2 3" xfId="29577"/>
    <cellStyle name="Normal 2 2 2 2 46 2 3 2" xfId="29578"/>
    <cellStyle name="Normal 2 2 2 2 46 2 4" xfId="29579"/>
    <cellStyle name="Normal 2 2 2 2 46 2 4 2" xfId="29580"/>
    <cellStyle name="Normal 2 2 2 2 46 2 5" xfId="29581"/>
    <cellStyle name="Normal 2 2 2 2 46 2 5 2" xfId="29582"/>
    <cellStyle name="Normal 2 2 2 2 46 2 6" xfId="29583"/>
    <cellStyle name="Normal 2 2 2 2 46 3" xfId="29584"/>
    <cellStyle name="Normal 2 2 2 2 46 3 2" xfId="29585"/>
    <cellStyle name="Normal 2 2 2 2 46 4" xfId="29586"/>
    <cellStyle name="Normal 2 2 2 2 46 4 2" xfId="29587"/>
    <cellStyle name="Normal 2 2 2 2 46 5" xfId="29588"/>
    <cellStyle name="Normal 2 2 2 2 46 5 2" xfId="29589"/>
    <cellStyle name="Normal 2 2 2 2 46 6" xfId="29590"/>
    <cellStyle name="Normal 2 2 2 2 46 6 2" xfId="29591"/>
    <cellStyle name="Normal 2 2 2 2 46 7" xfId="29592"/>
    <cellStyle name="Normal 2 2 2 2 47" xfId="29593"/>
    <cellStyle name="Normal 2 2 2 2 47 2" xfId="29594"/>
    <cellStyle name="Normal 2 2 2 2 47 2 2" xfId="29595"/>
    <cellStyle name="Normal 2 2 2 2 47 2 2 2" xfId="29596"/>
    <cellStyle name="Normal 2 2 2 2 47 2 3" xfId="29597"/>
    <cellStyle name="Normal 2 2 2 2 47 2 3 2" xfId="29598"/>
    <cellStyle name="Normal 2 2 2 2 47 2 4" xfId="29599"/>
    <cellStyle name="Normal 2 2 2 2 47 2 4 2" xfId="29600"/>
    <cellStyle name="Normal 2 2 2 2 47 2 5" xfId="29601"/>
    <cellStyle name="Normal 2 2 2 2 47 2 5 2" xfId="29602"/>
    <cellStyle name="Normal 2 2 2 2 47 2 6" xfId="29603"/>
    <cellStyle name="Normal 2 2 2 2 47 3" xfId="29604"/>
    <cellStyle name="Normal 2 2 2 2 47 3 2" xfId="29605"/>
    <cellStyle name="Normal 2 2 2 2 47 4" xfId="29606"/>
    <cellStyle name="Normal 2 2 2 2 47 4 2" xfId="29607"/>
    <cellStyle name="Normal 2 2 2 2 47 5" xfId="29608"/>
    <cellStyle name="Normal 2 2 2 2 47 5 2" xfId="29609"/>
    <cellStyle name="Normal 2 2 2 2 47 6" xfId="29610"/>
    <cellStyle name="Normal 2 2 2 2 47 6 2" xfId="29611"/>
    <cellStyle name="Normal 2 2 2 2 47 7" xfId="29612"/>
    <cellStyle name="Normal 2 2 2 2 48" xfId="29613"/>
    <cellStyle name="Normal 2 2 2 2 49" xfId="29614"/>
    <cellStyle name="Normal 2 2 2 2 5" xfId="29615"/>
    <cellStyle name="Normal 2 2 2 2 5 2" xfId="29616"/>
    <cellStyle name="Normal 2 2 2 2 5 2 2" xfId="29617"/>
    <cellStyle name="Normal 2 2 2 2 5 2 2 2" xfId="29618"/>
    <cellStyle name="Normal 2 2 2 2 5 2 3" xfId="29619"/>
    <cellStyle name="Normal 2 2 2 2 5 2 3 2" xfId="29620"/>
    <cellStyle name="Normal 2 2 2 2 5 2 4" xfId="29621"/>
    <cellStyle name="Normal 2 2 2 2 5 2 4 2" xfId="29622"/>
    <cellStyle name="Normal 2 2 2 2 5 2 5" xfId="29623"/>
    <cellStyle name="Normal 2 2 2 2 5 2 5 2" xfId="29624"/>
    <cellStyle name="Normal 2 2 2 2 5 2 6" xfId="29625"/>
    <cellStyle name="Normal 2 2 2 2 5 3" xfId="29626"/>
    <cellStyle name="Normal 2 2 2 2 5 3 2" xfId="29627"/>
    <cellStyle name="Normal 2 2 2 2 5 4" xfId="29628"/>
    <cellStyle name="Normal 2 2 2 2 5 4 2" xfId="29629"/>
    <cellStyle name="Normal 2 2 2 2 5 5" xfId="29630"/>
    <cellStyle name="Normal 2 2 2 2 5 5 2" xfId="29631"/>
    <cellStyle name="Normal 2 2 2 2 5 6" xfId="29632"/>
    <cellStyle name="Normal 2 2 2 2 5 6 2" xfId="29633"/>
    <cellStyle name="Normal 2 2 2 2 5 7" xfId="29634"/>
    <cellStyle name="Normal 2 2 2 2 50" xfId="29635"/>
    <cellStyle name="Normal 2 2 2 2 51" xfId="29636"/>
    <cellStyle name="Normal 2 2 2 2 6" xfId="29637"/>
    <cellStyle name="Normal 2 2 2 2 6 2" xfId="29638"/>
    <cellStyle name="Normal 2 2 2 2 6 2 2" xfId="29639"/>
    <cellStyle name="Normal 2 2 2 2 6 2 2 2" xfId="29640"/>
    <cellStyle name="Normal 2 2 2 2 6 2 3" xfId="29641"/>
    <cellStyle name="Normal 2 2 2 2 6 2 3 2" xfId="29642"/>
    <cellStyle name="Normal 2 2 2 2 6 2 4" xfId="29643"/>
    <cellStyle name="Normal 2 2 2 2 6 2 4 2" xfId="29644"/>
    <cellStyle name="Normal 2 2 2 2 6 2 5" xfId="29645"/>
    <cellStyle name="Normal 2 2 2 2 6 2 5 2" xfId="29646"/>
    <cellStyle name="Normal 2 2 2 2 6 2 6" xfId="29647"/>
    <cellStyle name="Normal 2 2 2 2 6 3" xfId="29648"/>
    <cellStyle name="Normal 2 2 2 2 6 3 2" xfId="29649"/>
    <cellStyle name="Normal 2 2 2 2 6 4" xfId="29650"/>
    <cellStyle name="Normal 2 2 2 2 6 4 2" xfId="29651"/>
    <cellStyle name="Normal 2 2 2 2 6 5" xfId="29652"/>
    <cellStyle name="Normal 2 2 2 2 6 5 2" xfId="29653"/>
    <cellStyle name="Normal 2 2 2 2 6 6" xfId="29654"/>
    <cellStyle name="Normal 2 2 2 2 6 6 2" xfId="29655"/>
    <cellStyle name="Normal 2 2 2 2 6 7" xfId="29656"/>
    <cellStyle name="Normal 2 2 2 2 7" xfId="29657"/>
    <cellStyle name="Normal 2 2 2 2 7 2" xfId="29658"/>
    <cellStyle name="Normal 2 2 2 2 7 2 2" xfId="29659"/>
    <cellStyle name="Normal 2 2 2 2 7 2 2 2" xfId="29660"/>
    <cellStyle name="Normal 2 2 2 2 7 2 3" xfId="29661"/>
    <cellStyle name="Normal 2 2 2 2 7 2 3 2" xfId="29662"/>
    <cellStyle name="Normal 2 2 2 2 7 2 4" xfId="29663"/>
    <cellStyle name="Normal 2 2 2 2 7 2 4 2" xfId="29664"/>
    <cellStyle name="Normal 2 2 2 2 7 2 5" xfId="29665"/>
    <cellStyle name="Normal 2 2 2 2 7 2 5 2" xfId="29666"/>
    <cellStyle name="Normal 2 2 2 2 7 2 6" xfId="29667"/>
    <cellStyle name="Normal 2 2 2 2 7 3" xfId="29668"/>
    <cellStyle name="Normal 2 2 2 2 7 3 2" xfId="29669"/>
    <cellStyle name="Normal 2 2 2 2 7 4" xfId="29670"/>
    <cellStyle name="Normal 2 2 2 2 7 4 2" xfId="29671"/>
    <cellStyle name="Normal 2 2 2 2 7 5" xfId="29672"/>
    <cellStyle name="Normal 2 2 2 2 7 5 2" xfId="29673"/>
    <cellStyle name="Normal 2 2 2 2 7 6" xfId="29674"/>
    <cellStyle name="Normal 2 2 2 2 7 6 2" xfId="29675"/>
    <cellStyle name="Normal 2 2 2 2 7 7" xfId="29676"/>
    <cellStyle name="Normal 2 2 2 2 8" xfId="29677"/>
    <cellStyle name="Normal 2 2 2 2 8 2" xfId="29678"/>
    <cellStyle name="Normal 2 2 2 2 8 2 2" xfId="29679"/>
    <cellStyle name="Normal 2 2 2 2 8 2 2 2" xfId="29680"/>
    <cellStyle name="Normal 2 2 2 2 8 2 3" xfId="29681"/>
    <cellStyle name="Normal 2 2 2 2 8 2 3 2" xfId="29682"/>
    <cellStyle name="Normal 2 2 2 2 8 2 4" xfId="29683"/>
    <cellStyle name="Normal 2 2 2 2 8 2 4 2" xfId="29684"/>
    <cellStyle name="Normal 2 2 2 2 8 2 5" xfId="29685"/>
    <cellStyle name="Normal 2 2 2 2 8 2 5 2" xfId="29686"/>
    <cellStyle name="Normal 2 2 2 2 8 2 6" xfId="29687"/>
    <cellStyle name="Normal 2 2 2 2 8 3" xfId="29688"/>
    <cellStyle name="Normal 2 2 2 2 8 3 2" xfId="29689"/>
    <cellStyle name="Normal 2 2 2 2 8 4" xfId="29690"/>
    <cellStyle name="Normal 2 2 2 2 8 4 2" xfId="29691"/>
    <cellStyle name="Normal 2 2 2 2 8 5" xfId="29692"/>
    <cellStyle name="Normal 2 2 2 2 8 5 2" xfId="29693"/>
    <cellStyle name="Normal 2 2 2 2 8 6" xfId="29694"/>
    <cellStyle name="Normal 2 2 2 2 8 6 2" xfId="29695"/>
    <cellStyle name="Normal 2 2 2 2 8 7" xfId="29696"/>
    <cellStyle name="Normal 2 2 2 2 9" xfId="29697"/>
    <cellStyle name="Normal 2 2 2 2 9 2" xfId="29698"/>
    <cellStyle name="Normal 2 2 2 2 9 2 2" xfId="29699"/>
    <cellStyle name="Normal 2 2 2 2 9 2 2 2" xfId="29700"/>
    <cellStyle name="Normal 2 2 2 2 9 2 3" xfId="29701"/>
    <cellStyle name="Normal 2 2 2 2 9 2 3 2" xfId="29702"/>
    <cellStyle name="Normal 2 2 2 2 9 2 4" xfId="29703"/>
    <cellStyle name="Normal 2 2 2 2 9 2 4 2" xfId="29704"/>
    <cellStyle name="Normal 2 2 2 2 9 2 5" xfId="29705"/>
    <cellStyle name="Normal 2 2 2 2 9 2 5 2" xfId="29706"/>
    <cellStyle name="Normal 2 2 2 2 9 2 6" xfId="29707"/>
    <cellStyle name="Normal 2 2 2 2 9 3" xfId="29708"/>
    <cellStyle name="Normal 2 2 2 2 9 3 2" xfId="29709"/>
    <cellStyle name="Normal 2 2 2 2 9 4" xfId="29710"/>
    <cellStyle name="Normal 2 2 2 2 9 4 2" xfId="29711"/>
    <cellStyle name="Normal 2 2 2 2 9 5" xfId="29712"/>
    <cellStyle name="Normal 2 2 2 2 9 5 2" xfId="29713"/>
    <cellStyle name="Normal 2 2 2 2 9 6" xfId="29714"/>
    <cellStyle name="Normal 2 2 2 2 9 6 2" xfId="29715"/>
    <cellStyle name="Normal 2 2 2 2 9 7" xfId="29716"/>
    <cellStyle name="Normal 2 2 2 20" xfId="29717"/>
    <cellStyle name="Normal 2 2 2 20 2" xfId="29718"/>
    <cellStyle name="Normal 2 2 2 20 3" xfId="29719"/>
    <cellStyle name="Normal 2 2 2 20 4" xfId="29720"/>
    <cellStyle name="Normal 2 2 2 20 5" xfId="29721"/>
    <cellStyle name="Normal 2 2 2 21" xfId="29722"/>
    <cellStyle name="Normal 2 2 2 21 2" xfId="29723"/>
    <cellStyle name="Normal 2 2 2 21 3" xfId="29724"/>
    <cellStyle name="Normal 2 2 2 21 4" xfId="29725"/>
    <cellStyle name="Normal 2 2 2 21 5" xfId="29726"/>
    <cellStyle name="Normal 2 2 2 22" xfId="29727"/>
    <cellStyle name="Normal 2 2 2 22 2" xfId="29728"/>
    <cellStyle name="Normal 2 2 2 22 3" xfId="29729"/>
    <cellStyle name="Normal 2 2 2 22 4" xfId="29730"/>
    <cellStyle name="Normal 2 2 2 22 5" xfId="29731"/>
    <cellStyle name="Normal 2 2 2 23" xfId="29732"/>
    <cellStyle name="Normal 2 2 2 23 2" xfId="29733"/>
    <cellStyle name="Normal 2 2 2 23 3" xfId="29734"/>
    <cellStyle name="Normal 2 2 2 23 4" xfId="29735"/>
    <cellStyle name="Normal 2 2 2 23 5" xfId="29736"/>
    <cellStyle name="Normal 2 2 2 24" xfId="29737"/>
    <cellStyle name="Normal 2 2 2 24 2" xfId="29738"/>
    <cellStyle name="Normal 2 2 2 24 3" xfId="29739"/>
    <cellStyle name="Normal 2 2 2 24 4" xfId="29740"/>
    <cellStyle name="Normal 2 2 2 24 5" xfId="29741"/>
    <cellStyle name="Normal 2 2 2 25" xfId="29742"/>
    <cellStyle name="Normal 2 2 2 25 2" xfId="29743"/>
    <cellStyle name="Normal 2 2 2 25 3" xfId="29744"/>
    <cellStyle name="Normal 2 2 2 25 4" xfId="29745"/>
    <cellStyle name="Normal 2 2 2 25 5" xfId="29746"/>
    <cellStyle name="Normal 2 2 2 26" xfId="29747"/>
    <cellStyle name="Normal 2 2 2 26 2" xfId="29748"/>
    <cellStyle name="Normal 2 2 2 26 3" xfId="29749"/>
    <cellStyle name="Normal 2 2 2 26 4" xfId="29750"/>
    <cellStyle name="Normal 2 2 2 26 5" xfId="29751"/>
    <cellStyle name="Normal 2 2 2 27" xfId="29752"/>
    <cellStyle name="Normal 2 2 2 27 2" xfId="29753"/>
    <cellStyle name="Normal 2 2 2 27 3" xfId="29754"/>
    <cellStyle name="Normal 2 2 2 27 4" xfId="29755"/>
    <cellStyle name="Normal 2 2 2 27 5" xfId="29756"/>
    <cellStyle name="Normal 2 2 2 28" xfId="29757"/>
    <cellStyle name="Normal 2 2 2 28 2" xfId="29758"/>
    <cellStyle name="Normal 2 2 2 28 3" xfId="29759"/>
    <cellStyle name="Normal 2 2 2 28 4" xfId="29760"/>
    <cellStyle name="Normal 2 2 2 28 5" xfId="29761"/>
    <cellStyle name="Normal 2 2 2 29" xfId="29762"/>
    <cellStyle name="Normal 2 2 2 29 2" xfId="29763"/>
    <cellStyle name="Normal 2 2 2 29 3" xfId="29764"/>
    <cellStyle name="Normal 2 2 2 29 4" xfId="29765"/>
    <cellStyle name="Normal 2 2 2 29 5" xfId="29766"/>
    <cellStyle name="Normal 2 2 2 3" xfId="29767"/>
    <cellStyle name="Normal 2 2 2 3 2" xfId="29768"/>
    <cellStyle name="Normal 2 2 2 3 3" xfId="29769"/>
    <cellStyle name="Normal 2 2 2 3 4" xfId="29770"/>
    <cellStyle name="Normal 2 2 2 3 5" xfId="29771"/>
    <cellStyle name="Normal 2 2 2 30" xfId="29772"/>
    <cellStyle name="Normal 2 2 2 30 2" xfId="29773"/>
    <cellStyle name="Normal 2 2 2 30 3" xfId="29774"/>
    <cellStyle name="Normal 2 2 2 30 4" xfId="29775"/>
    <cellStyle name="Normal 2 2 2 30 5" xfId="29776"/>
    <cellStyle name="Normal 2 2 2 31" xfId="29777"/>
    <cellStyle name="Normal 2 2 2 31 2" xfId="29778"/>
    <cellStyle name="Normal 2 2 2 31 3" xfId="29779"/>
    <cellStyle name="Normal 2 2 2 31 4" xfId="29780"/>
    <cellStyle name="Normal 2 2 2 31 5" xfId="29781"/>
    <cellStyle name="Normal 2 2 2 32" xfId="29782"/>
    <cellStyle name="Normal 2 2 2 32 2" xfId="29783"/>
    <cellStyle name="Normal 2 2 2 32 3" xfId="29784"/>
    <cellStyle name="Normal 2 2 2 32 4" xfId="29785"/>
    <cellStyle name="Normal 2 2 2 32 5" xfId="29786"/>
    <cellStyle name="Normal 2 2 2 33" xfId="29787"/>
    <cellStyle name="Normal 2 2 2 33 2" xfId="29788"/>
    <cellStyle name="Normal 2 2 2 33 3" xfId="29789"/>
    <cellStyle name="Normal 2 2 2 33 4" xfId="29790"/>
    <cellStyle name="Normal 2 2 2 33 5" xfId="29791"/>
    <cellStyle name="Normal 2 2 2 34" xfId="29792"/>
    <cellStyle name="Normal 2 2 2 34 2" xfId="29793"/>
    <cellStyle name="Normal 2 2 2 34 3" xfId="29794"/>
    <cellStyle name="Normal 2 2 2 34 4" xfId="29795"/>
    <cellStyle name="Normal 2 2 2 34 5" xfId="29796"/>
    <cellStyle name="Normal 2 2 2 35" xfId="29797"/>
    <cellStyle name="Normal 2 2 2 35 2" xfId="29798"/>
    <cellStyle name="Normal 2 2 2 35 3" xfId="29799"/>
    <cellStyle name="Normal 2 2 2 35 4" xfId="29800"/>
    <cellStyle name="Normal 2 2 2 35 5" xfId="29801"/>
    <cellStyle name="Normal 2 2 2 36" xfId="29802"/>
    <cellStyle name="Normal 2 2 2 36 2" xfId="29803"/>
    <cellStyle name="Normal 2 2 2 36 3" xfId="29804"/>
    <cellStyle name="Normal 2 2 2 36 4" xfId="29805"/>
    <cellStyle name="Normal 2 2 2 36 5" xfId="29806"/>
    <cellStyle name="Normal 2 2 2 37" xfId="29807"/>
    <cellStyle name="Normal 2 2 2 37 2" xfId="29808"/>
    <cellStyle name="Normal 2 2 2 37 3" xfId="29809"/>
    <cellStyle name="Normal 2 2 2 37 4" xfId="29810"/>
    <cellStyle name="Normal 2 2 2 37 5" xfId="29811"/>
    <cellStyle name="Normal 2 2 2 38" xfId="29812"/>
    <cellStyle name="Normal 2 2 2 38 2" xfId="29813"/>
    <cellStyle name="Normal 2 2 2 38 3" xfId="29814"/>
    <cellStyle name="Normal 2 2 2 38 4" xfId="29815"/>
    <cellStyle name="Normal 2 2 2 38 5" xfId="29816"/>
    <cellStyle name="Normal 2 2 2 39" xfId="29817"/>
    <cellStyle name="Normal 2 2 2 39 2" xfId="29818"/>
    <cellStyle name="Normal 2 2 2 39 3" xfId="29819"/>
    <cellStyle name="Normal 2 2 2 39 4" xfId="29820"/>
    <cellStyle name="Normal 2 2 2 39 5" xfId="29821"/>
    <cellStyle name="Normal 2 2 2 4" xfId="29822"/>
    <cellStyle name="Normal 2 2 2 4 2" xfId="29823"/>
    <cellStyle name="Normal 2 2 2 4 3" xfId="29824"/>
    <cellStyle name="Normal 2 2 2 4 4" xfId="29825"/>
    <cellStyle name="Normal 2 2 2 4 5" xfId="29826"/>
    <cellStyle name="Normal 2 2 2 40" xfId="29827"/>
    <cellStyle name="Normal 2 2 2 40 2" xfId="29828"/>
    <cellStyle name="Normal 2 2 2 40 3" xfId="29829"/>
    <cellStyle name="Normal 2 2 2 40 4" xfId="29830"/>
    <cellStyle name="Normal 2 2 2 40 5" xfId="29831"/>
    <cellStyle name="Normal 2 2 2 41" xfId="29832"/>
    <cellStyle name="Normal 2 2 2 41 2" xfId="29833"/>
    <cellStyle name="Normal 2 2 2 41 3" xfId="29834"/>
    <cellStyle name="Normal 2 2 2 41 4" xfId="29835"/>
    <cellStyle name="Normal 2 2 2 41 5" xfId="29836"/>
    <cellStyle name="Normal 2 2 2 42" xfId="29837"/>
    <cellStyle name="Normal 2 2 2 42 2" xfId="29838"/>
    <cellStyle name="Normal 2 2 2 42 3" xfId="29839"/>
    <cellStyle name="Normal 2 2 2 42 4" xfId="29840"/>
    <cellStyle name="Normal 2 2 2 42 5" xfId="29841"/>
    <cellStyle name="Normal 2 2 2 43" xfId="29842"/>
    <cellStyle name="Normal 2 2 2 43 2" xfId="29843"/>
    <cellStyle name="Normal 2 2 2 43 3" xfId="29844"/>
    <cellStyle name="Normal 2 2 2 43 4" xfId="29845"/>
    <cellStyle name="Normal 2 2 2 43 5" xfId="29846"/>
    <cellStyle name="Normal 2 2 2 44" xfId="29847"/>
    <cellStyle name="Normal 2 2 2 44 2" xfId="29848"/>
    <cellStyle name="Normal 2 2 2 44 3" xfId="29849"/>
    <cellStyle name="Normal 2 2 2 44 4" xfId="29850"/>
    <cellStyle name="Normal 2 2 2 44 5" xfId="29851"/>
    <cellStyle name="Normal 2 2 2 45" xfId="29852"/>
    <cellStyle name="Normal 2 2 2 45 2" xfId="29853"/>
    <cellStyle name="Normal 2 2 2 45 3" xfId="29854"/>
    <cellStyle name="Normal 2 2 2 45 4" xfId="29855"/>
    <cellStyle name="Normal 2 2 2 45 5" xfId="29856"/>
    <cellStyle name="Normal 2 2 2 46" xfId="29857"/>
    <cellStyle name="Normal 2 2 2 46 2" xfId="29858"/>
    <cellStyle name="Normal 2 2 2 46 3" xfId="29859"/>
    <cellStyle name="Normal 2 2 2 46 4" xfId="29860"/>
    <cellStyle name="Normal 2 2 2 46 5" xfId="29861"/>
    <cellStyle name="Normal 2 2 2 47" xfId="29862"/>
    <cellStyle name="Normal 2 2 2 47 2" xfId="29863"/>
    <cellStyle name="Normal 2 2 2 47 3" xfId="29864"/>
    <cellStyle name="Normal 2 2 2 47 4" xfId="29865"/>
    <cellStyle name="Normal 2 2 2 47 5" xfId="29866"/>
    <cellStyle name="Normal 2 2 2 48" xfId="29867"/>
    <cellStyle name="Normal 2 2 2 49" xfId="29868"/>
    <cellStyle name="Normal 2 2 2 5" xfId="29869"/>
    <cellStyle name="Normal 2 2 2 5 2" xfId="29870"/>
    <cellStyle name="Normal 2 2 2 5 3" xfId="29871"/>
    <cellStyle name="Normal 2 2 2 5 4" xfId="29872"/>
    <cellStyle name="Normal 2 2 2 5 5" xfId="29873"/>
    <cellStyle name="Normal 2 2 2 50" xfId="29874"/>
    <cellStyle name="Normal 2 2 2 51" xfId="29875"/>
    <cellStyle name="Normal 2 2 2 6" xfId="29876"/>
    <cellStyle name="Normal 2 2 2 6 2" xfId="29877"/>
    <cellStyle name="Normal 2 2 2 6 3" xfId="29878"/>
    <cellStyle name="Normal 2 2 2 6 4" xfId="29879"/>
    <cellStyle name="Normal 2 2 2 6 5" xfId="29880"/>
    <cellStyle name="Normal 2 2 2 7" xfId="29881"/>
    <cellStyle name="Normal 2 2 2 7 2" xfId="29882"/>
    <cellStyle name="Normal 2 2 2 7 3" xfId="29883"/>
    <cellStyle name="Normal 2 2 2 7 4" xfId="29884"/>
    <cellStyle name="Normal 2 2 2 7 5" xfId="29885"/>
    <cellStyle name="Normal 2 2 2 8" xfId="29886"/>
    <cellStyle name="Normal 2 2 2 8 2" xfId="29887"/>
    <cellStyle name="Normal 2 2 2 8 3" xfId="29888"/>
    <cellStyle name="Normal 2 2 2 8 4" xfId="29889"/>
    <cellStyle name="Normal 2 2 2 8 5" xfId="29890"/>
    <cellStyle name="Normal 2 2 2 9" xfId="29891"/>
    <cellStyle name="Normal 2 2 2 9 2" xfId="29892"/>
    <cellStyle name="Normal 2 2 2 9 3" xfId="29893"/>
    <cellStyle name="Normal 2 2 2 9 4" xfId="29894"/>
    <cellStyle name="Normal 2 2 2 9 5" xfId="29895"/>
    <cellStyle name="Normal 2 2 20" xfId="29896"/>
    <cellStyle name="Normal 2 2 20 2" xfId="29897"/>
    <cellStyle name="Normal 2 2 20 2 2" xfId="29898"/>
    <cellStyle name="Normal 2 2 20 2 2 2" xfId="29899"/>
    <cellStyle name="Normal 2 2 20 2 3" xfId="29900"/>
    <cellStyle name="Normal 2 2 20 2 3 2" xfId="29901"/>
    <cellStyle name="Normal 2 2 20 2 4" xfId="29902"/>
    <cellStyle name="Normal 2 2 20 2 4 2" xfId="29903"/>
    <cellStyle name="Normal 2 2 20 2 5" xfId="29904"/>
    <cellStyle name="Normal 2 2 20 2 5 2" xfId="29905"/>
    <cellStyle name="Normal 2 2 20 2 6" xfId="29906"/>
    <cellStyle name="Normal 2 2 20 3" xfId="29907"/>
    <cellStyle name="Normal 2 2 20 3 2" xfId="29908"/>
    <cellStyle name="Normal 2 2 20 4" xfId="29909"/>
    <cellStyle name="Normal 2 2 20 4 2" xfId="29910"/>
    <cellStyle name="Normal 2 2 20 5" xfId="29911"/>
    <cellStyle name="Normal 2 2 20 5 2" xfId="29912"/>
    <cellStyle name="Normal 2 2 20 6" xfId="29913"/>
    <cellStyle name="Normal 2 2 20 6 2" xfId="29914"/>
    <cellStyle name="Normal 2 2 20 7" xfId="29915"/>
    <cellStyle name="Normal 2 2 21" xfId="29916"/>
    <cellStyle name="Normal 2 2 21 2" xfId="29917"/>
    <cellStyle name="Normal 2 2 21 2 2" xfId="29918"/>
    <cellStyle name="Normal 2 2 21 2 2 2" xfId="29919"/>
    <cellStyle name="Normal 2 2 21 2 3" xfId="29920"/>
    <cellStyle name="Normal 2 2 21 2 3 2" xfId="29921"/>
    <cellStyle name="Normal 2 2 21 2 4" xfId="29922"/>
    <cellStyle name="Normal 2 2 21 2 4 2" xfId="29923"/>
    <cellStyle name="Normal 2 2 21 2 5" xfId="29924"/>
    <cellStyle name="Normal 2 2 21 2 5 2" xfId="29925"/>
    <cellStyle name="Normal 2 2 21 2 6" xfId="29926"/>
    <cellStyle name="Normal 2 2 21 3" xfId="29927"/>
    <cellStyle name="Normal 2 2 21 3 2" xfId="29928"/>
    <cellStyle name="Normal 2 2 21 4" xfId="29929"/>
    <cellStyle name="Normal 2 2 21 4 2" xfId="29930"/>
    <cellStyle name="Normal 2 2 21 5" xfId="29931"/>
    <cellStyle name="Normal 2 2 21 5 2" xfId="29932"/>
    <cellStyle name="Normal 2 2 21 6" xfId="29933"/>
    <cellStyle name="Normal 2 2 21 6 2" xfId="29934"/>
    <cellStyle name="Normal 2 2 21 7" xfId="29935"/>
    <cellStyle name="Normal 2 2 22" xfId="29936"/>
    <cellStyle name="Normal 2 2 22 2" xfId="29937"/>
    <cellStyle name="Normal 2 2 22 2 2" xfId="29938"/>
    <cellStyle name="Normal 2 2 22 2 2 2" xfId="29939"/>
    <cellStyle name="Normal 2 2 22 2 3" xfId="29940"/>
    <cellStyle name="Normal 2 2 22 2 3 2" xfId="29941"/>
    <cellStyle name="Normal 2 2 22 2 4" xfId="29942"/>
    <cellStyle name="Normal 2 2 22 2 4 2" xfId="29943"/>
    <cellStyle name="Normal 2 2 22 2 5" xfId="29944"/>
    <cellStyle name="Normal 2 2 22 2 5 2" xfId="29945"/>
    <cellStyle name="Normal 2 2 22 2 6" xfId="29946"/>
    <cellStyle name="Normal 2 2 22 3" xfId="29947"/>
    <cellStyle name="Normal 2 2 22 3 2" xfId="29948"/>
    <cellStyle name="Normal 2 2 22 4" xfId="29949"/>
    <cellStyle name="Normal 2 2 22 4 2" xfId="29950"/>
    <cellStyle name="Normal 2 2 22 5" xfId="29951"/>
    <cellStyle name="Normal 2 2 22 5 2" xfId="29952"/>
    <cellStyle name="Normal 2 2 22 6" xfId="29953"/>
    <cellStyle name="Normal 2 2 22 6 2" xfId="29954"/>
    <cellStyle name="Normal 2 2 22 7" xfId="29955"/>
    <cellStyle name="Normal 2 2 23" xfId="29956"/>
    <cellStyle name="Normal 2 2 23 2" xfId="29957"/>
    <cellStyle name="Normal 2 2 23 2 2" xfId="29958"/>
    <cellStyle name="Normal 2 2 23 2 2 2" xfId="29959"/>
    <cellStyle name="Normal 2 2 23 2 3" xfId="29960"/>
    <cellStyle name="Normal 2 2 23 2 3 2" xfId="29961"/>
    <cellStyle name="Normal 2 2 23 2 4" xfId="29962"/>
    <cellStyle name="Normal 2 2 23 2 4 2" xfId="29963"/>
    <cellStyle name="Normal 2 2 23 2 5" xfId="29964"/>
    <cellStyle name="Normal 2 2 23 2 5 2" xfId="29965"/>
    <cellStyle name="Normal 2 2 23 2 6" xfId="29966"/>
    <cellStyle name="Normal 2 2 23 3" xfId="29967"/>
    <cellStyle name="Normal 2 2 23 3 2" xfId="29968"/>
    <cellStyle name="Normal 2 2 23 4" xfId="29969"/>
    <cellStyle name="Normal 2 2 23 4 2" xfId="29970"/>
    <cellStyle name="Normal 2 2 23 5" xfId="29971"/>
    <cellStyle name="Normal 2 2 23 5 2" xfId="29972"/>
    <cellStyle name="Normal 2 2 23 6" xfId="29973"/>
    <cellStyle name="Normal 2 2 23 6 2" xfId="29974"/>
    <cellStyle name="Normal 2 2 23 7" xfId="29975"/>
    <cellStyle name="Normal 2 2 24" xfId="29976"/>
    <cellStyle name="Normal 2 2 24 2" xfId="29977"/>
    <cellStyle name="Normal 2 2 24 2 2" xfId="29978"/>
    <cellStyle name="Normal 2 2 24 2 2 2" xfId="29979"/>
    <cellStyle name="Normal 2 2 24 2 3" xfId="29980"/>
    <cellStyle name="Normal 2 2 24 2 3 2" xfId="29981"/>
    <cellStyle name="Normal 2 2 24 2 4" xfId="29982"/>
    <cellStyle name="Normal 2 2 24 2 4 2" xfId="29983"/>
    <cellStyle name="Normal 2 2 24 2 5" xfId="29984"/>
    <cellStyle name="Normal 2 2 24 2 5 2" xfId="29985"/>
    <cellStyle name="Normal 2 2 24 2 6" xfId="29986"/>
    <cellStyle name="Normal 2 2 24 3" xfId="29987"/>
    <cellStyle name="Normal 2 2 24 3 2" xfId="29988"/>
    <cellStyle name="Normal 2 2 24 4" xfId="29989"/>
    <cellStyle name="Normal 2 2 24 4 2" xfId="29990"/>
    <cellStyle name="Normal 2 2 24 5" xfId="29991"/>
    <cellStyle name="Normal 2 2 24 5 2" xfId="29992"/>
    <cellStyle name="Normal 2 2 24 6" xfId="29993"/>
    <cellStyle name="Normal 2 2 24 6 2" xfId="29994"/>
    <cellStyle name="Normal 2 2 24 7" xfId="29995"/>
    <cellStyle name="Normal 2 2 25" xfId="29996"/>
    <cellStyle name="Normal 2 2 25 2" xfId="29997"/>
    <cellStyle name="Normal 2 2 25 2 2" xfId="29998"/>
    <cellStyle name="Normal 2 2 25 2 2 2" xfId="29999"/>
    <cellStyle name="Normal 2 2 25 2 3" xfId="30000"/>
    <cellStyle name="Normal 2 2 25 2 3 2" xfId="30001"/>
    <cellStyle name="Normal 2 2 25 2 4" xfId="30002"/>
    <cellStyle name="Normal 2 2 25 2 4 2" xfId="30003"/>
    <cellStyle name="Normal 2 2 25 2 5" xfId="30004"/>
    <cellStyle name="Normal 2 2 25 2 5 2" xfId="30005"/>
    <cellStyle name="Normal 2 2 25 2 6" xfId="30006"/>
    <cellStyle name="Normal 2 2 25 3" xfId="30007"/>
    <cellStyle name="Normal 2 2 25 3 2" xfId="30008"/>
    <cellStyle name="Normal 2 2 25 4" xfId="30009"/>
    <cellStyle name="Normal 2 2 25 4 2" xfId="30010"/>
    <cellStyle name="Normal 2 2 25 5" xfId="30011"/>
    <cellStyle name="Normal 2 2 25 5 2" xfId="30012"/>
    <cellStyle name="Normal 2 2 25 6" xfId="30013"/>
    <cellStyle name="Normal 2 2 25 6 2" xfId="30014"/>
    <cellStyle name="Normal 2 2 25 7" xfId="30015"/>
    <cellStyle name="Normal 2 2 26" xfId="30016"/>
    <cellStyle name="Normal 2 2 26 2" xfId="30017"/>
    <cellStyle name="Normal 2 2 26 2 2" xfId="30018"/>
    <cellStyle name="Normal 2 2 26 2 2 2" xfId="30019"/>
    <cellStyle name="Normal 2 2 26 2 3" xfId="30020"/>
    <cellStyle name="Normal 2 2 26 2 3 2" xfId="30021"/>
    <cellStyle name="Normal 2 2 26 2 4" xfId="30022"/>
    <cellStyle name="Normal 2 2 26 2 4 2" xfId="30023"/>
    <cellStyle name="Normal 2 2 26 2 5" xfId="30024"/>
    <cellStyle name="Normal 2 2 26 2 5 2" xfId="30025"/>
    <cellStyle name="Normal 2 2 26 2 6" xfId="30026"/>
    <cellStyle name="Normal 2 2 26 3" xfId="30027"/>
    <cellStyle name="Normal 2 2 26 3 2" xfId="30028"/>
    <cellStyle name="Normal 2 2 26 4" xfId="30029"/>
    <cellStyle name="Normal 2 2 26 4 2" xfId="30030"/>
    <cellStyle name="Normal 2 2 26 5" xfId="30031"/>
    <cellStyle name="Normal 2 2 26 5 2" xfId="30032"/>
    <cellStyle name="Normal 2 2 26 6" xfId="30033"/>
    <cellStyle name="Normal 2 2 26 6 2" xfId="30034"/>
    <cellStyle name="Normal 2 2 26 7" xfId="30035"/>
    <cellStyle name="Normal 2 2 27" xfId="30036"/>
    <cellStyle name="Normal 2 2 27 2" xfId="30037"/>
    <cellStyle name="Normal 2 2 27 2 2" xfId="30038"/>
    <cellStyle name="Normal 2 2 27 2 2 2" xfId="30039"/>
    <cellStyle name="Normal 2 2 27 2 3" xfId="30040"/>
    <cellStyle name="Normal 2 2 27 2 3 2" xfId="30041"/>
    <cellStyle name="Normal 2 2 27 2 4" xfId="30042"/>
    <cellStyle name="Normal 2 2 27 2 4 2" xfId="30043"/>
    <cellStyle name="Normal 2 2 27 2 5" xfId="30044"/>
    <cellStyle name="Normal 2 2 27 2 5 2" xfId="30045"/>
    <cellStyle name="Normal 2 2 27 2 6" xfId="30046"/>
    <cellStyle name="Normal 2 2 27 3" xfId="30047"/>
    <cellStyle name="Normal 2 2 27 3 2" xfId="30048"/>
    <cellStyle name="Normal 2 2 27 4" xfId="30049"/>
    <cellStyle name="Normal 2 2 27 4 2" xfId="30050"/>
    <cellStyle name="Normal 2 2 27 5" xfId="30051"/>
    <cellStyle name="Normal 2 2 27 5 2" xfId="30052"/>
    <cellStyle name="Normal 2 2 27 6" xfId="30053"/>
    <cellStyle name="Normal 2 2 27 6 2" xfId="30054"/>
    <cellStyle name="Normal 2 2 27 7" xfId="30055"/>
    <cellStyle name="Normal 2 2 28" xfId="30056"/>
    <cellStyle name="Normal 2 2 28 2" xfId="30057"/>
    <cellStyle name="Normal 2 2 28 2 2" xfId="30058"/>
    <cellStyle name="Normal 2 2 28 2 2 2" xfId="30059"/>
    <cellStyle name="Normal 2 2 28 2 3" xfId="30060"/>
    <cellStyle name="Normal 2 2 28 2 3 2" xfId="30061"/>
    <cellStyle name="Normal 2 2 28 2 4" xfId="30062"/>
    <cellStyle name="Normal 2 2 28 2 4 2" xfId="30063"/>
    <cellStyle name="Normal 2 2 28 2 5" xfId="30064"/>
    <cellStyle name="Normal 2 2 28 2 5 2" xfId="30065"/>
    <cellStyle name="Normal 2 2 28 2 6" xfId="30066"/>
    <cellStyle name="Normal 2 2 28 3" xfId="30067"/>
    <cellStyle name="Normal 2 2 28 3 2" xfId="30068"/>
    <cellStyle name="Normal 2 2 28 4" xfId="30069"/>
    <cellStyle name="Normal 2 2 28 4 2" xfId="30070"/>
    <cellStyle name="Normal 2 2 28 5" xfId="30071"/>
    <cellStyle name="Normal 2 2 28 5 2" xfId="30072"/>
    <cellStyle name="Normal 2 2 28 6" xfId="30073"/>
    <cellStyle name="Normal 2 2 28 6 2" xfId="30074"/>
    <cellStyle name="Normal 2 2 28 7" xfId="30075"/>
    <cellStyle name="Normal 2 2 29" xfId="30076"/>
    <cellStyle name="Normal 2 2 29 2" xfId="30077"/>
    <cellStyle name="Normal 2 2 29 2 2" xfId="30078"/>
    <cellStyle name="Normal 2 2 29 2 2 2" xfId="30079"/>
    <cellStyle name="Normal 2 2 29 2 3" xfId="30080"/>
    <cellStyle name="Normal 2 2 29 2 3 2" xfId="30081"/>
    <cellStyle name="Normal 2 2 29 2 4" xfId="30082"/>
    <cellStyle name="Normal 2 2 29 2 4 2" xfId="30083"/>
    <cellStyle name="Normal 2 2 29 2 5" xfId="30084"/>
    <cellStyle name="Normal 2 2 29 2 5 2" xfId="30085"/>
    <cellStyle name="Normal 2 2 29 2 6" xfId="30086"/>
    <cellStyle name="Normal 2 2 29 3" xfId="30087"/>
    <cellStyle name="Normal 2 2 29 3 2" xfId="30088"/>
    <cellStyle name="Normal 2 2 29 4" xfId="30089"/>
    <cellStyle name="Normal 2 2 29 4 2" xfId="30090"/>
    <cellStyle name="Normal 2 2 29 5" xfId="30091"/>
    <cellStyle name="Normal 2 2 29 5 2" xfId="30092"/>
    <cellStyle name="Normal 2 2 29 6" xfId="30093"/>
    <cellStyle name="Normal 2 2 29 6 2" xfId="30094"/>
    <cellStyle name="Normal 2 2 29 7" xfId="30095"/>
    <cellStyle name="Normal 2 2 3" xfId="30096"/>
    <cellStyle name="Normal 2 2 3 2" xfId="30097"/>
    <cellStyle name="Normal 2 2 3 3" xfId="30098"/>
    <cellStyle name="Normal 2 2 3 4" xfId="30099"/>
    <cellStyle name="Normal 2 2 3 5" xfId="30100"/>
    <cellStyle name="Normal 2 2 30" xfId="30101"/>
    <cellStyle name="Normal 2 2 30 2" xfId="30102"/>
    <cellStyle name="Normal 2 2 30 2 2" xfId="30103"/>
    <cellStyle name="Normal 2 2 30 2 2 2" xfId="30104"/>
    <cellStyle name="Normal 2 2 30 2 3" xfId="30105"/>
    <cellStyle name="Normal 2 2 30 2 3 2" xfId="30106"/>
    <cellStyle name="Normal 2 2 30 2 4" xfId="30107"/>
    <cellStyle name="Normal 2 2 30 2 4 2" xfId="30108"/>
    <cellStyle name="Normal 2 2 30 2 5" xfId="30109"/>
    <cellStyle name="Normal 2 2 30 2 5 2" xfId="30110"/>
    <cellStyle name="Normal 2 2 30 2 6" xfId="30111"/>
    <cellStyle name="Normal 2 2 30 3" xfId="30112"/>
    <cellStyle name="Normal 2 2 30 3 2" xfId="30113"/>
    <cellStyle name="Normal 2 2 30 4" xfId="30114"/>
    <cellStyle name="Normal 2 2 30 4 2" xfId="30115"/>
    <cellStyle name="Normal 2 2 30 5" xfId="30116"/>
    <cellStyle name="Normal 2 2 30 5 2" xfId="30117"/>
    <cellStyle name="Normal 2 2 30 6" xfId="30118"/>
    <cellStyle name="Normal 2 2 30 6 2" xfId="30119"/>
    <cellStyle name="Normal 2 2 30 7" xfId="30120"/>
    <cellStyle name="Normal 2 2 31" xfId="30121"/>
    <cellStyle name="Normal 2 2 31 2" xfId="30122"/>
    <cellStyle name="Normal 2 2 31 2 2" xfId="30123"/>
    <cellStyle name="Normal 2 2 31 2 2 2" xfId="30124"/>
    <cellStyle name="Normal 2 2 31 2 3" xfId="30125"/>
    <cellStyle name="Normal 2 2 31 2 3 2" xfId="30126"/>
    <cellStyle name="Normal 2 2 31 2 4" xfId="30127"/>
    <cellStyle name="Normal 2 2 31 2 4 2" xfId="30128"/>
    <cellStyle name="Normal 2 2 31 2 5" xfId="30129"/>
    <cellStyle name="Normal 2 2 31 2 5 2" xfId="30130"/>
    <cellStyle name="Normal 2 2 31 2 6" xfId="30131"/>
    <cellStyle name="Normal 2 2 31 3" xfId="30132"/>
    <cellStyle name="Normal 2 2 31 3 2" xfId="30133"/>
    <cellStyle name="Normal 2 2 31 4" xfId="30134"/>
    <cellStyle name="Normal 2 2 31 4 2" xfId="30135"/>
    <cellStyle name="Normal 2 2 31 5" xfId="30136"/>
    <cellStyle name="Normal 2 2 31 5 2" xfId="30137"/>
    <cellStyle name="Normal 2 2 31 6" xfId="30138"/>
    <cellStyle name="Normal 2 2 31 6 2" xfId="30139"/>
    <cellStyle name="Normal 2 2 31 7" xfId="30140"/>
    <cellStyle name="Normal 2 2 32" xfId="30141"/>
    <cellStyle name="Normal 2 2 32 2" xfId="30142"/>
    <cellStyle name="Normal 2 2 32 2 2" xfId="30143"/>
    <cellStyle name="Normal 2 2 32 2 2 2" xfId="30144"/>
    <cellStyle name="Normal 2 2 32 2 3" xfId="30145"/>
    <cellStyle name="Normal 2 2 32 2 3 2" xfId="30146"/>
    <cellStyle name="Normal 2 2 32 2 4" xfId="30147"/>
    <cellStyle name="Normal 2 2 32 2 4 2" xfId="30148"/>
    <cellStyle name="Normal 2 2 32 2 5" xfId="30149"/>
    <cellStyle name="Normal 2 2 32 2 5 2" xfId="30150"/>
    <cellStyle name="Normal 2 2 32 2 6" xfId="30151"/>
    <cellStyle name="Normal 2 2 32 3" xfId="30152"/>
    <cellStyle name="Normal 2 2 32 3 2" xfId="30153"/>
    <cellStyle name="Normal 2 2 32 4" xfId="30154"/>
    <cellStyle name="Normal 2 2 32 4 2" xfId="30155"/>
    <cellStyle name="Normal 2 2 32 5" xfId="30156"/>
    <cellStyle name="Normal 2 2 32 5 2" xfId="30157"/>
    <cellStyle name="Normal 2 2 32 6" xfId="30158"/>
    <cellStyle name="Normal 2 2 32 6 2" xfId="30159"/>
    <cellStyle name="Normal 2 2 32 7" xfId="30160"/>
    <cellStyle name="Normal 2 2 33" xfId="30161"/>
    <cellStyle name="Normal 2 2 33 2" xfId="30162"/>
    <cellStyle name="Normal 2 2 33 2 2" xfId="30163"/>
    <cellStyle name="Normal 2 2 33 2 2 2" xfId="30164"/>
    <cellStyle name="Normal 2 2 33 2 3" xfId="30165"/>
    <cellStyle name="Normal 2 2 33 2 3 2" xfId="30166"/>
    <cellStyle name="Normal 2 2 33 2 4" xfId="30167"/>
    <cellStyle name="Normal 2 2 33 2 4 2" xfId="30168"/>
    <cellStyle name="Normal 2 2 33 2 5" xfId="30169"/>
    <cellStyle name="Normal 2 2 33 2 5 2" xfId="30170"/>
    <cellStyle name="Normal 2 2 33 2 6" xfId="30171"/>
    <cellStyle name="Normal 2 2 33 3" xfId="30172"/>
    <cellStyle name="Normal 2 2 33 3 2" xfId="30173"/>
    <cellStyle name="Normal 2 2 33 4" xfId="30174"/>
    <cellStyle name="Normal 2 2 33 4 2" xfId="30175"/>
    <cellStyle name="Normal 2 2 33 5" xfId="30176"/>
    <cellStyle name="Normal 2 2 33 5 2" xfId="30177"/>
    <cellStyle name="Normal 2 2 33 6" xfId="30178"/>
    <cellStyle name="Normal 2 2 33 6 2" xfId="30179"/>
    <cellStyle name="Normal 2 2 33 7" xfId="30180"/>
    <cellStyle name="Normal 2 2 34" xfId="30181"/>
    <cellStyle name="Normal 2 2 34 2" xfId="30182"/>
    <cellStyle name="Normal 2 2 34 2 2" xfId="30183"/>
    <cellStyle name="Normal 2 2 34 2 2 2" xfId="30184"/>
    <cellStyle name="Normal 2 2 34 2 3" xfId="30185"/>
    <cellStyle name="Normal 2 2 34 2 3 2" xfId="30186"/>
    <cellStyle name="Normal 2 2 34 2 4" xfId="30187"/>
    <cellStyle name="Normal 2 2 34 2 4 2" xfId="30188"/>
    <cellStyle name="Normal 2 2 34 2 5" xfId="30189"/>
    <cellStyle name="Normal 2 2 34 2 5 2" xfId="30190"/>
    <cellStyle name="Normal 2 2 34 2 6" xfId="30191"/>
    <cellStyle name="Normal 2 2 34 3" xfId="30192"/>
    <cellStyle name="Normal 2 2 34 3 2" xfId="30193"/>
    <cellStyle name="Normal 2 2 34 4" xfId="30194"/>
    <cellStyle name="Normal 2 2 34 4 2" xfId="30195"/>
    <cellStyle name="Normal 2 2 34 5" xfId="30196"/>
    <cellStyle name="Normal 2 2 34 5 2" xfId="30197"/>
    <cellStyle name="Normal 2 2 34 6" xfId="30198"/>
    <cellStyle name="Normal 2 2 34 6 2" xfId="30199"/>
    <cellStyle name="Normal 2 2 34 7" xfId="30200"/>
    <cellStyle name="Normal 2 2 35" xfId="30201"/>
    <cellStyle name="Normal 2 2 35 2" xfId="30202"/>
    <cellStyle name="Normal 2 2 35 2 2" xfId="30203"/>
    <cellStyle name="Normal 2 2 35 2 2 2" xfId="30204"/>
    <cellStyle name="Normal 2 2 35 2 3" xfId="30205"/>
    <cellStyle name="Normal 2 2 35 2 3 2" xfId="30206"/>
    <cellStyle name="Normal 2 2 35 2 4" xfId="30207"/>
    <cellStyle name="Normal 2 2 35 2 4 2" xfId="30208"/>
    <cellStyle name="Normal 2 2 35 2 5" xfId="30209"/>
    <cellStyle name="Normal 2 2 35 2 5 2" xfId="30210"/>
    <cellStyle name="Normal 2 2 35 2 6" xfId="30211"/>
    <cellStyle name="Normal 2 2 35 3" xfId="30212"/>
    <cellStyle name="Normal 2 2 35 3 2" xfId="30213"/>
    <cellStyle name="Normal 2 2 35 4" xfId="30214"/>
    <cellStyle name="Normal 2 2 35 4 2" xfId="30215"/>
    <cellStyle name="Normal 2 2 35 5" xfId="30216"/>
    <cellStyle name="Normal 2 2 35 5 2" xfId="30217"/>
    <cellStyle name="Normal 2 2 35 6" xfId="30218"/>
    <cellStyle name="Normal 2 2 35 6 2" xfId="30219"/>
    <cellStyle name="Normal 2 2 35 7" xfId="30220"/>
    <cellStyle name="Normal 2 2 36" xfId="30221"/>
    <cellStyle name="Normal 2 2 36 2" xfId="30222"/>
    <cellStyle name="Normal 2 2 36 2 2" xfId="30223"/>
    <cellStyle name="Normal 2 2 36 2 2 2" xfId="30224"/>
    <cellStyle name="Normal 2 2 36 2 3" xfId="30225"/>
    <cellStyle name="Normal 2 2 36 2 3 2" xfId="30226"/>
    <cellStyle name="Normal 2 2 36 2 4" xfId="30227"/>
    <cellStyle name="Normal 2 2 36 2 4 2" xfId="30228"/>
    <cellStyle name="Normal 2 2 36 2 5" xfId="30229"/>
    <cellStyle name="Normal 2 2 36 2 5 2" xfId="30230"/>
    <cellStyle name="Normal 2 2 36 2 6" xfId="30231"/>
    <cellStyle name="Normal 2 2 36 3" xfId="30232"/>
    <cellStyle name="Normal 2 2 36 3 2" xfId="30233"/>
    <cellStyle name="Normal 2 2 36 4" xfId="30234"/>
    <cellStyle name="Normal 2 2 36 4 2" xfId="30235"/>
    <cellStyle name="Normal 2 2 36 5" xfId="30236"/>
    <cellStyle name="Normal 2 2 36 5 2" xfId="30237"/>
    <cellStyle name="Normal 2 2 36 6" xfId="30238"/>
    <cellStyle name="Normal 2 2 36 6 2" xfId="30239"/>
    <cellStyle name="Normal 2 2 36 7" xfId="30240"/>
    <cellStyle name="Normal 2 2 37" xfId="30241"/>
    <cellStyle name="Normal 2 2 37 2" xfId="30242"/>
    <cellStyle name="Normal 2 2 37 2 2" xfId="30243"/>
    <cellStyle name="Normal 2 2 37 2 2 2" xfId="30244"/>
    <cellStyle name="Normal 2 2 37 2 3" xfId="30245"/>
    <cellStyle name="Normal 2 2 37 2 3 2" xfId="30246"/>
    <cellStyle name="Normal 2 2 37 2 4" xfId="30247"/>
    <cellStyle name="Normal 2 2 37 2 4 2" xfId="30248"/>
    <cellStyle name="Normal 2 2 37 2 5" xfId="30249"/>
    <cellStyle name="Normal 2 2 37 2 5 2" xfId="30250"/>
    <cellStyle name="Normal 2 2 37 2 6" xfId="30251"/>
    <cellStyle name="Normal 2 2 37 3" xfId="30252"/>
    <cellStyle name="Normal 2 2 37 3 2" xfId="30253"/>
    <cellStyle name="Normal 2 2 37 4" xfId="30254"/>
    <cellStyle name="Normal 2 2 37 4 2" xfId="30255"/>
    <cellStyle name="Normal 2 2 37 5" xfId="30256"/>
    <cellStyle name="Normal 2 2 37 5 2" xfId="30257"/>
    <cellStyle name="Normal 2 2 37 6" xfId="30258"/>
    <cellStyle name="Normal 2 2 37 6 2" xfId="30259"/>
    <cellStyle name="Normal 2 2 37 7" xfId="30260"/>
    <cellStyle name="Normal 2 2 38" xfId="30261"/>
    <cellStyle name="Normal 2 2 38 2" xfId="30262"/>
    <cellStyle name="Normal 2 2 38 2 2" xfId="30263"/>
    <cellStyle name="Normal 2 2 38 2 2 2" xfId="30264"/>
    <cellStyle name="Normal 2 2 38 2 3" xfId="30265"/>
    <cellStyle name="Normal 2 2 38 2 3 2" xfId="30266"/>
    <cellStyle name="Normal 2 2 38 2 4" xfId="30267"/>
    <cellStyle name="Normal 2 2 38 2 4 2" xfId="30268"/>
    <cellStyle name="Normal 2 2 38 2 5" xfId="30269"/>
    <cellStyle name="Normal 2 2 38 2 5 2" xfId="30270"/>
    <cellStyle name="Normal 2 2 38 2 6" xfId="30271"/>
    <cellStyle name="Normal 2 2 38 3" xfId="30272"/>
    <cellStyle name="Normal 2 2 38 3 2" xfId="30273"/>
    <cellStyle name="Normal 2 2 38 4" xfId="30274"/>
    <cellStyle name="Normal 2 2 38 4 2" xfId="30275"/>
    <cellStyle name="Normal 2 2 38 5" xfId="30276"/>
    <cellStyle name="Normal 2 2 38 5 2" xfId="30277"/>
    <cellStyle name="Normal 2 2 38 6" xfId="30278"/>
    <cellStyle name="Normal 2 2 38 6 2" xfId="30279"/>
    <cellStyle name="Normal 2 2 38 7" xfId="30280"/>
    <cellStyle name="Normal 2 2 39" xfId="30281"/>
    <cellStyle name="Normal 2 2 39 2" xfId="30282"/>
    <cellStyle name="Normal 2 2 39 2 2" xfId="30283"/>
    <cellStyle name="Normal 2 2 39 2 2 2" xfId="30284"/>
    <cellStyle name="Normal 2 2 39 2 3" xfId="30285"/>
    <cellStyle name="Normal 2 2 39 2 3 2" xfId="30286"/>
    <cellStyle name="Normal 2 2 39 2 4" xfId="30287"/>
    <cellStyle name="Normal 2 2 39 2 4 2" xfId="30288"/>
    <cellStyle name="Normal 2 2 39 2 5" xfId="30289"/>
    <cellStyle name="Normal 2 2 39 2 5 2" xfId="30290"/>
    <cellStyle name="Normal 2 2 39 2 6" xfId="30291"/>
    <cellStyle name="Normal 2 2 39 3" xfId="30292"/>
    <cellStyle name="Normal 2 2 39 3 2" xfId="30293"/>
    <cellStyle name="Normal 2 2 39 4" xfId="30294"/>
    <cellStyle name="Normal 2 2 39 4 2" xfId="30295"/>
    <cellStyle name="Normal 2 2 39 5" xfId="30296"/>
    <cellStyle name="Normal 2 2 39 5 2" xfId="30297"/>
    <cellStyle name="Normal 2 2 39 6" xfId="30298"/>
    <cellStyle name="Normal 2 2 39 6 2" xfId="30299"/>
    <cellStyle name="Normal 2 2 39 7" xfId="30300"/>
    <cellStyle name="Normal 2 2 4" xfId="30301"/>
    <cellStyle name="Normal 2 2 4 2" xfId="30302"/>
    <cellStyle name="Normal 2 2 4 3" xfId="30303"/>
    <cellStyle name="Normal 2 2 4 4" xfId="30304"/>
    <cellStyle name="Normal 2 2 4 5" xfId="30305"/>
    <cellStyle name="Normal 2 2 40" xfId="30306"/>
    <cellStyle name="Normal 2 2 40 2" xfId="30307"/>
    <cellStyle name="Normal 2 2 40 2 2" xfId="30308"/>
    <cellStyle name="Normal 2 2 40 2 2 2" xfId="30309"/>
    <cellStyle name="Normal 2 2 40 2 3" xfId="30310"/>
    <cellStyle name="Normal 2 2 40 2 3 2" xfId="30311"/>
    <cellStyle name="Normal 2 2 40 2 4" xfId="30312"/>
    <cellStyle name="Normal 2 2 40 2 4 2" xfId="30313"/>
    <cellStyle name="Normal 2 2 40 2 5" xfId="30314"/>
    <cellStyle name="Normal 2 2 40 2 5 2" xfId="30315"/>
    <cellStyle name="Normal 2 2 40 2 6" xfId="30316"/>
    <cellStyle name="Normal 2 2 40 3" xfId="30317"/>
    <cellStyle name="Normal 2 2 40 3 2" xfId="30318"/>
    <cellStyle name="Normal 2 2 40 4" xfId="30319"/>
    <cellStyle name="Normal 2 2 40 4 2" xfId="30320"/>
    <cellStyle name="Normal 2 2 40 5" xfId="30321"/>
    <cellStyle name="Normal 2 2 40 5 2" xfId="30322"/>
    <cellStyle name="Normal 2 2 40 6" xfId="30323"/>
    <cellStyle name="Normal 2 2 40 6 2" xfId="30324"/>
    <cellStyle name="Normal 2 2 40 7" xfId="30325"/>
    <cellStyle name="Normal 2 2 41" xfId="30326"/>
    <cellStyle name="Normal 2 2 41 2" xfId="30327"/>
    <cellStyle name="Normal 2 2 41 2 2" xfId="30328"/>
    <cellStyle name="Normal 2 2 41 2 2 2" xfId="30329"/>
    <cellStyle name="Normal 2 2 41 2 3" xfId="30330"/>
    <cellStyle name="Normal 2 2 41 2 3 2" xfId="30331"/>
    <cellStyle name="Normal 2 2 41 2 4" xfId="30332"/>
    <cellStyle name="Normal 2 2 41 2 4 2" xfId="30333"/>
    <cellStyle name="Normal 2 2 41 2 5" xfId="30334"/>
    <cellStyle name="Normal 2 2 41 2 5 2" xfId="30335"/>
    <cellStyle name="Normal 2 2 41 2 6" xfId="30336"/>
    <cellStyle name="Normal 2 2 41 3" xfId="30337"/>
    <cellStyle name="Normal 2 2 41 3 2" xfId="30338"/>
    <cellStyle name="Normal 2 2 41 4" xfId="30339"/>
    <cellStyle name="Normal 2 2 41 4 2" xfId="30340"/>
    <cellStyle name="Normal 2 2 41 5" xfId="30341"/>
    <cellStyle name="Normal 2 2 41 5 2" xfId="30342"/>
    <cellStyle name="Normal 2 2 41 6" xfId="30343"/>
    <cellStyle name="Normal 2 2 41 6 2" xfId="30344"/>
    <cellStyle name="Normal 2 2 41 7" xfId="30345"/>
    <cellStyle name="Normal 2 2 42" xfId="30346"/>
    <cellStyle name="Normal 2 2 42 2" xfId="30347"/>
    <cellStyle name="Normal 2 2 42 2 2" xfId="30348"/>
    <cellStyle name="Normal 2 2 42 2 2 2" xfId="30349"/>
    <cellStyle name="Normal 2 2 42 2 3" xfId="30350"/>
    <cellStyle name="Normal 2 2 42 2 3 2" xfId="30351"/>
    <cellStyle name="Normal 2 2 42 2 4" xfId="30352"/>
    <cellStyle name="Normal 2 2 42 2 4 2" xfId="30353"/>
    <cellStyle name="Normal 2 2 42 2 5" xfId="30354"/>
    <cellStyle name="Normal 2 2 42 2 5 2" xfId="30355"/>
    <cellStyle name="Normal 2 2 42 2 6" xfId="30356"/>
    <cellStyle name="Normal 2 2 42 3" xfId="30357"/>
    <cellStyle name="Normal 2 2 42 3 2" xfId="30358"/>
    <cellStyle name="Normal 2 2 42 4" xfId="30359"/>
    <cellStyle name="Normal 2 2 42 4 2" xfId="30360"/>
    <cellStyle name="Normal 2 2 42 5" xfId="30361"/>
    <cellStyle name="Normal 2 2 42 5 2" xfId="30362"/>
    <cellStyle name="Normal 2 2 42 6" xfId="30363"/>
    <cellStyle name="Normal 2 2 42 6 2" xfId="30364"/>
    <cellStyle name="Normal 2 2 42 7" xfId="30365"/>
    <cellStyle name="Normal 2 2 43" xfId="30366"/>
    <cellStyle name="Normal 2 2 43 2" xfId="30367"/>
    <cellStyle name="Normal 2 2 43 2 2" xfId="30368"/>
    <cellStyle name="Normal 2 2 43 2 2 2" xfId="30369"/>
    <cellStyle name="Normal 2 2 43 2 3" xfId="30370"/>
    <cellStyle name="Normal 2 2 43 2 3 2" xfId="30371"/>
    <cellStyle name="Normal 2 2 43 2 4" xfId="30372"/>
    <cellStyle name="Normal 2 2 43 2 4 2" xfId="30373"/>
    <cellStyle name="Normal 2 2 43 2 5" xfId="30374"/>
    <cellStyle name="Normal 2 2 43 2 5 2" xfId="30375"/>
    <cellStyle name="Normal 2 2 43 2 6" xfId="30376"/>
    <cellStyle name="Normal 2 2 43 3" xfId="30377"/>
    <cellStyle name="Normal 2 2 43 3 2" xfId="30378"/>
    <cellStyle name="Normal 2 2 43 4" xfId="30379"/>
    <cellStyle name="Normal 2 2 43 4 2" xfId="30380"/>
    <cellStyle name="Normal 2 2 43 5" xfId="30381"/>
    <cellStyle name="Normal 2 2 43 5 2" xfId="30382"/>
    <cellStyle name="Normal 2 2 43 6" xfId="30383"/>
    <cellStyle name="Normal 2 2 43 6 2" xfId="30384"/>
    <cellStyle name="Normal 2 2 43 7" xfId="30385"/>
    <cellStyle name="Normal 2 2 44" xfId="30386"/>
    <cellStyle name="Normal 2 2 44 2" xfId="30387"/>
    <cellStyle name="Normal 2 2 44 2 2" xfId="30388"/>
    <cellStyle name="Normal 2 2 44 2 2 2" xfId="30389"/>
    <cellStyle name="Normal 2 2 44 2 3" xfId="30390"/>
    <cellStyle name="Normal 2 2 44 2 3 2" xfId="30391"/>
    <cellStyle name="Normal 2 2 44 2 4" xfId="30392"/>
    <cellStyle name="Normal 2 2 44 2 4 2" xfId="30393"/>
    <cellStyle name="Normal 2 2 44 2 5" xfId="30394"/>
    <cellStyle name="Normal 2 2 44 2 5 2" xfId="30395"/>
    <cellStyle name="Normal 2 2 44 2 6" xfId="30396"/>
    <cellStyle name="Normal 2 2 44 3" xfId="30397"/>
    <cellStyle name="Normal 2 2 44 3 2" xfId="30398"/>
    <cellStyle name="Normal 2 2 44 4" xfId="30399"/>
    <cellStyle name="Normal 2 2 44 4 2" xfId="30400"/>
    <cellStyle name="Normal 2 2 44 5" xfId="30401"/>
    <cellStyle name="Normal 2 2 44 5 2" xfId="30402"/>
    <cellStyle name="Normal 2 2 44 6" xfId="30403"/>
    <cellStyle name="Normal 2 2 44 6 2" xfId="30404"/>
    <cellStyle name="Normal 2 2 44 7" xfId="30405"/>
    <cellStyle name="Normal 2 2 45" xfId="30406"/>
    <cellStyle name="Normal 2 2 45 2" xfId="30407"/>
    <cellStyle name="Normal 2 2 45 2 2" xfId="30408"/>
    <cellStyle name="Normal 2 2 45 2 2 2" xfId="30409"/>
    <cellStyle name="Normal 2 2 45 2 3" xfId="30410"/>
    <cellStyle name="Normal 2 2 45 2 3 2" xfId="30411"/>
    <cellStyle name="Normal 2 2 45 2 4" xfId="30412"/>
    <cellStyle name="Normal 2 2 45 2 4 2" xfId="30413"/>
    <cellStyle name="Normal 2 2 45 2 5" xfId="30414"/>
    <cellStyle name="Normal 2 2 45 2 5 2" xfId="30415"/>
    <cellStyle name="Normal 2 2 45 2 6" xfId="30416"/>
    <cellStyle name="Normal 2 2 45 3" xfId="30417"/>
    <cellStyle name="Normal 2 2 45 3 2" xfId="30418"/>
    <cellStyle name="Normal 2 2 45 4" xfId="30419"/>
    <cellStyle name="Normal 2 2 45 4 2" xfId="30420"/>
    <cellStyle name="Normal 2 2 45 5" xfId="30421"/>
    <cellStyle name="Normal 2 2 45 5 2" xfId="30422"/>
    <cellStyle name="Normal 2 2 45 6" xfId="30423"/>
    <cellStyle name="Normal 2 2 45 6 2" xfId="30424"/>
    <cellStyle name="Normal 2 2 45 7" xfId="30425"/>
    <cellStyle name="Normal 2 2 46" xfId="30426"/>
    <cellStyle name="Normal 2 2 46 2" xfId="30427"/>
    <cellStyle name="Normal 2 2 46 2 2" xfId="30428"/>
    <cellStyle name="Normal 2 2 46 2 2 2" xfId="30429"/>
    <cellStyle name="Normal 2 2 46 2 3" xfId="30430"/>
    <cellStyle name="Normal 2 2 46 2 3 2" xfId="30431"/>
    <cellStyle name="Normal 2 2 46 2 4" xfId="30432"/>
    <cellStyle name="Normal 2 2 46 2 4 2" xfId="30433"/>
    <cellStyle name="Normal 2 2 46 2 5" xfId="30434"/>
    <cellStyle name="Normal 2 2 46 2 5 2" xfId="30435"/>
    <cellStyle name="Normal 2 2 46 2 6" xfId="30436"/>
    <cellStyle name="Normal 2 2 46 3" xfId="30437"/>
    <cellStyle name="Normal 2 2 46 3 2" xfId="30438"/>
    <cellStyle name="Normal 2 2 46 4" xfId="30439"/>
    <cellStyle name="Normal 2 2 46 4 2" xfId="30440"/>
    <cellStyle name="Normal 2 2 46 5" xfId="30441"/>
    <cellStyle name="Normal 2 2 46 5 2" xfId="30442"/>
    <cellStyle name="Normal 2 2 46 6" xfId="30443"/>
    <cellStyle name="Normal 2 2 46 6 2" xfId="30444"/>
    <cellStyle name="Normal 2 2 46 7" xfId="30445"/>
    <cellStyle name="Normal 2 2 47" xfId="30446"/>
    <cellStyle name="Normal 2 2 47 2" xfId="30447"/>
    <cellStyle name="Normal 2 2 47 2 2" xfId="30448"/>
    <cellStyle name="Normal 2 2 47 2 2 2" xfId="30449"/>
    <cellStyle name="Normal 2 2 47 2 3" xfId="30450"/>
    <cellStyle name="Normal 2 2 47 2 3 2" xfId="30451"/>
    <cellStyle name="Normal 2 2 47 2 4" xfId="30452"/>
    <cellStyle name="Normal 2 2 47 2 4 2" xfId="30453"/>
    <cellStyle name="Normal 2 2 47 2 5" xfId="30454"/>
    <cellStyle name="Normal 2 2 47 2 5 2" xfId="30455"/>
    <cellStyle name="Normal 2 2 47 2 6" xfId="30456"/>
    <cellStyle name="Normal 2 2 47 3" xfId="30457"/>
    <cellStyle name="Normal 2 2 47 3 2" xfId="30458"/>
    <cellStyle name="Normal 2 2 47 4" xfId="30459"/>
    <cellStyle name="Normal 2 2 47 4 2" xfId="30460"/>
    <cellStyle name="Normal 2 2 47 5" xfId="30461"/>
    <cellStyle name="Normal 2 2 47 5 2" xfId="30462"/>
    <cellStyle name="Normal 2 2 47 6" xfId="30463"/>
    <cellStyle name="Normal 2 2 47 6 2" xfId="30464"/>
    <cellStyle name="Normal 2 2 47 7" xfId="30465"/>
    <cellStyle name="Normal 2 2 48" xfId="30466"/>
    <cellStyle name="Normal 2 2 48 2" xfId="30467"/>
    <cellStyle name="Normal 2 2 48 2 2" xfId="30468"/>
    <cellStyle name="Normal 2 2 48 2 2 2" xfId="30469"/>
    <cellStyle name="Normal 2 2 48 2 3" xfId="30470"/>
    <cellStyle name="Normal 2 2 48 2 3 2" xfId="30471"/>
    <cellStyle name="Normal 2 2 48 2 4" xfId="30472"/>
    <cellStyle name="Normal 2 2 48 2 4 2" xfId="30473"/>
    <cellStyle name="Normal 2 2 48 2 5" xfId="30474"/>
    <cellStyle name="Normal 2 2 48 2 5 2" xfId="30475"/>
    <cellStyle name="Normal 2 2 48 2 6" xfId="30476"/>
    <cellStyle name="Normal 2 2 48 3" xfId="30477"/>
    <cellStyle name="Normal 2 2 48 3 2" xfId="30478"/>
    <cellStyle name="Normal 2 2 48 4" xfId="30479"/>
    <cellStyle name="Normal 2 2 48 4 2" xfId="30480"/>
    <cellStyle name="Normal 2 2 48 5" xfId="30481"/>
    <cellStyle name="Normal 2 2 48 5 2" xfId="30482"/>
    <cellStyle name="Normal 2 2 48 6" xfId="30483"/>
    <cellStyle name="Normal 2 2 48 6 2" xfId="30484"/>
    <cellStyle name="Normal 2 2 48 7" xfId="30485"/>
    <cellStyle name="Normal 2 2 49" xfId="30486"/>
    <cellStyle name="Normal 2 2 49 2" xfId="30487"/>
    <cellStyle name="Normal 2 2 49 3" xfId="30488"/>
    <cellStyle name="Normal 2 2 49 4" xfId="30489"/>
    <cellStyle name="Normal 2 2 49 5" xfId="30490"/>
    <cellStyle name="Normal 2 2 5" xfId="30491"/>
    <cellStyle name="Normal 2 2 5 2" xfId="30492"/>
    <cellStyle name="Normal 2 2 5 3" xfId="30493"/>
    <cellStyle name="Normal 2 2 5 4" xfId="30494"/>
    <cellStyle name="Normal 2 2 5 5" xfId="30495"/>
    <cellStyle name="Normal 2 2 50" xfId="30496"/>
    <cellStyle name="Normal 2 2 51" xfId="30497"/>
    <cellStyle name="Normal 2 2 52" xfId="30498"/>
    <cellStyle name="Normal 2 2 53" xfId="30499"/>
    <cellStyle name="Normal 2 2 6" xfId="30500"/>
    <cellStyle name="Normal 2 2 6 2" xfId="30501"/>
    <cellStyle name="Normal 2 2 6 2 2" xfId="30502"/>
    <cellStyle name="Normal 2 2 6 2 2 2" xfId="30503"/>
    <cellStyle name="Normal 2 2 6 2 3" xfId="30504"/>
    <cellStyle name="Normal 2 2 6 2 3 2" xfId="30505"/>
    <cellStyle name="Normal 2 2 6 2 4" xfId="30506"/>
    <cellStyle name="Normal 2 2 6 2 4 2" xfId="30507"/>
    <cellStyle name="Normal 2 2 6 2 5" xfId="30508"/>
    <cellStyle name="Normal 2 2 6 2 5 2" xfId="30509"/>
    <cellStyle name="Normal 2 2 6 2 6" xfId="30510"/>
    <cellStyle name="Normal 2 2 6 3" xfId="30511"/>
    <cellStyle name="Normal 2 2 6 3 2" xfId="30512"/>
    <cellStyle name="Normal 2 2 6 4" xfId="30513"/>
    <cellStyle name="Normal 2 2 6 4 2" xfId="30514"/>
    <cellStyle name="Normal 2 2 6 5" xfId="30515"/>
    <cellStyle name="Normal 2 2 6 5 2" xfId="30516"/>
    <cellStyle name="Normal 2 2 6 6" xfId="30517"/>
    <cellStyle name="Normal 2 2 6 6 2" xfId="30518"/>
    <cellStyle name="Normal 2 2 6 7" xfId="30519"/>
    <cellStyle name="Normal 2 2 7" xfId="30520"/>
    <cellStyle name="Normal 2 2 7 2" xfId="30521"/>
    <cellStyle name="Normal 2 2 7 2 2" xfId="30522"/>
    <cellStyle name="Normal 2 2 7 2 2 2" xfId="30523"/>
    <cellStyle name="Normal 2 2 7 2 3" xfId="30524"/>
    <cellStyle name="Normal 2 2 7 2 3 2" xfId="30525"/>
    <cellStyle name="Normal 2 2 7 2 4" xfId="30526"/>
    <cellStyle name="Normal 2 2 7 2 4 2" xfId="30527"/>
    <cellStyle name="Normal 2 2 7 2 5" xfId="30528"/>
    <cellStyle name="Normal 2 2 7 2 5 2" xfId="30529"/>
    <cellStyle name="Normal 2 2 7 2 6" xfId="30530"/>
    <cellStyle name="Normal 2 2 7 3" xfId="30531"/>
    <cellStyle name="Normal 2 2 7 3 2" xfId="30532"/>
    <cellStyle name="Normal 2 2 7 4" xfId="30533"/>
    <cellStyle name="Normal 2 2 7 4 2" xfId="30534"/>
    <cellStyle name="Normal 2 2 7 5" xfId="30535"/>
    <cellStyle name="Normal 2 2 7 5 2" xfId="30536"/>
    <cellStyle name="Normal 2 2 7 6" xfId="30537"/>
    <cellStyle name="Normal 2 2 7 6 2" xfId="30538"/>
    <cellStyle name="Normal 2 2 7 7" xfId="30539"/>
    <cellStyle name="Normal 2 2 8" xfId="30540"/>
    <cellStyle name="Normal 2 2 8 2" xfId="30541"/>
    <cellStyle name="Normal 2 2 8 2 2" xfId="30542"/>
    <cellStyle name="Normal 2 2 8 2 2 2" xfId="30543"/>
    <cellStyle name="Normal 2 2 8 2 3" xfId="30544"/>
    <cellStyle name="Normal 2 2 8 2 3 2" xfId="30545"/>
    <cellStyle name="Normal 2 2 8 2 4" xfId="30546"/>
    <cellStyle name="Normal 2 2 8 2 4 2" xfId="30547"/>
    <cellStyle name="Normal 2 2 8 2 5" xfId="30548"/>
    <cellStyle name="Normal 2 2 8 2 5 2" xfId="30549"/>
    <cellStyle name="Normal 2 2 8 2 6" xfId="30550"/>
    <cellStyle name="Normal 2 2 8 3" xfId="30551"/>
    <cellStyle name="Normal 2 2 8 3 2" xfId="30552"/>
    <cellStyle name="Normal 2 2 8 4" xfId="30553"/>
    <cellStyle name="Normal 2 2 8 4 2" xfId="30554"/>
    <cellStyle name="Normal 2 2 8 5" xfId="30555"/>
    <cellStyle name="Normal 2 2 8 5 2" xfId="30556"/>
    <cellStyle name="Normal 2 2 8 6" xfId="30557"/>
    <cellStyle name="Normal 2 2 8 6 2" xfId="30558"/>
    <cellStyle name="Normal 2 2 8 7" xfId="30559"/>
    <cellStyle name="Normal 2 2 9" xfId="30560"/>
    <cellStyle name="Normal 2 2 9 2" xfId="30561"/>
    <cellStyle name="Normal 2 2 9 2 2" xfId="30562"/>
    <cellStyle name="Normal 2 2 9 2 2 2" xfId="30563"/>
    <cellStyle name="Normal 2 2 9 2 3" xfId="30564"/>
    <cellStyle name="Normal 2 2 9 2 3 2" xfId="30565"/>
    <cellStyle name="Normal 2 2 9 2 4" xfId="30566"/>
    <cellStyle name="Normal 2 2 9 2 4 2" xfId="30567"/>
    <cellStyle name="Normal 2 2 9 2 5" xfId="30568"/>
    <cellStyle name="Normal 2 2 9 2 5 2" xfId="30569"/>
    <cellStyle name="Normal 2 2 9 2 6" xfId="30570"/>
    <cellStyle name="Normal 2 2 9 3" xfId="30571"/>
    <cellStyle name="Normal 2 2 9 3 2" xfId="30572"/>
    <cellStyle name="Normal 2 2 9 4" xfId="30573"/>
    <cellStyle name="Normal 2 2 9 4 2" xfId="30574"/>
    <cellStyle name="Normal 2 2 9 5" xfId="30575"/>
    <cellStyle name="Normal 2 2 9 5 2" xfId="30576"/>
    <cellStyle name="Normal 2 2 9 6" xfId="30577"/>
    <cellStyle name="Normal 2 2 9 6 2" xfId="30578"/>
    <cellStyle name="Normal 2 2 9 7" xfId="30579"/>
    <cellStyle name="Normal 2 2_118" xfId="30580"/>
    <cellStyle name="Normal 2 20" xfId="30581"/>
    <cellStyle name="Normal 2 20 2" xfId="30582"/>
    <cellStyle name="Normal 2 20 3" xfId="30583"/>
    <cellStyle name="Normal 2 20 4" xfId="30584"/>
    <cellStyle name="Normal 2 20 5" xfId="30585"/>
    <cellStyle name="Normal 2 21" xfId="30586"/>
    <cellStyle name="Normal 2 21 2" xfId="30587"/>
    <cellStyle name="Normal 2 21 3" xfId="30588"/>
    <cellStyle name="Normal 2 21 4" xfId="30589"/>
    <cellStyle name="Normal 2 21 5" xfId="30590"/>
    <cellStyle name="Normal 2 22" xfId="30591"/>
    <cellStyle name="Normal 2 22 2" xfId="30592"/>
    <cellStyle name="Normal 2 22 3" xfId="30593"/>
    <cellStyle name="Normal 2 22 4" xfId="30594"/>
    <cellStyle name="Normal 2 22 5" xfId="30595"/>
    <cellStyle name="Normal 2 23" xfId="30596"/>
    <cellStyle name="Normal 2 23 2" xfId="30597"/>
    <cellStyle name="Normal 2 23 3" xfId="30598"/>
    <cellStyle name="Normal 2 23 4" xfId="30599"/>
    <cellStyle name="Normal 2 23 5" xfId="30600"/>
    <cellStyle name="Normal 2 24" xfId="30601"/>
    <cellStyle name="Normal 2 24 2" xfId="30602"/>
    <cellStyle name="Normal 2 24 3" xfId="30603"/>
    <cellStyle name="Normal 2 24 4" xfId="30604"/>
    <cellStyle name="Normal 2 24 5" xfId="30605"/>
    <cellStyle name="Normal 2 25" xfId="30606"/>
    <cellStyle name="Normal 2 25 2" xfId="30607"/>
    <cellStyle name="Normal 2 25 3" xfId="30608"/>
    <cellStyle name="Normal 2 25 4" xfId="30609"/>
    <cellStyle name="Normal 2 25 5" xfId="30610"/>
    <cellStyle name="Normal 2 26" xfId="30611"/>
    <cellStyle name="Normal 2 26 2" xfId="30612"/>
    <cellStyle name="Normal 2 26 3" xfId="30613"/>
    <cellStyle name="Normal 2 26 4" xfId="30614"/>
    <cellStyle name="Normal 2 26 5" xfId="30615"/>
    <cellStyle name="Normal 2 27" xfId="30616"/>
    <cellStyle name="Normal 2 27 2" xfId="30617"/>
    <cellStyle name="Normal 2 27 3" xfId="30618"/>
    <cellStyle name="Normal 2 27 4" xfId="30619"/>
    <cellStyle name="Normal 2 27 5" xfId="30620"/>
    <cellStyle name="Normal 2 28" xfId="30621"/>
    <cellStyle name="Normal 2 28 2" xfId="30622"/>
    <cellStyle name="Normal 2 28 3" xfId="30623"/>
    <cellStyle name="Normal 2 28 4" xfId="30624"/>
    <cellStyle name="Normal 2 28 5" xfId="30625"/>
    <cellStyle name="Normal 2 29" xfId="30626"/>
    <cellStyle name="Normal 2 29 2" xfId="30627"/>
    <cellStyle name="Normal 2 29 3" xfId="30628"/>
    <cellStyle name="Normal 2 29 4" xfId="30629"/>
    <cellStyle name="Normal 2 29 5" xfId="30630"/>
    <cellStyle name="Normal 2 3" xfId="30631"/>
    <cellStyle name="Normal 2 3 2" xfId="30632"/>
    <cellStyle name="Normal 2 3 2 2" xfId="30633"/>
    <cellStyle name="Normal 2 3 2 3" xfId="30634"/>
    <cellStyle name="Normal 2 3 2 4" xfId="30635"/>
    <cellStyle name="Normal 2 3 2 5" xfId="30636"/>
    <cellStyle name="Normal 2 3 2 6" xfId="30637"/>
    <cellStyle name="Normal 2 3 3" xfId="30638"/>
    <cellStyle name="Normal 2 3 3 2" xfId="30639"/>
    <cellStyle name="Normal 2 3 4" xfId="30640"/>
    <cellStyle name="Normal 2 3 4 2" xfId="30641"/>
    <cellStyle name="Normal 2 3 5" xfId="30642"/>
    <cellStyle name="Normal 2 3 5 2" xfId="30643"/>
    <cellStyle name="Normal 2 3 6" xfId="30644"/>
    <cellStyle name="Normal 2 3 6 2" xfId="30645"/>
    <cellStyle name="Normal 2 3 7" xfId="30646"/>
    <cellStyle name="Normal 2 30" xfId="30647"/>
    <cellStyle name="Normal 2 30 2" xfId="30648"/>
    <cellStyle name="Normal 2 30 3" xfId="30649"/>
    <cellStyle name="Normal 2 30 4" xfId="30650"/>
    <cellStyle name="Normal 2 30 5" xfId="30651"/>
    <cellStyle name="Normal 2 31" xfId="30652"/>
    <cellStyle name="Normal 2 31 2" xfId="30653"/>
    <cellStyle name="Normal 2 31 3" xfId="30654"/>
    <cellStyle name="Normal 2 31 4" xfId="30655"/>
    <cellStyle name="Normal 2 31 5" xfId="30656"/>
    <cellStyle name="Normal 2 32" xfId="30657"/>
    <cellStyle name="Normal 2 32 2" xfId="30658"/>
    <cellStyle name="Normal 2 32 3" xfId="30659"/>
    <cellStyle name="Normal 2 32 4" xfId="30660"/>
    <cellStyle name="Normal 2 32 5" xfId="30661"/>
    <cellStyle name="Normal 2 33" xfId="30662"/>
    <cellStyle name="Normal 2 33 2" xfId="30663"/>
    <cellStyle name="Normal 2 33 3" xfId="30664"/>
    <cellStyle name="Normal 2 33 4" xfId="30665"/>
    <cellStyle name="Normal 2 33 5" xfId="30666"/>
    <cellStyle name="Normal 2 34" xfId="30667"/>
    <cellStyle name="Normal 2 34 2" xfId="30668"/>
    <cellStyle name="Normal 2 34 3" xfId="30669"/>
    <cellStyle name="Normal 2 34 4" xfId="30670"/>
    <cellStyle name="Normal 2 34 5" xfId="30671"/>
    <cellStyle name="Normal 2 35" xfId="30672"/>
    <cellStyle name="Normal 2 35 2" xfId="30673"/>
    <cellStyle name="Normal 2 35 3" xfId="30674"/>
    <cellStyle name="Normal 2 35 4" xfId="30675"/>
    <cellStyle name="Normal 2 35 5" xfId="30676"/>
    <cellStyle name="Normal 2 36" xfId="30677"/>
    <cellStyle name="Normal 2 36 2" xfId="30678"/>
    <cellStyle name="Normal 2 36 3" xfId="30679"/>
    <cellStyle name="Normal 2 36 4" xfId="30680"/>
    <cellStyle name="Normal 2 36 5" xfId="30681"/>
    <cellStyle name="Normal 2 37" xfId="30682"/>
    <cellStyle name="Normal 2 37 2" xfId="30683"/>
    <cellStyle name="Normal 2 37 3" xfId="30684"/>
    <cellStyle name="Normal 2 37 4" xfId="30685"/>
    <cellStyle name="Normal 2 37 5" xfId="30686"/>
    <cellStyle name="Normal 2 38" xfId="30687"/>
    <cellStyle name="Normal 2 38 2" xfId="30688"/>
    <cellStyle name="Normal 2 38 3" xfId="30689"/>
    <cellStyle name="Normal 2 38 4" xfId="30690"/>
    <cellStyle name="Normal 2 38 5" xfId="30691"/>
    <cellStyle name="Normal 2 39" xfId="30692"/>
    <cellStyle name="Normal 2 39 2" xfId="30693"/>
    <cellStyle name="Normal 2 39 3" xfId="30694"/>
    <cellStyle name="Normal 2 39 4" xfId="30695"/>
    <cellStyle name="Normal 2 39 5" xfId="30696"/>
    <cellStyle name="Normal 2 4" xfId="30697"/>
    <cellStyle name="Normal 2 4 2" xfId="30698"/>
    <cellStyle name="Normal 2 4 2 2" xfId="30699"/>
    <cellStyle name="Normal 2 4 2 3" xfId="30700"/>
    <cellStyle name="Normal 2 4 2 4" xfId="30701"/>
    <cellStyle name="Normal 2 4 2 5" xfId="30702"/>
    <cellStyle name="Normal 2 4 3" xfId="30703"/>
    <cellStyle name="Normal 2 4 3 2" xfId="30704"/>
    <cellStyle name="Normal 2 4 3 3" xfId="30705"/>
    <cellStyle name="Normal 2 4 3 4" xfId="30706"/>
    <cellStyle name="Normal 2 4 3 5" xfId="30707"/>
    <cellStyle name="Normal 2 4 4" xfId="30708"/>
    <cellStyle name="Normal 2 4 4 2" xfId="30709"/>
    <cellStyle name="Normal 2 4 5" xfId="30710"/>
    <cellStyle name="Normal 2 4 5 2" xfId="30711"/>
    <cellStyle name="Normal 2 4 6" xfId="30712"/>
    <cellStyle name="Normal 2 4 6 2" xfId="30713"/>
    <cellStyle name="Normal 2 4 7" xfId="30714"/>
    <cellStyle name="Normal 2 4 7 2" xfId="30715"/>
    <cellStyle name="Normal 2 4 8" xfId="30716"/>
    <cellStyle name="Normal 2 40" xfId="30717"/>
    <cellStyle name="Normal 2 40 2" xfId="30718"/>
    <cellStyle name="Normal 2 40 3" xfId="30719"/>
    <cellStyle name="Normal 2 40 4" xfId="30720"/>
    <cellStyle name="Normal 2 40 5" xfId="30721"/>
    <cellStyle name="Normal 2 41" xfId="30722"/>
    <cellStyle name="Normal 2 41 2" xfId="30723"/>
    <cellStyle name="Normal 2 41 3" xfId="30724"/>
    <cellStyle name="Normal 2 41 4" xfId="30725"/>
    <cellStyle name="Normal 2 41 5" xfId="30726"/>
    <cellStyle name="Normal 2 42" xfId="30727"/>
    <cellStyle name="Normal 2 42 2" xfId="30728"/>
    <cellStyle name="Normal 2 42 3" xfId="30729"/>
    <cellStyle name="Normal 2 42 4" xfId="30730"/>
    <cellStyle name="Normal 2 42 5" xfId="30731"/>
    <cellStyle name="Normal 2 43" xfId="30732"/>
    <cellStyle name="Normal 2 43 2" xfId="30733"/>
    <cellStyle name="Normal 2 43 3" xfId="30734"/>
    <cellStyle name="Normal 2 43 4" xfId="30735"/>
    <cellStyle name="Normal 2 43 5" xfId="30736"/>
    <cellStyle name="Normal 2 44" xfId="30737"/>
    <cellStyle name="Normal 2 44 2" xfId="30738"/>
    <cellStyle name="Normal 2 44 3" xfId="30739"/>
    <cellStyle name="Normal 2 44 4" xfId="30740"/>
    <cellStyle name="Normal 2 44 5" xfId="30741"/>
    <cellStyle name="Normal 2 45" xfId="30742"/>
    <cellStyle name="Normal 2 45 2" xfId="30743"/>
    <cellStyle name="Normal 2 45 3" xfId="30744"/>
    <cellStyle name="Normal 2 45 4" xfId="30745"/>
    <cellStyle name="Normal 2 45 5" xfId="30746"/>
    <cellStyle name="Normal 2 46" xfId="30747"/>
    <cellStyle name="Normal 2 46 2" xfId="30748"/>
    <cellStyle name="Normal 2 46 3" xfId="30749"/>
    <cellStyle name="Normal 2 46 4" xfId="30750"/>
    <cellStyle name="Normal 2 46 5" xfId="30751"/>
    <cellStyle name="Normal 2 47" xfId="30752"/>
    <cellStyle name="Normal 2 47 2" xfId="30753"/>
    <cellStyle name="Normal 2 47 3" xfId="30754"/>
    <cellStyle name="Normal 2 47 4" xfId="30755"/>
    <cellStyle name="Normal 2 47 5" xfId="30756"/>
    <cellStyle name="Normal 2 48" xfId="30757"/>
    <cellStyle name="Normal 2 48 2" xfId="30758"/>
    <cellStyle name="Normal 2 48 3" xfId="30759"/>
    <cellStyle name="Normal 2 48 4" xfId="30760"/>
    <cellStyle name="Normal 2 48 5" xfId="30761"/>
    <cellStyle name="Normal 2 49" xfId="30762"/>
    <cellStyle name="Normal 2 49 2" xfId="30763"/>
    <cellStyle name="Normal 2 49 3" xfId="30764"/>
    <cellStyle name="Normal 2 49 4" xfId="30765"/>
    <cellStyle name="Normal 2 49 5" xfId="30766"/>
    <cellStyle name="Normal 2 5" xfId="30767"/>
    <cellStyle name="Normal 2 5 2" xfId="30768"/>
    <cellStyle name="Normal 2 5 3" xfId="30769"/>
    <cellStyle name="Normal 2 5 4" xfId="30770"/>
    <cellStyle name="Normal 2 5 5" xfId="30771"/>
    <cellStyle name="Normal 2 50" xfId="30772"/>
    <cellStyle name="Normal 2 50 2" xfId="30773"/>
    <cellStyle name="Normal 2 50 3" xfId="30774"/>
    <cellStyle name="Normal 2 50 4" xfId="30775"/>
    <cellStyle name="Normal 2 50 5" xfId="30776"/>
    <cellStyle name="Normal 2 51" xfId="30777"/>
    <cellStyle name="Normal 2 51 2" xfId="30778"/>
    <cellStyle name="Normal 2 51 3" xfId="30779"/>
    <cellStyle name="Normal 2 51 4" xfId="30780"/>
    <cellStyle name="Normal 2 51 5" xfId="30781"/>
    <cellStyle name="Normal 2 52" xfId="30782"/>
    <cellStyle name="Normal 2 52 2" xfId="30783"/>
    <cellStyle name="Normal 2 52 3" xfId="30784"/>
    <cellStyle name="Normal 2 52 4" xfId="30785"/>
    <cellStyle name="Normal 2 52 5" xfId="30786"/>
    <cellStyle name="Normal 2 53" xfId="30787"/>
    <cellStyle name="Normal 2 53 2" xfId="30788"/>
    <cellStyle name="Normal 2 53 3" xfId="30789"/>
    <cellStyle name="Normal 2 53 4" xfId="30790"/>
    <cellStyle name="Normal 2 53 5" xfId="30791"/>
    <cellStyle name="Normal 2 54" xfId="30792"/>
    <cellStyle name="Normal 2 54 2" xfId="30793"/>
    <cellStyle name="Normal 2 54 2 2" xfId="30794"/>
    <cellStyle name="Normal 2 54 3" xfId="30795"/>
    <cellStyle name="Normal 2 54 3 2" xfId="30796"/>
    <cellStyle name="Normal 2 54 4" xfId="30797"/>
    <cellStyle name="Normal 2 54 4 2" xfId="30798"/>
    <cellStyle name="Normal 2 54 5" xfId="30799"/>
    <cellStyle name="Normal 2 54 5 2" xfId="30800"/>
    <cellStyle name="Normal 2 54 6" xfId="30801"/>
    <cellStyle name="Normal 2 55" xfId="30802"/>
    <cellStyle name="Normal 2 55 2" xfId="30803"/>
    <cellStyle name="Normal 2 55 3" xfId="30804"/>
    <cellStyle name="Normal 2 55 4" xfId="30805"/>
    <cellStyle name="Normal 2 55 5" xfId="30806"/>
    <cellStyle name="Normal 2 56" xfId="30807"/>
    <cellStyle name="Normal 2 56 2" xfId="30808"/>
    <cellStyle name="Normal 2 56 3" xfId="30809"/>
    <cellStyle name="Normal 2 56 4" xfId="30810"/>
    <cellStyle name="Normal 2 56 5" xfId="30811"/>
    <cellStyle name="Normal 2 57" xfId="30812"/>
    <cellStyle name="Normal 2 57 2" xfId="30813"/>
    <cellStyle name="Normal 2 57 2 2" xfId="30814"/>
    <cellStyle name="Normal 2 57 3" xfId="30815"/>
    <cellStyle name="Normal 2 57 3 2" xfId="30816"/>
    <cellStyle name="Normal 2 57 4" xfId="30817"/>
    <cellStyle name="Normal 2 57 4 2" xfId="30818"/>
    <cellStyle name="Normal 2 57 5" xfId="30819"/>
    <cellStyle name="Normal 2 57 5 2" xfId="30820"/>
    <cellStyle name="Normal 2 57 6" xfId="30821"/>
    <cellStyle name="Normal 2 58" xfId="30822"/>
    <cellStyle name="Normal 2 58 2" xfId="30823"/>
    <cellStyle name="Normal 2 58 3" xfId="30824"/>
    <cellStyle name="Normal 2 58 4" xfId="30825"/>
    <cellStyle name="Normal 2 58 5" xfId="30826"/>
    <cellStyle name="Normal 2 59" xfId="30827"/>
    <cellStyle name="Normal 2 6" xfId="30828"/>
    <cellStyle name="Normal 2 6 2" xfId="30829"/>
    <cellStyle name="Normal 2 6 3" xfId="30830"/>
    <cellStyle name="Normal 2 6 4" xfId="30831"/>
    <cellStyle name="Normal 2 6 5" xfId="30832"/>
    <cellStyle name="Normal 2 60" xfId="30833"/>
    <cellStyle name="Normal 2 61" xfId="30834"/>
    <cellStyle name="Normal 2 62" xfId="30835"/>
    <cellStyle name="Normal 2 63" xfId="30836"/>
    <cellStyle name="Normal 2 64" xfId="30837"/>
    <cellStyle name="Normal 2 64 2" xfId="30838"/>
    <cellStyle name="Normal 2 64 3" xfId="30839"/>
    <cellStyle name="Normal 2 64 4" xfId="30840"/>
    <cellStyle name="Normal 2 64 5" xfId="30841"/>
    <cellStyle name="Normal 2 65" xfId="30842"/>
    <cellStyle name="Normal 2 65 2" xfId="30843"/>
    <cellStyle name="Normal 2 65 3" xfId="30844"/>
    <cellStyle name="Normal 2 65 4" xfId="30845"/>
    <cellStyle name="Normal 2 65 5" xfId="30846"/>
    <cellStyle name="Normal 2 66" xfId="30847"/>
    <cellStyle name="Normal 2 66 2" xfId="30848"/>
    <cellStyle name="Normal 2 66 3" xfId="30849"/>
    <cellStyle name="Normal 2 66 4" xfId="30850"/>
    <cellStyle name="Normal 2 66 5" xfId="30851"/>
    <cellStyle name="Normal 2 67" xfId="30852"/>
    <cellStyle name="Normal 2 68" xfId="30853"/>
    <cellStyle name="Normal 2 69" xfId="30854"/>
    <cellStyle name="Normal 2 7" xfId="30855"/>
    <cellStyle name="Normal 2 7 2" xfId="30856"/>
    <cellStyle name="Normal 2 7 3" xfId="30857"/>
    <cellStyle name="Normal 2 7 4" xfId="30858"/>
    <cellStyle name="Normal 2 7 5" xfId="30859"/>
    <cellStyle name="Normal 2 70" xfId="30860"/>
    <cellStyle name="Normal 2 71" xfId="30861"/>
    <cellStyle name="Normal 2 72" xfId="30862"/>
    <cellStyle name="Normal 2 73" xfId="30863"/>
    <cellStyle name="Normal 2 74" xfId="30864"/>
    <cellStyle name="Normal 2 75" xfId="30865"/>
    <cellStyle name="Normal 2 76" xfId="30866"/>
    <cellStyle name="Normal 2 77" xfId="30867"/>
    <cellStyle name="Normal 2 78" xfId="30868"/>
    <cellStyle name="Normal 2 79" xfId="30869"/>
    <cellStyle name="Normal 2 8" xfId="30870"/>
    <cellStyle name="Normal 2 8 2" xfId="30871"/>
    <cellStyle name="Normal 2 8 3" xfId="30872"/>
    <cellStyle name="Normal 2 8 4" xfId="30873"/>
    <cellStyle name="Normal 2 8 5" xfId="30874"/>
    <cellStyle name="Normal 2 80" xfId="30875"/>
    <cellStyle name="Normal 2 81" xfId="30876"/>
    <cellStyle name="Normal 2 82" xfId="30877"/>
    <cellStyle name="Normal 2 83" xfId="30878"/>
    <cellStyle name="Normal 2 84" xfId="30879"/>
    <cellStyle name="Normal 2 85" xfId="30880"/>
    <cellStyle name="Normal 2 86" xfId="30881"/>
    <cellStyle name="Normal 2 87" xfId="30882"/>
    <cellStyle name="Normal 2 88" xfId="30883"/>
    <cellStyle name="Normal 2 89" xfId="30884"/>
    <cellStyle name="Normal 2 9" xfId="30885"/>
    <cellStyle name="Normal 2 9 2" xfId="30886"/>
    <cellStyle name="Normal 2 9 3" xfId="30887"/>
    <cellStyle name="Normal 2 9 4" xfId="30888"/>
    <cellStyle name="Normal 2 9 5" xfId="30889"/>
    <cellStyle name="Normal 2 90" xfId="30890"/>
    <cellStyle name="Normal 2 91" xfId="30891"/>
    <cellStyle name="Normal 2 92" xfId="30892"/>
    <cellStyle name="Normal 2 93" xfId="30893"/>
    <cellStyle name="Normal 2 94" xfId="30894"/>
    <cellStyle name="Normal 2 95" xfId="30895"/>
    <cellStyle name="Normal 2 96" xfId="30896"/>
    <cellStyle name="Normal 2 97" xfId="30897"/>
    <cellStyle name="Normal 2 98" xfId="30898"/>
    <cellStyle name="Normal 2 99" xfId="30899"/>
    <cellStyle name="Normal 2_$50 BUDGET KBM 2010_17_03.11.2009_upd" xfId="30900"/>
    <cellStyle name="Normal 20" xfId="30901"/>
    <cellStyle name="Normal 20 2" xfId="30902"/>
    <cellStyle name="Normal 20 3" xfId="30903"/>
    <cellStyle name="Normal 20 4" xfId="30904"/>
    <cellStyle name="Normal 20 5" xfId="30905"/>
    <cellStyle name="Normal 21" xfId="30906"/>
    <cellStyle name="Normal 21 2" xfId="30907"/>
    <cellStyle name="Normal 21 2 2" xfId="30908"/>
    <cellStyle name="Normal 21 2 3" xfId="30909"/>
    <cellStyle name="Normal 21 2 4" xfId="30910"/>
    <cellStyle name="Normal 21 2 5" xfId="30911"/>
    <cellStyle name="Normal 21 3" xfId="30912"/>
    <cellStyle name="Normal 21 4" xfId="30913"/>
    <cellStyle name="Normal 21 5" xfId="30914"/>
    <cellStyle name="Normal 21 6" xfId="30915"/>
    <cellStyle name="Normal 22" xfId="30916"/>
    <cellStyle name="Normal 22 2" xfId="30917"/>
    <cellStyle name="Normal 22 2 2" xfId="30918"/>
    <cellStyle name="Normal 22 2 3" xfId="30919"/>
    <cellStyle name="Normal 22 2 4" xfId="30920"/>
    <cellStyle name="Normal 22 2 5" xfId="30921"/>
    <cellStyle name="Normal 22 3" xfId="30922"/>
    <cellStyle name="Normal 22 4" xfId="30923"/>
    <cellStyle name="Normal 22 5" xfId="30924"/>
    <cellStyle name="Normal 22 6" xfId="30925"/>
    <cellStyle name="Normal 23" xfId="30926"/>
    <cellStyle name="Normal 23 2" xfId="30927"/>
    <cellStyle name="Normal 23 2 2" xfId="30928"/>
    <cellStyle name="Normal 23 2 3" xfId="30929"/>
    <cellStyle name="Normal 23 2 4" xfId="30930"/>
    <cellStyle name="Normal 23 2 5" xfId="30931"/>
    <cellStyle name="Normal 23 3" xfId="30932"/>
    <cellStyle name="Normal 23 4" xfId="30933"/>
    <cellStyle name="Normal 23 5" xfId="30934"/>
    <cellStyle name="Normal 23 5 2" xfId="30935"/>
    <cellStyle name="Normal 23 5 3" xfId="30936"/>
    <cellStyle name="Normal 23 5 4" xfId="30937"/>
    <cellStyle name="Normal 23 5 5" xfId="30938"/>
    <cellStyle name="Normal 23 6" xfId="30939"/>
    <cellStyle name="Normal 23 7" xfId="30940"/>
    <cellStyle name="Normal 24" xfId="30941"/>
    <cellStyle name="Normal 24 10" xfId="30942"/>
    <cellStyle name="Normal 24 10 2" xfId="30943"/>
    <cellStyle name="Normal 24 11" xfId="30944"/>
    <cellStyle name="Normal 24 11 2" xfId="30945"/>
    <cellStyle name="Normal 24 12" xfId="30946"/>
    <cellStyle name="Normal 24 2" xfId="30947"/>
    <cellStyle name="Normal 24 2 2" xfId="30948"/>
    <cellStyle name="Normal 24 2 2 2" xfId="30949"/>
    <cellStyle name="Normal 24 2 2 3" xfId="30950"/>
    <cellStyle name="Normal 24 2 2 4" xfId="30951"/>
    <cellStyle name="Normal 24 2 2 5" xfId="30952"/>
    <cellStyle name="Normal 24 2 3" xfId="30953"/>
    <cellStyle name="Normal 24 2 3 2" xfId="30954"/>
    <cellStyle name="Normal 24 2 4" xfId="30955"/>
    <cellStyle name="Normal 24 2 4 2" xfId="30956"/>
    <cellStyle name="Normal 24 2 5" xfId="30957"/>
    <cellStyle name="Normal 24 2 5 2" xfId="30958"/>
    <cellStyle name="Normal 24 2 6" xfId="30959"/>
    <cellStyle name="Normal 24 2 6 2" xfId="30960"/>
    <cellStyle name="Normal 24 2 7" xfId="30961"/>
    <cellStyle name="Normal 24 3" xfId="30962"/>
    <cellStyle name="Normal 24 3 2" xfId="30963"/>
    <cellStyle name="Normal 24 3 2 2" xfId="30964"/>
    <cellStyle name="Normal 24 3 3" xfId="30965"/>
    <cellStyle name="Normal 24 3 3 2" xfId="30966"/>
    <cellStyle name="Normal 24 3 4" xfId="30967"/>
    <cellStyle name="Normal 24 3 4 2" xfId="30968"/>
    <cellStyle name="Normal 24 3 5" xfId="30969"/>
    <cellStyle name="Normal 24 3 5 2" xfId="30970"/>
    <cellStyle name="Normal 24 3 6" xfId="30971"/>
    <cellStyle name="Normal 24 4" xfId="30972"/>
    <cellStyle name="Normal 24 4 2" xfId="30973"/>
    <cellStyle name="Normal 24 4 2 2" xfId="30974"/>
    <cellStyle name="Normal 24 4 3" xfId="30975"/>
    <cellStyle name="Normal 24 4 3 2" xfId="30976"/>
    <cellStyle name="Normal 24 4 4" xfId="30977"/>
    <cellStyle name="Normal 24 4 4 2" xfId="30978"/>
    <cellStyle name="Normal 24 4 5" xfId="30979"/>
    <cellStyle name="Normal 24 4 5 2" xfId="30980"/>
    <cellStyle name="Normal 24 4 6" xfId="30981"/>
    <cellStyle name="Normal 24 5" xfId="30982"/>
    <cellStyle name="Normal 24 5 2" xfId="30983"/>
    <cellStyle name="Normal 24 5 3" xfId="30984"/>
    <cellStyle name="Normal 24 5 4" xfId="30985"/>
    <cellStyle name="Normal 24 5 5" xfId="30986"/>
    <cellStyle name="Normal 24 6" xfId="30987"/>
    <cellStyle name="Normal 24 6 2" xfId="30988"/>
    <cellStyle name="Normal 24 6 3" xfId="30989"/>
    <cellStyle name="Normal 24 6 4" xfId="30990"/>
    <cellStyle name="Normal 24 6 5" xfId="30991"/>
    <cellStyle name="Normal 24 7" xfId="30992"/>
    <cellStyle name="Normal 24 7 2" xfId="30993"/>
    <cellStyle name="Normal 24 7 2 2" xfId="30994"/>
    <cellStyle name="Normal 24 7 3" xfId="30995"/>
    <cellStyle name="Normal 24 7 3 2" xfId="30996"/>
    <cellStyle name="Normal 24 7 4" xfId="30997"/>
    <cellStyle name="Normal 24 7 4 2" xfId="30998"/>
    <cellStyle name="Normal 24 7 5" xfId="30999"/>
    <cellStyle name="Normal 24 7 5 2" xfId="31000"/>
    <cellStyle name="Normal 24 7 6" xfId="31001"/>
    <cellStyle name="Normal 24 8" xfId="31002"/>
    <cellStyle name="Normal 24 8 2" xfId="31003"/>
    <cellStyle name="Normal 24 9" xfId="31004"/>
    <cellStyle name="Normal 24 9 2" xfId="31005"/>
    <cellStyle name="Normal 25" xfId="31006"/>
    <cellStyle name="Normal 25 2" xfId="31007"/>
    <cellStyle name="Normal 25 2 2" xfId="31008"/>
    <cellStyle name="Normal 25 2 2 2" xfId="31009"/>
    <cellStyle name="Normal 25 2 2 3" xfId="31010"/>
    <cellStyle name="Normal 25 2 2 4" xfId="31011"/>
    <cellStyle name="Normal 25 2 2 5" xfId="31012"/>
    <cellStyle name="Normal 25 2 3" xfId="31013"/>
    <cellStyle name="Normal 25 2 4" xfId="31014"/>
    <cellStyle name="Normal 25 2 5" xfId="31015"/>
    <cellStyle name="Normal 25 2 6" xfId="31016"/>
    <cellStyle name="Normal 25 3" xfId="31017"/>
    <cellStyle name="Normal 25 3 2" xfId="31018"/>
    <cellStyle name="Normal 25 3 2 2" xfId="31019"/>
    <cellStyle name="Normal 25 3 2 2 2" xfId="31020"/>
    <cellStyle name="Normal 25 3 2 3" xfId="31021"/>
    <cellStyle name="Normal 25 3 2 3 2" xfId="31022"/>
    <cellStyle name="Normal 25 3 2 4" xfId="31023"/>
    <cellStyle name="Normal 25 3 2 4 2" xfId="31024"/>
    <cellStyle name="Normal 25 3 2 5" xfId="31025"/>
    <cellStyle name="Normal 25 3 2 5 2" xfId="31026"/>
    <cellStyle name="Normal 25 3 2 6" xfId="31027"/>
    <cellStyle name="Normal 25 3 3" xfId="31028"/>
    <cellStyle name="Normal 25 3 3 2" xfId="31029"/>
    <cellStyle name="Normal 25 3 4" xfId="31030"/>
    <cellStyle name="Normal 25 3 4 2" xfId="31031"/>
    <cellStyle name="Normal 25 3 5" xfId="31032"/>
    <cellStyle name="Normal 25 3 5 2" xfId="31033"/>
    <cellStyle name="Normal 25 3 6" xfId="31034"/>
    <cellStyle name="Normal 25 3 6 2" xfId="31035"/>
    <cellStyle name="Normal 25 3 7" xfId="31036"/>
    <cellStyle name="Normal 25 4" xfId="31037"/>
    <cellStyle name="Normal 25 4 2" xfId="31038"/>
    <cellStyle name="Normal 25 4 2 2" xfId="31039"/>
    <cellStyle name="Normal 25 4 3" xfId="31040"/>
    <cellStyle name="Normal 25 4 3 2" xfId="31041"/>
    <cellStyle name="Normal 25 4 4" xfId="31042"/>
    <cellStyle name="Normal 25 4 4 2" xfId="31043"/>
    <cellStyle name="Normal 25 4 5" xfId="31044"/>
    <cellStyle name="Normal 25 4 5 2" xfId="31045"/>
    <cellStyle name="Normal 25 4 6" xfId="31046"/>
    <cellStyle name="Normal 25 5" xfId="31047"/>
    <cellStyle name="Normal 25 5 2" xfId="31048"/>
    <cellStyle name="Normal 25 5 2 2" xfId="31049"/>
    <cellStyle name="Normal 25 5 3" xfId="31050"/>
    <cellStyle name="Normal 25 5 3 2" xfId="31051"/>
    <cellStyle name="Normal 25 5 4" xfId="31052"/>
    <cellStyle name="Normal 25 5 4 2" xfId="31053"/>
    <cellStyle name="Normal 25 5 5" xfId="31054"/>
    <cellStyle name="Normal 25 5 5 2" xfId="31055"/>
    <cellStyle name="Normal 25 5 6" xfId="31056"/>
    <cellStyle name="Normal 25 6" xfId="31057"/>
    <cellStyle name="Normal 25 7" xfId="31058"/>
    <cellStyle name="Normal 25 8" xfId="31059"/>
    <cellStyle name="Normal 25 9" xfId="31060"/>
    <cellStyle name="Normal 26" xfId="31061"/>
    <cellStyle name="Normal 26 2" xfId="31062"/>
    <cellStyle name="Normal 26 2 2" xfId="31063"/>
    <cellStyle name="Normal 26 2 3" xfId="31064"/>
    <cellStyle name="Normal 26 2 4" xfId="31065"/>
    <cellStyle name="Normal 26 2 5" xfId="31066"/>
    <cellStyle name="Normal 26 3" xfId="31067"/>
    <cellStyle name="Normal 26 3 2" xfId="31068"/>
    <cellStyle name="Normal 26 3 2 2" xfId="31069"/>
    <cellStyle name="Normal 26 3 3" xfId="31070"/>
    <cellStyle name="Normal 26 3 3 2" xfId="31071"/>
    <cellStyle name="Normal 26 3 4" xfId="31072"/>
    <cellStyle name="Normal 26 3 4 2" xfId="31073"/>
    <cellStyle name="Normal 26 3 5" xfId="31074"/>
    <cellStyle name="Normal 26 3 5 2" xfId="31075"/>
    <cellStyle name="Normal 26 3 6" xfId="31076"/>
    <cellStyle name="Normal 26 4" xfId="31077"/>
    <cellStyle name="Normal 26 4 2" xfId="31078"/>
    <cellStyle name="Normal 26 4 2 2" xfId="31079"/>
    <cellStyle name="Normal 26 4 3" xfId="31080"/>
    <cellStyle name="Normal 26 4 3 2" xfId="31081"/>
    <cellStyle name="Normal 26 4 4" xfId="31082"/>
    <cellStyle name="Normal 26 4 4 2" xfId="31083"/>
    <cellStyle name="Normal 26 4 5" xfId="31084"/>
    <cellStyle name="Normal 26 4 5 2" xfId="31085"/>
    <cellStyle name="Normal 26 4 6" xfId="31086"/>
    <cellStyle name="Normal 26 5" xfId="31087"/>
    <cellStyle name="Normal 26 6" xfId="31088"/>
    <cellStyle name="Normal 26 7" xfId="31089"/>
    <cellStyle name="Normal 26 8" xfId="31090"/>
    <cellStyle name="Normal 27" xfId="31091"/>
    <cellStyle name="Normal 27 2" xfId="31092"/>
    <cellStyle name="Normal 27 2 2" xfId="31093"/>
    <cellStyle name="Normal 27 2 3" xfId="31094"/>
    <cellStyle name="Normal 27 2 4" xfId="31095"/>
    <cellStyle name="Normal 27 2 5" xfId="31096"/>
    <cellStyle name="Normal 27 3" xfId="31097"/>
    <cellStyle name="Normal 27 4" xfId="31098"/>
    <cellStyle name="Normal 27 5" xfId="31099"/>
    <cellStyle name="Normal 27 6" xfId="31100"/>
    <cellStyle name="Normal 28" xfId="31101"/>
    <cellStyle name="Normal 28 2" xfId="31102"/>
    <cellStyle name="Normal 28 3" xfId="31103"/>
    <cellStyle name="Normal 28 4" xfId="31104"/>
    <cellStyle name="Normal 28 5" xfId="31105"/>
    <cellStyle name="Normal 29" xfId="31106"/>
    <cellStyle name="Normal 29 2" xfId="31107"/>
    <cellStyle name="Normal 29 3" xfId="31108"/>
    <cellStyle name="Normal 29 4" xfId="31109"/>
    <cellStyle name="Normal 29 5" xfId="31110"/>
    <cellStyle name="Normal 3" xfId="31111"/>
    <cellStyle name="Normal 3 10" xfId="31112"/>
    <cellStyle name="Normal 3 10 2" xfId="31113"/>
    <cellStyle name="Normal 3 10 2 2" xfId="31114"/>
    <cellStyle name="Normal 3 10 3" xfId="31115"/>
    <cellStyle name="Normal 3 10 3 2" xfId="31116"/>
    <cellStyle name="Normal 3 10 4" xfId="31117"/>
    <cellStyle name="Normal 3 10 4 2" xfId="31118"/>
    <cellStyle name="Normal 3 10 5" xfId="31119"/>
    <cellStyle name="Normal 3 10 5 2" xfId="31120"/>
    <cellStyle name="Normal 3 10 6" xfId="31121"/>
    <cellStyle name="Normal 3 11" xfId="31122"/>
    <cellStyle name="Normal 3 11 2" xfId="31123"/>
    <cellStyle name="Normal 3 11 2 2" xfId="31124"/>
    <cellStyle name="Normal 3 11 3" xfId="31125"/>
    <cellStyle name="Normal 3 11 3 2" xfId="31126"/>
    <cellStyle name="Normal 3 11 4" xfId="31127"/>
    <cellStyle name="Normal 3 11 4 2" xfId="31128"/>
    <cellStyle name="Normal 3 11 5" xfId="31129"/>
    <cellStyle name="Normal 3 11 5 2" xfId="31130"/>
    <cellStyle name="Normal 3 11 6" xfId="31131"/>
    <cellStyle name="Normal 3 12" xfId="31132"/>
    <cellStyle name="Normal 3 12 2" xfId="31133"/>
    <cellStyle name="Normal 3 12 2 2" xfId="31134"/>
    <cellStyle name="Normal 3 12 3" xfId="31135"/>
    <cellStyle name="Normal 3 12 3 2" xfId="31136"/>
    <cellStyle name="Normal 3 12 4" xfId="31137"/>
    <cellStyle name="Normal 3 12 4 2" xfId="31138"/>
    <cellStyle name="Normal 3 12 5" xfId="31139"/>
    <cellStyle name="Normal 3 12 5 2" xfId="31140"/>
    <cellStyle name="Normal 3 12 6" xfId="31141"/>
    <cellStyle name="Normal 3 13" xfId="31142"/>
    <cellStyle name="Normal 3 14" xfId="31143"/>
    <cellStyle name="Normal 3 15" xfId="31144"/>
    <cellStyle name="Normal 3 16" xfId="31145"/>
    <cellStyle name="Normal 3 17" xfId="31146"/>
    <cellStyle name="Normal 3 18" xfId="31147"/>
    <cellStyle name="Normal 3 19" xfId="31148"/>
    <cellStyle name="Normal 3 2" xfId="31149"/>
    <cellStyle name="Normal 3 2 10" xfId="31150"/>
    <cellStyle name="Normal 3 2 11" xfId="31151"/>
    <cellStyle name="Normal 3 2 12" xfId="31152"/>
    <cellStyle name="Normal 3 2 13" xfId="31153"/>
    <cellStyle name="Normal 3 2 14" xfId="31154"/>
    <cellStyle name="Normal 3 2 15" xfId="31155"/>
    <cellStyle name="Normal 3 2 16" xfId="31156"/>
    <cellStyle name="Normal 3 2 17" xfId="31157"/>
    <cellStyle name="Normal 3 2 18" xfId="31158"/>
    <cellStyle name="Normal 3 2 19" xfId="31159"/>
    <cellStyle name="Normal 3 2 2" xfId="31160"/>
    <cellStyle name="Normal 3 2 2 10" xfId="31161"/>
    <cellStyle name="Normal 3 2 2 10 2" xfId="31162"/>
    <cellStyle name="Normal 3 2 2 11" xfId="31163"/>
    <cellStyle name="Normal 3 2 2 11 2" xfId="31164"/>
    <cellStyle name="Normal 3 2 2 12" xfId="31165"/>
    <cellStyle name="Normal 3 2 2 12 2" xfId="31166"/>
    <cellStyle name="Normal 3 2 2 13" xfId="31167"/>
    <cellStyle name="Normal 3 2 2 13 2" xfId="31168"/>
    <cellStyle name="Normal 3 2 2 14" xfId="31169"/>
    <cellStyle name="Normal 3 2 2 14 2" xfId="31170"/>
    <cellStyle name="Normal 3 2 2 15" xfId="31171"/>
    <cellStyle name="Normal 3 2 2 15 2" xfId="31172"/>
    <cellStyle name="Normal 3 2 2 16" xfId="31173"/>
    <cellStyle name="Normal 3 2 2 16 2" xfId="31174"/>
    <cellStyle name="Normal 3 2 2 17" xfId="31175"/>
    <cellStyle name="Normal 3 2 2 17 2" xfId="31176"/>
    <cellStyle name="Normal 3 2 2 18" xfId="31177"/>
    <cellStyle name="Normal 3 2 2 18 2" xfId="31178"/>
    <cellStyle name="Normal 3 2 2 19" xfId="31179"/>
    <cellStyle name="Normal 3 2 2 19 2" xfId="31180"/>
    <cellStyle name="Normal 3 2 2 2" xfId="31181"/>
    <cellStyle name="Normal 3 2 2 2 2" xfId="31182"/>
    <cellStyle name="Normal 3 2 2 20" xfId="31183"/>
    <cellStyle name="Normal 3 2 2 20 2" xfId="31184"/>
    <cellStyle name="Normal 3 2 2 21" xfId="31185"/>
    <cellStyle name="Normal 3 2 2 21 2" xfId="31186"/>
    <cellStyle name="Normal 3 2 2 22" xfId="31187"/>
    <cellStyle name="Normal 3 2 2 22 2" xfId="31188"/>
    <cellStyle name="Normal 3 2 2 23" xfId="31189"/>
    <cellStyle name="Normal 3 2 2 23 2" xfId="31190"/>
    <cellStyle name="Normal 3 2 2 24" xfId="31191"/>
    <cellStyle name="Normal 3 2 2 24 2" xfId="31192"/>
    <cellStyle name="Normal 3 2 2 25" xfId="31193"/>
    <cellStyle name="Normal 3 2 2 25 2" xfId="31194"/>
    <cellStyle name="Normal 3 2 2 26" xfId="31195"/>
    <cellStyle name="Normal 3 2 2 26 2" xfId="31196"/>
    <cellStyle name="Normal 3 2 2 27" xfId="31197"/>
    <cellStyle name="Normal 3 2 2 27 2" xfId="31198"/>
    <cellStyle name="Normal 3 2 2 28" xfId="31199"/>
    <cellStyle name="Normal 3 2 2 28 2" xfId="31200"/>
    <cellStyle name="Normal 3 2 2 29" xfId="31201"/>
    <cellStyle name="Normal 3 2 2 29 2" xfId="31202"/>
    <cellStyle name="Normal 3 2 2 3" xfId="31203"/>
    <cellStyle name="Normal 3 2 2 3 2" xfId="31204"/>
    <cellStyle name="Normal 3 2 2 30" xfId="31205"/>
    <cellStyle name="Normal 3 2 2 30 2" xfId="31206"/>
    <cellStyle name="Normal 3 2 2 31" xfId="31207"/>
    <cellStyle name="Normal 3 2 2 31 2" xfId="31208"/>
    <cellStyle name="Normal 3 2 2 32" xfId="31209"/>
    <cellStyle name="Normal 3 2 2 32 2" xfId="31210"/>
    <cellStyle name="Normal 3 2 2 33" xfId="31211"/>
    <cellStyle name="Normal 3 2 2 33 2" xfId="31212"/>
    <cellStyle name="Normal 3 2 2 34" xfId="31213"/>
    <cellStyle name="Normal 3 2 2 34 2" xfId="31214"/>
    <cellStyle name="Normal 3 2 2 35" xfId="31215"/>
    <cellStyle name="Normal 3 2 2 35 2" xfId="31216"/>
    <cellStyle name="Normal 3 2 2 36" xfId="31217"/>
    <cellStyle name="Normal 3 2 2 36 2" xfId="31218"/>
    <cellStyle name="Normal 3 2 2 37" xfId="31219"/>
    <cellStyle name="Normal 3 2 2 37 2" xfId="31220"/>
    <cellStyle name="Normal 3 2 2 38" xfId="31221"/>
    <cellStyle name="Normal 3 2 2 38 2" xfId="31222"/>
    <cellStyle name="Normal 3 2 2 39" xfId="31223"/>
    <cellStyle name="Normal 3 2 2 39 2" xfId="31224"/>
    <cellStyle name="Normal 3 2 2 4" xfId="31225"/>
    <cellStyle name="Normal 3 2 2 4 2" xfId="31226"/>
    <cellStyle name="Normal 3 2 2 40" xfId="31227"/>
    <cellStyle name="Normal 3 2 2 40 2" xfId="31228"/>
    <cellStyle name="Normal 3 2 2 41" xfId="31229"/>
    <cellStyle name="Normal 3 2 2 41 2" xfId="31230"/>
    <cellStyle name="Normal 3 2 2 42" xfId="31231"/>
    <cellStyle name="Normal 3 2 2 42 2" xfId="31232"/>
    <cellStyle name="Normal 3 2 2 43" xfId="31233"/>
    <cellStyle name="Normal 3 2 2 43 2" xfId="31234"/>
    <cellStyle name="Normal 3 2 2 44" xfId="31235"/>
    <cellStyle name="Normal 3 2 2 44 2" xfId="31236"/>
    <cellStyle name="Normal 3 2 2 45" xfId="31237"/>
    <cellStyle name="Normal 3 2 2 45 2" xfId="31238"/>
    <cellStyle name="Normal 3 2 2 46" xfId="31239"/>
    <cellStyle name="Normal 3 2 2 46 2" xfId="31240"/>
    <cellStyle name="Normal 3 2 2 47" xfId="31241"/>
    <cellStyle name="Normal 3 2 2 5" xfId="31242"/>
    <cellStyle name="Normal 3 2 2 5 2" xfId="31243"/>
    <cellStyle name="Normal 3 2 2 6" xfId="31244"/>
    <cellStyle name="Normal 3 2 2 6 2" xfId="31245"/>
    <cellStyle name="Normal 3 2 2 7" xfId="31246"/>
    <cellStyle name="Normal 3 2 2 7 2" xfId="31247"/>
    <cellStyle name="Normal 3 2 2 8" xfId="31248"/>
    <cellStyle name="Normal 3 2 2 8 2" xfId="31249"/>
    <cellStyle name="Normal 3 2 2 9" xfId="31250"/>
    <cellStyle name="Normal 3 2 2 9 2" xfId="31251"/>
    <cellStyle name="Normal 3 2 20" xfId="31252"/>
    <cellStyle name="Normal 3 2 21" xfId="31253"/>
    <cellStyle name="Normal 3 2 22" xfId="31254"/>
    <cellStyle name="Normal 3 2 23" xfId="31255"/>
    <cellStyle name="Normal 3 2 24" xfId="31256"/>
    <cellStyle name="Normal 3 2 25" xfId="31257"/>
    <cellStyle name="Normal 3 2 26" xfId="31258"/>
    <cellStyle name="Normal 3 2 27" xfId="31259"/>
    <cellStyle name="Normal 3 2 28" xfId="31260"/>
    <cellStyle name="Normal 3 2 29" xfId="31261"/>
    <cellStyle name="Normal 3 2 3" xfId="31262"/>
    <cellStyle name="Normal 3 2 3 2" xfId="31263"/>
    <cellStyle name="Normal 3 2 3 3" xfId="31264"/>
    <cellStyle name="Normal 3 2 3 4" xfId="31265"/>
    <cellStyle name="Normal 3 2 3 5" xfId="31266"/>
    <cellStyle name="Normal 3 2 30" xfId="31267"/>
    <cellStyle name="Normal 3 2 31" xfId="31268"/>
    <cellStyle name="Normal 3 2 32" xfId="31269"/>
    <cellStyle name="Normal 3 2 33" xfId="31270"/>
    <cellStyle name="Normal 3 2 34" xfId="31271"/>
    <cellStyle name="Normal 3 2 35" xfId="31272"/>
    <cellStyle name="Normal 3 2 36" xfId="31273"/>
    <cellStyle name="Normal 3 2 37" xfId="31274"/>
    <cellStyle name="Normal 3 2 38" xfId="31275"/>
    <cellStyle name="Normal 3 2 39" xfId="31276"/>
    <cellStyle name="Normal 3 2 4" xfId="31277"/>
    <cellStyle name="Normal 3 2 4 2" xfId="31278"/>
    <cellStyle name="Normal 3 2 4 3" xfId="31279"/>
    <cellStyle name="Normal 3 2 4 4" xfId="31280"/>
    <cellStyle name="Normal 3 2 4 5" xfId="31281"/>
    <cellStyle name="Normal 3 2 40" xfId="31282"/>
    <cellStyle name="Normal 3 2 41" xfId="31283"/>
    <cellStyle name="Normal 3 2 42" xfId="31284"/>
    <cellStyle name="Normal 3 2 43" xfId="31285"/>
    <cellStyle name="Normal 3 2 44" xfId="31286"/>
    <cellStyle name="Normal 3 2 45" xfId="31287"/>
    <cellStyle name="Normal 3 2 46" xfId="31288"/>
    <cellStyle name="Normal 3 2 5" xfId="31289"/>
    <cellStyle name="Normal 3 2 5 2" xfId="31290"/>
    <cellStyle name="Normal 3 2 5 3" xfId="31291"/>
    <cellStyle name="Normal 3 2 5 4" xfId="31292"/>
    <cellStyle name="Normal 3 2 5 5" xfId="31293"/>
    <cellStyle name="Normal 3 2 6" xfId="31294"/>
    <cellStyle name="Normal 3 2 6 2" xfId="31295"/>
    <cellStyle name="Normal 3 2 6 3" xfId="31296"/>
    <cellStyle name="Normal 3 2 6 4" xfId="31297"/>
    <cellStyle name="Normal 3 2 6 5" xfId="31298"/>
    <cellStyle name="Normal 3 2 7" xfId="31299"/>
    <cellStyle name="Normal 3 2 8" xfId="31300"/>
    <cellStyle name="Normal 3 2 9" xfId="31301"/>
    <cellStyle name="Normal 3 2_118" xfId="31302"/>
    <cellStyle name="Normal 3 20" xfId="31303"/>
    <cellStyle name="Normal 3 21" xfId="31304"/>
    <cellStyle name="Normal 3 22" xfId="31305"/>
    <cellStyle name="Normal 3 23" xfId="31306"/>
    <cellStyle name="Normal 3 24" xfId="31307"/>
    <cellStyle name="Normal 3 25" xfId="31308"/>
    <cellStyle name="Normal 3 26" xfId="31309"/>
    <cellStyle name="Normal 3 27" xfId="31310"/>
    <cellStyle name="Normal 3 28" xfId="31311"/>
    <cellStyle name="Normal 3 29" xfId="31312"/>
    <cellStyle name="Normal 3 3" xfId="31313"/>
    <cellStyle name="Normal 3 3 2" xfId="31314"/>
    <cellStyle name="Normal 3 3 2 2" xfId="31315"/>
    <cellStyle name="Normal 3 3 2 3" xfId="31316"/>
    <cellStyle name="Normal 3 3 2 4" xfId="31317"/>
    <cellStyle name="Normal 3 3 2 5" xfId="31318"/>
    <cellStyle name="Normal 3 3 3" xfId="31319"/>
    <cellStyle name="Normal 3 3 3 2" xfId="31320"/>
    <cellStyle name="Normal 3 3 3 3" xfId="31321"/>
    <cellStyle name="Normal 3 3 3 4" xfId="31322"/>
    <cellStyle name="Normal 3 3 3 5" xfId="31323"/>
    <cellStyle name="Normal 3 3 4" xfId="31324"/>
    <cellStyle name="Normal 3 3 5" xfId="31325"/>
    <cellStyle name="Normal 3 3 6" xfId="31326"/>
    <cellStyle name="Normal 3 3 7" xfId="31327"/>
    <cellStyle name="Normal 3 30" xfId="31328"/>
    <cellStyle name="Normal 3 31" xfId="31329"/>
    <cellStyle name="Normal 3 32" xfId="31330"/>
    <cellStyle name="Normal 3 33" xfId="31331"/>
    <cellStyle name="Normal 3 34" xfId="31332"/>
    <cellStyle name="Normal 3 35" xfId="31333"/>
    <cellStyle name="Normal 3 36" xfId="31334"/>
    <cellStyle name="Normal 3 37" xfId="31335"/>
    <cellStyle name="Normal 3 38" xfId="31336"/>
    <cellStyle name="Normal 3 39" xfId="31337"/>
    <cellStyle name="Normal 3 4" xfId="31338"/>
    <cellStyle name="Normal 3 4 2" xfId="31339"/>
    <cellStyle name="Normal 3 4 3" xfId="31340"/>
    <cellStyle name="Normal 3 4 4" xfId="31341"/>
    <cellStyle name="Normal 3 4 5" xfId="31342"/>
    <cellStyle name="Normal 3 40" xfId="31343"/>
    <cellStyle name="Normal 3 41" xfId="31344"/>
    <cellStyle name="Normal 3 42" xfId="31345"/>
    <cellStyle name="Normal 3 43" xfId="31346"/>
    <cellStyle name="Normal 3 44" xfId="31347"/>
    <cellStyle name="Normal 3 45" xfId="31348"/>
    <cellStyle name="Normal 3 46" xfId="31349"/>
    <cellStyle name="Normal 3 47" xfId="31350"/>
    <cellStyle name="Normal 3 48" xfId="31351"/>
    <cellStyle name="Normal 3 49" xfId="31352"/>
    <cellStyle name="Normal 3 5" xfId="31353"/>
    <cellStyle name="Normal 3 5 2" xfId="31354"/>
    <cellStyle name="Normal 3 5 3" xfId="31355"/>
    <cellStyle name="Normal 3 5 4" xfId="31356"/>
    <cellStyle name="Normal 3 5 5" xfId="31357"/>
    <cellStyle name="Normal 3 50" xfId="31358"/>
    <cellStyle name="Normal 3 51" xfId="31359"/>
    <cellStyle name="Normal 3 52" xfId="31360"/>
    <cellStyle name="Normal 3 6" xfId="31361"/>
    <cellStyle name="Normal 3 6 2" xfId="31362"/>
    <cellStyle name="Normal 3 6 2 2" xfId="31363"/>
    <cellStyle name="Normal 3 6 2 2 2" xfId="31364"/>
    <cellStyle name="Normal 3 6 2 3" xfId="31365"/>
    <cellStyle name="Normal 3 6 2 3 2" xfId="31366"/>
    <cellStyle name="Normal 3 6 2 4" xfId="31367"/>
    <cellStyle name="Normal 3 6 2 4 2" xfId="31368"/>
    <cellStyle name="Normal 3 6 2 5" xfId="31369"/>
    <cellStyle name="Normal 3 6 2 5 2" xfId="31370"/>
    <cellStyle name="Normal 3 6 2 6" xfId="31371"/>
    <cellStyle name="Normal 3 6 3" xfId="31372"/>
    <cellStyle name="Normal 3 6 3 2" xfId="31373"/>
    <cellStyle name="Normal 3 6 4" xfId="31374"/>
    <cellStyle name="Normal 3 6 4 2" xfId="31375"/>
    <cellStyle name="Normal 3 6 5" xfId="31376"/>
    <cellStyle name="Normal 3 6 5 2" xfId="31377"/>
    <cellStyle name="Normal 3 6 6" xfId="31378"/>
    <cellStyle name="Normal 3 6 6 2" xfId="31379"/>
    <cellStyle name="Normal 3 6 7" xfId="31380"/>
    <cellStyle name="Normal 3 7" xfId="31381"/>
    <cellStyle name="Normal 3 7 2" xfId="31382"/>
    <cellStyle name="Normal 3 7 3" xfId="31383"/>
    <cellStyle name="Normal 3 7 4" xfId="31384"/>
    <cellStyle name="Normal 3 7 5" xfId="31385"/>
    <cellStyle name="Normal 3 8" xfId="31386"/>
    <cellStyle name="Normal 3 8 2" xfId="31387"/>
    <cellStyle name="Normal 3 8 3" xfId="31388"/>
    <cellStyle name="Normal 3 8 4" xfId="31389"/>
    <cellStyle name="Normal 3 8 5" xfId="31390"/>
    <cellStyle name="Normal 3 9" xfId="31391"/>
    <cellStyle name="Normal 3 9 2" xfId="31392"/>
    <cellStyle name="Normal 3 9 2 2" xfId="31393"/>
    <cellStyle name="Normal 3 9 2 2 2" xfId="31394"/>
    <cellStyle name="Normal 3 9 2 3" xfId="31395"/>
    <cellStyle name="Normal 3 9 2 3 2" xfId="31396"/>
    <cellStyle name="Normal 3 9 2 4" xfId="31397"/>
    <cellStyle name="Normal 3 9 2 4 2" xfId="31398"/>
    <cellStyle name="Normal 3 9 2 5" xfId="31399"/>
    <cellStyle name="Normal 3 9 2 5 2" xfId="31400"/>
    <cellStyle name="Normal 3 9 2 6" xfId="31401"/>
    <cellStyle name="Normal 3 9 3" xfId="31402"/>
    <cellStyle name="Normal 3 9 3 2" xfId="31403"/>
    <cellStyle name="Normal 3 9 4" xfId="31404"/>
    <cellStyle name="Normal 3 9 4 2" xfId="31405"/>
    <cellStyle name="Normal 3 9 5" xfId="31406"/>
    <cellStyle name="Normal 3 9 5 2" xfId="31407"/>
    <cellStyle name="Normal 3 9 6" xfId="31408"/>
    <cellStyle name="Normal 3 9 6 2" xfId="31409"/>
    <cellStyle name="Normal 3 9 7" xfId="31410"/>
    <cellStyle name="Normal 3_$50 BUDGET KBM 2010_17_03.11.2009_upd" xfId="31411"/>
    <cellStyle name="Normal 30" xfId="31412"/>
    <cellStyle name="Normal 30 2" xfId="31413"/>
    <cellStyle name="Normal 30 3" xfId="31414"/>
    <cellStyle name="Normal 30 4" xfId="31415"/>
    <cellStyle name="Normal 30 5" xfId="31416"/>
    <cellStyle name="Normal 31" xfId="31417"/>
    <cellStyle name="Normal 31 2" xfId="31418"/>
    <cellStyle name="Normal 31 3" xfId="31419"/>
    <cellStyle name="Normal 31 4" xfId="31420"/>
    <cellStyle name="Normal 31 5" xfId="31421"/>
    <cellStyle name="Normal 32" xfId="31422"/>
    <cellStyle name="Normal 32 2" xfId="31423"/>
    <cellStyle name="Normal 32 3" xfId="31424"/>
    <cellStyle name="Normal 32 4" xfId="31425"/>
    <cellStyle name="Normal 32 5" xfId="31426"/>
    <cellStyle name="Normal 33" xfId="31427"/>
    <cellStyle name="Normal 33 2" xfId="31428"/>
    <cellStyle name="Normal 33 3" xfId="31429"/>
    <cellStyle name="Normal 33 4" xfId="31430"/>
    <cellStyle name="Normal 33 5" xfId="31431"/>
    <cellStyle name="Normal 34" xfId="31432"/>
    <cellStyle name="Normal 34 2" xfId="31433"/>
    <cellStyle name="Normal 34 2 2" xfId="31434"/>
    <cellStyle name="Normal 34 2 3" xfId="31435"/>
    <cellStyle name="Normal 34 2 4" xfId="31436"/>
    <cellStyle name="Normal 34 2 5" xfId="31437"/>
    <cellStyle name="Normal 34 3" xfId="31438"/>
    <cellStyle name="Normal 34 4" xfId="31439"/>
    <cellStyle name="Normal 34 5" xfId="31440"/>
    <cellStyle name="Normal 34 6" xfId="31441"/>
    <cellStyle name="Normal 35" xfId="31442"/>
    <cellStyle name="Normal 35 2" xfId="31443"/>
    <cellStyle name="Normal 35 3" xfId="31444"/>
    <cellStyle name="Normal 35 4" xfId="31445"/>
    <cellStyle name="Normal 35 5" xfId="31446"/>
    <cellStyle name="Normal 36" xfId="31447"/>
    <cellStyle name="Normal 36 2" xfId="31448"/>
    <cellStyle name="Normal 36 3" xfId="31449"/>
    <cellStyle name="Normal 36 4" xfId="31450"/>
    <cellStyle name="Normal 36 5" xfId="31451"/>
    <cellStyle name="Normal 37" xfId="31452"/>
    <cellStyle name="Normal 37 2" xfId="31453"/>
    <cellStyle name="Normal 37 3" xfId="31454"/>
    <cellStyle name="Normal 37 4" xfId="31455"/>
    <cellStyle name="Normal 37 5" xfId="31456"/>
    <cellStyle name="Normal 38" xfId="31457"/>
    <cellStyle name="Normal 38 2" xfId="31458"/>
    <cellStyle name="Normal 38 3" xfId="31459"/>
    <cellStyle name="Normal 38 4" xfId="31460"/>
    <cellStyle name="Normal 38 5" xfId="31461"/>
    <cellStyle name="Normal 39" xfId="31462"/>
    <cellStyle name="Normal 39 2" xfId="31463"/>
    <cellStyle name="Normal 39 3" xfId="31464"/>
    <cellStyle name="Normal 39 4" xfId="31465"/>
    <cellStyle name="Normal 39 5" xfId="31466"/>
    <cellStyle name="Normal 4" xfId="31467"/>
    <cellStyle name="Normal 4 10" xfId="31468"/>
    <cellStyle name="Normal 4 11" xfId="31469"/>
    <cellStyle name="Normal 4 12" xfId="31470"/>
    <cellStyle name="Normal 4 13" xfId="31471"/>
    <cellStyle name="Normal 4 14" xfId="31472"/>
    <cellStyle name="Normal 4 15" xfId="31473"/>
    <cellStyle name="Normal 4 16" xfId="31474"/>
    <cellStyle name="Normal 4 17" xfId="31475"/>
    <cellStyle name="Normal 4 18" xfId="31476"/>
    <cellStyle name="Normal 4 19" xfId="31477"/>
    <cellStyle name="Normal 4 2" xfId="31478"/>
    <cellStyle name="Normal 4 2 2" xfId="31479"/>
    <cellStyle name="Normal 4 2 3" xfId="31480"/>
    <cellStyle name="Normal 4 2 4" xfId="31481"/>
    <cellStyle name="Normal 4 2 5" xfId="31482"/>
    <cellStyle name="Normal 4 20" xfId="31483"/>
    <cellStyle name="Normal 4 21" xfId="31484"/>
    <cellStyle name="Normal 4 22" xfId="31485"/>
    <cellStyle name="Normal 4 23" xfId="31486"/>
    <cellStyle name="Normal 4 24" xfId="31487"/>
    <cellStyle name="Normal 4 25" xfId="31488"/>
    <cellStyle name="Normal 4 26" xfId="31489"/>
    <cellStyle name="Normal 4 27" xfId="31490"/>
    <cellStyle name="Normal 4 28" xfId="31491"/>
    <cellStyle name="Normal 4 29" xfId="31492"/>
    <cellStyle name="Normal 4 3" xfId="31493"/>
    <cellStyle name="Normal 4 3 2" xfId="31494"/>
    <cellStyle name="Normal 4 3 2 2" xfId="31495"/>
    <cellStyle name="Normal 4 3 2 3" xfId="31496"/>
    <cellStyle name="Normal 4 3 2 4" xfId="31497"/>
    <cellStyle name="Normal 4 3 2 5" xfId="31498"/>
    <cellStyle name="Normal 4 3 3" xfId="31499"/>
    <cellStyle name="Normal 4 3 3 2" xfId="31500"/>
    <cellStyle name="Normal 4 3 3 3" xfId="31501"/>
    <cellStyle name="Normal 4 3 3 4" xfId="31502"/>
    <cellStyle name="Normal 4 3 3 5" xfId="31503"/>
    <cellStyle name="Normal 4 3 4" xfId="31504"/>
    <cellStyle name="Normal 4 3 5" xfId="31505"/>
    <cellStyle name="Normal 4 3 6" xfId="31506"/>
    <cellStyle name="Normal 4 3 7" xfId="31507"/>
    <cellStyle name="Normal 4 30" xfId="31508"/>
    <cellStyle name="Normal 4 31" xfId="31509"/>
    <cellStyle name="Normal 4 32" xfId="31510"/>
    <cellStyle name="Normal 4 33" xfId="31511"/>
    <cellStyle name="Normal 4 34" xfId="31512"/>
    <cellStyle name="Normal 4 35" xfId="31513"/>
    <cellStyle name="Normal 4 36" xfId="31514"/>
    <cellStyle name="Normal 4 37" xfId="31515"/>
    <cellStyle name="Normal 4 38" xfId="31516"/>
    <cellStyle name="Normal 4 39" xfId="31517"/>
    <cellStyle name="Normal 4 4" xfId="31518"/>
    <cellStyle name="Normal 4 4 2" xfId="31519"/>
    <cellStyle name="Normal 4 4 3" xfId="31520"/>
    <cellStyle name="Normal 4 4 4" xfId="31521"/>
    <cellStyle name="Normal 4 4 5" xfId="31522"/>
    <cellStyle name="Normal 4 40" xfId="31523"/>
    <cellStyle name="Normal 4 41" xfId="31524"/>
    <cellStyle name="Normal 4 42" xfId="31525"/>
    <cellStyle name="Normal 4 43" xfId="31526"/>
    <cellStyle name="Normal 4 44" xfId="31527"/>
    <cellStyle name="Normal 4 5" xfId="31528"/>
    <cellStyle name="Normal 4 6" xfId="31529"/>
    <cellStyle name="Normal 4 7" xfId="31530"/>
    <cellStyle name="Normal 4 8" xfId="31531"/>
    <cellStyle name="Normal 4 9" xfId="31532"/>
    <cellStyle name="Normal 4_oрех1" xfId="31533"/>
    <cellStyle name="Normal 40" xfId="31534"/>
    <cellStyle name="Normal 40 2" xfId="31535"/>
    <cellStyle name="Normal 40 3" xfId="31536"/>
    <cellStyle name="Normal 40 4" xfId="31537"/>
    <cellStyle name="Normal 40 5" xfId="31538"/>
    <cellStyle name="Normal 41" xfId="31539"/>
    <cellStyle name="Normal 41 2" xfId="31540"/>
    <cellStyle name="Normal 41 3" xfId="31541"/>
    <cellStyle name="Normal 41 4" xfId="31542"/>
    <cellStyle name="Normal 41 5" xfId="31543"/>
    <cellStyle name="Normal 42" xfId="31544"/>
    <cellStyle name="Normal 42 2" xfId="31545"/>
    <cellStyle name="Normal 42 3" xfId="31546"/>
    <cellStyle name="Normal 42 4" xfId="31547"/>
    <cellStyle name="Normal 42 5" xfId="31548"/>
    <cellStyle name="Normal 43" xfId="31549"/>
    <cellStyle name="Normal 43 2" xfId="31550"/>
    <cellStyle name="Normal 43 3" xfId="31551"/>
    <cellStyle name="Normal 43 4" xfId="31552"/>
    <cellStyle name="Normal 43 5" xfId="31553"/>
    <cellStyle name="Normal 44" xfId="31554"/>
    <cellStyle name="Normal 44 10" xfId="31555"/>
    <cellStyle name="Normal 44 10 2" xfId="31556"/>
    <cellStyle name="Normal 44 10 3" xfId="31557"/>
    <cellStyle name="Normal 44 10 4" xfId="31558"/>
    <cellStyle name="Normal 44 10 5" xfId="31559"/>
    <cellStyle name="Normal 44 11" xfId="31560"/>
    <cellStyle name="Normal 44 11 2" xfId="31561"/>
    <cellStyle name="Normal 44 11 3" xfId="31562"/>
    <cellStyle name="Normal 44 11 4" xfId="31563"/>
    <cellStyle name="Normal 44 11 5" xfId="31564"/>
    <cellStyle name="Normal 44 12" xfId="31565"/>
    <cellStyle name="Normal 44 12 2" xfId="31566"/>
    <cellStyle name="Normal 44 12 3" xfId="31567"/>
    <cellStyle name="Normal 44 12 4" xfId="31568"/>
    <cellStyle name="Normal 44 12 5" xfId="31569"/>
    <cellStyle name="Normal 44 13" xfId="31570"/>
    <cellStyle name="Normal 44 13 2" xfId="31571"/>
    <cellStyle name="Normal 44 13 3" xfId="31572"/>
    <cellStyle name="Normal 44 13 4" xfId="31573"/>
    <cellStyle name="Normal 44 13 5" xfId="31574"/>
    <cellStyle name="Normal 44 14" xfId="31575"/>
    <cellStyle name="Normal 44 14 2" xfId="31576"/>
    <cellStyle name="Normal 44 14 3" xfId="31577"/>
    <cellStyle name="Normal 44 14 4" xfId="31578"/>
    <cellStyle name="Normal 44 14 5" xfId="31579"/>
    <cellStyle name="Normal 44 15" xfId="31580"/>
    <cellStyle name="Normal 44 15 2" xfId="31581"/>
    <cellStyle name="Normal 44 15 3" xfId="31582"/>
    <cellStyle name="Normal 44 15 4" xfId="31583"/>
    <cellStyle name="Normal 44 15 5" xfId="31584"/>
    <cellStyle name="Normal 44 16" xfId="31585"/>
    <cellStyle name="Normal 44 16 2" xfId="31586"/>
    <cellStyle name="Normal 44 16 3" xfId="31587"/>
    <cellStyle name="Normal 44 16 4" xfId="31588"/>
    <cellStyle name="Normal 44 16 5" xfId="31589"/>
    <cellStyle name="Normal 44 17" xfId="31590"/>
    <cellStyle name="Normal 44 17 2" xfId="31591"/>
    <cellStyle name="Normal 44 17 3" xfId="31592"/>
    <cellStyle name="Normal 44 17 4" xfId="31593"/>
    <cellStyle name="Normal 44 17 5" xfId="31594"/>
    <cellStyle name="Normal 44 18" xfId="31595"/>
    <cellStyle name="Normal 44 18 2" xfId="31596"/>
    <cellStyle name="Normal 44 18 3" xfId="31597"/>
    <cellStyle name="Normal 44 18 4" xfId="31598"/>
    <cellStyle name="Normal 44 18 5" xfId="31599"/>
    <cellStyle name="Normal 44 19" xfId="31600"/>
    <cellStyle name="Normal 44 19 2" xfId="31601"/>
    <cellStyle name="Normal 44 19 3" xfId="31602"/>
    <cellStyle name="Normal 44 19 4" xfId="31603"/>
    <cellStyle name="Normal 44 19 5" xfId="31604"/>
    <cellStyle name="Normal 44 2" xfId="31605"/>
    <cellStyle name="Normal 44 2 2" xfId="31606"/>
    <cellStyle name="Normal 44 2 3" xfId="31607"/>
    <cellStyle name="Normal 44 2 4" xfId="31608"/>
    <cellStyle name="Normal 44 2 5" xfId="31609"/>
    <cellStyle name="Normal 44 20" xfId="31610"/>
    <cellStyle name="Normal 44 20 2" xfId="31611"/>
    <cellStyle name="Normal 44 20 3" xfId="31612"/>
    <cellStyle name="Normal 44 20 4" xfId="31613"/>
    <cellStyle name="Normal 44 20 5" xfId="31614"/>
    <cellStyle name="Normal 44 21" xfId="31615"/>
    <cellStyle name="Normal 44 21 2" xfId="31616"/>
    <cellStyle name="Normal 44 21 3" xfId="31617"/>
    <cellStyle name="Normal 44 21 4" xfId="31618"/>
    <cellStyle name="Normal 44 21 5" xfId="31619"/>
    <cellStyle name="Normal 44 22" xfId="31620"/>
    <cellStyle name="Normal 44 22 2" xfId="31621"/>
    <cellStyle name="Normal 44 22 3" xfId="31622"/>
    <cellStyle name="Normal 44 22 4" xfId="31623"/>
    <cellStyle name="Normal 44 22 5" xfId="31624"/>
    <cellStyle name="Normal 44 23" xfId="31625"/>
    <cellStyle name="Normal 44 23 2" xfId="31626"/>
    <cellStyle name="Normal 44 23 3" xfId="31627"/>
    <cellStyle name="Normal 44 23 4" xfId="31628"/>
    <cellStyle name="Normal 44 23 5" xfId="31629"/>
    <cellStyle name="Normal 44 24" xfId="31630"/>
    <cellStyle name="Normal 44 24 2" xfId="31631"/>
    <cellStyle name="Normal 44 24 3" xfId="31632"/>
    <cellStyle name="Normal 44 24 4" xfId="31633"/>
    <cellStyle name="Normal 44 24 5" xfId="31634"/>
    <cellStyle name="Normal 44 25" xfId="31635"/>
    <cellStyle name="Normal 44 25 2" xfId="31636"/>
    <cellStyle name="Normal 44 25 3" xfId="31637"/>
    <cellStyle name="Normal 44 25 4" xfId="31638"/>
    <cellStyle name="Normal 44 25 5" xfId="31639"/>
    <cellStyle name="Normal 44 26" xfId="31640"/>
    <cellStyle name="Normal 44 26 2" xfId="31641"/>
    <cellStyle name="Normal 44 26 3" xfId="31642"/>
    <cellStyle name="Normal 44 26 4" xfId="31643"/>
    <cellStyle name="Normal 44 26 5" xfId="31644"/>
    <cellStyle name="Normal 44 27" xfId="31645"/>
    <cellStyle name="Normal 44 27 2" xfId="31646"/>
    <cellStyle name="Normal 44 27 3" xfId="31647"/>
    <cellStyle name="Normal 44 27 4" xfId="31648"/>
    <cellStyle name="Normal 44 27 5" xfId="31649"/>
    <cellStyle name="Normal 44 28" xfId="31650"/>
    <cellStyle name="Normal 44 28 2" xfId="31651"/>
    <cellStyle name="Normal 44 28 3" xfId="31652"/>
    <cellStyle name="Normal 44 28 4" xfId="31653"/>
    <cellStyle name="Normal 44 28 5" xfId="31654"/>
    <cellStyle name="Normal 44 29" xfId="31655"/>
    <cellStyle name="Normal 44 29 2" xfId="31656"/>
    <cellStyle name="Normal 44 29 3" xfId="31657"/>
    <cellStyle name="Normal 44 29 4" xfId="31658"/>
    <cellStyle name="Normal 44 29 5" xfId="31659"/>
    <cellStyle name="Normal 44 3" xfId="31660"/>
    <cellStyle name="Normal 44 3 2" xfId="31661"/>
    <cellStyle name="Normal 44 3 3" xfId="31662"/>
    <cellStyle name="Normal 44 3 4" xfId="31663"/>
    <cellStyle name="Normal 44 3 5" xfId="31664"/>
    <cellStyle name="Normal 44 30" xfId="31665"/>
    <cellStyle name="Normal 44 30 2" xfId="31666"/>
    <cellStyle name="Normal 44 30 3" xfId="31667"/>
    <cellStyle name="Normal 44 30 4" xfId="31668"/>
    <cellStyle name="Normal 44 30 5" xfId="31669"/>
    <cellStyle name="Normal 44 31" xfId="31670"/>
    <cellStyle name="Normal 44 31 2" xfId="31671"/>
    <cellStyle name="Normal 44 31 3" xfId="31672"/>
    <cellStyle name="Normal 44 31 4" xfId="31673"/>
    <cellStyle name="Normal 44 31 5" xfId="31674"/>
    <cellStyle name="Normal 44 32" xfId="31675"/>
    <cellStyle name="Normal 44 32 2" xfId="31676"/>
    <cellStyle name="Normal 44 32 3" xfId="31677"/>
    <cellStyle name="Normal 44 32 4" xfId="31678"/>
    <cellStyle name="Normal 44 32 5" xfId="31679"/>
    <cellStyle name="Normal 44 33" xfId="31680"/>
    <cellStyle name="Normal 44 33 2" xfId="31681"/>
    <cellStyle name="Normal 44 33 3" xfId="31682"/>
    <cellStyle name="Normal 44 33 4" xfId="31683"/>
    <cellStyle name="Normal 44 33 5" xfId="31684"/>
    <cellStyle name="Normal 44 34" xfId="31685"/>
    <cellStyle name="Normal 44 34 2" xfId="31686"/>
    <cellStyle name="Normal 44 34 3" xfId="31687"/>
    <cellStyle name="Normal 44 34 4" xfId="31688"/>
    <cellStyle name="Normal 44 34 5" xfId="31689"/>
    <cellStyle name="Normal 44 35" xfId="31690"/>
    <cellStyle name="Normal 44 35 2" xfId="31691"/>
    <cellStyle name="Normal 44 35 3" xfId="31692"/>
    <cellStyle name="Normal 44 35 4" xfId="31693"/>
    <cellStyle name="Normal 44 35 5" xfId="31694"/>
    <cellStyle name="Normal 44 36" xfId="31695"/>
    <cellStyle name="Normal 44 36 2" xfId="31696"/>
    <cellStyle name="Normal 44 36 3" xfId="31697"/>
    <cellStyle name="Normal 44 36 4" xfId="31698"/>
    <cellStyle name="Normal 44 36 5" xfId="31699"/>
    <cellStyle name="Normal 44 37" xfId="31700"/>
    <cellStyle name="Normal 44 37 2" xfId="31701"/>
    <cellStyle name="Normal 44 37 3" xfId="31702"/>
    <cellStyle name="Normal 44 37 4" xfId="31703"/>
    <cellStyle name="Normal 44 37 5" xfId="31704"/>
    <cellStyle name="Normal 44 38" xfId="31705"/>
    <cellStyle name="Normal 44 38 2" xfId="31706"/>
    <cellStyle name="Normal 44 38 3" xfId="31707"/>
    <cellStyle name="Normal 44 38 4" xfId="31708"/>
    <cellStyle name="Normal 44 38 5" xfId="31709"/>
    <cellStyle name="Normal 44 39" xfId="31710"/>
    <cellStyle name="Normal 44 39 2" xfId="31711"/>
    <cellStyle name="Normal 44 39 3" xfId="31712"/>
    <cellStyle name="Normal 44 39 4" xfId="31713"/>
    <cellStyle name="Normal 44 39 5" xfId="31714"/>
    <cellStyle name="Normal 44 4" xfId="31715"/>
    <cellStyle name="Normal 44 4 2" xfId="31716"/>
    <cellStyle name="Normal 44 4 3" xfId="31717"/>
    <cellStyle name="Normal 44 4 4" xfId="31718"/>
    <cellStyle name="Normal 44 4 5" xfId="31719"/>
    <cellStyle name="Normal 44 40" xfId="31720"/>
    <cellStyle name="Normal 44 40 2" xfId="31721"/>
    <cellStyle name="Normal 44 40 3" xfId="31722"/>
    <cellStyle name="Normal 44 40 4" xfId="31723"/>
    <cellStyle name="Normal 44 40 5" xfId="31724"/>
    <cellStyle name="Normal 44 41" xfId="31725"/>
    <cellStyle name="Normal 44 41 2" xfId="31726"/>
    <cellStyle name="Normal 44 41 3" xfId="31727"/>
    <cellStyle name="Normal 44 41 4" xfId="31728"/>
    <cellStyle name="Normal 44 41 5" xfId="31729"/>
    <cellStyle name="Normal 44 42" xfId="31730"/>
    <cellStyle name="Normal 44 42 2" xfId="31731"/>
    <cellStyle name="Normal 44 42 3" xfId="31732"/>
    <cellStyle name="Normal 44 42 4" xfId="31733"/>
    <cellStyle name="Normal 44 42 5" xfId="31734"/>
    <cellStyle name="Normal 44 43" xfId="31735"/>
    <cellStyle name="Normal 44 43 2" xfId="31736"/>
    <cellStyle name="Normal 44 43 3" xfId="31737"/>
    <cellStyle name="Normal 44 43 4" xfId="31738"/>
    <cellStyle name="Normal 44 43 5" xfId="31739"/>
    <cellStyle name="Normal 44 44" xfId="31740"/>
    <cellStyle name="Normal 44 44 2" xfId="31741"/>
    <cellStyle name="Normal 44 44 3" xfId="31742"/>
    <cellStyle name="Normal 44 44 4" xfId="31743"/>
    <cellStyle name="Normal 44 44 5" xfId="31744"/>
    <cellStyle name="Normal 44 45" xfId="31745"/>
    <cellStyle name="Normal 44 45 2" xfId="31746"/>
    <cellStyle name="Normal 44 45 3" xfId="31747"/>
    <cellStyle name="Normal 44 45 4" xfId="31748"/>
    <cellStyle name="Normal 44 45 5" xfId="31749"/>
    <cellStyle name="Normal 44 46" xfId="31750"/>
    <cellStyle name="Normal 44 46 2" xfId="31751"/>
    <cellStyle name="Normal 44 46 3" xfId="31752"/>
    <cellStyle name="Normal 44 46 4" xfId="31753"/>
    <cellStyle name="Normal 44 46 5" xfId="31754"/>
    <cellStyle name="Normal 44 47" xfId="31755"/>
    <cellStyle name="Normal 44 47 2" xfId="31756"/>
    <cellStyle name="Normal 44 47 3" xfId="31757"/>
    <cellStyle name="Normal 44 47 4" xfId="31758"/>
    <cellStyle name="Normal 44 47 5" xfId="31759"/>
    <cellStyle name="Normal 44 48" xfId="31760"/>
    <cellStyle name="Normal 44 49" xfId="31761"/>
    <cellStyle name="Normal 44 5" xfId="31762"/>
    <cellStyle name="Normal 44 5 2" xfId="31763"/>
    <cellStyle name="Normal 44 5 3" xfId="31764"/>
    <cellStyle name="Normal 44 5 4" xfId="31765"/>
    <cellStyle name="Normal 44 5 5" xfId="31766"/>
    <cellStyle name="Normal 44 50" xfId="31767"/>
    <cellStyle name="Normal 44 51" xfId="31768"/>
    <cellStyle name="Normal 44 6" xfId="31769"/>
    <cellStyle name="Normal 44 6 2" xfId="31770"/>
    <cellStyle name="Normal 44 6 3" xfId="31771"/>
    <cellStyle name="Normal 44 6 4" xfId="31772"/>
    <cellStyle name="Normal 44 6 5" xfId="31773"/>
    <cellStyle name="Normal 44 7" xfId="31774"/>
    <cellStyle name="Normal 44 7 2" xfId="31775"/>
    <cellStyle name="Normal 44 7 3" xfId="31776"/>
    <cellStyle name="Normal 44 7 4" xfId="31777"/>
    <cellStyle name="Normal 44 7 5" xfId="31778"/>
    <cellStyle name="Normal 44 8" xfId="31779"/>
    <cellStyle name="Normal 44 8 2" xfId="31780"/>
    <cellStyle name="Normal 44 8 3" xfId="31781"/>
    <cellStyle name="Normal 44 8 4" xfId="31782"/>
    <cellStyle name="Normal 44 8 5" xfId="31783"/>
    <cellStyle name="Normal 44 9" xfId="31784"/>
    <cellStyle name="Normal 44 9 2" xfId="31785"/>
    <cellStyle name="Normal 44 9 3" xfId="31786"/>
    <cellStyle name="Normal 44 9 4" xfId="31787"/>
    <cellStyle name="Normal 44 9 5" xfId="31788"/>
    <cellStyle name="Normal 45" xfId="31789"/>
    <cellStyle name="Normal 45 2" xfId="31790"/>
    <cellStyle name="Normal 45 3" xfId="31791"/>
    <cellStyle name="Normal 45 4" xfId="31792"/>
    <cellStyle name="Normal 45 5" xfId="31793"/>
    <cellStyle name="Normal 46" xfId="31794"/>
    <cellStyle name="Normal 46 2" xfId="31795"/>
    <cellStyle name="Normal 46 3" xfId="31796"/>
    <cellStyle name="Normal 46 4" xfId="31797"/>
    <cellStyle name="Normal 46 5" xfId="31798"/>
    <cellStyle name="Normal 47" xfId="31799"/>
    <cellStyle name="Normal 47 2" xfId="31800"/>
    <cellStyle name="Normal 47 2 2" xfId="31801"/>
    <cellStyle name="Normal 47 3" xfId="31802"/>
    <cellStyle name="Normal 47 3 2" xfId="31803"/>
    <cellStyle name="Normal 47 4" xfId="31804"/>
    <cellStyle name="Normal 47 4 2" xfId="31805"/>
    <cellStyle name="Normal 47 5" xfId="31806"/>
    <cellStyle name="Normal 47 5 2" xfId="31807"/>
    <cellStyle name="Normal 47 6" xfId="31808"/>
    <cellStyle name="Normal 48" xfId="31809"/>
    <cellStyle name="Normal 48 2" xfId="31810"/>
    <cellStyle name="Normal 48 3" xfId="31811"/>
    <cellStyle name="Normal 48 4" xfId="31812"/>
    <cellStyle name="Normal 48 5" xfId="31813"/>
    <cellStyle name="Normal 49" xfId="31814"/>
    <cellStyle name="Normal 49 2" xfId="31815"/>
    <cellStyle name="Normal 49 3" xfId="31816"/>
    <cellStyle name="Normal 49 4" xfId="31817"/>
    <cellStyle name="Normal 49 5" xfId="31818"/>
    <cellStyle name="Normal 5" xfId="31819"/>
    <cellStyle name="Normal 5 10" xfId="31820"/>
    <cellStyle name="Normal 5 11" xfId="31821"/>
    <cellStyle name="Normal 5 12" xfId="31822"/>
    <cellStyle name="Normal 5 13" xfId="31823"/>
    <cellStyle name="Normal 5 14" xfId="31824"/>
    <cellStyle name="Normal 5 15" xfId="31825"/>
    <cellStyle name="Normal 5 16" xfId="31826"/>
    <cellStyle name="Normal 5 17" xfId="31827"/>
    <cellStyle name="Normal 5 18" xfId="31828"/>
    <cellStyle name="Normal 5 19" xfId="31829"/>
    <cellStyle name="Normal 5 2" xfId="31830"/>
    <cellStyle name="Normal 5 2 10" xfId="31831"/>
    <cellStyle name="Normal 5 2 11" xfId="31832"/>
    <cellStyle name="Normal 5 2 12" xfId="31833"/>
    <cellStyle name="Normal 5 2 13" xfId="31834"/>
    <cellStyle name="Normal 5 2 14" xfId="31835"/>
    <cellStyle name="Normal 5 2 15" xfId="31836"/>
    <cellStyle name="Normal 5 2 16" xfId="31837"/>
    <cellStyle name="Normal 5 2 17" xfId="31838"/>
    <cellStyle name="Normal 5 2 18" xfId="31839"/>
    <cellStyle name="Normal 5 2 19" xfId="31840"/>
    <cellStyle name="Normal 5 2 2" xfId="31841"/>
    <cellStyle name="Normal 5 2 20" xfId="31842"/>
    <cellStyle name="Normal 5 2 21" xfId="31843"/>
    <cellStyle name="Normal 5 2 22" xfId="31844"/>
    <cellStyle name="Normal 5 2 23" xfId="31845"/>
    <cellStyle name="Normal 5 2 24" xfId="31846"/>
    <cellStyle name="Normal 5 2 25" xfId="31847"/>
    <cellStyle name="Normal 5 2 26" xfId="31848"/>
    <cellStyle name="Normal 5 2 27" xfId="31849"/>
    <cellStyle name="Normal 5 2 28" xfId="31850"/>
    <cellStyle name="Normal 5 2 29" xfId="31851"/>
    <cellStyle name="Normal 5 2 3" xfId="31852"/>
    <cellStyle name="Normal 5 2 30" xfId="31853"/>
    <cellStyle name="Normal 5 2 31" xfId="31854"/>
    <cellStyle name="Normal 5 2 32" xfId="31855"/>
    <cellStyle name="Normal 5 2 33" xfId="31856"/>
    <cellStyle name="Normal 5 2 34" xfId="31857"/>
    <cellStyle name="Normal 5 2 35" xfId="31858"/>
    <cellStyle name="Normal 5 2 36" xfId="31859"/>
    <cellStyle name="Normal 5 2 37" xfId="31860"/>
    <cellStyle name="Normal 5 2 38" xfId="31861"/>
    <cellStyle name="Normal 5 2 39" xfId="31862"/>
    <cellStyle name="Normal 5 2 4" xfId="31863"/>
    <cellStyle name="Normal 5 2 40" xfId="31864"/>
    <cellStyle name="Normal 5 2 41" xfId="31865"/>
    <cellStyle name="Normal 5 2 42" xfId="31866"/>
    <cellStyle name="Normal 5 2 5" xfId="31867"/>
    <cellStyle name="Normal 5 2 6" xfId="31868"/>
    <cellStyle name="Normal 5 2 7" xfId="31869"/>
    <cellStyle name="Normal 5 2 8" xfId="31870"/>
    <cellStyle name="Normal 5 2 9" xfId="31871"/>
    <cellStyle name="Normal 5 20" xfId="31872"/>
    <cellStyle name="Normal 5 21" xfId="31873"/>
    <cellStyle name="Normal 5 22" xfId="31874"/>
    <cellStyle name="Normal 5 23" xfId="31875"/>
    <cellStyle name="Normal 5 24" xfId="31876"/>
    <cellStyle name="Normal 5 25" xfId="31877"/>
    <cellStyle name="Normal 5 26" xfId="31878"/>
    <cellStyle name="Normal 5 27" xfId="31879"/>
    <cellStyle name="Normal 5 28" xfId="31880"/>
    <cellStyle name="Normal 5 29" xfId="31881"/>
    <cellStyle name="Normal 5 3" xfId="31882"/>
    <cellStyle name="Normal 5 3 2" xfId="31883"/>
    <cellStyle name="Normal 5 3 3" xfId="31884"/>
    <cellStyle name="Normal 5 3 4" xfId="31885"/>
    <cellStyle name="Normal 5 3 5" xfId="31886"/>
    <cellStyle name="Normal 5 30" xfId="31887"/>
    <cellStyle name="Normal 5 31" xfId="31888"/>
    <cellStyle name="Normal 5 32" xfId="31889"/>
    <cellStyle name="Normal 5 33" xfId="31890"/>
    <cellStyle name="Normal 5 34" xfId="31891"/>
    <cellStyle name="Normal 5 35" xfId="31892"/>
    <cellStyle name="Normal 5 36" xfId="31893"/>
    <cellStyle name="Normal 5 37" xfId="31894"/>
    <cellStyle name="Normal 5 38" xfId="31895"/>
    <cellStyle name="Normal 5 39" xfId="31896"/>
    <cellStyle name="Normal 5 4" xfId="31897"/>
    <cellStyle name="Normal 5 40" xfId="31898"/>
    <cellStyle name="Normal 5 41" xfId="31899"/>
    <cellStyle name="Normal 5 42" xfId="31900"/>
    <cellStyle name="Normal 5 43" xfId="31901"/>
    <cellStyle name="Normal 5 5" xfId="31902"/>
    <cellStyle name="Normal 5 6" xfId="31903"/>
    <cellStyle name="Normal 5 7" xfId="31904"/>
    <cellStyle name="Normal 5 8" xfId="31905"/>
    <cellStyle name="Normal 5 9" xfId="31906"/>
    <cellStyle name="Normal 50" xfId="31907"/>
    <cellStyle name="Normal 50 2" xfId="31908"/>
    <cellStyle name="Normal 51" xfId="31909"/>
    <cellStyle name="Normal 6" xfId="31910"/>
    <cellStyle name="Normal 6 10" xfId="31911"/>
    <cellStyle name="Normal 6 11" xfId="31912"/>
    <cellStyle name="Normal 6 12" xfId="31913"/>
    <cellStyle name="Normal 6 13" xfId="31914"/>
    <cellStyle name="Normal 6 14" xfId="31915"/>
    <cellStyle name="Normal 6 15" xfId="31916"/>
    <cellStyle name="Normal 6 16" xfId="31917"/>
    <cellStyle name="Normal 6 17" xfId="31918"/>
    <cellStyle name="Normal 6 18" xfId="31919"/>
    <cellStyle name="Normal 6 19" xfId="31920"/>
    <cellStyle name="Normal 6 2" xfId="31921"/>
    <cellStyle name="Normal 6 2 2" xfId="31922"/>
    <cellStyle name="Normal 6 2 3" xfId="31923"/>
    <cellStyle name="Normal 6 2 4" xfId="31924"/>
    <cellStyle name="Normal 6 2 5" xfId="31925"/>
    <cellStyle name="Normal 6 20" xfId="31926"/>
    <cellStyle name="Normal 6 21" xfId="31927"/>
    <cellStyle name="Normal 6 22" xfId="31928"/>
    <cellStyle name="Normal 6 23" xfId="31929"/>
    <cellStyle name="Normal 6 24" xfId="31930"/>
    <cellStyle name="Normal 6 25" xfId="31931"/>
    <cellStyle name="Normal 6 26" xfId="31932"/>
    <cellStyle name="Normal 6 27" xfId="31933"/>
    <cellStyle name="Normal 6 28" xfId="31934"/>
    <cellStyle name="Normal 6 29" xfId="31935"/>
    <cellStyle name="Normal 6 3" xfId="31936"/>
    <cellStyle name="Normal 6 3 2" xfId="31937"/>
    <cellStyle name="Normal 6 30" xfId="31938"/>
    <cellStyle name="Normal 6 31" xfId="31939"/>
    <cellStyle name="Normal 6 32" xfId="31940"/>
    <cellStyle name="Normal 6 33" xfId="31941"/>
    <cellStyle name="Normal 6 34" xfId="31942"/>
    <cellStyle name="Normal 6 35" xfId="31943"/>
    <cellStyle name="Normal 6 36" xfId="31944"/>
    <cellStyle name="Normal 6 37" xfId="31945"/>
    <cellStyle name="Normal 6 38" xfId="31946"/>
    <cellStyle name="Normal 6 39" xfId="31947"/>
    <cellStyle name="Normal 6 4" xfId="31948"/>
    <cellStyle name="Normal 6 4 2" xfId="31949"/>
    <cellStyle name="Normal 6 4 3" xfId="31950"/>
    <cellStyle name="Normal 6 4 4" xfId="31951"/>
    <cellStyle name="Normal 6 4 5" xfId="31952"/>
    <cellStyle name="Normal 6 40" xfId="31953"/>
    <cellStyle name="Normal 6 41" xfId="31954"/>
    <cellStyle name="Normal 6 42" xfId="31955"/>
    <cellStyle name="Normal 6 43" xfId="31956"/>
    <cellStyle name="Normal 6 44" xfId="31957"/>
    <cellStyle name="Normal 6 5" xfId="31958"/>
    <cellStyle name="Normal 6 5 2" xfId="31959"/>
    <cellStyle name="Normal 6 5 3" xfId="31960"/>
    <cellStyle name="Normal 6 5 4" xfId="31961"/>
    <cellStyle name="Normal 6 5 5" xfId="31962"/>
    <cellStyle name="Normal 6 6" xfId="31963"/>
    <cellStyle name="Normal 6 7" xfId="31964"/>
    <cellStyle name="Normal 6 8" xfId="31965"/>
    <cellStyle name="Normal 6 9" xfId="31966"/>
    <cellStyle name="Normal 7" xfId="31967"/>
    <cellStyle name="Normal 7 2" xfId="31968"/>
    <cellStyle name="Normal 7 2 2" xfId="31969"/>
    <cellStyle name="Normal 7 2 3" xfId="31970"/>
    <cellStyle name="Normal 7 2 4" xfId="31971"/>
    <cellStyle name="Normal 7 2 5" xfId="31972"/>
    <cellStyle name="Normal 7 2 6" xfId="31973"/>
    <cellStyle name="Normal 7 3" xfId="31974"/>
    <cellStyle name="Normal 7 3 2" xfId="31975"/>
    <cellStyle name="Normal 7 3 3" xfId="31976"/>
    <cellStyle name="Normal 7 3 4" xfId="31977"/>
    <cellStyle name="Normal 7 3 5" xfId="31978"/>
    <cellStyle name="Normal 7 4" xfId="31979"/>
    <cellStyle name="Normal 7 4 2" xfId="31980"/>
    <cellStyle name="Normal 7 4 3" xfId="31981"/>
    <cellStyle name="Normal 7 4 4" xfId="31982"/>
    <cellStyle name="Normal 7 4 5" xfId="31983"/>
    <cellStyle name="Normal 7 5" xfId="31984"/>
    <cellStyle name="Normal 7 5 2" xfId="31985"/>
    <cellStyle name="Normal 7 5 3" xfId="31986"/>
    <cellStyle name="Normal 7 5 4" xfId="31987"/>
    <cellStyle name="Normal 7 5 5" xfId="31988"/>
    <cellStyle name="Normal 7 6" xfId="31989"/>
    <cellStyle name="Normal 7 7" xfId="31990"/>
    <cellStyle name="Normal 7 8" xfId="31991"/>
    <cellStyle name="Normal 7 9" xfId="31992"/>
    <cellStyle name="Normal 7_oрех1" xfId="31993"/>
    <cellStyle name="Normal 8" xfId="31994"/>
    <cellStyle name="Normal 8 2" xfId="31995"/>
    <cellStyle name="Normal 8 2 2" xfId="31996"/>
    <cellStyle name="Normal 8 2 3" xfId="31997"/>
    <cellStyle name="Normal 8 2 4" xfId="31998"/>
    <cellStyle name="Normal 8 2 5" xfId="31999"/>
    <cellStyle name="Normal 8 2 6" xfId="32000"/>
    <cellStyle name="Normal 8 3" xfId="32001"/>
    <cellStyle name="Normal 8 3 2" xfId="32002"/>
    <cellStyle name="Normal 8 3 3" xfId="32003"/>
    <cellStyle name="Normal 8 3 4" xfId="32004"/>
    <cellStyle name="Normal 8 3 5" xfId="32005"/>
    <cellStyle name="Normal 8 4" xfId="32006"/>
    <cellStyle name="Normal 8 4 2" xfId="32007"/>
    <cellStyle name="Normal 8 4 3" xfId="32008"/>
    <cellStyle name="Normal 8 4 4" xfId="32009"/>
    <cellStyle name="Normal 8 4 5" xfId="32010"/>
    <cellStyle name="Normal 8 5" xfId="32011"/>
    <cellStyle name="Normal 8 5 2" xfId="32012"/>
    <cellStyle name="Normal 8 6" xfId="32013"/>
    <cellStyle name="Normal 8 6 2" xfId="32014"/>
    <cellStyle name="Normal 8 7" xfId="32015"/>
    <cellStyle name="Normal 8 7 2" xfId="32016"/>
    <cellStyle name="Normal 8 8" xfId="32017"/>
    <cellStyle name="Normal 8 8 2" xfId="32018"/>
    <cellStyle name="Normal 8 9" xfId="32019"/>
    <cellStyle name="Normal 9" xfId="32020"/>
    <cellStyle name="Normal 9 2" xfId="32021"/>
    <cellStyle name="Normal 9 2 2" xfId="32022"/>
    <cellStyle name="Normal 9 2 3" xfId="32023"/>
    <cellStyle name="Normal 9 2 4" xfId="32024"/>
    <cellStyle name="Normal 9 2 5" xfId="32025"/>
    <cellStyle name="Normal 9 3" xfId="32026"/>
    <cellStyle name="Normal 9 4" xfId="32027"/>
    <cellStyle name="Normal 9 5" xfId="32028"/>
    <cellStyle name="Normal 9 6" xfId="32029"/>
    <cellStyle name="Normal 91" xfId="32030"/>
    <cellStyle name="Normal 91 2" xfId="32031"/>
    <cellStyle name="Normal 91 2 2" xfId="32032"/>
    <cellStyle name="Normal 91 2 3" xfId="32033"/>
    <cellStyle name="Normal 91 2 4" xfId="32034"/>
    <cellStyle name="Normal 91 2 5" xfId="32035"/>
    <cellStyle name="Normal 91 3" xfId="32036"/>
    <cellStyle name="Normal 91 4" xfId="32037"/>
    <cellStyle name="Normal 91 5" xfId="32038"/>
    <cellStyle name="Normal 91 6" xfId="32039"/>
    <cellStyle name="Normal_# 41-Market &amp;Trends" xfId="1455"/>
    <cellStyle name="Normal1" xfId="1456"/>
    <cellStyle name="Normal1 2" xfId="1457"/>
    <cellStyle name="Normal1 3" xfId="32040"/>
    <cellStyle name="Normal1 4" xfId="32041"/>
    <cellStyle name="Normal1 5" xfId="32042"/>
    <cellStyle name="Normal1_План по КВЛ 2011г." xfId="1458"/>
    <cellStyle name="Normal6" xfId="14937"/>
    <cellStyle name="Normal6Red" xfId="14938"/>
    <cellStyle name="Normale_A" xfId="32043"/>
    <cellStyle name="normбlnм_laroux" xfId="1459"/>
    <cellStyle name="Note" xfId="72"/>
    <cellStyle name="Note 10" xfId="1011"/>
    <cellStyle name="Note 10 2" xfId="7537"/>
    <cellStyle name="Note 10 3" xfId="11743"/>
    <cellStyle name="Note 10 4" xfId="1996"/>
    <cellStyle name="Note 11" xfId="2425"/>
    <cellStyle name="Note 11 2" xfId="7963"/>
    <cellStyle name="Note 11 3" xfId="10820"/>
    <cellStyle name="Note 12" xfId="1926"/>
    <cellStyle name="Note 12 2" xfId="7467"/>
    <cellStyle name="Note 12 3" xfId="11738"/>
    <cellStyle name="Note 13" xfId="2840"/>
    <cellStyle name="Note 13 2" xfId="8332"/>
    <cellStyle name="Note 13 3" xfId="6911"/>
    <cellStyle name="Note 14" xfId="2830"/>
    <cellStyle name="Note 14 2" xfId="8322"/>
    <cellStyle name="Note 14 3" xfId="6921"/>
    <cellStyle name="Note 15" xfId="3283"/>
    <cellStyle name="Note 15 2" xfId="8730"/>
    <cellStyle name="Note 15 3" xfId="12090"/>
    <cellStyle name="Note 16" xfId="3235"/>
    <cellStyle name="Note 16 2" xfId="8682"/>
    <cellStyle name="Note 16 3" xfId="12042"/>
    <cellStyle name="Note 17" xfId="3865"/>
    <cellStyle name="Note 17 2" xfId="9244"/>
    <cellStyle name="Note 17 3" xfId="12555"/>
    <cellStyle name="Note 18" xfId="3625"/>
    <cellStyle name="Note 18 2" xfId="9028"/>
    <cellStyle name="Note 18 3" xfId="12355"/>
    <cellStyle name="Note 19" xfId="4074"/>
    <cellStyle name="Note 19 2" xfId="9423"/>
    <cellStyle name="Note 19 3" xfId="12720"/>
    <cellStyle name="Note 2" xfId="73"/>
    <cellStyle name="Note 2 10" xfId="3031"/>
    <cellStyle name="Note 2 10 10" xfId="32044"/>
    <cellStyle name="Note 2 10 10 2" xfId="32045"/>
    <cellStyle name="Note 2 10 11" xfId="32046"/>
    <cellStyle name="Note 2 10 2" xfId="8500"/>
    <cellStyle name="Note 2 10 2 2" xfId="32047"/>
    <cellStyle name="Note 2 10 2 3" xfId="32048"/>
    <cellStyle name="Note 2 10 2 4" xfId="32049"/>
    <cellStyle name="Note 2 10 2 5" xfId="32050"/>
    <cellStyle name="Note 2 10 2 5 2" xfId="32051"/>
    <cellStyle name="Note 2 10 2 6" xfId="32052"/>
    <cellStyle name="Note 2 10 2 6 2" xfId="32053"/>
    <cellStyle name="Note 2 10 2 7" xfId="32054"/>
    <cellStyle name="Note 2 10 2 7 2" xfId="32055"/>
    <cellStyle name="Note 2 10 2 8" xfId="32056"/>
    <cellStyle name="Note 2 10 2 8 2" xfId="32057"/>
    <cellStyle name="Note 2 10 2 9" xfId="32058"/>
    <cellStyle name="Note 2 10 3" xfId="11876"/>
    <cellStyle name="Note 2 10 3 2" xfId="32059"/>
    <cellStyle name="Note 2 10 3 3" xfId="32060"/>
    <cellStyle name="Note 2 10 3 4" xfId="32061"/>
    <cellStyle name="Note 2 10 3 5" xfId="32062"/>
    <cellStyle name="Note 2 10 3 5 2" xfId="32063"/>
    <cellStyle name="Note 2 10 3 6" xfId="32064"/>
    <cellStyle name="Note 2 10 3 6 2" xfId="32065"/>
    <cellStyle name="Note 2 10 3 7" xfId="32066"/>
    <cellStyle name="Note 2 10 3 7 2" xfId="32067"/>
    <cellStyle name="Note 2 10 3 8" xfId="32068"/>
    <cellStyle name="Note 2 10 3 8 2" xfId="32069"/>
    <cellStyle name="Note 2 10 3 9" xfId="32070"/>
    <cellStyle name="Note 2 10 4" xfId="32071"/>
    <cellStyle name="Note 2 10 5" xfId="32072"/>
    <cellStyle name="Note 2 10 6" xfId="32073"/>
    <cellStyle name="Note 2 10 7" xfId="32074"/>
    <cellStyle name="Note 2 10 7 2" xfId="32075"/>
    <cellStyle name="Note 2 10 8" xfId="32076"/>
    <cellStyle name="Note 2 10 8 2" xfId="32077"/>
    <cellStyle name="Note 2 10 9" xfId="32078"/>
    <cellStyle name="Note 2 10 9 2" xfId="32079"/>
    <cellStyle name="Note 2 11" xfId="3223"/>
    <cellStyle name="Note 2 11 10" xfId="32080"/>
    <cellStyle name="Note 2 11 10 2" xfId="32081"/>
    <cellStyle name="Note 2 11 11" xfId="32082"/>
    <cellStyle name="Note 2 11 2" xfId="8670"/>
    <cellStyle name="Note 2 11 2 2" xfId="32083"/>
    <cellStyle name="Note 2 11 2 3" xfId="32084"/>
    <cellStyle name="Note 2 11 2 4" xfId="32085"/>
    <cellStyle name="Note 2 11 2 5" xfId="32086"/>
    <cellStyle name="Note 2 11 2 5 2" xfId="32087"/>
    <cellStyle name="Note 2 11 2 6" xfId="32088"/>
    <cellStyle name="Note 2 11 2 6 2" xfId="32089"/>
    <cellStyle name="Note 2 11 2 7" xfId="32090"/>
    <cellStyle name="Note 2 11 2 7 2" xfId="32091"/>
    <cellStyle name="Note 2 11 2 8" xfId="32092"/>
    <cellStyle name="Note 2 11 2 8 2" xfId="32093"/>
    <cellStyle name="Note 2 11 2 9" xfId="32094"/>
    <cellStyle name="Note 2 11 3" xfId="12030"/>
    <cellStyle name="Note 2 11 3 2" xfId="32095"/>
    <cellStyle name="Note 2 11 3 3" xfId="32096"/>
    <cellStyle name="Note 2 11 3 4" xfId="32097"/>
    <cellStyle name="Note 2 11 3 5" xfId="32098"/>
    <cellStyle name="Note 2 11 3 5 2" xfId="32099"/>
    <cellStyle name="Note 2 11 3 6" xfId="32100"/>
    <cellStyle name="Note 2 11 3 6 2" xfId="32101"/>
    <cellStyle name="Note 2 11 3 7" xfId="32102"/>
    <cellStyle name="Note 2 11 3 7 2" xfId="32103"/>
    <cellStyle name="Note 2 11 3 8" xfId="32104"/>
    <cellStyle name="Note 2 11 3 8 2" xfId="32105"/>
    <cellStyle name="Note 2 11 3 9" xfId="32106"/>
    <cellStyle name="Note 2 11 4" xfId="32107"/>
    <cellStyle name="Note 2 11 5" xfId="32108"/>
    <cellStyle name="Note 2 11 6" xfId="32109"/>
    <cellStyle name="Note 2 11 7" xfId="32110"/>
    <cellStyle name="Note 2 11 7 2" xfId="32111"/>
    <cellStyle name="Note 2 11 8" xfId="32112"/>
    <cellStyle name="Note 2 11 8 2" xfId="32113"/>
    <cellStyle name="Note 2 11 9" xfId="32114"/>
    <cellStyle name="Note 2 11 9 2" xfId="32115"/>
    <cellStyle name="Note 2 12" xfId="3423"/>
    <cellStyle name="Note 2 12 10" xfId="32116"/>
    <cellStyle name="Note 2 12 10 2" xfId="32117"/>
    <cellStyle name="Note 2 12 11" xfId="32118"/>
    <cellStyle name="Note 2 12 2" xfId="8848"/>
    <cellStyle name="Note 2 12 2 2" xfId="32119"/>
    <cellStyle name="Note 2 12 2 3" xfId="32120"/>
    <cellStyle name="Note 2 12 2 4" xfId="32121"/>
    <cellStyle name="Note 2 12 2 5" xfId="32122"/>
    <cellStyle name="Note 2 12 2 5 2" xfId="32123"/>
    <cellStyle name="Note 2 12 2 6" xfId="32124"/>
    <cellStyle name="Note 2 12 2 6 2" xfId="32125"/>
    <cellStyle name="Note 2 12 2 7" xfId="32126"/>
    <cellStyle name="Note 2 12 2 7 2" xfId="32127"/>
    <cellStyle name="Note 2 12 2 8" xfId="32128"/>
    <cellStyle name="Note 2 12 2 8 2" xfId="32129"/>
    <cellStyle name="Note 2 12 2 9" xfId="32130"/>
    <cellStyle name="Note 2 12 3" xfId="12192"/>
    <cellStyle name="Note 2 12 3 2" xfId="32131"/>
    <cellStyle name="Note 2 12 3 3" xfId="32132"/>
    <cellStyle name="Note 2 12 3 4" xfId="32133"/>
    <cellStyle name="Note 2 12 3 5" xfId="32134"/>
    <cellStyle name="Note 2 12 3 5 2" xfId="32135"/>
    <cellStyle name="Note 2 12 3 6" xfId="32136"/>
    <cellStyle name="Note 2 12 3 6 2" xfId="32137"/>
    <cellStyle name="Note 2 12 3 7" xfId="32138"/>
    <cellStyle name="Note 2 12 3 7 2" xfId="32139"/>
    <cellStyle name="Note 2 12 3 8" xfId="32140"/>
    <cellStyle name="Note 2 12 3 8 2" xfId="32141"/>
    <cellStyle name="Note 2 12 3 9" xfId="32142"/>
    <cellStyle name="Note 2 12 4" xfId="32143"/>
    <cellStyle name="Note 2 12 5" xfId="32144"/>
    <cellStyle name="Note 2 12 6" xfId="32145"/>
    <cellStyle name="Note 2 12 7" xfId="32146"/>
    <cellStyle name="Note 2 12 7 2" xfId="32147"/>
    <cellStyle name="Note 2 12 8" xfId="32148"/>
    <cellStyle name="Note 2 12 8 2" xfId="32149"/>
    <cellStyle name="Note 2 12 9" xfId="32150"/>
    <cellStyle name="Note 2 12 9 2" xfId="32151"/>
    <cellStyle name="Note 2 13" xfId="3615"/>
    <cellStyle name="Note 2 13 10" xfId="32152"/>
    <cellStyle name="Note 2 13 10 2" xfId="32153"/>
    <cellStyle name="Note 2 13 11" xfId="32154"/>
    <cellStyle name="Note 2 13 2" xfId="9018"/>
    <cellStyle name="Note 2 13 2 2" xfId="32155"/>
    <cellStyle name="Note 2 13 2 3" xfId="32156"/>
    <cellStyle name="Note 2 13 2 4" xfId="32157"/>
    <cellStyle name="Note 2 13 2 5" xfId="32158"/>
    <cellStyle name="Note 2 13 2 5 2" xfId="32159"/>
    <cellStyle name="Note 2 13 2 6" xfId="32160"/>
    <cellStyle name="Note 2 13 2 6 2" xfId="32161"/>
    <cellStyle name="Note 2 13 2 7" xfId="32162"/>
    <cellStyle name="Note 2 13 2 7 2" xfId="32163"/>
    <cellStyle name="Note 2 13 2 8" xfId="32164"/>
    <cellStyle name="Note 2 13 2 8 2" xfId="32165"/>
    <cellStyle name="Note 2 13 2 9" xfId="32166"/>
    <cellStyle name="Note 2 13 3" xfId="12345"/>
    <cellStyle name="Note 2 13 3 2" xfId="32167"/>
    <cellStyle name="Note 2 13 3 3" xfId="32168"/>
    <cellStyle name="Note 2 13 3 4" xfId="32169"/>
    <cellStyle name="Note 2 13 3 5" xfId="32170"/>
    <cellStyle name="Note 2 13 3 5 2" xfId="32171"/>
    <cellStyle name="Note 2 13 3 6" xfId="32172"/>
    <cellStyle name="Note 2 13 3 6 2" xfId="32173"/>
    <cellStyle name="Note 2 13 3 7" xfId="32174"/>
    <cellStyle name="Note 2 13 3 7 2" xfId="32175"/>
    <cellStyle name="Note 2 13 3 8" xfId="32176"/>
    <cellStyle name="Note 2 13 3 8 2" xfId="32177"/>
    <cellStyle name="Note 2 13 3 9" xfId="32178"/>
    <cellStyle name="Note 2 13 4" xfId="32179"/>
    <cellStyle name="Note 2 13 5" xfId="32180"/>
    <cellStyle name="Note 2 13 6" xfId="32181"/>
    <cellStyle name="Note 2 13 7" xfId="32182"/>
    <cellStyle name="Note 2 13 7 2" xfId="32183"/>
    <cellStyle name="Note 2 13 8" xfId="32184"/>
    <cellStyle name="Note 2 13 8 2" xfId="32185"/>
    <cellStyle name="Note 2 13 9" xfId="32186"/>
    <cellStyle name="Note 2 13 9 2" xfId="32187"/>
    <cellStyle name="Note 2 14" xfId="3713"/>
    <cellStyle name="Note 2 14 10" xfId="32188"/>
    <cellStyle name="Note 2 14 10 2" xfId="32189"/>
    <cellStyle name="Note 2 14 11" xfId="32190"/>
    <cellStyle name="Note 2 14 2" xfId="9102"/>
    <cellStyle name="Note 2 14 2 2" xfId="32191"/>
    <cellStyle name="Note 2 14 2 3" xfId="32192"/>
    <cellStyle name="Note 2 14 2 4" xfId="32193"/>
    <cellStyle name="Note 2 14 2 5" xfId="32194"/>
    <cellStyle name="Note 2 14 2 5 2" xfId="32195"/>
    <cellStyle name="Note 2 14 2 6" xfId="32196"/>
    <cellStyle name="Note 2 14 2 6 2" xfId="32197"/>
    <cellStyle name="Note 2 14 2 7" xfId="32198"/>
    <cellStyle name="Note 2 14 2 7 2" xfId="32199"/>
    <cellStyle name="Note 2 14 2 8" xfId="32200"/>
    <cellStyle name="Note 2 14 2 8 2" xfId="32201"/>
    <cellStyle name="Note 2 14 2 9" xfId="32202"/>
    <cellStyle name="Note 2 14 3" xfId="12425"/>
    <cellStyle name="Note 2 14 3 2" xfId="32203"/>
    <cellStyle name="Note 2 14 3 3" xfId="32204"/>
    <cellStyle name="Note 2 14 3 4" xfId="32205"/>
    <cellStyle name="Note 2 14 3 5" xfId="32206"/>
    <cellStyle name="Note 2 14 3 5 2" xfId="32207"/>
    <cellStyle name="Note 2 14 3 6" xfId="32208"/>
    <cellStyle name="Note 2 14 3 6 2" xfId="32209"/>
    <cellStyle name="Note 2 14 3 7" xfId="32210"/>
    <cellStyle name="Note 2 14 3 7 2" xfId="32211"/>
    <cellStyle name="Note 2 14 3 8" xfId="32212"/>
    <cellStyle name="Note 2 14 3 8 2" xfId="32213"/>
    <cellStyle name="Note 2 14 3 9" xfId="32214"/>
    <cellStyle name="Note 2 14 4" xfId="32215"/>
    <cellStyle name="Note 2 14 5" xfId="32216"/>
    <cellStyle name="Note 2 14 6" xfId="32217"/>
    <cellStyle name="Note 2 14 7" xfId="32218"/>
    <cellStyle name="Note 2 14 7 2" xfId="32219"/>
    <cellStyle name="Note 2 14 8" xfId="32220"/>
    <cellStyle name="Note 2 14 8 2" xfId="32221"/>
    <cellStyle name="Note 2 14 9" xfId="32222"/>
    <cellStyle name="Note 2 14 9 2" xfId="32223"/>
    <cellStyle name="Note 2 15" xfId="3246"/>
    <cellStyle name="Note 2 15 10" xfId="32224"/>
    <cellStyle name="Note 2 15 10 2" xfId="32225"/>
    <cellStyle name="Note 2 15 11" xfId="32226"/>
    <cellStyle name="Note 2 15 2" xfId="8693"/>
    <cellStyle name="Note 2 15 2 2" xfId="32227"/>
    <cellStyle name="Note 2 15 2 3" xfId="32228"/>
    <cellStyle name="Note 2 15 2 4" xfId="32229"/>
    <cellStyle name="Note 2 15 2 5" xfId="32230"/>
    <cellStyle name="Note 2 15 2 5 2" xfId="32231"/>
    <cellStyle name="Note 2 15 2 6" xfId="32232"/>
    <cellStyle name="Note 2 15 2 6 2" xfId="32233"/>
    <cellStyle name="Note 2 15 2 7" xfId="32234"/>
    <cellStyle name="Note 2 15 2 7 2" xfId="32235"/>
    <cellStyle name="Note 2 15 2 8" xfId="32236"/>
    <cellStyle name="Note 2 15 2 8 2" xfId="32237"/>
    <cellStyle name="Note 2 15 2 9" xfId="32238"/>
    <cellStyle name="Note 2 15 3" xfId="12053"/>
    <cellStyle name="Note 2 15 3 2" xfId="32239"/>
    <cellStyle name="Note 2 15 3 3" xfId="32240"/>
    <cellStyle name="Note 2 15 3 4" xfId="32241"/>
    <cellStyle name="Note 2 15 3 5" xfId="32242"/>
    <cellStyle name="Note 2 15 3 5 2" xfId="32243"/>
    <cellStyle name="Note 2 15 3 6" xfId="32244"/>
    <cellStyle name="Note 2 15 3 6 2" xfId="32245"/>
    <cellStyle name="Note 2 15 3 7" xfId="32246"/>
    <cellStyle name="Note 2 15 3 7 2" xfId="32247"/>
    <cellStyle name="Note 2 15 3 8" xfId="32248"/>
    <cellStyle name="Note 2 15 3 8 2" xfId="32249"/>
    <cellStyle name="Note 2 15 3 9" xfId="32250"/>
    <cellStyle name="Note 2 15 4" xfId="32251"/>
    <cellStyle name="Note 2 15 5" xfId="32252"/>
    <cellStyle name="Note 2 15 6" xfId="32253"/>
    <cellStyle name="Note 2 15 7" xfId="32254"/>
    <cellStyle name="Note 2 15 7 2" xfId="32255"/>
    <cellStyle name="Note 2 15 8" xfId="32256"/>
    <cellStyle name="Note 2 15 8 2" xfId="32257"/>
    <cellStyle name="Note 2 15 9" xfId="32258"/>
    <cellStyle name="Note 2 15 9 2" xfId="32259"/>
    <cellStyle name="Note 2 16" xfId="4072"/>
    <cellStyle name="Note 2 16 10" xfId="32260"/>
    <cellStyle name="Note 2 16 10 2" xfId="32261"/>
    <cellStyle name="Note 2 16 11" xfId="32262"/>
    <cellStyle name="Note 2 16 2" xfId="9421"/>
    <cellStyle name="Note 2 16 2 2" xfId="32263"/>
    <cellStyle name="Note 2 16 2 3" xfId="32264"/>
    <cellStyle name="Note 2 16 2 4" xfId="32265"/>
    <cellStyle name="Note 2 16 2 5" xfId="32266"/>
    <cellStyle name="Note 2 16 2 5 2" xfId="32267"/>
    <cellStyle name="Note 2 16 2 6" xfId="32268"/>
    <cellStyle name="Note 2 16 2 6 2" xfId="32269"/>
    <cellStyle name="Note 2 16 2 7" xfId="32270"/>
    <cellStyle name="Note 2 16 2 7 2" xfId="32271"/>
    <cellStyle name="Note 2 16 2 8" xfId="32272"/>
    <cellStyle name="Note 2 16 2 8 2" xfId="32273"/>
    <cellStyle name="Note 2 16 2 9" xfId="32274"/>
    <cellStyle name="Note 2 16 3" xfId="12718"/>
    <cellStyle name="Note 2 16 3 2" xfId="32275"/>
    <cellStyle name="Note 2 16 3 3" xfId="32276"/>
    <cellStyle name="Note 2 16 3 4" xfId="32277"/>
    <cellStyle name="Note 2 16 3 5" xfId="32278"/>
    <cellStyle name="Note 2 16 3 5 2" xfId="32279"/>
    <cellStyle name="Note 2 16 3 6" xfId="32280"/>
    <cellStyle name="Note 2 16 3 6 2" xfId="32281"/>
    <cellStyle name="Note 2 16 3 7" xfId="32282"/>
    <cellStyle name="Note 2 16 3 7 2" xfId="32283"/>
    <cellStyle name="Note 2 16 3 8" xfId="32284"/>
    <cellStyle name="Note 2 16 3 8 2" xfId="32285"/>
    <cellStyle name="Note 2 16 3 9" xfId="32286"/>
    <cellStyle name="Note 2 16 4" xfId="32287"/>
    <cellStyle name="Note 2 16 5" xfId="32288"/>
    <cellStyle name="Note 2 16 6" xfId="32289"/>
    <cellStyle name="Note 2 16 7" xfId="32290"/>
    <cellStyle name="Note 2 16 7 2" xfId="32291"/>
    <cellStyle name="Note 2 16 8" xfId="32292"/>
    <cellStyle name="Note 2 16 8 2" xfId="32293"/>
    <cellStyle name="Note 2 16 9" xfId="32294"/>
    <cellStyle name="Note 2 16 9 2" xfId="32295"/>
    <cellStyle name="Note 2 17" xfId="3634"/>
    <cellStyle name="Note 2 17 10" xfId="32296"/>
    <cellStyle name="Note 2 17 10 2" xfId="32297"/>
    <cellStyle name="Note 2 17 11" xfId="32298"/>
    <cellStyle name="Note 2 17 2" xfId="9037"/>
    <cellStyle name="Note 2 17 2 2" xfId="32299"/>
    <cellStyle name="Note 2 17 2 3" xfId="32300"/>
    <cellStyle name="Note 2 17 2 4" xfId="32301"/>
    <cellStyle name="Note 2 17 2 5" xfId="32302"/>
    <cellStyle name="Note 2 17 2 5 2" xfId="32303"/>
    <cellStyle name="Note 2 17 2 6" xfId="32304"/>
    <cellStyle name="Note 2 17 2 6 2" xfId="32305"/>
    <cellStyle name="Note 2 17 2 7" xfId="32306"/>
    <cellStyle name="Note 2 17 2 7 2" xfId="32307"/>
    <cellStyle name="Note 2 17 2 8" xfId="32308"/>
    <cellStyle name="Note 2 17 2 8 2" xfId="32309"/>
    <cellStyle name="Note 2 17 2 9" xfId="32310"/>
    <cellStyle name="Note 2 17 3" xfId="12364"/>
    <cellStyle name="Note 2 17 3 2" xfId="32311"/>
    <cellStyle name="Note 2 17 3 3" xfId="32312"/>
    <cellStyle name="Note 2 17 3 4" xfId="32313"/>
    <cellStyle name="Note 2 17 3 5" xfId="32314"/>
    <cellStyle name="Note 2 17 3 5 2" xfId="32315"/>
    <cellStyle name="Note 2 17 3 6" xfId="32316"/>
    <cellStyle name="Note 2 17 3 6 2" xfId="32317"/>
    <cellStyle name="Note 2 17 3 7" xfId="32318"/>
    <cellStyle name="Note 2 17 3 7 2" xfId="32319"/>
    <cellStyle name="Note 2 17 3 8" xfId="32320"/>
    <cellStyle name="Note 2 17 3 8 2" xfId="32321"/>
    <cellStyle name="Note 2 17 3 9" xfId="32322"/>
    <cellStyle name="Note 2 17 4" xfId="32323"/>
    <cellStyle name="Note 2 17 5" xfId="32324"/>
    <cellStyle name="Note 2 17 6" xfId="32325"/>
    <cellStyle name="Note 2 17 7" xfId="32326"/>
    <cellStyle name="Note 2 17 7 2" xfId="32327"/>
    <cellStyle name="Note 2 17 8" xfId="32328"/>
    <cellStyle name="Note 2 17 8 2" xfId="32329"/>
    <cellStyle name="Note 2 17 9" xfId="32330"/>
    <cellStyle name="Note 2 17 9 2" xfId="32331"/>
    <cellStyle name="Note 2 18" xfId="4017"/>
    <cellStyle name="Note 2 18 10" xfId="32332"/>
    <cellStyle name="Note 2 18 10 2" xfId="32333"/>
    <cellStyle name="Note 2 18 11" xfId="32334"/>
    <cellStyle name="Note 2 18 2" xfId="9370"/>
    <cellStyle name="Note 2 18 2 2" xfId="32335"/>
    <cellStyle name="Note 2 18 2 3" xfId="32336"/>
    <cellStyle name="Note 2 18 2 4" xfId="32337"/>
    <cellStyle name="Note 2 18 2 5" xfId="32338"/>
    <cellStyle name="Note 2 18 2 5 2" xfId="32339"/>
    <cellStyle name="Note 2 18 2 6" xfId="32340"/>
    <cellStyle name="Note 2 18 2 6 2" xfId="32341"/>
    <cellStyle name="Note 2 18 2 7" xfId="32342"/>
    <cellStyle name="Note 2 18 2 7 2" xfId="32343"/>
    <cellStyle name="Note 2 18 2 8" xfId="32344"/>
    <cellStyle name="Note 2 18 2 8 2" xfId="32345"/>
    <cellStyle name="Note 2 18 2 9" xfId="32346"/>
    <cellStyle name="Note 2 18 3" xfId="12668"/>
    <cellStyle name="Note 2 18 3 2" xfId="32347"/>
    <cellStyle name="Note 2 18 3 3" xfId="32348"/>
    <cellStyle name="Note 2 18 3 4" xfId="32349"/>
    <cellStyle name="Note 2 18 3 5" xfId="32350"/>
    <cellStyle name="Note 2 18 3 5 2" xfId="32351"/>
    <cellStyle name="Note 2 18 3 6" xfId="32352"/>
    <cellStyle name="Note 2 18 3 6 2" xfId="32353"/>
    <cellStyle name="Note 2 18 3 7" xfId="32354"/>
    <cellStyle name="Note 2 18 3 7 2" xfId="32355"/>
    <cellStyle name="Note 2 18 3 8" xfId="32356"/>
    <cellStyle name="Note 2 18 3 8 2" xfId="32357"/>
    <cellStyle name="Note 2 18 3 9" xfId="32358"/>
    <cellStyle name="Note 2 18 4" xfId="32359"/>
    <cellStyle name="Note 2 18 5" xfId="32360"/>
    <cellStyle name="Note 2 18 6" xfId="32361"/>
    <cellStyle name="Note 2 18 7" xfId="32362"/>
    <cellStyle name="Note 2 18 7 2" xfId="32363"/>
    <cellStyle name="Note 2 18 8" xfId="32364"/>
    <cellStyle name="Note 2 18 8 2" xfId="32365"/>
    <cellStyle name="Note 2 18 9" xfId="32366"/>
    <cellStyle name="Note 2 18 9 2" xfId="32367"/>
    <cellStyle name="Note 2 19" xfId="4233"/>
    <cellStyle name="Note 2 19 10" xfId="32368"/>
    <cellStyle name="Note 2 19 10 2" xfId="32369"/>
    <cellStyle name="Note 2 19 11" xfId="32370"/>
    <cellStyle name="Note 2 19 2" xfId="9565"/>
    <cellStyle name="Note 2 19 2 2" xfId="32371"/>
    <cellStyle name="Note 2 19 2 3" xfId="32372"/>
    <cellStyle name="Note 2 19 2 4" xfId="32373"/>
    <cellStyle name="Note 2 19 2 5" xfId="32374"/>
    <cellStyle name="Note 2 19 2 5 2" xfId="32375"/>
    <cellStyle name="Note 2 19 2 6" xfId="32376"/>
    <cellStyle name="Note 2 19 2 6 2" xfId="32377"/>
    <cellStyle name="Note 2 19 2 7" xfId="32378"/>
    <cellStyle name="Note 2 19 2 7 2" xfId="32379"/>
    <cellStyle name="Note 2 19 2 8" xfId="32380"/>
    <cellStyle name="Note 2 19 2 8 2" xfId="32381"/>
    <cellStyle name="Note 2 19 2 9" xfId="32382"/>
    <cellStyle name="Note 2 19 3" xfId="12846"/>
    <cellStyle name="Note 2 19 3 2" xfId="32383"/>
    <cellStyle name="Note 2 19 3 3" xfId="32384"/>
    <cellStyle name="Note 2 19 3 4" xfId="32385"/>
    <cellStyle name="Note 2 19 3 5" xfId="32386"/>
    <cellStyle name="Note 2 19 3 5 2" xfId="32387"/>
    <cellStyle name="Note 2 19 3 6" xfId="32388"/>
    <cellStyle name="Note 2 19 3 6 2" xfId="32389"/>
    <cellStyle name="Note 2 19 3 7" xfId="32390"/>
    <cellStyle name="Note 2 19 3 7 2" xfId="32391"/>
    <cellStyle name="Note 2 19 3 8" xfId="32392"/>
    <cellStyle name="Note 2 19 3 8 2" xfId="32393"/>
    <cellStyle name="Note 2 19 3 9" xfId="32394"/>
    <cellStyle name="Note 2 19 4" xfId="32395"/>
    <cellStyle name="Note 2 19 5" xfId="32396"/>
    <cellStyle name="Note 2 19 6" xfId="32397"/>
    <cellStyle name="Note 2 19 7" xfId="32398"/>
    <cellStyle name="Note 2 19 7 2" xfId="32399"/>
    <cellStyle name="Note 2 19 8" xfId="32400"/>
    <cellStyle name="Note 2 19 8 2" xfId="32401"/>
    <cellStyle name="Note 2 19 9" xfId="32402"/>
    <cellStyle name="Note 2 19 9 2" xfId="32403"/>
    <cellStyle name="Note 2 2" xfId="74"/>
    <cellStyle name="Note 2 2 10" xfId="32404"/>
    <cellStyle name="Note 2 2 10 2" xfId="32405"/>
    <cellStyle name="Note 2 2 11" xfId="32406"/>
    <cellStyle name="Note 2 2 12" xfId="2238"/>
    <cellStyle name="Note 2 2 2" xfId="550"/>
    <cellStyle name="Note 2 2 2 10" xfId="7778"/>
    <cellStyle name="Note 2 2 2 2" xfId="32407"/>
    <cellStyle name="Note 2 2 2 3" xfId="32408"/>
    <cellStyle name="Note 2 2 2 4" xfId="32409"/>
    <cellStyle name="Note 2 2 2 5" xfId="32410"/>
    <cellStyle name="Note 2 2 2 5 2" xfId="32411"/>
    <cellStyle name="Note 2 2 2 6" xfId="32412"/>
    <cellStyle name="Note 2 2 2 6 2" xfId="32413"/>
    <cellStyle name="Note 2 2 2 7" xfId="32414"/>
    <cellStyle name="Note 2 2 2 7 2" xfId="32415"/>
    <cellStyle name="Note 2 2 2 8" xfId="32416"/>
    <cellStyle name="Note 2 2 2 8 2" xfId="32417"/>
    <cellStyle name="Note 2 2 2 9" xfId="32418"/>
    <cellStyle name="Note 2 2 3" xfId="728"/>
    <cellStyle name="Note 2 2 3 10" xfId="8883"/>
    <cellStyle name="Note 2 2 3 2" xfId="32419"/>
    <cellStyle name="Note 2 2 3 3" xfId="32420"/>
    <cellStyle name="Note 2 2 3 4" xfId="32421"/>
    <cellStyle name="Note 2 2 3 5" xfId="32422"/>
    <cellStyle name="Note 2 2 3 5 2" xfId="32423"/>
    <cellStyle name="Note 2 2 3 6" xfId="32424"/>
    <cellStyle name="Note 2 2 3 6 2" xfId="32425"/>
    <cellStyle name="Note 2 2 3 7" xfId="32426"/>
    <cellStyle name="Note 2 2 3 7 2" xfId="32427"/>
    <cellStyle name="Note 2 2 3 8" xfId="32428"/>
    <cellStyle name="Note 2 2 3 8 2" xfId="32429"/>
    <cellStyle name="Note 2 2 3 9" xfId="32430"/>
    <cellStyle name="Note 2 2 4" xfId="814"/>
    <cellStyle name="Note 2 2 4 2" xfId="32431"/>
    <cellStyle name="Note 2 2 5" xfId="1009"/>
    <cellStyle name="Note 2 2 5 2" xfId="32432"/>
    <cellStyle name="Note 2 2 6" xfId="32433"/>
    <cellStyle name="Note 2 2 7" xfId="32434"/>
    <cellStyle name="Note 2 2 7 2" xfId="32435"/>
    <cellStyle name="Note 2 2 8" xfId="32436"/>
    <cellStyle name="Note 2 2 8 2" xfId="32437"/>
    <cellStyle name="Note 2 2 9" xfId="32438"/>
    <cellStyle name="Note 2 2 9 2" xfId="32439"/>
    <cellStyle name="Note 2 20" xfId="5832"/>
    <cellStyle name="Note 2 20 10" xfId="32440"/>
    <cellStyle name="Note 2 20 10 2" xfId="32441"/>
    <cellStyle name="Note 2 20 11" xfId="32442"/>
    <cellStyle name="Note 2 20 2" xfId="10951"/>
    <cellStyle name="Note 2 20 2 2" xfId="32443"/>
    <cellStyle name="Note 2 20 2 3" xfId="32444"/>
    <cellStyle name="Note 2 20 2 4" xfId="32445"/>
    <cellStyle name="Note 2 20 2 5" xfId="32446"/>
    <cellStyle name="Note 2 20 2 5 2" xfId="32447"/>
    <cellStyle name="Note 2 20 2 6" xfId="32448"/>
    <cellStyle name="Note 2 20 2 6 2" xfId="32449"/>
    <cellStyle name="Note 2 20 2 7" xfId="32450"/>
    <cellStyle name="Note 2 20 2 7 2" xfId="32451"/>
    <cellStyle name="Note 2 20 2 8" xfId="32452"/>
    <cellStyle name="Note 2 20 2 8 2" xfId="32453"/>
    <cellStyle name="Note 2 20 2 9" xfId="32454"/>
    <cellStyle name="Note 2 20 3" xfId="14098"/>
    <cellStyle name="Note 2 20 3 2" xfId="32455"/>
    <cellStyle name="Note 2 20 3 3" xfId="32456"/>
    <cellStyle name="Note 2 20 3 4" xfId="32457"/>
    <cellStyle name="Note 2 20 3 5" xfId="32458"/>
    <cellStyle name="Note 2 20 3 5 2" xfId="32459"/>
    <cellStyle name="Note 2 20 3 6" xfId="32460"/>
    <cellStyle name="Note 2 20 3 6 2" xfId="32461"/>
    <cellStyle name="Note 2 20 3 7" xfId="32462"/>
    <cellStyle name="Note 2 20 3 7 2" xfId="32463"/>
    <cellStyle name="Note 2 20 3 8" xfId="32464"/>
    <cellStyle name="Note 2 20 3 8 2" xfId="32465"/>
    <cellStyle name="Note 2 20 3 9" xfId="32466"/>
    <cellStyle name="Note 2 20 4" xfId="32467"/>
    <cellStyle name="Note 2 20 5" xfId="32468"/>
    <cellStyle name="Note 2 20 6" xfId="32469"/>
    <cellStyle name="Note 2 20 7" xfId="32470"/>
    <cellStyle name="Note 2 20 7 2" xfId="32471"/>
    <cellStyle name="Note 2 20 8" xfId="32472"/>
    <cellStyle name="Note 2 20 8 2" xfId="32473"/>
    <cellStyle name="Note 2 20 9" xfId="32474"/>
    <cellStyle name="Note 2 20 9 2" xfId="32475"/>
    <cellStyle name="Note 2 21" xfId="5689"/>
    <cellStyle name="Note 2 21 10" xfId="32476"/>
    <cellStyle name="Note 2 21 10 2" xfId="32477"/>
    <cellStyle name="Note 2 21 11" xfId="32478"/>
    <cellStyle name="Note 2 21 2" xfId="10810"/>
    <cellStyle name="Note 2 21 2 2" xfId="32479"/>
    <cellStyle name="Note 2 21 2 3" xfId="32480"/>
    <cellStyle name="Note 2 21 2 4" xfId="32481"/>
    <cellStyle name="Note 2 21 2 5" xfId="32482"/>
    <cellStyle name="Note 2 21 2 5 2" xfId="32483"/>
    <cellStyle name="Note 2 21 2 6" xfId="32484"/>
    <cellStyle name="Note 2 21 2 6 2" xfId="32485"/>
    <cellStyle name="Note 2 21 2 7" xfId="32486"/>
    <cellStyle name="Note 2 21 2 7 2" xfId="32487"/>
    <cellStyle name="Note 2 21 2 8" xfId="32488"/>
    <cellStyle name="Note 2 21 2 8 2" xfId="32489"/>
    <cellStyle name="Note 2 21 2 9" xfId="32490"/>
    <cellStyle name="Note 2 21 3" xfId="13958"/>
    <cellStyle name="Note 2 21 3 2" xfId="32491"/>
    <cellStyle name="Note 2 21 3 3" xfId="32492"/>
    <cellStyle name="Note 2 21 3 4" xfId="32493"/>
    <cellStyle name="Note 2 21 3 5" xfId="32494"/>
    <cellStyle name="Note 2 21 3 5 2" xfId="32495"/>
    <cellStyle name="Note 2 21 3 6" xfId="32496"/>
    <cellStyle name="Note 2 21 3 6 2" xfId="32497"/>
    <cellStyle name="Note 2 21 3 7" xfId="32498"/>
    <cellStyle name="Note 2 21 3 7 2" xfId="32499"/>
    <cellStyle name="Note 2 21 3 8" xfId="32500"/>
    <cellStyle name="Note 2 21 3 8 2" xfId="32501"/>
    <cellStyle name="Note 2 21 3 9" xfId="32502"/>
    <cellStyle name="Note 2 21 4" xfId="32503"/>
    <cellStyle name="Note 2 21 5" xfId="32504"/>
    <cellStyle name="Note 2 21 6" xfId="32505"/>
    <cellStyle name="Note 2 21 7" xfId="32506"/>
    <cellStyle name="Note 2 21 7 2" xfId="32507"/>
    <cellStyle name="Note 2 21 8" xfId="32508"/>
    <cellStyle name="Note 2 21 8 2" xfId="32509"/>
    <cellStyle name="Note 2 21 9" xfId="32510"/>
    <cellStyle name="Note 2 21 9 2" xfId="32511"/>
    <cellStyle name="Note 2 22" xfId="5851"/>
    <cellStyle name="Note 2 22 10" xfId="32512"/>
    <cellStyle name="Note 2 22 10 2" xfId="32513"/>
    <cellStyle name="Note 2 22 11" xfId="32514"/>
    <cellStyle name="Note 2 22 2" xfId="10970"/>
    <cellStyle name="Note 2 22 2 2" xfId="32515"/>
    <cellStyle name="Note 2 22 2 3" xfId="32516"/>
    <cellStyle name="Note 2 22 2 4" xfId="32517"/>
    <cellStyle name="Note 2 22 2 5" xfId="32518"/>
    <cellStyle name="Note 2 22 2 5 2" xfId="32519"/>
    <cellStyle name="Note 2 22 2 6" xfId="32520"/>
    <cellStyle name="Note 2 22 2 6 2" xfId="32521"/>
    <cellStyle name="Note 2 22 2 7" xfId="32522"/>
    <cellStyle name="Note 2 22 2 7 2" xfId="32523"/>
    <cellStyle name="Note 2 22 2 8" xfId="32524"/>
    <cellStyle name="Note 2 22 2 8 2" xfId="32525"/>
    <cellStyle name="Note 2 22 2 9" xfId="32526"/>
    <cellStyle name="Note 2 22 3" xfId="14117"/>
    <cellStyle name="Note 2 22 3 2" xfId="32527"/>
    <cellStyle name="Note 2 22 3 3" xfId="32528"/>
    <cellStyle name="Note 2 22 3 4" xfId="32529"/>
    <cellStyle name="Note 2 22 3 5" xfId="32530"/>
    <cellStyle name="Note 2 22 3 5 2" xfId="32531"/>
    <cellStyle name="Note 2 22 3 6" xfId="32532"/>
    <cellStyle name="Note 2 22 3 6 2" xfId="32533"/>
    <cellStyle name="Note 2 22 3 7" xfId="32534"/>
    <cellStyle name="Note 2 22 3 7 2" xfId="32535"/>
    <cellStyle name="Note 2 22 3 8" xfId="32536"/>
    <cellStyle name="Note 2 22 3 8 2" xfId="32537"/>
    <cellStyle name="Note 2 22 3 9" xfId="32538"/>
    <cellStyle name="Note 2 22 4" xfId="32539"/>
    <cellStyle name="Note 2 22 5" xfId="32540"/>
    <cellStyle name="Note 2 22 6" xfId="32541"/>
    <cellStyle name="Note 2 22 7" xfId="32542"/>
    <cellStyle name="Note 2 22 7 2" xfId="32543"/>
    <cellStyle name="Note 2 22 8" xfId="32544"/>
    <cellStyle name="Note 2 22 8 2" xfId="32545"/>
    <cellStyle name="Note 2 22 9" xfId="32546"/>
    <cellStyle name="Note 2 22 9 2" xfId="32547"/>
    <cellStyle name="Note 2 23" xfId="5684"/>
    <cellStyle name="Note 2 23 10" xfId="32548"/>
    <cellStyle name="Note 2 23 10 2" xfId="32549"/>
    <cellStyle name="Note 2 23 11" xfId="32550"/>
    <cellStyle name="Note 2 23 2" xfId="10805"/>
    <cellStyle name="Note 2 23 2 2" xfId="32551"/>
    <cellStyle name="Note 2 23 2 3" xfId="32552"/>
    <cellStyle name="Note 2 23 2 4" xfId="32553"/>
    <cellStyle name="Note 2 23 2 5" xfId="32554"/>
    <cellStyle name="Note 2 23 2 5 2" xfId="32555"/>
    <cellStyle name="Note 2 23 2 6" xfId="32556"/>
    <cellStyle name="Note 2 23 2 6 2" xfId="32557"/>
    <cellStyle name="Note 2 23 2 7" xfId="32558"/>
    <cellStyle name="Note 2 23 2 7 2" xfId="32559"/>
    <cellStyle name="Note 2 23 2 8" xfId="32560"/>
    <cellStyle name="Note 2 23 2 8 2" xfId="32561"/>
    <cellStyle name="Note 2 23 2 9" xfId="32562"/>
    <cellStyle name="Note 2 23 3" xfId="13953"/>
    <cellStyle name="Note 2 23 3 2" xfId="32563"/>
    <cellStyle name="Note 2 23 3 3" xfId="32564"/>
    <cellStyle name="Note 2 23 3 4" xfId="32565"/>
    <cellStyle name="Note 2 23 3 5" xfId="32566"/>
    <cellStyle name="Note 2 23 3 5 2" xfId="32567"/>
    <cellStyle name="Note 2 23 3 6" xfId="32568"/>
    <cellStyle name="Note 2 23 3 6 2" xfId="32569"/>
    <cellStyle name="Note 2 23 3 7" xfId="32570"/>
    <cellStyle name="Note 2 23 3 7 2" xfId="32571"/>
    <cellStyle name="Note 2 23 3 8" xfId="32572"/>
    <cellStyle name="Note 2 23 3 8 2" xfId="32573"/>
    <cellStyle name="Note 2 23 3 9" xfId="32574"/>
    <cellStyle name="Note 2 23 4" xfId="32575"/>
    <cellStyle name="Note 2 23 5" xfId="32576"/>
    <cellStyle name="Note 2 23 6" xfId="32577"/>
    <cellStyle name="Note 2 23 7" xfId="32578"/>
    <cellStyle name="Note 2 23 7 2" xfId="32579"/>
    <cellStyle name="Note 2 23 8" xfId="32580"/>
    <cellStyle name="Note 2 23 8 2" xfId="32581"/>
    <cellStyle name="Note 2 23 9" xfId="32582"/>
    <cellStyle name="Note 2 23 9 2" xfId="32583"/>
    <cellStyle name="Note 2 24" xfId="5900"/>
    <cellStyle name="Note 2 24 10" xfId="32584"/>
    <cellStyle name="Note 2 24 10 2" xfId="32585"/>
    <cellStyle name="Note 2 24 11" xfId="32586"/>
    <cellStyle name="Note 2 24 2" xfId="11019"/>
    <cellStyle name="Note 2 24 2 2" xfId="32587"/>
    <cellStyle name="Note 2 24 2 3" xfId="32588"/>
    <cellStyle name="Note 2 24 2 4" xfId="32589"/>
    <cellStyle name="Note 2 24 2 5" xfId="32590"/>
    <cellStyle name="Note 2 24 2 5 2" xfId="32591"/>
    <cellStyle name="Note 2 24 2 6" xfId="32592"/>
    <cellStyle name="Note 2 24 2 6 2" xfId="32593"/>
    <cellStyle name="Note 2 24 2 7" xfId="32594"/>
    <cellStyle name="Note 2 24 2 7 2" xfId="32595"/>
    <cellStyle name="Note 2 24 2 8" xfId="32596"/>
    <cellStyle name="Note 2 24 2 8 2" xfId="32597"/>
    <cellStyle name="Note 2 24 2 9" xfId="32598"/>
    <cellStyle name="Note 2 24 3" xfId="14166"/>
    <cellStyle name="Note 2 24 3 2" xfId="32599"/>
    <cellStyle name="Note 2 24 3 3" xfId="32600"/>
    <cellStyle name="Note 2 24 3 4" xfId="32601"/>
    <cellStyle name="Note 2 24 3 5" xfId="32602"/>
    <cellStyle name="Note 2 24 3 5 2" xfId="32603"/>
    <cellStyle name="Note 2 24 3 6" xfId="32604"/>
    <cellStyle name="Note 2 24 3 6 2" xfId="32605"/>
    <cellStyle name="Note 2 24 3 7" xfId="32606"/>
    <cellStyle name="Note 2 24 3 7 2" xfId="32607"/>
    <cellStyle name="Note 2 24 3 8" xfId="32608"/>
    <cellStyle name="Note 2 24 3 8 2" xfId="32609"/>
    <cellStyle name="Note 2 24 3 9" xfId="32610"/>
    <cellStyle name="Note 2 24 4" xfId="32611"/>
    <cellStyle name="Note 2 24 5" xfId="32612"/>
    <cellStyle name="Note 2 24 6" xfId="32613"/>
    <cellStyle name="Note 2 24 7" xfId="32614"/>
    <cellStyle name="Note 2 24 7 2" xfId="32615"/>
    <cellStyle name="Note 2 24 8" xfId="32616"/>
    <cellStyle name="Note 2 24 8 2" xfId="32617"/>
    <cellStyle name="Note 2 24 9" xfId="32618"/>
    <cellStyle name="Note 2 24 9 2" xfId="32619"/>
    <cellStyle name="Note 2 25" xfId="5677"/>
    <cellStyle name="Note 2 25 10" xfId="32620"/>
    <cellStyle name="Note 2 25 10 2" xfId="32621"/>
    <cellStyle name="Note 2 25 11" xfId="32622"/>
    <cellStyle name="Note 2 25 2" xfId="10798"/>
    <cellStyle name="Note 2 25 2 2" xfId="32623"/>
    <cellStyle name="Note 2 25 2 3" xfId="32624"/>
    <cellStyle name="Note 2 25 2 4" xfId="32625"/>
    <cellStyle name="Note 2 25 2 5" xfId="32626"/>
    <cellStyle name="Note 2 25 2 5 2" xfId="32627"/>
    <cellStyle name="Note 2 25 2 6" xfId="32628"/>
    <cellStyle name="Note 2 25 2 6 2" xfId="32629"/>
    <cellStyle name="Note 2 25 2 7" xfId="32630"/>
    <cellStyle name="Note 2 25 2 7 2" xfId="32631"/>
    <cellStyle name="Note 2 25 2 8" xfId="32632"/>
    <cellStyle name="Note 2 25 2 8 2" xfId="32633"/>
    <cellStyle name="Note 2 25 2 9" xfId="32634"/>
    <cellStyle name="Note 2 25 3" xfId="13946"/>
    <cellStyle name="Note 2 25 3 2" xfId="32635"/>
    <cellStyle name="Note 2 25 3 3" xfId="32636"/>
    <cellStyle name="Note 2 25 3 4" xfId="32637"/>
    <cellStyle name="Note 2 25 3 5" xfId="32638"/>
    <cellStyle name="Note 2 25 3 5 2" xfId="32639"/>
    <cellStyle name="Note 2 25 3 6" xfId="32640"/>
    <cellStyle name="Note 2 25 3 6 2" xfId="32641"/>
    <cellStyle name="Note 2 25 3 7" xfId="32642"/>
    <cellStyle name="Note 2 25 3 7 2" xfId="32643"/>
    <cellStyle name="Note 2 25 3 8" xfId="32644"/>
    <cellStyle name="Note 2 25 3 8 2" xfId="32645"/>
    <cellStyle name="Note 2 25 3 9" xfId="32646"/>
    <cellStyle name="Note 2 25 4" xfId="32647"/>
    <cellStyle name="Note 2 25 5" xfId="32648"/>
    <cellStyle name="Note 2 25 6" xfId="32649"/>
    <cellStyle name="Note 2 25 7" xfId="32650"/>
    <cellStyle name="Note 2 25 7 2" xfId="32651"/>
    <cellStyle name="Note 2 25 8" xfId="32652"/>
    <cellStyle name="Note 2 25 8 2" xfId="32653"/>
    <cellStyle name="Note 2 25 9" xfId="32654"/>
    <cellStyle name="Note 2 25 9 2" xfId="32655"/>
    <cellStyle name="Note 2 26" xfId="7179"/>
    <cellStyle name="Note 2 26 10" xfId="32656"/>
    <cellStyle name="Note 2 26 10 2" xfId="32657"/>
    <cellStyle name="Note 2 26 11" xfId="32658"/>
    <cellStyle name="Note 2 26 2" xfId="32659"/>
    <cellStyle name="Note 2 26 2 2" xfId="32660"/>
    <cellStyle name="Note 2 26 2 3" xfId="32661"/>
    <cellStyle name="Note 2 26 2 4" xfId="32662"/>
    <cellStyle name="Note 2 26 2 5" xfId="32663"/>
    <cellStyle name="Note 2 26 2 5 2" xfId="32664"/>
    <cellStyle name="Note 2 26 2 6" xfId="32665"/>
    <cellStyle name="Note 2 26 2 6 2" xfId="32666"/>
    <cellStyle name="Note 2 26 2 7" xfId="32667"/>
    <cellStyle name="Note 2 26 2 7 2" xfId="32668"/>
    <cellStyle name="Note 2 26 2 8" xfId="32669"/>
    <cellStyle name="Note 2 26 2 8 2" xfId="32670"/>
    <cellStyle name="Note 2 26 2 9" xfId="32671"/>
    <cellStyle name="Note 2 26 3" xfId="32672"/>
    <cellStyle name="Note 2 26 3 2" xfId="32673"/>
    <cellStyle name="Note 2 26 3 3" xfId="32674"/>
    <cellStyle name="Note 2 26 3 4" xfId="32675"/>
    <cellStyle name="Note 2 26 3 5" xfId="32676"/>
    <cellStyle name="Note 2 26 3 5 2" xfId="32677"/>
    <cellStyle name="Note 2 26 3 6" xfId="32678"/>
    <cellStyle name="Note 2 26 3 6 2" xfId="32679"/>
    <cellStyle name="Note 2 26 3 7" xfId="32680"/>
    <cellStyle name="Note 2 26 3 7 2" xfId="32681"/>
    <cellStyle name="Note 2 26 3 8" xfId="32682"/>
    <cellStyle name="Note 2 26 3 8 2" xfId="32683"/>
    <cellStyle name="Note 2 26 3 9" xfId="32684"/>
    <cellStyle name="Note 2 26 4" xfId="32685"/>
    <cellStyle name="Note 2 26 5" xfId="32686"/>
    <cellStyle name="Note 2 26 6" xfId="32687"/>
    <cellStyle name="Note 2 26 7" xfId="32688"/>
    <cellStyle name="Note 2 26 7 2" xfId="32689"/>
    <cellStyle name="Note 2 26 8" xfId="32690"/>
    <cellStyle name="Note 2 26 8 2" xfId="32691"/>
    <cellStyle name="Note 2 26 9" xfId="32692"/>
    <cellStyle name="Note 2 26 9 2" xfId="32693"/>
    <cellStyle name="Note 2 27" xfId="9425"/>
    <cellStyle name="Note 2 27 10" xfId="32694"/>
    <cellStyle name="Note 2 27 10 2" xfId="32695"/>
    <cellStyle name="Note 2 27 11" xfId="32696"/>
    <cellStyle name="Note 2 27 2" xfId="32697"/>
    <cellStyle name="Note 2 27 2 2" xfId="32698"/>
    <cellStyle name="Note 2 27 2 3" xfId="32699"/>
    <cellStyle name="Note 2 27 2 4" xfId="32700"/>
    <cellStyle name="Note 2 27 2 5" xfId="32701"/>
    <cellStyle name="Note 2 27 2 5 2" xfId="32702"/>
    <cellStyle name="Note 2 27 2 6" xfId="32703"/>
    <cellStyle name="Note 2 27 2 6 2" xfId="32704"/>
    <cellStyle name="Note 2 27 2 7" xfId="32705"/>
    <cellStyle name="Note 2 27 2 7 2" xfId="32706"/>
    <cellStyle name="Note 2 27 2 8" xfId="32707"/>
    <cellStyle name="Note 2 27 2 8 2" xfId="32708"/>
    <cellStyle name="Note 2 27 2 9" xfId="32709"/>
    <cellStyle name="Note 2 27 3" xfId="32710"/>
    <cellStyle name="Note 2 27 3 2" xfId="32711"/>
    <cellStyle name="Note 2 27 3 3" xfId="32712"/>
    <cellStyle name="Note 2 27 3 4" xfId="32713"/>
    <cellStyle name="Note 2 27 3 5" xfId="32714"/>
    <cellStyle name="Note 2 27 3 5 2" xfId="32715"/>
    <cellStyle name="Note 2 27 3 6" xfId="32716"/>
    <cellStyle name="Note 2 27 3 6 2" xfId="32717"/>
    <cellStyle name="Note 2 27 3 7" xfId="32718"/>
    <cellStyle name="Note 2 27 3 7 2" xfId="32719"/>
    <cellStyle name="Note 2 27 3 8" xfId="32720"/>
    <cellStyle name="Note 2 27 3 8 2" xfId="32721"/>
    <cellStyle name="Note 2 27 3 9" xfId="32722"/>
    <cellStyle name="Note 2 27 4" xfId="32723"/>
    <cellStyle name="Note 2 27 5" xfId="32724"/>
    <cellStyle name="Note 2 27 6" xfId="32725"/>
    <cellStyle name="Note 2 27 7" xfId="32726"/>
    <cellStyle name="Note 2 27 7 2" xfId="32727"/>
    <cellStyle name="Note 2 27 8" xfId="32728"/>
    <cellStyle name="Note 2 27 8 2" xfId="32729"/>
    <cellStyle name="Note 2 27 9" xfId="32730"/>
    <cellStyle name="Note 2 27 9 2" xfId="32731"/>
    <cellStyle name="Note 2 28" xfId="32732"/>
    <cellStyle name="Note 2 28 2" xfId="32733"/>
    <cellStyle name="Note 2 28 3" xfId="32734"/>
    <cellStyle name="Note 2 28 4" xfId="32735"/>
    <cellStyle name="Note 2 28 5" xfId="32736"/>
    <cellStyle name="Note 2 28 5 2" xfId="32737"/>
    <cellStyle name="Note 2 28 6" xfId="32738"/>
    <cellStyle name="Note 2 28 6 2" xfId="32739"/>
    <cellStyle name="Note 2 28 7" xfId="32740"/>
    <cellStyle name="Note 2 28 7 2" xfId="32741"/>
    <cellStyle name="Note 2 28 8" xfId="32742"/>
    <cellStyle name="Note 2 28 8 2" xfId="32743"/>
    <cellStyle name="Note 2 28 9" xfId="32744"/>
    <cellStyle name="Note 2 29" xfId="32745"/>
    <cellStyle name="Note 2 29 2" xfId="32746"/>
    <cellStyle name="Note 2 29 3" xfId="32747"/>
    <cellStyle name="Note 2 29 4" xfId="32748"/>
    <cellStyle name="Note 2 29 5" xfId="32749"/>
    <cellStyle name="Note 2 29 5 2" xfId="32750"/>
    <cellStyle name="Note 2 29 6" xfId="32751"/>
    <cellStyle name="Note 2 29 6 2" xfId="32752"/>
    <cellStyle name="Note 2 29 7" xfId="32753"/>
    <cellStyle name="Note 2 29 7 2" xfId="32754"/>
    <cellStyle name="Note 2 29 8" xfId="32755"/>
    <cellStyle name="Note 2 29 8 2" xfId="32756"/>
    <cellStyle name="Note 2 29 9" xfId="32757"/>
    <cellStyle name="Note 2 3" xfId="551"/>
    <cellStyle name="Note 2 3 10" xfId="32758"/>
    <cellStyle name="Note 2 3 10 2" xfId="32759"/>
    <cellStyle name="Note 2 3 11" xfId="32760"/>
    <cellStyle name="Note 2 3 12" xfId="2091"/>
    <cellStyle name="Note 2 3 2" xfId="725"/>
    <cellStyle name="Note 2 3 2 10" xfId="7631"/>
    <cellStyle name="Note 2 3 2 2" xfId="32761"/>
    <cellStyle name="Note 2 3 2 3" xfId="32762"/>
    <cellStyle name="Note 2 3 2 4" xfId="32763"/>
    <cellStyle name="Note 2 3 2 5" xfId="32764"/>
    <cellStyle name="Note 2 3 2 5 2" xfId="32765"/>
    <cellStyle name="Note 2 3 2 6" xfId="32766"/>
    <cellStyle name="Note 2 3 2 6 2" xfId="32767"/>
    <cellStyle name="Note 2 3 2 7" xfId="32768"/>
    <cellStyle name="Note 2 3 2 7 2" xfId="32769"/>
    <cellStyle name="Note 2 3 2 8" xfId="32770"/>
    <cellStyle name="Note 2 3 2 8 2" xfId="32771"/>
    <cellStyle name="Note 2 3 2 9" xfId="32772"/>
    <cellStyle name="Note 2 3 3" xfId="815"/>
    <cellStyle name="Note 2 3 3 10" xfId="11467"/>
    <cellStyle name="Note 2 3 3 2" xfId="32773"/>
    <cellStyle name="Note 2 3 3 3" xfId="32774"/>
    <cellStyle name="Note 2 3 3 4" xfId="32775"/>
    <cellStyle name="Note 2 3 3 5" xfId="32776"/>
    <cellStyle name="Note 2 3 3 5 2" xfId="32777"/>
    <cellStyle name="Note 2 3 3 6" xfId="32778"/>
    <cellStyle name="Note 2 3 3 6 2" xfId="32779"/>
    <cellStyle name="Note 2 3 3 7" xfId="32780"/>
    <cellStyle name="Note 2 3 3 7 2" xfId="32781"/>
    <cellStyle name="Note 2 3 3 8" xfId="32782"/>
    <cellStyle name="Note 2 3 3 8 2" xfId="32783"/>
    <cellStyle name="Note 2 3 3 9" xfId="32784"/>
    <cellStyle name="Note 2 3 4" xfId="1008"/>
    <cellStyle name="Note 2 3 4 2" xfId="32785"/>
    <cellStyle name="Note 2 3 5" xfId="32786"/>
    <cellStyle name="Note 2 3 6" xfId="32787"/>
    <cellStyle name="Note 2 3 7" xfId="32788"/>
    <cellStyle name="Note 2 3 7 2" xfId="32789"/>
    <cellStyle name="Note 2 3 8" xfId="32790"/>
    <cellStyle name="Note 2 3 8 2" xfId="32791"/>
    <cellStyle name="Note 2 3 9" xfId="32792"/>
    <cellStyle name="Note 2 3 9 2" xfId="32793"/>
    <cellStyle name="Note 2 30" xfId="32794"/>
    <cellStyle name="Note 2 30 2" xfId="32795"/>
    <cellStyle name="Note 2 30 3" xfId="32796"/>
    <cellStyle name="Note 2 30 4" xfId="32797"/>
    <cellStyle name="Note 2 30 5" xfId="32798"/>
    <cellStyle name="Note 2 30 5 2" xfId="32799"/>
    <cellStyle name="Note 2 30 6" xfId="32800"/>
    <cellStyle name="Note 2 30 6 2" xfId="32801"/>
    <cellStyle name="Note 2 30 7" xfId="32802"/>
    <cellStyle name="Note 2 30 7 2" xfId="32803"/>
    <cellStyle name="Note 2 30 8" xfId="32804"/>
    <cellStyle name="Note 2 30 8 2" xfId="32805"/>
    <cellStyle name="Note 2 30 9" xfId="32806"/>
    <cellStyle name="Note 2 31" xfId="32807"/>
    <cellStyle name="Note 2 31 2" xfId="32808"/>
    <cellStyle name="Note 2 31 3" xfId="32809"/>
    <cellStyle name="Note 2 31 4" xfId="32810"/>
    <cellStyle name="Note 2 31 5" xfId="32811"/>
    <cellStyle name="Note 2 31 5 2" xfId="32812"/>
    <cellStyle name="Note 2 31 6" xfId="32813"/>
    <cellStyle name="Note 2 31 6 2" xfId="32814"/>
    <cellStyle name="Note 2 31 7" xfId="32815"/>
    <cellStyle name="Note 2 31 7 2" xfId="32816"/>
    <cellStyle name="Note 2 31 8" xfId="32817"/>
    <cellStyle name="Note 2 31 8 2" xfId="32818"/>
    <cellStyle name="Note 2 31 9" xfId="32819"/>
    <cellStyle name="Note 2 32" xfId="32820"/>
    <cellStyle name="Note 2 32 2" xfId="32821"/>
    <cellStyle name="Note 2 32 3" xfId="32822"/>
    <cellStyle name="Note 2 32 4" xfId="32823"/>
    <cellStyle name="Note 2 32 5" xfId="32824"/>
    <cellStyle name="Note 2 32 5 2" xfId="32825"/>
    <cellStyle name="Note 2 32 6" xfId="32826"/>
    <cellStyle name="Note 2 32 6 2" xfId="32827"/>
    <cellStyle name="Note 2 32 7" xfId="32828"/>
    <cellStyle name="Note 2 32 7 2" xfId="32829"/>
    <cellStyle name="Note 2 32 8" xfId="32830"/>
    <cellStyle name="Note 2 32 8 2" xfId="32831"/>
    <cellStyle name="Note 2 32 9" xfId="32832"/>
    <cellStyle name="Note 2 33" xfId="32833"/>
    <cellStyle name="Note 2 33 2" xfId="32834"/>
    <cellStyle name="Note 2 33 3" xfId="32835"/>
    <cellStyle name="Note 2 33 4" xfId="32836"/>
    <cellStyle name="Note 2 33 5" xfId="32837"/>
    <cellStyle name="Note 2 33 5 2" xfId="32838"/>
    <cellStyle name="Note 2 33 6" xfId="32839"/>
    <cellStyle name="Note 2 33 6 2" xfId="32840"/>
    <cellStyle name="Note 2 33 7" xfId="32841"/>
    <cellStyle name="Note 2 33 7 2" xfId="32842"/>
    <cellStyle name="Note 2 33 8" xfId="32843"/>
    <cellStyle name="Note 2 33 8 2" xfId="32844"/>
    <cellStyle name="Note 2 33 9" xfId="32845"/>
    <cellStyle name="Note 2 34" xfId="32846"/>
    <cellStyle name="Note 2 34 2" xfId="32847"/>
    <cellStyle name="Note 2 34 3" xfId="32848"/>
    <cellStyle name="Note 2 34 4" xfId="32849"/>
    <cellStyle name="Note 2 34 5" xfId="32850"/>
    <cellStyle name="Note 2 34 5 2" xfId="32851"/>
    <cellStyle name="Note 2 34 6" xfId="32852"/>
    <cellStyle name="Note 2 34 6 2" xfId="32853"/>
    <cellStyle name="Note 2 34 7" xfId="32854"/>
    <cellStyle name="Note 2 34 7 2" xfId="32855"/>
    <cellStyle name="Note 2 34 8" xfId="32856"/>
    <cellStyle name="Note 2 34 8 2" xfId="32857"/>
    <cellStyle name="Note 2 34 9" xfId="32858"/>
    <cellStyle name="Note 2 35" xfId="32859"/>
    <cellStyle name="Note 2 36" xfId="32860"/>
    <cellStyle name="Note 2 37" xfId="32861"/>
    <cellStyle name="Note 2 38" xfId="32862"/>
    <cellStyle name="Note 2 39" xfId="32863"/>
    <cellStyle name="Note 2 4" xfId="552"/>
    <cellStyle name="Note 2 4 10" xfId="32864"/>
    <cellStyle name="Note 2 4 10 2" xfId="32865"/>
    <cellStyle name="Note 2 4 11" xfId="32866"/>
    <cellStyle name="Note 2 4 12" xfId="2321"/>
    <cellStyle name="Note 2 4 2" xfId="724"/>
    <cellStyle name="Note 2 4 2 10" xfId="7859"/>
    <cellStyle name="Note 2 4 2 2" xfId="32867"/>
    <cellStyle name="Note 2 4 2 3" xfId="32868"/>
    <cellStyle name="Note 2 4 2 4" xfId="32869"/>
    <cellStyle name="Note 2 4 2 5" xfId="32870"/>
    <cellStyle name="Note 2 4 2 5 2" xfId="32871"/>
    <cellStyle name="Note 2 4 2 6" xfId="32872"/>
    <cellStyle name="Note 2 4 2 6 2" xfId="32873"/>
    <cellStyle name="Note 2 4 2 7" xfId="32874"/>
    <cellStyle name="Note 2 4 2 7 2" xfId="32875"/>
    <cellStyle name="Note 2 4 2 8" xfId="32876"/>
    <cellStyle name="Note 2 4 2 8 2" xfId="32877"/>
    <cellStyle name="Note 2 4 2 9" xfId="32878"/>
    <cellStyle name="Note 2 4 3" xfId="816"/>
    <cellStyle name="Note 2 4 3 10" xfId="7295"/>
    <cellStyle name="Note 2 4 3 2" xfId="32879"/>
    <cellStyle name="Note 2 4 3 3" xfId="32880"/>
    <cellStyle name="Note 2 4 3 4" xfId="32881"/>
    <cellStyle name="Note 2 4 3 5" xfId="32882"/>
    <cellStyle name="Note 2 4 3 5 2" xfId="32883"/>
    <cellStyle name="Note 2 4 3 6" xfId="32884"/>
    <cellStyle name="Note 2 4 3 6 2" xfId="32885"/>
    <cellStyle name="Note 2 4 3 7" xfId="32886"/>
    <cellStyle name="Note 2 4 3 7 2" xfId="32887"/>
    <cellStyle name="Note 2 4 3 8" xfId="32888"/>
    <cellStyle name="Note 2 4 3 8 2" xfId="32889"/>
    <cellStyle name="Note 2 4 3 9" xfId="32890"/>
    <cellStyle name="Note 2 4 4" xfId="1007"/>
    <cellStyle name="Note 2 4 4 2" xfId="32891"/>
    <cellStyle name="Note 2 4 5" xfId="32892"/>
    <cellStyle name="Note 2 4 6" xfId="32893"/>
    <cellStyle name="Note 2 4 7" xfId="32894"/>
    <cellStyle name="Note 2 4 7 2" xfId="32895"/>
    <cellStyle name="Note 2 4 8" xfId="32896"/>
    <cellStyle name="Note 2 4 8 2" xfId="32897"/>
    <cellStyle name="Note 2 4 9" xfId="32898"/>
    <cellStyle name="Note 2 4 9 2" xfId="32899"/>
    <cellStyle name="Note 2 40" xfId="32900"/>
    <cellStyle name="Note 2 41" xfId="32901"/>
    <cellStyle name="Note 2 42" xfId="32902"/>
    <cellStyle name="Note 2 43" xfId="32903"/>
    <cellStyle name="Note 2 44" xfId="32904"/>
    <cellStyle name="Note 2 45" xfId="32905"/>
    <cellStyle name="Note 2 46" xfId="32906"/>
    <cellStyle name="Note 2 47" xfId="32907"/>
    <cellStyle name="Note 2 48" xfId="32908"/>
    <cellStyle name="Note 2 49" xfId="32909"/>
    <cellStyle name="Note 2 5" xfId="549"/>
    <cellStyle name="Note 2 5 10" xfId="32910"/>
    <cellStyle name="Note 2 5 10 2" xfId="32911"/>
    <cellStyle name="Note 2 5 11" xfId="32912"/>
    <cellStyle name="Note 2 5 12" xfId="2079"/>
    <cellStyle name="Note 2 5 2" xfId="7619"/>
    <cellStyle name="Note 2 5 2 2" xfId="32913"/>
    <cellStyle name="Note 2 5 2 3" xfId="32914"/>
    <cellStyle name="Note 2 5 2 4" xfId="32915"/>
    <cellStyle name="Note 2 5 2 5" xfId="32916"/>
    <cellStyle name="Note 2 5 2 5 2" xfId="32917"/>
    <cellStyle name="Note 2 5 2 6" xfId="32918"/>
    <cellStyle name="Note 2 5 2 6 2" xfId="32919"/>
    <cellStyle name="Note 2 5 2 7" xfId="32920"/>
    <cellStyle name="Note 2 5 2 7 2" xfId="32921"/>
    <cellStyle name="Note 2 5 2 8" xfId="32922"/>
    <cellStyle name="Note 2 5 2 8 2" xfId="32923"/>
    <cellStyle name="Note 2 5 2 9" xfId="32924"/>
    <cellStyle name="Note 2 5 3" xfId="10537"/>
    <cellStyle name="Note 2 5 3 2" xfId="32925"/>
    <cellStyle name="Note 2 5 3 3" xfId="32926"/>
    <cellStyle name="Note 2 5 3 4" xfId="32927"/>
    <cellStyle name="Note 2 5 3 5" xfId="32928"/>
    <cellStyle name="Note 2 5 3 5 2" xfId="32929"/>
    <cellStyle name="Note 2 5 3 6" xfId="32930"/>
    <cellStyle name="Note 2 5 3 6 2" xfId="32931"/>
    <cellStyle name="Note 2 5 3 7" xfId="32932"/>
    <cellStyle name="Note 2 5 3 7 2" xfId="32933"/>
    <cellStyle name="Note 2 5 3 8" xfId="32934"/>
    <cellStyle name="Note 2 5 3 8 2" xfId="32935"/>
    <cellStyle name="Note 2 5 3 9" xfId="32936"/>
    <cellStyle name="Note 2 5 4" xfId="32937"/>
    <cellStyle name="Note 2 5 5" xfId="32938"/>
    <cellStyle name="Note 2 5 6" xfId="32939"/>
    <cellStyle name="Note 2 5 7" xfId="32940"/>
    <cellStyle name="Note 2 5 7 2" xfId="32941"/>
    <cellStyle name="Note 2 5 8" xfId="32942"/>
    <cellStyle name="Note 2 5 8 2" xfId="32943"/>
    <cellStyle name="Note 2 5 9" xfId="32944"/>
    <cellStyle name="Note 2 5 9 2" xfId="32945"/>
    <cellStyle name="Note 2 50" xfId="32946"/>
    <cellStyle name="Note 2 51" xfId="32947"/>
    <cellStyle name="Note 2 52" xfId="32948"/>
    <cellStyle name="Note 2 53" xfId="32949"/>
    <cellStyle name="Note 2 54" xfId="32950"/>
    <cellStyle name="Note 2 55" xfId="32951"/>
    <cellStyle name="Note 2 56" xfId="32952"/>
    <cellStyle name="Note 2 57" xfId="32953"/>
    <cellStyle name="Note 2 58" xfId="32954"/>
    <cellStyle name="Note 2 59" xfId="32955"/>
    <cellStyle name="Note 2 6" xfId="729"/>
    <cellStyle name="Note 2 6 10" xfId="32956"/>
    <cellStyle name="Note 2 6 10 2" xfId="32957"/>
    <cellStyle name="Note 2 6 11" xfId="32958"/>
    <cellStyle name="Note 2 6 12" xfId="2344"/>
    <cellStyle name="Note 2 6 2" xfId="7882"/>
    <cellStyle name="Note 2 6 2 2" xfId="32959"/>
    <cellStyle name="Note 2 6 2 3" xfId="32960"/>
    <cellStyle name="Note 2 6 2 4" xfId="32961"/>
    <cellStyle name="Note 2 6 2 5" xfId="32962"/>
    <cellStyle name="Note 2 6 2 5 2" xfId="32963"/>
    <cellStyle name="Note 2 6 2 6" xfId="32964"/>
    <cellStyle name="Note 2 6 2 6 2" xfId="32965"/>
    <cellStyle name="Note 2 6 2 7" xfId="32966"/>
    <cellStyle name="Note 2 6 2 7 2" xfId="32967"/>
    <cellStyle name="Note 2 6 2 8" xfId="32968"/>
    <cellStyle name="Note 2 6 2 8 2" xfId="32969"/>
    <cellStyle name="Note 2 6 2 9" xfId="32970"/>
    <cellStyle name="Note 2 6 3" xfId="7228"/>
    <cellStyle name="Note 2 6 3 2" xfId="32971"/>
    <cellStyle name="Note 2 6 3 3" xfId="32972"/>
    <cellStyle name="Note 2 6 3 4" xfId="32973"/>
    <cellStyle name="Note 2 6 3 5" xfId="32974"/>
    <cellStyle name="Note 2 6 3 5 2" xfId="32975"/>
    <cellStyle name="Note 2 6 3 6" xfId="32976"/>
    <cellStyle name="Note 2 6 3 6 2" xfId="32977"/>
    <cellStyle name="Note 2 6 3 7" xfId="32978"/>
    <cellStyle name="Note 2 6 3 7 2" xfId="32979"/>
    <cellStyle name="Note 2 6 3 8" xfId="32980"/>
    <cellStyle name="Note 2 6 3 8 2" xfId="32981"/>
    <cellStyle name="Note 2 6 3 9" xfId="32982"/>
    <cellStyle name="Note 2 6 4" xfId="32983"/>
    <cellStyle name="Note 2 6 5" xfId="32984"/>
    <cellStyle name="Note 2 6 6" xfId="32985"/>
    <cellStyle name="Note 2 6 7" xfId="32986"/>
    <cellStyle name="Note 2 6 7 2" xfId="32987"/>
    <cellStyle name="Note 2 6 8" xfId="32988"/>
    <cellStyle name="Note 2 6 8 2" xfId="32989"/>
    <cellStyle name="Note 2 6 9" xfId="32990"/>
    <cellStyle name="Note 2 6 9 2" xfId="32991"/>
    <cellStyle name="Note 2 60" xfId="32992"/>
    <cellStyle name="Note 2 61" xfId="32993"/>
    <cellStyle name="Note 2 62" xfId="32994"/>
    <cellStyle name="Note 2 63" xfId="32995"/>
    <cellStyle name="Note 2 64" xfId="32996"/>
    <cellStyle name="Note 2 65" xfId="32997"/>
    <cellStyle name="Note 2 66" xfId="32998"/>
    <cellStyle name="Note 2 67" xfId="32999"/>
    <cellStyle name="Note 2 68" xfId="33000"/>
    <cellStyle name="Note 2 69" xfId="33001"/>
    <cellStyle name="Note 2 7" xfId="813"/>
    <cellStyle name="Note 2 7 10" xfId="33002"/>
    <cellStyle name="Note 2 7 10 2" xfId="33003"/>
    <cellStyle name="Note 2 7 11" xfId="33004"/>
    <cellStyle name="Note 2 7 12" xfId="2059"/>
    <cellStyle name="Note 2 7 2" xfId="7599"/>
    <cellStyle name="Note 2 7 2 2" xfId="33005"/>
    <cellStyle name="Note 2 7 2 3" xfId="33006"/>
    <cellStyle name="Note 2 7 2 4" xfId="33007"/>
    <cellStyle name="Note 2 7 2 5" xfId="33008"/>
    <cellStyle name="Note 2 7 2 5 2" xfId="33009"/>
    <cellStyle name="Note 2 7 2 6" xfId="33010"/>
    <cellStyle name="Note 2 7 2 6 2" xfId="33011"/>
    <cellStyle name="Note 2 7 2 7" xfId="33012"/>
    <cellStyle name="Note 2 7 2 7 2" xfId="33013"/>
    <cellStyle name="Note 2 7 2 8" xfId="33014"/>
    <cellStyle name="Note 2 7 2 8 2" xfId="33015"/>
    <cellStyle name="Note 2 7 2 9" xfId="33016"/>
    <cellStyle name="Note 2 7 3" xfId="9906"/>
    <cellStyle name="Note 2 7 3 2" xfId="33017"/>
    <cellStyle name="Note 2 7 3 3" xfId="33018"/>
    <cellStyle name="Note 2 7 3 4" xfId="33019"/>
    <cellStyle name="Note 2 7 3 5" xfId="33020"/>
    <cellStyle name="Note 2 7 3 5 2" xfId="33021"/>
    <cellStyle name="Note 2 7 3 6" xfId="33022"/>
    <cellStyle name="Note 2 7 3 6 2" xfId="33023"/>
    <cellStyle name="Note 2 7 3 7" xfId="33024"/>
    <cellStyle name="Note 2 7 3 7 2" xfId="33025"/>
    <cellStyle name="Note 2 7 3 8" xfId="33026"/>
    <cellStyle name="Note 2 7 3 8 2" xfId="33027"/>
    <cellStyle name="Note 2 7 3 9" xfId="33028"/>
    <cellStyle name="Note 2 7 4" xfId="33029"/>
    <cellStyle name="Note 2 7 5" xfId="33030"/>
    <cellStyle name="Note 2 7 6" xfId="33031"/>
    <cellStyle name="Note 2 7 7" xfId="33032"/>
    <cellStyle name="Note 2 7 7 2" xfId="33033"/>
    <cellStyle name="Note 2 7 8" xfId="33034"/>
    <cellStyle name="Note 2 7 8 2" xfId="33035"/>
    <cellStyle name="Note 2 7 9" xfId="33036"/>
    <cellStyle name="Note 2 7 9 2" xfId="33037"/>
    <cellStyle name="Note 2 70" xfId="33038"/>
    <cellStyle name="Note 2 71" xfId="33039"/>
    <cellStyle name="Note 2 72" xfId="33040"/>
    <cellStyle name="Note 2 73" xfId="33041"/>
    <cellStyle name="Note 2 74" xfId="33042"/>
    <cellStyle name="Note 2 75" xfId="33043"/>
    <cellStyle name="Note 2 76" xfId="33044"/>
    <cellStyle name="Note 2 77" xfId="33045"/>
    <cellStyle name="Note 2 78" xfId="33046"/>
    <cellStyle name="Note 2 78 2" xfId="33047"/>
    <cellStyle name="Note 2 79" xfId="33048"/>
    <cellStyle name="Note 2 79 2" xfId="33049"/>
    <cellStyle name="Note 2 8" xfId="1010"/>
    <cellStyle name="Note 2 8 10" xfId="33050"/>
    <cellStyle name="Note 2 8 10 2" xfId="33051"/>
    <cellStyle name="Note 2 8 11" xfId="33052"/>
    <cellStyle name="Note 2 8 12" xfId="1912"/>
    <cellStyle name="Note 2 8 2" xfId="7453"/>
    <cellStyle name="Note 2 8 2 2" xfId="33053"/>
    <cellStyle name="Note 2 8 2 3" xfId="33054"/>
    <cellStyle name="Note 2 8 2 4" xfId="33055"/>
    <cellStyle name="Note 2 8 2 5" xfId="33056"/>
    <cellStyle name="Note 2 8 2 5 2" xfId="33057"/>
    <cellStyle name="Note 2 8 2 6" xfId="33058"/>
    <cellStyle name="Note 2 8 2 6 2" xfId="33059"/>
    <cellStyle name="Note 2 8 2 7" xfId="33060"/>
    <cellStyle name="Note 2 8 2 7 2" xfId="33061"/>
    <cellStyle name="Note 2 8 2 8" xfId="33062"/>
    <cellStyle name="Note 2 8 2 8 2" xfId="33063"/>
    <cellStyle name="Note 2 8 2 9" xfId="33064"/>
    <cellStyle name="Note 2 8 3" xfId="11302"/>
    <cellStyle name="Note 2 8 3 2" xfId="33065"/>
    <cellStyle name="Note 2 8 3 3" xfId="33066"/>
    <cellStyle name="Note 2 8 3 4" xfId="33067"/>
    <cellStyle name="Note 2 8 3 5" xfId="33068"/>
    <cellStyle name="Note 2 8 3 5 2" xfId="33069"/>
    <cellStyle name="Note 2 8 3 6" xfId="33070"/>
    <cellStyle name="Note 2 8 3 6 2" xfId="33071"/>
    <cellStyle name="Note 2 8 3 7" xfId="33072"/>
    <cellStyle name="Note 2 8 3 7 2" xfId="33073"/>
    <cellStyle name="Note 2 8 3 8" xfId="33074"/>
    <cellStyle name="Note 2 8 3 8 2" xfId="33075"/>
    <cellStyle name="Note 2 8 3 9" xfId="33076"/>
    <cellStyle name="Note 2 8 4" xfId="33077"/>
    <cellStyle name="Note 2 8 5" xfId="33078"/>
    <cellStyle name="Note 2 8 6" xfId="33079"/>
    <cellStyle name="Note 2 8 7" xfId="33080"/>
    <cellStyle name="Note 2 8 7 2" xfId="33081"/>
    <cellStyle name="Note 2 8 8" xfId="33082"/>
    <cellStyle name="Note 2 8 8 2" xfId="33083"/>
    <cellStyle name="Note 2 8 9" xfId="33084"/>
    <cellStyle name="Note 2 8 9 2" xfId="33085"/>
    <cellStyle name="Note 2 80" xfId="33086"/>
    <cellStyle name="Note 2 80 2" xfId="33087"/>
    <cellStyle name="Note 2 81" xfId="33088"/>
    <cellStyle name="Note 2 82" xfId="1461"/>
    <cellStyle name="Note 2 9" xfId="1975"/>
    <cellStyle name="Note 2 9 10" xfId="33089"/>
    <cellStyle name="Note 2 9 10 2" xfId="33090"/>
    <cellStyle name="Note 2 9 11" xfId="33091"/>
    <cellStyle name="Note 2 9 2" xfId="7516"/>
    <cellStyle name="Note 2 9 2 2" xfId="33092"/>
    <cellStyle name="Note 2 9 2 3" xfId="33093"/>
    <cellStyle name="Note 2 9 2 4" xfId="33094"/>
    <cellStyle name="Note 2 9 2 5" xfId="33095"/>
    <cellStyle name="Note 2 9 2 5 2" xfId="33096"/>
    <cellStyle name="Note 2 9 2 6" xfId="33097"/>
    <cellStyle name="Note 2 9 2 6 2" xfId="33098"/>
    <cellStyle name="Note 2 9 2 7" xfId="33099"/>
    <cellStyle name="Note 2 9 2 7 2" xfId="33100"/>
    <cellStyle name="Note 2 9 2 8" xfId="33101"/>
    <cellStyle name="Note 2 9 2 8 2" xfId="33102"/>
    <cellStyle name="Note 2 9 2 9" xfId="33103"/>
    <cellStyle name="Note 2 9 3" xfId="11322"/>
    <cellStyle name="Note 2 9 3 2" xfId="33104"/>
    <cellStyle name="Note 2 9 3 3" xfId="33105"/>
    <cellStyle name="Note 2 9 3 4" xfId="33106"/>
    <cellStyle name="Note 2 9 3 5" xfId="33107"/>
    <cellStyle name="Note 2 9 3 5 2" xfId="33108"/>
    <cellStyle name="Note 2 9 3 6" xfId="33109"/>
    <cellStyle name="Note 2 9 3 6 2" xfId="33110"/>
    <cellStyle name="Note 2 9 3 7" xfId="33111"/>
    <cellStyle name="Note 2 9 3 7 2" xfId="33112"/>
    <cellStyle name="Note 2 9 3 8" xfId="33113"/>
    <cellStyle name="Note 2 9 3 8 2" xfId="33114"/>
    <cellStyle name="Note 2 9 3 9" xfId="33115"/>
    <cellStyle name="Note 2 9 4" xfId="33116"/>
    <cellStyle name="Note 2 9 5" xfId="33117"/>
    <cellStyle name="Note 2 9 6" xfId="33118"/>
    <cellStyle name="Note 2 9 7" xfId="33119"/>
    <cellStyle name="Note 2 9 7 2" xfId="33120"/>
    <cellStyle name="Note 2 9 8" xfId="33121"/>
    <cellStyle name="Note 2 9 8 2" xfId="33122"/>
    <cellStyle name="Note 2 9 9" xfId="33123"/>
    <cellStyle name="Note 2 9 9 2" xfId="33124"/>
    <cellStyle name="Note 20" xfId="3919"/>
    <cellStyle name="Note 20 2" xfId="9272"/>
    <cellStyle name="Note 20 3" xfId="12572"/>
    <cellStyle name="Note 21" xfId="5831"/>
    <cellStyle name="Note 21 2" xfId="10950"/>
    <cellStyle name="Note 21 3" xfId="14097"/>
    <cellStyle name="Note 22" xfId="5690"/>
    <cellStyle name="Note 22 2" xfId="10811"/>
    <cellStyle name="Note 22 3" xfId="13959"/>
    <cellStyle name="Note 23" xfId="5850"/>
    <cellStyle name="Note 23 2" xfId="10969"/>
    <cellStyle name="Note 23 3" xfId="14116"/>
    <cellStyle name="Note 24" xfId="5686"/>
    <cellStyle name="Note 24 2" xfId="10807"/>
    <cellStyle name="Note 24 3" xfId="13955"/>
    <cellStyle name="Note 25" xfId="5898"/>
    <cellStyle name="Note 25 2" xfId="11017"/>
    <cellStyle name="Note 25 3" xfId="14164"/>
    <cellStyle name="Note 26" xfId="5679"/>
    <cellStyle name="Note 26 2" xfId="10800"/>
    <cellStyle name="Note 26 3" xfId="13948"/>
    <cellStyle name="Note 27" xfId="7178"/>
    <cellStyle name="Note 28" xfId="9588"/>
    <cellStyle name="Note 29" xfId="33125"/>
    <cellStyle name="Note 3" xfId="75"/>
    <cellStyle name="Note 3 10" xfId="33126"/>
    <cellStyle name="Note 3 10 10" xfId="33127"/>
    <cellStyle name="Note 3 10 10 2" xfId="33128"/>
    <cellStyle name="Note 3 10 11" xfId="33129"/>
    <cellStyle name="Note 3 10 2" xfId="33130"/>
    <cellStyle name="Note 3 10 2 2" xfId="33131"/>
    <cellStyle name="Note 3 10 2 3" xfId="33132"/>
    <cellStyle name="Note 3 10 2 4" xfId="33133"/>
    <cellStyle name="Note 3 10 2 5" xfId="33134"/>
    <cellStyle name="Note 3 10 2 5 2" xfId="33135"/>
    <cellStyle name="Note 3 10 2 6" xfId="33136"/>
    <cellStyle name="Note 3 10 2 6 2" xfId="33137"/>
    <cellStyle name="Note 3 10 2 7" xfId="33138"/>
    <cellStyle name="Note 3 10 2 7 2" xfId="33139"/>
    <cellStyle name="Note 3 10 2 8" xfId="33140"/>
    <cellStyle name="Note 3 10 2 8 2" xfId="33141"/>
    <cellStyle name="Note 3 10 2 9" xfId="33142"/>
    <cellStyle name="Note 3 10 3" xfId="33143"/>
    <cellStyle name="Note 3 10 3 2" xfId="33144"/>
    <cellStyle name="Note 3 10 3 3" xfId="33145"/>
    <cellStyle name="Note 3 10 3 4" xfId="33146"/>
    <cellStyle name="Note 3 10 3 5" xfId="33147"/>
    <cellStyle name="Note 3 10 3 5 2" xfId="33148"/>
    <cellStyle name="Note 3 10 3 6" xfId="33149"/>
    <cellStyle name="Note 3 10 3 6 2" xfId="33150"/>
    <cellStyle name="Note 3 10 3 7" xfId="33151"/>
    <cellStyle name="Note 3 10 3 7 2" xfId="33152"/>
    <cellStyle name="Note 3 10 3 8" xfId="33153"/>
    <cellStyle name="Note 3 10 3 8 2" xfId="33154"/>
    <cellStyle name="Note 3 10 3 9" xfId="33155"/>
    <cellStyle name="Note 3 10 4" xfId="33156"/>
    <cellStyle name="Note 3 10 5" xfId="33157"/>
    <cellStyle name="Note 3 10 6" xfId="33158"/>
    <cellStyle name="Note 3 10 7" xfId="33159"/>
    <cellStyle name="Note 3 10 7 2" xfId="33160"/>
    <cellStyle name="Note 3 10 8" xfId="33161"/>
    <cellStyle name="Note 3 10 8 2" xfId="33162"/>
    <cellStyle name="Note 3 10 9" xfId="33163"/>
    <cellStyle name="Note 3 10 9 2" xfId="33164"/>
    <cellStyle name="Note 3 11" xfId="33165"/>
    <cellStyle name="Note 3 11 10" xfId="33166"/>
    <cellStyle name="Note 3 11 10 2" xfId="33167"/>
    <cellStyle name="Note 3 11 11" xfId="33168"/>
    <cellStyle name="Note 3 11 2" xfId="33169"/>
    <cellStyle name="Note 3 11 2 2" xfId="33170"/>
    <cellStyle name="Note 3 11 2 3" xfId="33171"/>
    <cellStyle name="Note 3 11 2 4" xfId="33172"/>
    <cellStyle name="Note 3 11 2 5" xfId="33173"/>
    <cellStyle name="Note 3 11 2 5 2" xfId="33174"/>
    <cellStyle name="Note 3 11 2 6" xfId="33175"/>
    <cellStyle name="Note 3 11 2 6 2" xfId="33176"/>
    <cellStyle name="Note 3 11 2 7" xfId="33177"/>
    <cellStyle name="Note 3 11 2 7 2" xfId="33178"/>
    <cellStyle name="Note 3 11 2 8" xfId="33179"/>
    <cellStyle name="Note 3 11 2 8 2" xfId="33180"/>
    <cellStyle name="Note 3 11 2 9" xfId="33181"/>
    <cellStyle name="Note 3 11 3" xfId="33182"/>
    <cellStyle name="Note 3 11 3 2" xfId="33183"/>
    <cellStyle name="Note 3 11 3 3" xfId="33184"/>
    <cellStyle name="Note 3 11 3 4" xfId="33185"/>
    <cellStyle name="Note 3 11 3 5" xfId="33186"/>
    <cellStyle name="Note 3 11 3 5 2" xfId="33187"/>
    <cellStyle name="Note 3 11 3 6" xfId="33188"/>
    <cellStyle name="Note 3 11 3 6 2" xfId="33189"/>
    <cellStyle name="Note 3 11 3 7" xfId="33190"/>
    <cellStyle name="Note 3 11 3 7 2" xfId="33191"/>
    <cellStyle name="Note 3 11 3 8" xfId="33192"/>
    <cellStyle name="Note 3 11 3 8 2" xfId="33193"/>
    <cellStyle name="Note 3 11 3 9" xfId="33194"/>
    <cellStyle name="Note 3 11 4" xfId="33195"/>
    <cellStyle name="Note 3 11 5" xfId="33196"/>
    <cellStyle name="Note 3 11 6" xfId="33197"/>
    <cellStyle name="Note 3 11 7" xfId="33198"/>
    <cellStyle name="Note 3 11 7 2" xfId="33199"/>
    <cellStyle name="Note 3 11 8" xfId="33200"/>
    <cellStyle name="Note 3 11 8 2" xfId="33201"/>
    <cellStyle name="Note 3 11 9" xfId="33202"/>
    <cellStyle name="Note 3 11 9 2" xfId="33203"/>
    <cellStyle name="Note 3 12" xfId="33204"/>
    <cellStyle name="Note 3 12 10" xfId="33205"/>
    <cellStyle name="Note 3 12 10 2" xfId="33206"/>
    <cellStyle name="Note 3 12 11" xfId="33207"/>
    <cellStyle name="Note 3 12 2" xfId="33208"/>
    <cellStyle name="Note 3 12 2 2" xfId="33209"/>
    <cellStyle name="Note 3 12 2 3" xfId="33210"/>
    <cellStyle name="Note 3 12 2 4" xfId="33211"/>
    <cellStyle name="Note 3 12 2 5" xfId="33212"/>
    <cellStyle name="Note 3 12 2 5 2" xfId="33213"/>
    <cellStyle name="Note 3 12 2 6" xfId="33214"/>
    <cellStyle name="Note 3 12 2 6 2" xfId="33215"/>
    <cellStyle name="Note 3 12 2 7" xfId="33216"/>
    <cellStyle name="Note 3 12 2 7 2" xfId="33217"/>
    <cellStyle name="Note 3 12 2 8" xfId="33218"/>
    <cellStyle name="Note 3 12 2 8 2" xfId="33219"/>
    <cellStyle name="Note 3 12 2 9" xfId="33220"/>
    <cellStyle name="Note 3 12 3" xfId="33221"/>
    <cellStyle name="Note 3 12 3 2" xfId="33222"/>
    <cellStyle name="Note 3 12 3 3" xfId="33223"/>
    <cellStyle name="Note 3 12 3 4" xfId="33224"/>
    <cellStyle name="Note 3 12 3 5" xfId="33225"/>
    <cellStyle name="Note 3 12 3 5 2" xfId="33226"/>
    <cellStyle name="Note 3 12 3 6" xfId="33227"/>
    <cellStyle name="Note 3 12 3 6 2" xfId="33228"/>
    <cellStyle name="Note 3 12 3 7" xfId="33229"/>
    <cellStyle name="Note 3 12 3 7 2" xfId="33230"/>
    <cellStyle name="Note 3 12 3 8" xfId="33231"/>
    <cellStyle name="Note 3 12 3 8 2" xfId="33232"/>
    <cellStyle name="Note 3 12 3 9" xfId="33233"/>
    <cellStyle name="Note 3 12 4" xfId="33234"/>
    <cellStyle name="Note 3 12 5" xfId="33235"/>
    <cellStyle name="Note 3 12 6" xfId="33236"/>
    <cellStyle name="Note 3 12 7" xfId="33237"/>
    <cellStyle name="Note 3 12 7 2" xfId="33238"/>
    <cellStyle name="Note 3 12 8" xfId="33239"/>
    <cellStyle name="Note 3 12 8 2" xfId="33240"/>
    <cellStyle name="Note 3 12 9" xfId="33241"/>
    <cellStyle name="Note 3 12 9 2" xfId="33242"/>
    <cellStyle name="Note 3 13" xfId="33243"/>
    <cellStyle name="Note 3 13 10" xfId="33244"/>
    <cellStyle name="Note 3 13 10 2" xfId="33245"/>
    <cellStyle name="Note 3 13 11" xfId="33246"/>
    <cellStyle name="Note 3 13 2" xfId="33247"/>
    <cellStyle name="Note 3 13 2 2" xfId="33248"/>
    <cellStyle name="Note 3 13 2 3" xfId="33249"/>
    <cellStyle name="Note 3 13 2 4" xfId="33250"/>
    <cellStyle name="Note 3 13 2 5" xfId="33251"/>
    <cellStyle name="Note 3 13 2 5 2" xfId="33252"/>
    <cellStyle name="Note 3 13 2 6" xfId="33253"/>
    <cellStyle name="Note 3 13 2 6 2" xfId="33254"/>
    <cellStyle name="Note 3 13 2 7" xfId="33255"/>
    <cellStyle name="Note 3 13 2 7 2" xfId="33256"/>
    <cellStyle name="Note 3 13 2 8" xfId="33257"/>
    <cellStyle name="Note 3 13 2 8 2" xfId="33258"/>
    <cellStyle name="Note 3 13 2 9" xfId="33259"/>
    <cellStyle name="Note 3 13 3" xfId="33260"/>
    <cellStyle name="Note 3 13 3 2" xfId="33261"/>
    <cellStyle name="Note 3 13 3 3" xfId="33262"/>
    <cellStyle name="Note 3 13 3 4" xfId="33263"/>
    <cellStyle name="Note 3 13 3 5" xfId="33264"/>
    <cellStyle name="Note 3 13 3 5 2" xfId="33265"/>
    <cellStyle name="Note 3 13 3 6" xfId="33266"/>
    <cellStyle name="Note 3 13 3 6 2" xfId="33267"/>
    <cellStyle name="Note 3 13 3 7" xfId="33268"/>
    <cellStyle name="Note 3 13 3 7 2" xfId="33269"/>
    <cellStyle name="Note 3 13 3 8" xfId="33270"/>
    <cellStyle name="Note 3 13 3 8 2" xfId="33271"/>
    <cellStyle name="Note 3 13 3 9" xfId="33272"/>
    <cellStyle name="Note 3 13 4" xfId="33273"/>
    <cellStyle name="Note 3 13 5" xfId="33274"/>
    <cellStyle name="Note 3 13 6" xfId="33275"/>
    <cellStyle name="Note 3 13 7" xfId="33276"/>
    <cellStyle name="Note 3 13 7 2" xfId="33277"/>
    <cellStyle name="Note 3 13 8" xfId="33278"/>
    <cellStyle name="Note 3 13 8 2" xfId="33279"/>
    <cellStyle name="Note 3 13 9" xfId="33280"/>
    <cellStyle name="Note 3 13 9 2" xfId="33281"/>
    <cellStyle name="Note 3 14" xfId="33282"/>
    <cellStyle name="Note 3 14 10" xfId="33283"/>
    <cellStyle name="Note 3 14 10 2" xfId="33284"/>
    <cellStyle name="Note 3 14 11" xfId="33285"/>
    <cellStyle name="Note 3 14 2" xfId="33286"/>
    <cellStyle name="Note 3 14 2 2" xfId="33287"/>
    <cellStyle name="Note 3 14 2 3" xfId="33288"/>
    <cellStyle name="Note 3 14 2 4" xfId="33289"/>
    <cellStyle name="Note 3 14 2 5" xfId="33290"/>
    <cellStyle name="Note 3 14 2 5 2" xfId="33291"/>
    <cellStyle name="Note 3 14 2 6" xfId="33292"/>
    <cellStyle name="Note 3 14 2 6 2" xfId="33293"/>
    <cellStyle name="Note 3 14 2 7" xfId="33294"/>
    <cellStyle name="Note 3 14 2 7 2" xfId="33295"/>
    <cellStyle name="Note 3 14 2 8" xfId="33296"/>
    <cellStyle name="Note 3 14 2 8 2" xfId="33297"/>
    <cellStyle name="Note 3 14 2 9" xfId="33298"/>
    <cellStyle name="Note 3 14 3" xfId="33299"/>
    <cellStyle name="Note 3 14 3 2" xfId="33300"/>
    <cellStyle name="Note 3 14 3 3" xfId="33301"/>
    <cellStyle name="Note 3 14 3 4" xfId="33302"/>
    <cellStyle name="Note 3 14 3 5" xfId="33303"/>
    <cellStyle name="Note 3 14 3 5 2" xfId="33304"/>
    <cellStyle name="Note 3 14 3 6" xfId="33305"/>
    <cellStyle name="Note 3 14 3 6 2" xfId="33306"/>
    <cellStyle name="Note 3 14 3 7" xfId="33307"/>
    <cellStyle name="Note 3 14 3 7 2" xfId="33308"/>
    <cellStyle name="Note 3 14 3 8" xfId="33309"/>
    <cellStyle name="Note 3 14 3 8 2" xfId="33310"/>
    <cellStyle name="Note 3 14 3 9" xfId="33311"/>
    <cellStyle name="Note 3 14 4" xfId="33312"/>
    <cellStyle name="Note 3 14 5" xfId="33313"/>
    <cellStyle name="Note 3 14 6" xfId="33314"/>
    <cellStyle name="Note 3 14 7" xfId="33315"/>
    <cellStyle name="Note 3 14 7 2" xfId="33316"/>
    <cellStyle name="Note 3 14 8" xfId="33317"/>
    <cellStyle name="Note 3 14 8 2" xfId="33318"/>
    <cellStyle name="Note 3 14 9" xfId="33319"/>
    <cellStyle name="Note 3 14 9 2" xfId="33320"/>
    <cellStyle name="Note 3 15" xfId="33321"/>
    <cellStyle name="Note 3 15 10" xfId="33322"/>
    <cellStyle name="Note 3 15 10 2" xfId="33323"/>
    <cellStyle name="Note 3 15 11" xfId="33324"/>
    <cellStyle name="Note 3 15 2" xfId="33325"/>
    <cellStyle name="Note 3 15 2 2" xfId="33326"/>
    <cellStyle name="Note 3 15 2 3" xfId="33327"/>
    <cellStyle name="Note 3 15 2 4" xfId="33328"/>
    <cellStyle name="Note 3 15 2 5" xfId="33329"/>
    <cellStyle name="Note 3 15 2 5 2" xfId="33330"/>
    <cellStyle name="Note 3 15 2 6" xfId="33331"/>
    <cellStyle name="Note 3 15 2 6 2" xfId="33332"/>
    <cellStyle name="Note 3 15 2 7" xfId="33333"/>
    <cellStyle name="Note 3 15 2 7 2" xfId="33334"/>
    <cellStyle name="Note 3 15 2 8" xfId="33335"/>
    <cellStyle name="Note 3 15 2 8 2" xfId="33336"/>
    <cellStyle name="Note 3 15 2 9" xfId="33337"/>
    <cellStyle name="Note 3 15 3" xfId="33338"/>
    <cellStyle name="Note 3 15 3 2" xfId="33339"/>
    <cellStyle name="Note 3 15 3 3" xfId="33340"/>
    <cellStyle name="Note 3 15 3 4" xfId="33341"/>
    <cellStyle name="Note 3 15 3 5" xfId="33342"/>
    <cellStyle name="Note 3 15 3 5 2" xfId="33343"/>
    <cellStyle name="Note 3 15 3 6" xfId="33344"/>
    <cellStyle name="Note 3 15 3 6 2" xfId="33345"/>
    <cellStyle name="Note 3 15 3 7" xfId="33346"/>
    <cellStyle name="Note 3 15 3 7 2" xfId="33347"/>
    <cellStyle name="Note 3 15 3 8" xfId="33348"/>
    <cellStyle name="Note 3 15 3 8 2" xfId="33349"/>
    <cellStyle name="Note 3 15 3 9" xfId="33350"/>
    <cellStyle name="Note 3 15 4" xfId="33351"/>
    <cellStyle name="Note 3 15 5" xfId="33352"/>
    <cellStyle name="Note 3 15 6" xfId="33353"/>
    <cellStyle name="Note 3 15 7" xfId="33354"/>
    <cellStyle name="Note 3 15 7 2" xfId="33355"/>
    <cellStyle name="Note 3 15 8" xfId="33356"/>
    <cellStyle name="Note 3 15 8 2" xfId="33357"/>
    <cellStyle name="Note 3 15 9" xfId="33358"/>
    <cellStyle name="Note 3 15 9 2" xfId="33359"/>
    <cellStyle name="Note 3 16" xfId="33360"/>
    <cellStyle name="Note 3 16 10" xfId="33361"/>
    <cellStyle name="Note 3 16 10 2" xfId="33362"/>
    <cellStyle name="Note 3 16 11" xfId="33363"/>
    <cellStyle name="Note 3 16 2" xfId="33364"/>
    <cellStyle name="Note 3 16 2 2" xfId="33365"/>
    <cellStyle name="Note 3 16 2 3" xfId="33366"/>
    <cellStyle name="Note 3 16 2 4" xfId="33367"/>
    <cellStyle name="Note 3 16 2 5" xfId="33368"/>
    <cellStyle name="Note 3 16 2 5 2" xfId="33369"/>
    <cellStyle name="Note 3 16 2 6" xfId="33370"/>
    <cellStyle name="Note 3 16 2 6 2" xfId="33371"/>
    <cellStyle name="Note 3 16 2 7" xfId="33372"/>
    <cellStyle name="Note 3 16 2 7 2" xfId="33373"/>
    <cellStyle name="Note 3 16 2 8" xfId="33374"/>
    <cellStyle name="Note 3 16 2 8 2" xfId="33375"/>
    <cellStyle name="Note 3 16 2 9" xfId="33376"/>
    <cellStyle name="Note 3 16 3" xfId="33377"/>
    <cellStyle name="Note 3 16 3 2" xfId="33378"/>
    <cellStyle name="Note 3 16 3 3" xfId="33379"/>
    <cellStyle name="Note 3 16 3 4" xfId="33380"/>
    <cellStyle name="Note 3 16 3 5" xfId="33381"/>
    <cellStyle name="Note 3 16 3 5 2" xfId="33382"/>
    <cellStyle name="Note 3 16 3 6" xfId="33383"/>
    <cellStyle name="Note 3 16 3 6 2" xfId="33384"/>
    <cellStyle name="Note 3 16 3 7" xfId="33385"/>
    <cellStyle name="Note 3 16 3 7 2" xfId="33386"/>
    <cellStyle name="Note 3 16 3 8" xfId="33387"/>
    <cellStyle name="Note 3 16 3 8 2" xfId="33388"/>
    <cellStyle name="Note 3 16 3 9" xfId="33389"/>
    <cellStyle name="Note 3 16 4" xfId="33390"/>
    <cellStyle name="Note 3 16 5" xfId="33391"/>
    <cellStyle name="Note 3 16 6" xfId="33392"/>
    <cellStyle name="Note 3 16 7" xfId="33393"/>
    <cellStyle name="Note 3 16 7 2" xfId="33394"/>
    <cellStyle name="Note 3 16 8" xfId="33395"/>
    <cellStyle name="Note 3 16 8 2" xfId="33396"/>
    <cellStyle name="Note 3 16 9" xfId="33397"/>
    <cellStyle name="Note 3 16 9 2" xfId="33398"/>
    <cellStyle name="Note 3 17" xfId="33399"/>
    <cellStyle name="Note 3 17 10" xfId="33400"/>
    <cellStyle name="Note 3 17 10 2" xfId="33401"/>
    <cellStyle name="Note 3 17 11" xfId="33402"/>
    <cellStyle name="Note 3 17 2" xfId="33403"/>
    <cellStyle name="Note 3 17 2 2" xfId="33404"/>
    <cellStyle name="Note 3 17 2 3" xfId="33405"/>
    <cellStyle name="Note 3 17 2 4" xfId="33406"/>
    <cellStyle name="Note 3 17 2 5" xfId="33407"/>
    <cellStyle name="Note 3 17 2 5 2" xfId="33408"/>
    <cellStyle name="Note 3 17 2 6" xfId="33409"/>
    <cellStyle name="Note 3 17 2 6 2" xfId="33410"/>
    <cellStyle name="Note 3 17 2 7" xfId="33411"/>
    <cellStyle name="Note 3 17 2 7 2" xfId="33412"/>
    <cellStyle name="Note 3 17 2 8" xfId="33413"/>
    <cellStyle name="Note 3 17 2 8 2" xfId="33414"/>
    <cellStyle name="Note 3 17 2 9" xfId="33415"/>
    <cellStyle name="Note 3 17 3" xfId="33416"/>
    <cellStyle name="Note 3 17 3 2" xfId="33417"/>
    <cellStyle name="Note 3 17 3 3" xfId="33418"/>
    <cellStyle name="Note 3 17 3 4" xfId="33419"/>
    <cellStyle name="Note 3 17 3 5" xfId="33420"/>
    <cellStyle name="Note 3 17 3 5 2" xfId="33421"/>
    <cellStyle name="Note 3 17 3 6" xfId="33422"/>
    <cellStyle name="Note 3 17 3 6 2" xfId="33423"/>
    <cellStyle name="Note 3 17 3 7" xfId="33424"/>
    <cellStyle name="Note 3 17 3 7 2" xfId="33425"/>
    <cellStyle name="Note 3 17 3 8" xfId="33426"/>
    <cellStyle name="Note 3 17 3 8 2" xfId="33427"/>
    <cellStyle name="Note 3 17 3 9" xfId="33428"/>
    <cellStyle name="Note 3 17 4" xfId="33429"/>
    <cellStyle name="Note 3 17 5" xfId="33430"/>
    <cellStyle name="Note 3 17 6" xfId="33431"/>
    <cellStyle name="Note 3 17 7" xfId="33432"/>
    <cellStyle name="Note 3 17 7 2" xfId="33433"/>
    <cellStyle name="Note 3 17 8" xfId="33434"/>
    <cellStyle name="Note 3 17 8 2" xfId="33435"/>
    <cellStyle name="Note 3 17 9" xfId="33436"/>
    <cellStyle name="Note 3 17 9 2" xfId="33437"/>
    <cellStyle name="Note 3 18" xfId="33438"/>
    <cellStyle name="Note 3 18 10" xfId="33439"/>
    <cellStyle name="Note 3 18 10 2" xfId="33440"/>
    <cellStyle name="Note 3 18 11" xfId="33441"/>
    <cellStyle name="Note 3 18 2" xfId="33442"/>
    <cellStyle name="Note 3 18 2 2" xfId="33443"/>
    <cellStyle name="Note 3 18 2 3" xfId="33444"/>
    <cellStyle name="Note 3 18 2 4" xfId="33445"/>
    <cellStyle name="Note 3 18 2 5" xfId="33446"/>
    <cellStyle name="Note 3 18 2 5 2" xfId="33447"/>
    <cellStyle name="Note 3 18 2 6" xfId="33448"/>
    <cellStyle name="Note 3 18 2 6 2" xfId="33449"/>
    <cellStyle name="Note 3 18 2 7" xfId="33450"/>
    <cellStyle name="Note 3 18 2 7 2" xfId="33451"/>
    <cellStyle name="Note 3 18 2 8" xfId="33452"/>
    <cellStyle name="Note 3 18 2 8 2" xfId="33453"/>
    <cellStyle name="Note 3 18 2 9" xfId="33454"/>
    <cellStyle name="Note 3 18 3" xfId="33455"/>
    <cellStyle name="Note 3 18 3 2" xfId="33456"/>
    <cellStyle name="Note 3 18 3 3" xfId="33457"/>
    <cellStyle name="Note 3 18 3 4" xfId="33458"/>
    <cellStyle name="Note 3 18 3 5" xfId="33459"/>
    <cellStyle name="Note 3 18 3 5 2" xfId="33460"/>
    <cellStyle name="Note 3 18 3 6" xfId="33461"/>
    <cellStyle name="Note 3 18 3 6 2" xfId="33462"/>
    <cellStyle name="Note 3 18 3 7" xfId="33463"/>
    <cellStyle name="Note 3 18 3 7 2" xfId="33464"/>
    <cellStyle name="Note 3 18 3 8" xfId="33465"/>
    <cellStyle name="Note 3 18 3 8 2" xfId="33466"/>
    <cellStyle name="Note 3 18 3 9" xfId="33467"/>
    <cellStyle name="Note 3 18 4" xfId="33468"/>
    <cellStyle name="Note 3 18 5" xfId="33469"/>
    <cellStyle name="Note 3 18 6" xfId="33470"/>
    <cellStyle name="Note 3 18 7" xfId="33471"/>
    <cellStyle name="Note 3 18 7 2" xfId="33472"/>
    <cellStyle name="Note 3 18 8" xfId="33473"/>
    <cellStyle name="Note 3 18 8 2" xfId="33474"/>
    <cellStyle name="Note 3 18 9" xfId="33475"/>
    <cellStyle name="Note 3 18 9 2" xfId="33476"/>
    <cellStyle name="Note 3 19" xfId="33477"/>
    <cellStyle name="Note 3 19 10" xfId="33478"/>
    <cellStyle name="Note 3 19 10 2" xfId="33479"/>
    <cellStyle name="Note 3 19 11" xfId="33480"/>
    <cellStyle name="Note 3 19 2" xfId="33481"/>
    <cellStyle name="Note 3 19 2 2" xfId="33482"/>
    <cellStyle name="Note 3 19 2 3" xfId="33483"/>
    <cellStyle name="Note 3 19 2 4" xfId="33484"/>
    <cellStyle name="Note 3 19 2 5" xfId="33485"/>
    <cellStyle name="Note 3 19 2 5 2" xfId="33486"/>
    <cellStyle name="Note 3 19 2 6" xfId="33487"/>
    <cellStyle name="Note 3 19 2 6 2" xfId="33488"/>
    <cellStyle name="Note 3 19 2 7" xfId="33489"/>
    <cellStyle name="Note 3 19 2 7 2" xfId="33490"/>
    <cellStyle name="Note 3 19 2 8" xfId="33491"/>
    <cellStyle name="Note 3 19 2 8 2" xfId="33492"/>
    <cellStyle name="Note 3 19 2 9" xfId="33493"/>
    <cellStyle name="Note 3 19 3" xfId="33494"/>
    <cellStyle name="Note 3 19 3 2" xfId="33495"/>
    <cellStyle name="Note 3 19 3 3" xfId="33496"/>
    <cellStyle name="Note 3 19 3 4" xfId="33497"/>
    <cellStyle name="Note 3 19 3 5" xfId="33498"/>
    <cellStyle name="Note 3 19 3 5 2" xfId="33499"/>
    <cellStyle name="Note 3 19 3 6" xfId="33500"/>
    <cellStyle name="Note 3 19 3 6 2" xfId="33501"/>
    <cellStyle name="Note 3 19 3 7" xfId="33502"/>
    <cellStyle name="Note 3 19 3 7 2" xfId="33503"/>
    <cellStyle name="Note 3 19 3 8" xfId="33504"/>
    <cellStyle name="Note 3 19 3 8 2" xfId="33505"/>
    <cellStyle name="Note 3 19 3 9" xfId="33506"/>
    <cellStyle name="Note 3 19 4" xfId="33507"/>
    <cellStyle name="Note 3 19 5" xfId="33508"/>
    <cellStyle name="Note 3 19 6" xfId="33509"/>
    <cellStyle name="Note 3 19 7" xfId="33510"/>
    <cellStyle name="Note 3 19 7 2" xfId="33511"/>
    <cellStyle name="Note 3 19 8" xfId="33512"/>
    <cellStyle name="Note 3 19 8 2" xfId="33513"/>
    <cellStyle name="Note 3 19 9" xfId="33514"/>
    <cellStyle name="Note 3 19 9 2" xfId="33515"/>
    <cellStyle name="Note 3 2" xfId="76"/>
    <cellStyle name="Note 3 2 10" xfId="33516"/>
    <cellStyle name="Note 3 2 10 2" xfId="33517"/>
    <cellStyle name="Note 3 2 11" xfId="33518"/>
    <cellStyle name="Note 3 2 12" xfId="7777"/>
    <cellStyle name="Note 3 2 2" xfId="33519"/>
    <cellStyle name="Note 3 2 2 2" xfId="33520"/>
    <cellStyle name="Note 3 2 2 3" xfId="33521"/>
    <cellStyle name="Note 3 2 2 4" xfId="33522"/>
    <cellStyle name="Note 3 2 2 5" xfId="33523"/>
    <cellStyle name="Note 3 2 2 5 2" xfId="33524"/>
    <cellStyle name="Note 3 2 2 6" xfId="33525"/>
    <cellStyle name="Note 3 2 2 6 2" xfId="33526"/>
    <cellStyle name="Note 3 2 2 7" xfId="33527"/>
    <cellStyle name="Note 3 2 2 7 2" xfId="33528"/>
    <cellStyle name="Note 3 2 2 8" xfId="33529"/>
    <cellStyle name="Note 3 2 2 8 2" xfId="33530"/>
    <cellStyle name="Note 3 2 2 9" xfId="33531"/>
    <cellStyle name="Note 3 2 3" xfId="33532"/>
    <cellStyle name="Note 3 2 3 2" xfId="33533"/>
    <cellStyle name="Note 3 2 3 3" xfId="33534"/>
    <cellStyle name="Note 3 2 3 4" xfId="33535"/>
    <cellStyle name="Note 3 2 3 5" xfId="33536"/>
    <cellStyle name="Note 3 2 3 5 2" xfId="33537"/>
    <cellStyle name="Note 3 2 3 6" xfId="33538"/>
    <cellStyle name="Note 3 2 3 6 2" xfId="33539"/>
    <cellStyle name="Note 3 2 3 7" xfId="33540"/>
    <cellStyle name="Note 3 2 3 7 2" xfId="33541"/>
    <cellStyle name="Note 3 2 3 8" xfId="33542"/>
    <cellStyle name="Note 3 2 3 8 2" xfId="33543"/>
    <cellStyle name="Note 3 2 3 9" xfId="33544"/>
    <cellStyle name="Note 3 2 4" xfId="33545"/>
    <cellStyle name="Note 3 2 5" xfId="33546"/>
    <cellStyle name="Note 3 2 6" xfId="33547"/>
    <cellStyle name="Note 3 2 7" xfId="33548"/>
    <cellStyle name="Note 3 2 7 2" xfId="33549"/>
    <cellStyle name="Note 3 2 8" xfId="33550"/>
    <cellStyle name="Note 3 2 8 2" xfId="33551"/>
    <cellStyle name="Note 3 2 9" xfId="33552"/>
    <cellStyle name="Note 3 2 9 2" xfId="33553"/>
    <cellStyle name="Note 3 20" xfId="33554"/>
    <cellStyle name="Note 3 20 10" xfId="33555"/>
    <cellStyle name="Note 3 20 10 2" xfId="33556"/>
    <cellStyle name="Note 3 20 11" xfId="33557"/>
    <cellStyle name="Note 3 20 2" xfId="33558"/>
    <cellStyle name="Note 3 20 2 2" xfId="33559"/>
    <cellStyle name="Note 3 20 2 3" xfId="33560"/>
    <cellStyle name="Note 3 20 2 4" xfId="33561"/>
    <cellStyle name="Note 3 20 2 5" xfId="33562"/>
    <cellStyle name="Note 3 20 2 5 2" xfId="33563"/>
    <cellStyle name="Note 3 20 2 6" xfId="33564"/>
    <cellStyle name="Note 3 20 2 6 2" xfId="33565"/>
    <cellStyle name="Note 3 20 2 7" xfId="33566"/>
    <cellStyle name="Note 3 20 2 7 2" xfId="33567"/>
    <cellStyle name="Note 3 20 2 8" xfId="33568"/>
    <cellStyle name="Note 3 20 2 8 2" xfId="33569"/>
    <cellStyle name="Note 3 20 2 9" xfId="33570"/>
    <cellStyle name="Note 3 20 3" xfId="33571"/>
    <cellStyle name="Note 3 20 3 2" xfId="33572"/>
    <cellStyle name="Note 3 20 3 3" xfId="33573"/>
    <cellStyle name="Note 3 20 3 4" xfId="33574"/>
    <cellStyle name="Note 3 20 3 5" xfId="33575"/>
    <cellStyle name="Note 3 20 3 5 2" xfId="33576"/>
    <cellStyle name="Note 3 20 3 6" xfId="33577"/>
    <cellStyle name="Note 3 20 3 6 2" xfId="33578"/>
    <cellStyle name="Note 3 20 3 7" xfId="33579"/>
    <cellStyle name="Note 3 20 3 7 2" xfId="33580"/>
    <cellStyle name="Note 3 20 3 8" xfId="33581"/>
    <cellStyle name="Note 3 20 3 8 2" xfId="33582"/>
    <cellStyle name="Note 3 20 3 9" xfId="33583"/>
    <cellStyle name="Note 3 20 4" xfId="33584"/>
    <cellStyle name="Note 3 20 5" xfId="33585"/>
    <cellStyle name="Note 3 20 6" xfId="33586"/>
    <cellStyle name="Note 3 20 7" xfId="33587"/>
    <cellStyle name="Note 3 20 7 2" xfId="33588"/>
    <cellStyle name="Note 3 20 8" xfId="33589"/>
    <cellStyle name="Note 3 20 8 2" xfId="33590"/>
    <cellStyle name="Note 3 20 9" xfId="33591"/>
    <cellStyle name="Note 3 20 9 2" xfId="33592"/>
    <cellStyle name="Note 3 21" xfId="33593"/>
    <cellStyle name="Note 3 21 10" xfId="33594"/>
    <cellStyle name="Note 3 21 10 2" xfId="33595"/>
    <cellStyle name="Note 3 21 11" xfId="33596"/>
    <cellStyle name="Note 3 21 2" xfId="33597"/>
    <cellStyle name="Note 3 21 2 2" xfId="33598"/>
    <cellStyle name="Note 3 21 2 3" xfId="33599"/>
    <cellStyle name="Note 3 21 2 4" xfId="33600"/>
    <cellStyle name="Note 3 21 2 5" xfId="33601"/>
    <cellStyle name="Note 3 21 2 5 2" xfId="33602"/>
    <cellStyle name="Note 3 21 2 6" xfId="33603"/>
    <cellStyle name="Note 3 21 2 6 2" xfId="33604"/>
    <cellStyle name="Note 3 21 2 7" xfId="33605"/>
    <cellStyle name="Note 3 21 2 7 2" xfId="33606"/>
    <cellStyle name="Note 3 21 2 8" xfId="33607"/>
    <cellStyle name="Note 3 21 2 8 2" xfId="33608"/>
    <cellStyle name="Note 3 21 2 9" xfId="33609"/>
    <cellStyle name="Note 3 21 3" xfId="33610"/>
    <cellStyle name="Note 3 21 3 2" xfId="33611"/>
    <cellStyle name="Note 3 21 3 3" xfId="33612"/>
    <cellStyle name="Note 3 21 3 4" xfId="33613"/>
    <cellStyle name="Note 3 21 3 5" xfId="33614"/>
    <cellStyle name="Note 3 21 3 5 2" xfId="33615"/>
    <cellStyle name="Note 3 21 3 6" xfId="33616"/>
    <cellStyle name="Note 3 21 3 6 2" xfId="33617"/>
    <cellStyle name="Note 3 21 3 7" xfId="33618"/>
    <cellStyle name="Note 3 21 3 7 2" xfId="33619"/>
    <cellStyle name="Note 3 21 3 8" xfId="33620"/>
    <cellStyle name="Note 3 21 3 8 2" xfId="33621"/>
    <cellStyle name="Note 3 21 3 9" xfId="33622"/>
    <cellStyle name="Note 3 21 4" xfId="33623"/>
    <cellStyle name="Note 3 21 5" xfId="33624"/>
    <cellStyle name="Note 3 21 6" xfId="33625"/>
    <cellStyle name="Note 3 21 7" xfId="33626"/>
    <cellStyle name="Note 3 21 7 2" xfId="33627"/>
    <cellStyle name="Note 3 21 8" xfId="33628"/>
    <cellStyle name="Note 3 21 8 2" xfId="33629"/>
    <cellStyle name="Note 3 21 9" xfId="33630"/>
    <cellStyle name="Note 3 21 9 2" xfId="33631"/>
    <cellStyle name="Note 3 22" xfId="33632"/>
    <cellStyle name="Note 3 22 10" xfId="33633"/>
    <cellStyle name="Note 3 22 10 2" xfId="33634"/>
    <cellStyle name="Note 3 22 11" xfId="33635"/>
    <cellStyle name="Note 3 22 2" xfId="33636"/>
    <cellStyle name="Note 3 22 2 2" xfId="33637"/>
    <cellStyle name="Note 3 22 2 3" xfId="33638"/>
    <cellStyle name="Note 3 22 2 4" xfId="33639"/>
    <cellStyle name="Note 3 22 2 5" xfId="33640"/>
    <cellStyle name="Note 3 22 2 5 2" xfId="33641"/>
    <cellStyle name="Note 3 22 2 6" xfId="33642"/>
    <cellStyle name="Note 3 22 2 6 2" xfId="33643"/>
    <cellStyle name="Note 3 22 2 7" xfId="33644"/>
    <cellStyle name="Note 3 22 2 7 2" xfId="33645"/>
    <cellStyle name="Note 3 22 2 8" xfId="33646"/>
    <cellStyle name="Note 3 22 2 8 2" xfId="33647"/>
    <cellStyle name="Note 3 22 2 9" xfId="33648"/>
    <cellStyle name="Note 3 22 3" xfId="33649"/>
    <cellStyle name="Note 3 22 3 2" xfId="33650"/>
    <cellStyle name="Note 3 22 3 3" xfId="33651"/>
    <cellStyle name="Note 3 22 3 4" xfId="33652"/>
    <cellStyle name="Note 3 22 3 5" xfId="33653"/>
    <cellStyle name="Note 3 22 3 5 2" xfId="33654"/>
    <cellStyle name="Note 3 22 3 6" xfId="33655"/>
    <cellStyle name="Note 3 22 3 6 2" xfId="33656"/>
    <cellStyle name="Note 3 22 3 7" xfId="33657"/>
    <cellStyle name="Note 3 22 3 7 2" xfId="33658"/>
    <cellStyle name="Note 3 22 3 8" xfId="33659"/>
    <cellStyle name="Note 3 22 3 8 2" xfId="33660"/>
    <cellStyle name="Note 3 22 3 9" xfId="33661"/>
    <cellStyle name="Note 3 22 4" xfId="33662"/>
    <cellStyle name="Note 3 22 5" xfId="33663"/>
    <cellStyle name="Note 3 22 6" xfId="33664"/>
    <cellStyle name="Note 3 22 7" xfId="33665"/>
    <cellStyle name="Note 3 22 7 2" xfId="33666"/>
    <cellStyle name="Note 3 22 8" xfId="33667"/>
    <cellStyle name="Note 3 22 8 2" xfId="33668"/>
    <cellStyle name="Note 3 22 9" xfId="33669"/>
    <cellStyle name="Note 3 22 9 2" xfId="33670"/>
    <cellStyle name="Note 3 23" xfId="33671"/>
    <cellStyle name="Note 3 23 10" xfId="33672"/>
    <cellStyle name="Note 3 23 10 2" xfId="33673"/>
    <cellStyle name="Note 3 23 11" xfId="33674"/>
    <cellStyle name="Note 3 23 2" xfId="33675"/>
    <cellStyle name="Note 3 23 2 2" xfId="33676"/>
    <cellStyle name="Note 3 23 2 3" xfId="33677"/>
    <cellStyle name="Note 3 23 2 4" xfId="33678"/>
    <cellStyle name="Note 3 23 2 5" xfId="33679"/>
    <cellStyle name="Note 3 23 2 5 2" xfId="33680"/>
    <cellStyle name="Note 3 23 2 6" xfId="33681"/>
    <cellStyle name="Note 3 23 2 6 2" xfId="33682"/>
    <cellStyle name="Note 3 23 2 7" xfId="33683"/>
    <cellStyle name="Note 3 23 2 7 2" xfId="33684"/>
    <cellStyle name="Note 3 23 2 8" xfId="33685"/>
    <cellStyle name="Note 3 23 2 8 2" xfId="33686"/>
    <cellStyle name="Note 3 23 2 9" xfId="33687"/>
    <cellStyle name="Note 3 23 3" xfId="33688"/>
    <cellStyle name="Note 3 23 3 2" xfId="33689"/>
    <cellStyle name="Note 3 23 3 3" xfId="33690"/>
    <cellStyle name="Note 3 23 3 4" xfId="33691"/>
    <cellStyle name="Note 3 23 3 5" xfId="33692"/>
    <cellStyle name="Note 3 23 3 5 2" xfId="33693"/>
    <cellStyle name="Note 3 23 3 6" xfId="33694"/>
    <cellStyle name="Note 3 23 3 6 2" xfId="33695"/>
    <cellStyle name="Note 3 23 3 7" xfId="33696"/>
    <cellStyle name="Note 3 23 3 7 2" xfId="33697"/>
    <cellStyle name="Note 3 23 3 8" xfId="33698"/>
    <cellStyle name="Note 3 23 3 8 2" xfId="33699"/>
    <cellStyle name="Note 3 23 3 9" xfId="33700"/>
    <cellStyle name="Note 3 23 4" xfId="33701"/>
    <cellStyle name="Note 3 23 5" xfId="33702"/>
    <cellStyle name="Note 3 23 6" xfId="33703"/>
    <cellStyle name="Note 3 23 7" xfId="33704"/>
    <cellStyle name="Note 3 23 7 2" xfId="33705"/>
    <cellStyle name="Note 3 23 8" xfId="33706"/>
    <cellStyle name="Note 3 23 8 2" xfId="33707"/>
    <cellStyle name="Note 3 23 9" xfId="33708"/>
    <cellStyle name="Note 3 23 9 2" xfId="33709"/>
    <cellStyle name="Note 3 24" xfId="33710"/>
    <cellStyle name="Note 3 24 10" xfId="33711"/>
    <cellStyle name="Note 3 24 10 2" xfId="33712"/>
    <cellStyle name="Note 3 24 11" xfId="33713"/>
    <cellStyle name="Note 3 24 2" xfId="33714"/>
    <cellStyle name="Note 3 24 2 2" xfId="33715"/>
    <cellStyle name="Note 3 24 2 3" xfId="33716"/>
    <cellStyle name="Note 3 24 2 4" xfId="33717"/>
    <cellStyle name="Note 3 24 2 5" xfId="33718"/>
    <cellStyle name="Note 3 24 2 5 2" xfId="33719"/>
    <cellStyle name="Note 3 24 2 6" xfId="33720"/>
    <cellStyle name="Note 3 24 2 6 2" xfId="33721"/>
    <cellStyle name="Note 3 24 2 7" xfId="33722"/>
    <cellStyle name="Note 3 24 2 7 2" xfId="33723"/>
    <cellStyle name="Note 3 24 2 8" xfId="33724"/>
    <cellStyle name="Note 3 24 2 8 2" xfId="33725"/>
    <cellStyle name="Note 3 24 2 9" xfId="33726"/>
    <cellStyle name="Note 3 24 3" xfId="33727"/>
    <cellStyle name="Note 3 24 3 2" xfId="33728"/>
    <cellStyle name="Note 3 24 3 3" xfId="33729"/>
    <cellStyle name="Note 3 24 3 4" xfId="33730"/>
    <cellStyle name="Note 3 24 3 5" xfId="33731"/>
    <cellStyle name="Note 3 24 3 5 2" xfId="33732"/>
    <cellStyle name="Note 3 24 3 6" xfId="33733"/>
    <cellStyle name="Note 3 24 3 6 2" xfId="33734"/>
    <cellStyle name="Note 3 24 3 7" xfId="33735"/>
    <cellStyle name="Note 3 24 3 7 2" xfId="33736"/>
    <cellStyle name="Note 3 24 3 8" xfId="33737"/>
    <cellStyle name="Note 3 24 3 8 2" xfId="33738"/>
    <cellStyle name="Note 3 24 3 9" xfId="33739"/>
    <cellStyle name="Note 3 24 4" xfId="33740"/>
    <cellStyle name="Note 3 24 5" xfId="33741"/>
    <cellStyle name="Note 3 24 6" xfId="33742"/>
    <cellStyle name="Note 3 24 7" xfId="33743"/>
    <cellStyle name="Note 3 24 7 2" xfId="33744"/>
    <cellStyle name="Note 3 24 8" xfId="33745"/>
    <cellStyle name="Note 3 24 8 2" xfId="33746"/>
    <cellStyle name="Note 3 24 9" xfId="33747"/>
    <cellStyle name="Note 3 24 9 2" xfId="33748"/>
    <cellStyle name="Note 3 25" xfId="33749"/>
    <cellStyle name="Note 3 25 10" xfId="33750"/>
    <cellStyle name="Note 3 25 10 2" xfId="33751"/>
    <cellStyle name="Note 3 25 11" xfId="33752"/>
    <cellStyle name="Note 3 25 2" xfId="33753"/>
    <cellStyle name="Note 3 25 2 2" xfId="33754"/>
    <cellStyle name="Note 3 25 2 3" xfId="33755"/>
    <cellStyle name="Note 3 25 2 4" xfId="33756"/>
    <cellStyle name="Note 3 25 2 5" xfId="33757"/>
    <cellStyle name="Note 3 25 2 5 2" xfId="33758"/>
    <cellStyle name="Note 3 25 2 6" xfId="33759"/>
    <cellStyle name="Note 3 25 2 6 2" xfId="33760"/>
    <cellStyle name="Note 3 25 2 7" xfId="33761"/>
    <cellStyle name="Note 3 25 2 7 2" xfId="33762"/>
    <cellStyle name="Note 3 25 2 8" xfId="33763"/>
    <cellStyle name="Note 3 25 2 8 2" xfId="33764"/>
    <cellStyle name="Note 3 25 2 9" xfId="33765"/>
    <cellStyle name="Note 3 25 3" xfId="33766"/>
    <cellStyle name="Note 3 25 3 2" xfId="33767"/>
    <cellStyle name="Note 3 25 3 3" xfId="33768"/>
    <cellStyle name="Note 3 25 3 4" xfId="33769"/>
    <cellStyle name="Note 3 25 3 5" xfId="33770"/>
    <cellStyle name="Note 3 25 3 5 2" xfId="33771"/>
    <cellStyle name="Note 3 25 3 6" xfId="33772"/>
    <cellStyle name="Note 3 25 3 6 2" xfId="33773"/>
    <cellStyle name="Note 3 25 3 7" xfId="33774"/>
    <cellStyle name="Note 3 25 3 7 2" xfId="33775"/>
    <cellStyle name="Note 3 25 3 8" xfId="33776"/>
    <cellStyle name="Note 3 25 3 8 2" xfId="33777"/>
    <cellStyle name="Note 3 25 3 9" xfId="33778"/>
    <cellStyle name="Note 3 25 4" xfId="33779"/>
    <cellStyle name="Note 3 25 5" xfId="33780"/>
    <cellStyle name="Note 3 25 6" xfId="33781"/>
    <cellStyle name="Note 3 25 7" xfId="33782"/>
    <cellStyle name="Note 3 25 7 2" xfId="33783"/>
    <cellStyle name="Note 3 25 8" xfId="33784"/>
    <cellStyle name="Note 3 25 8 2" xfId="33785"/>
    <cellStyle name="Note 3 25 9" xfId="33786"/>
    <cellStyle name="Note 3 25 9 2" xfId="33787"/>
    <cellStyle name="Note 3 26" xfId="33788"/>
    <cellStyle name="Note 3 26 10" xfId="33789"/>
    <cellStyle name="Note 3 26 10 2" xfId="33790"/>
    <cellStyle name="Note 3 26 11" xfId="33791"/>
    <cellStyle name="Note 3 26 2" xfId="33792"/>
    <cellStyle name="Note 3 26 2 2" xfId="33793"/>
    <cellStyle name="Note 3 26 2 3" xfId="33794"/>
    <cellStyle name="Note 3 26 2 4" xfId="33795"/>
    <cellStyle name="Note 3 26 2 5" xfId="33796"/>
    <cellStyle name="Note 3 26 2 5 2" xfId="33797"/>
    <cellStyle name="Note 3 26 2 6" xfId="33798"/>
    <cellStyle name="Note 3 26 2 6 2" xfId="33799"/>
    <cellStyle name="Note 3 26 2 7" xfId="33800"/>
    <cellStyle name="Note 3 26 2 7 2" xfId="33801"/>
    <cellStyle name="Note 3 26 2 8" xfId="33802"/>
    <cellStyle name="Note 3 26 2 8 2" xfId="33803"/>
    <cellStyle name="Note 3 26 2 9" xfId="33804"/>
    <cellStyle name="Note 3 26 3" xfId="33805"/>
    <cellStyle name="Note 3 26 3 2" xfId="33806"/>
    <cellStyle name="Note 3 26 3 3" xfId="33807"/>
    <cellStyle name="Note 3 26 3 4" xfId="33808"/>
    <cellStyle name="Note 3 26 3 5" xfId="33809"/>
    <cellStyle name="Note 3 26 3 5 2" xfId="33810"/>
    <cellStyle name="Note 3 26 3 6" xfId="33811"/>
    <cellStyle name="Note 3 26 3 6 2" xfId="33812"/>
    <cellStyle name="Note 3 26 3 7" xfId="33813"/>
    <cellStyle name="Note 3 26 3 7 2" xfId="33814"/>
    <cellStyle name="Note 3 26 3 8" xfId="33815"/>
    <cellStyle name="Note 3 26 3 8 2" xfId="33816"/>
    <cellStyle name="Note 3 26 3 9" xfId="33817"/>
    <cellStyle name="Note 3 26 4" xfId="33818"/>
    <cellStyle name="Note 3 26 5" xfId="33819"/>
    <cellStyle name="Note 3 26 6" xfId="33820"/>
    <cellStyle name="Note 3 26 7" xfId="33821"/>
    <cellStyle name="Note 3 26 7 2" xfId="33822"/>
    <cellStyle name="Note 3 26 8" xfId="33823"/>
    <cellStyle name="Note 3 26 8 2" xfId="33824"/>
    <cellStyle name="Note 3 26 9" xfId="33825"/>
    <cellStyle name="Note 3 26 9 2" xfId="33826"/>
    <cellStyle name="Note 3 27" xfId="33827"/>
    <cellStyle name="Note 3 27 10" xfId="33828"/>
    <cellStyle name="Note 3 27 10 2" xfId="33829"/>
    <cellStyle name="Note 3 27 11" xfId="33830"/>
    <cellStyle name="Note 3 27 2" xfId="33831"/>
    <cellStyle name="Note 3 27 2 2" xfId="33832"/>
    <cellStyle name="Note 3 27 2 3" xfId="33833"/>
    <cellStyle name="Note 3 27 2 4" xfId="33834"/>
    <cellStyle name="Note 3 27 2 5" xfId="33835"/>
    <cellStyle name="Note 3 27 2 5 2" xfId="33836"/>
    <cellStyle name="Note 3 27 2 6" xfId="33837"/>
    <cellStyle name="Note 3 27 2 6 2" xfId="33838"/>
    <cellStyle name="Note 3 27 2 7" xfId="33839"/>
    <cellStyle name="Note 3 27 2 7 2" xfId="33840"/>
    <cellStyle name="Note 3 27 2 8" xfId="33841"/>
    <cellStyle name="Note 3 27 2 8 2" xfId="33842"/>
    <cellStyle name="Note 3 27 2 9" xfId="33843"/>
    <cellStyle name="Note 3 27 3" xfId="33844"/>
    <cellStyle name="Note 3 27 3 2" xfId="33845"/>
    <cellStyle name="Note 3 27 3 3" xfId="33846"/>
    <cellStyle name="Note 3 27 3 4" xfId="33847"/>
    <cellStyle name="Note 3 27 3 5" xfId="33848"/>
    <cellStyle name="Note 3 27 3 5 2" xfId="33849"/>
    <cellStyle name="Note 3 27 3 6" xfId="33850"/>
    <cellStyle name="Note 3 27 3 6 2" xfId="33851"/>
    <cellStyle name="Note 3 27 3 7" xfId="33852"/>
    <cellStyle name="Note 3 27 3 7 2" xfId="33853"/>
    <cellStyle name="Note 3 27 3 8" xfId="33854"/>
    <cellStyle name="Note 3 27 3 8 2" xfId="33855"/>
    <cellStyle name="Note 3 27 3 9" xfId="33856"/>
    <cellStyle name="Note 3 27 4" xfId="33857"/>
    <cellStyle name="Note 3 27 5" xfId="33858"/>
    <cellStyle name="Note 3 27 6" xfId="33859"/>
    <cellStyle name="Note 3 27 7" xfId="33860"/>
    <cellStyle name="Note 3 27 7 2" xfId="33861"/>
    <cellStyle name="Note 3 27 8" xfId="33862"/>
    <cellStyle name="Note 3 27 8 2" xfId="33863"/>
    <cellStyle name="Note 3 27 9" xfId="33864"/>
    <cellStyle name="Note 3 27 9 2" xfId="33865"/>
    <cellStyle name="Note 3 28" xfId="33866"/>
    <cellStyle name="Note 3 28 2" xfId="33867"/>
    <cellStyle name="Note 3 28 3" xfId="33868"/>
    <cellStyle name="Note 3 28 4" xfId="33869"/>
    <cellStyle name="Note 3 28 5" xfId="33870"/>
    <cellStyle name="Note 3 28 5 2" xfId="33871"/>
    <cellStyle name="Note 3 28 6" xfId="33872"/>
    <cellStyle name="Note 3 28 6 2" xfId="33873"/>
    <cellStyle name="Note 3 28 7" xfId="33874"/>
    <cellStyle name="Note 3 28 7 2" xfId="33875"/>
    <cellStyle name="Note 3 28 8" xfId="33876"/>
    <cellStyle name="Note 3 28 8 2" xfId="33877"/>
    <cellStyle name="Note 3 28 9" xfId="33878"/>
    <cellStyle name="Note 3 29" xfId="33879"/>
    <cellStyle name="Note 3 29 2" xfId="33880"/>
    <cellStyle name="Note 3 29 3" xfId="33881"/>
    <cellStyle name="Note 3 29 4" xfId="33882"/>
    <cellStyle name="Note 3 29 5" xfId="33883"/>
    <cellStyle name="Note 3 29 5 2" xfId="33884"/>
    <cellStyle name="Note 3 29 6" xfId="33885"/>
    <cellStyle name="Note 3 29 6 2" xfId="33886"/>
    <cellStyle name="Note 3 29 7" xfId="33887"/>
    <cellStyle name="Note 3 29 7 2" xfId="33888"/>
    <cellStyle name="Note 3 29 8" xfId="33889"/>
    <cellStyle name="Note 3 29 8 2" xfId="33890"/>
    <cellStyle name="Note 3 29 9" xfId="33891"/>
    <cellStyle name="Note 3 3" xfId="9219"/>
    <cellStyle name="Note 3 3 10" xfId="33892"/>
    <cellStyle name="Note 3 3 10 2" xfId="33893"/>
    <cellStyle name="Note 3 3 11" xfId="33894"/>
    <cellStyle name="Note 3 3 2" xfId="33895"/>
    <cellStyle name="Note 3 3 2 2" xfId="33896"/>
    <cellStyle name="Note 3 3 2 3" xfId="33897"/>
    <cellStyle name="Note 3 3 2 4" xfId="33898"/>
    <cellStyle name="Note 3 3 2 5" xfId="33899"/>
    <cellStyle name="Note 3 3 2 5 2" xfId="33900"/>
    <cellStyle name="Note 3 3 2 6" xfId="33901"/>
    <cellStyle name="Note 3 3 2 6 2" xfId="33902"/>
    <cellStyle name="Note 3 3 2 7" xfId="33903"/>
    <cellStyle name="Note 3 3 2 7 2" xfId="33904"/>
    <cellStyle name="Note 3 3 2 8" xfId="33905"/>
    <cellStyle name="Note 3 3 2 8 2" xfId="33906"/>
    <cellStyle name="Note 3 3 2 9" xfId="33907"/>
    <cellStyle name="Note 3 3 3" xfId="33908"/>
    <cellStyle name="Note 3 3 3 2" xfId="33909"/>
    <cellStyle name="Note 3 3 3 3" xfId="33910"/>
    <cellStyle name="Note 3 3 3 4" xfId="33911"/>
    <cellStyle name="Note 3 3 3 5" xfId="33912"/>
    <cellStyle name="Note 3 3 3 5 2" xfId="33913"/>
    <cellStyle name="Note 3 3 3 6" xfId="33914"/>
    <cellStyle name="Note 3 3 3 6 2" xfId="33915"/>
    <cellStyle name="Note 3 3 3 7" xfId="33916"/>
    <cellStyle name="Note 3 3 3 7 2" xfId="33917"/>
    <cellStyle name="Note 3 3 3 8" xfId="33918"/>
    <cellStyle name="Note 3 3 3 8 2" xfId="33919"/>
    <cellStyle name="Note 3 3 3 9" xfId="33920"/>
    <cellStyle name="Note 3 3 4" xfId="33921"/>
    <cellStyle name="Note 3 3 5" xfId="33922"/>
    <cellStyle name="Note 3 3 6" xfId="33923"/>
    <cellStyle name="Note 3 3 7" xfId="33924"/>
    <cellStyle name="Note 3 3 7 2" xfId="33925"/>
    <cellStyle name="Note 3 3 8" xfId="33926"/>
    <cellStyle name="Note 3 3 8 2" xfId="33927"/>
    <cellStyle name="Note 3 3 9" xfId="33928"/>
    <cellStyle name="Note 3 3 9 2" xfId="33929"/>
    <cellStyle name="Note 3 30" xfId="33930"/>
    <cellStyle name="Note 3 30 2" xfId="33931"/>
    <cellStyle name="Note 3 30 3" xfId="33932"/>
    <cellStyle name="Note 3 30 4" xfId="33933"/>
    <cellStyle name="Note 3 30 5" xfId="33934"/>
    <cellStyle name="Note 3 30 5 2" xfId="33935"/>
    <cellStyle name="Note 3 30 6" xfId="33936"/>
    <cellStyle name="Note 3 30 6 2" xfId="33937"/>
    <cellStyle name="Note 3 30 7" xfId="33938"/>
    <cellStyle name="Note 3 30 7 2" xfId="33939"/>
    <cellStyle name="Note 3 30 8" xfId="33940"/>
    <cellStyle name="Note 3 30 8 2" xfId="33941"/>
    <cellStyle name="Note 3 30 9" xfId="33942"/>
    <cellStyle name="Note 3 31" xfId="33943"/>
    <cellStyle name="Note 3 31 2" xfId="33944"/>
    <cellStyle name="Note 3 31 3" xfId="33945"/>
    <cellStyle name="Note 3 31 4" xfId="33946"/>
    <cellStyle name="Note 3 31 5" xfId="33947"/>
    <cellStyle name="Note 3 31 5 2" xfId="33948"/>
    <cellStyle name="Note 3 31 6" xfId="33949"/>
    <cellStyle name="Note 3 31 6 2" xfId="33950"/>
    <cellStyle name="Note 3 31 7" xfId="33951"/>
    <cellStyle name="Note 3 31 7 2" xfId="33952"/>
    <cellStyle name="Note 3 31 8" xfId="33953"/>
    <cellStyle name="Note 3 31 8 2" xfId="33954"/>
    <cellStyle name="Note 3 31 9" xfId="33955"/>
    <cellStyle name="Note 3 32" xfId="33956"/>
    <cellStyle name="Note 3 32 2" xfId="33957"/>
    <cellStyle name="Note 3 32 3" xfId="33958"/>
    <cellStyle name="Note 3 32 4" xfId="33959"/>
    <cellStyle name="Note 3 32 5" xfId="33960"/>
    <cellStyle name="Note 3 32 5 2" xfId="33961"/>
    <cellStyle name="Note 3 32 6" xfId="33962"/>
    <cellStyle name="Note 3 32 6 2" xfId="33963"/>
    <cellStyle name="Note 3 32 7" xfId="33964"/>
    <cellStyle name="Note 3 32 7 2" xfId="33965"/>
    <cellStyle name="Note 3 32 8" xfId="33966"/>
    <cellStyle name="Note 3 32 8 2" xfId="33967"/>
    <cellStyle name="Note 3 32 9" xfId="33968"/>
    <cellStyle name="Note 3 33" xfId="33969"/>
    <cellStyle name="Note 3 33 2" xfId="33970"/>
    <cellStyle name="Note 3 33 3" xfId="33971"/>
    <cellStyle name="Note 3 33 4" xfId="33972"/>
    <cellStyle name="Note 3 33 5" xfId="33973"/>
    <cellStyle name="Note 3 33 5 2" xfId="33974"/>
    <cellStyle name="Note 3 33 6" xfId="33975"/>
    <cellStyle name="Note 3 33 6 2" xfId="33976"/>
    <cellStyle name="Note 3 33 7" xfId="33977"/>
    <cellStyle name="Note 3 33 7 2" xfId="33978"/>
    <cellStyle name="Note 3 33 8" xfId="33979"/>
    <cellStyle name="Note 3 33 8 2" xfId="33980"/>
    <cellStyle name="Note 3 33 9" xfId="33981"/>
    <cellStyle name="Note 3 34" xfId="33982"/>
    <cellStyle name="Note 3 34 2" xfId="33983"/>
    <cellStyle name="Note 3 34 3" xfId="33984"/>
    <cellStyle name="Note 3 34 4" xfId="33985"/>
    <cellStyle name="Note 3 34 5" xfId="33986"/>
    <cellStyle name="Note 3 34 5 2" xfId="33987"/>
    <cellStyle name="Note 3 34 6" xfId="33988"/>
    <cellStyle name="Note 3 34 6 2" xfId="33989"/>
    <cellStyle name="Note 3 34 7" xfId="33990"/>
    <cellStyle name="Note 3 34 7 2" xfId="33991"/>
    <cellStyle name="Note 3 34 8" xfId="33992"/>
    <cellStyle name="Note 3 34 8 2" xfId="33993"/>
    <cellStyle name="Note 3 34 9" xfId="33994"/>
    <cellStyle name="Note 3 35" xfId="33995"/>
    <cellStyle name="Note 3 36" xfId="33996"/>
    <cellStyle name="Note 3 37" xfId="33997"/>
    <cellStyle name="Note 3 38" xfId="33998"/>
    <cellStyle name="Note 3 39" xfId="33999"/>
    <cellStyle name="Note 3 4" xfId="34000"/>
    <cellStyle name="Note 3 4 10" xfId="34001"/>
    <cellStyle name="Note 3 4 10 2" xfId="34002"/>
    <cellStyle name="Note 3 4 11" xfId="34003"/>
    <cellStyle name="Note 3 4 2" xfId="34004"/>
    <cellStyle name="Note 3 4 2 2" xfId="34005"/>
    <cellStyle name="Note 3 4 2 3" xfId="34006"/>
    <cellStyle name="Note 3 4 2 4" xfId="34007"/>
    <cellStyle name="Note 3 4 2 5" xfId="34008"/>
    <cellStyle name="Note 3 4 2 5 2" xfId="34009"/>
    <cellStyle name="Note 3 4 2 6" xfId="34010"/>
    <cellStyle name="Note 3 4 2 6 2" xfId="34011"/>
    <cellStyle name="Note 3 4 2 7" xfId="34012"/>
    <cellStyle name="Note 3 4 2 7 2" xfId="34013"/>
    <cellStyle name="Note 3 4 2 8" xfId="34014"/>
    <cellStyle name="Note 3 4 2 8 2" xfId="34015"/>
    <cellStyle name="Note 3 4 2 9" xfId="34016"/>
    <cellStyle name="Note 3 4 3" xfId="34017"/>
    <cellStyle name="Note 3 4 3 2" xfId="34018"/>
    <cellStyle name="Note 3 4 3 3" xfId="34019"/>
    <cellStyle name="Note 3 4 3 4" xfId="34020"/>
    <cellStyle name="Note 3 4 3 5" xfId="34021"/>
    <cellStyle name="Note 3 4 3 5 2" xfId="34022"/>
    <cellStyle name="Note 3 4 3 6" xfId="34023"/>
    <cellStyle name="Note 3 4 3 6 2" xfId="34024"/>
    <cellStyle name="Note 3 4 3 7" xfId="34025"/>
    <cellStyle name="Note 3 4 3 7 2" xfId="34026"/>
    <cellStyle name="Note 3 4 3 8" xfId="34027"/>
    <cellStyle name="Note 3 4 3 8 2" xfId="34028"/>
    <cellStyle name="Note 3 4 3 9" xfId="34029"/>
    <cellStyle name="Note 3 4 4" xfId="34030"/>
    <cellStyle name="Note 3 4 5" xfId="34031"/>
    <cellStyle name="Note 3 4 6" xfId="34032"/>
    <cellStyle name="Note 3 4 7" xfId="34033"/>
    <cellStyle name="Note 3 4 7 2" xfId="34034"/>
    <cellStyle name="Note 3 4 8" xfId="34035"/>
    <cellStyle name="Note 3 4 8 2" xfId="34036"/>
    <cellStyle name="Note 3 4 9" xfId="34037"/>
    <cellStyle name="Note 3 4 9 2" xfId="34038"/>
    <cellStyle name="Note 3 40" xfId="34039"/>
    <cellStyle name="Note 3 41" xfId="34040"/>
    <cellStyle name="Note 3 42" xfId="34041"/>
    <cellStyle name="Note 3 43" xfId="34042"/>
    <cellStyle name="Note 3 44" xfId="34043"/>
    <cellStyle name="Note 3 45" xfId="34044"/>
    <cellStyle name="Note 3 46" xfId="34045"/>
    <cellStyle name="Note 3 47" xfId="34046"/>
    <cellStyle name="Note 3 48" xfId="34047"/>
    <cellStyle name="Note 3 49" xfId="34048"/>
    <cellStyle name="Note 3 5" xfId="34049"/>
    <cellStyle name="Note 3 5 10" xfId="34050"/>
    <cellStyle name="Note 3 5 10 2" xfId="34051"/>
    <cellStyle name="Note 3 5 11" xfId="34052"/>
    <cellStyle name="Note 3 5 2" xfId="34053"/>
    <cellStyle name="Note 3 5 2 2" xfId="34054"/>
    <cellStyle name="Note 3 5 2 3" xfId="34055"/>
    <cellStyle name="Note 3 5 2 4" xfId="34056"/>
    <cellStyle name="Note 3 5 2 5" xfId="34057"/>
    <cellStyle name="Note 3 5 2 5 2" xfId="34058"/>
    <cellStyle name="Note 3 5 2 6" xfId="34059"/>
    <cellStyle name="Note 3 5 2 6 2" xfId="34060"/>
    <cellStyle name="Note 3 5 2 7" xfId="34061"/>
    <cellStyle name="Note 3 5 2 7 2" xfId="34062"/>
    <cellStyle name="Note 3 5 2 8" xfId="34063"/>
    <cellStyle name="Note 3 5 2 8 2" xfId="34064"/>
    <cellStyle name="Note 3 5 2 9" xfId="34065"/>
    <cellStyle name="Note 3 5 3" xfId="34066"/>
    <cellStyle name="Note 3 5 3 2" xfId="34067"/>
    <cellStyle name="Note 3 5 3 3" xfId="34068"/>
    <cellStyle name="Note 3 5 3 4" xfId="34069"/>
    <cellStyle name="Note 3 5 3 5" xfId="34070"/>
    <cellStyle name="Note 3 5 3 5 2" xfId="34071"/>
    <cellStyle name="Note 3 5 3 6" xfId="34072"/>
    <cellStyle name="Note 3 5 3 6 2" xfId="34073"/>
    <cellStyle name="Note 3 5 3 7" xfId="34074"/>
    <cellStyle name="Note 3 5 3 7 2" xfId="34075"/>
    <cellStyle name="Note 3 5 3 8" xfId="34076"/>
    <cellStyle name="Note 3 5 3 8 2" xfId="34077"/>
    <cellStyle name="Note 3 5 3 9" xfId="34078"/>
    <cellStyle name="Note 3 5 4" xfId="34079"/>
    <cellStyle name="Note 3 5 5" xfId="34080"/>
    <cellStyle name="Note 3 5 6" xfId="34081"/>
    <cellStyle name="Note 3 5 7" xfId="34082"/>
    <cellStyle name="Note 3 5 7 2" xfId="34083"/>
    <cellStyle name="Note 3 5 8" xfId="34084"/>
    <cellStyle name="Note 3 5 8 2" xfId="34085"/>
    <cellStyle name="Note 3 5 9" xfId="34086"/>
    <cellStyle name="Note 3 5 9 2" xfId="34087"/>
    <cellStyle name="Note 3 50" xfId="34088"/>
    <cellStyle name="Note 3 51" xfId="34089"/>
    <cellStyle name="Note 3 52" xfId="34090"/>
    <cellStyle name="Note 3 53" xfId="34091"/>
    <cellStyle name="Note 3 54" xfId="34092"/>
    <cellStyle name="Note 3 55" xfId="34093"/>
    <cellStyle name="Note 3 56" xfId="34094"/>
    <cellStyle name="Note 3 57" xfId="34095"/>
    <cellStyle name="Note 3 58" xfId="34096"/>
    <cellStyle name="Note 3 59" xfId="34097"/>
    <cellStyle name="Note 3 6" xfId="34098"/>
    <cellStyle name="Note 3 6 10" xfId="34099"/>
    <cellStyle name="Note 3 6 10 2" xfId="34100"/>
    <cellStyle name="Note 3 6 11" xfId="34101"/>
    <cellStyle name="Note 3 6 2" xfId="34102"/>
    <cellStyle name="Note 3 6 2 2" xfId="34103"/>
    <cellStyle name="Note 3 6 2 3" xfId="34104"/>
    <cellStyle name="Note 3 6 2 4" xfId="34105"/>
    <cellStyle name="Note 3 6 2 5" xfId="34106"/>
    <cellStyle name="Note 3 6 2 5 2" xfId="34107"/>
    <cellStyle name="Note 3 6 2 6" xfId="34108"/>
    <cellStyle name="Note 3 6 2 6 2" xfId="34109"/>
    <cellStyle name="Note 3 6 2 7" xfId="34110"/>
    <cellStyle name="Note 3 6 2 7 2" xfId="34111"/>
    <cellStyle name="Note 3 6 2 8" xfId="34112"/>
    <cellStyle name="Note 3 6 2 8 2" xfId="34113"/>
    <cellStyle name="Note 3 6 2 9" xfId="34114"/>
    <cellStyle name="Note 3 6 3" xfId="34115"/>
    <cellStyle name="Note 3 6 3 2" xfId="34116"/>
    <cellStyle name="Note 3 6 3 3" xfId="34117"/>
    <cellStyle name="Note 3 6 3 4" xfId="34118"/>
    <cellStyle name="Note 3 6 3 5" xfId="34119"/>
    <cellStyle name="Note 3 6 3 5 2" xfId="34120"/>
    <cellStyle name="Note 3 6 3 6" xfId="34121"/>
    <cellStyle name="Note 3 6 3 6 2" xfId="34122"/>
    <cellStyle name="Note 3 6 3 7" xfId="34123"/>
    <cellStyle name="Note 3 6 3 7 2" xfId="34124"/>
    <cellStyle name="Note 3 6 3 8" xfId="34125"/>
    <cellStyle name="Note 3 6 3 8 2" xfId="34126"/>
    <cellStyle name="Note 3 6 3 9" xfId="34127"/>
    <cellStyle name="Note 3 6 4" xfId="34128"/>
    <cellStyle name="Note 3 6 5" xfId="34129"/>
    <cellStyle name="Note 3 6 6" xfId="34130"/>
    <cellStyle name="Note 3 6 7" xfId="34131"/>
    <cellStyle name="Note 3 6 7 2" xfId="34132"/>
    <cellStyle name="Note 3 6 8" xfId="34133"/>
    <cellStyle name="Note 3 6 8 2" xfId="34134"/>
    <cellStyle name="Note 3 6 9" xfId="34135"/>
    <cellStyle name="Note 3 6 9 2" xfId="34136"/>
    <cellStyle name="Note 3 60" xfId="34137"/>
    <cellStyle name="Note 3 61" xfId="34138"/>
    <cellStyle name="Note 3 62" xfId="34139"/>
    <cellStyle name="Note 3 63" xfId="34140"/>
    <cellStyle name="Note 3 64" xfId="34141"/>
    <cellStyle name="Note 3 65" xfId="34142"/>
    <cellStyle name="Note 3 66" xfId="34143"/>
    <cellStyle name="Note 3 67" xfId="34144"/>
    <cellStyle name="Note 3 68" xfId="34145"/>
    <cellStyle name="Note 3 69" xfId="34146"/>
    <cellStyle name="Note 3 7" xfId="34147"/>
    <cellStyle name="Note 3 7 10" xfId="34148"/>
    <cellStyle name="Note 3 7 10 2" xfId="34149"/>
    <cellStyle name="Note 3 7 11" xfId="34150"/>
    <cellStyle name="Note 3 7 2" xfId="34151"/>
    <cellStyle name="Note 3 7 2 2" xfId="34152"/>
    <cellStyle name="Note 3 7 2 3" xfId="34153"/>
    <cellStyle name="Note 3 7 2 4" xfId="34154"/>
    <cellStyle name="Note 3 7 2 5" xfId="34155"/>
    <cellStyle name="Note 3 7 2 5 2" xfId="34156"/>
    <cellStyle name="Note 3 7 2 6" xfId="34157"/>
    <cellStyle name="Note 3 7 2 6 2" xfId="34158"/>
    <cellStyle name="Note 3 7 2 7" xfId="34159"/>
    <cellStyle name="Note 3 7 2 7 2" xfId="34160"/>
    <cellStyle name="Note 3 7 2 8" xfId="34161"/>
    <cellStyle name="Note 3 7 2 8 2" xfId="34162"/>
    <cellStyle name="Note 3 7 2 9" xfId="34163"/>
    <cellStyle name="Note 3 7 3" xfId="34164"/>
    <cellStyle name="Note 3 7 3 2" xfId="34165"/>
    <cellStyle name="Note 3 7 3 3" xfId="34166"/>
    <cellStyle name="Note 3 7 3 4" xfId="34167"/>
    <cellStyle name="Note 3 7 3 5" xfId="34168"/>
    <cellStyle name="Note 3 7 3 5 2" xfId="34169"/>
    <cellStyle name="Note 3 7 3 6" xfId="34170"/>
    <cellStyle name="Note 3 7 3 6 2" xfId="34171"/>
    <cellStyle name="Note 3 7 3 7" xfId="34172"/>
    <cellStyle name="Note 3 7 3 7 2" xfId="34173"/>
    <cellStyle name="Note 3 7 3 8" xfId="34174"/>
    <cellStyle name="Note 3 7 3 8 2" xfId="34175"/>
    <cellStyle name="Note 3 7 3 9" xfId="34176"/>
    <cellStyle name="Note 3 7 4" xfId="34177"/>
    <cellStyle name="Note 3 7 5" xfId="34178"/>
    <cellStyle name="Note 3 7 6" xfId="34179"/>
    <cellStyle name="Note 3 7 7" xfId="34180"/>
    <cellStyle name="Note 3 7 7 2" xfId="34181"/>
    <cellStyle name="Note 3 7 8" xfId="34182"/>
    <cellStyle name="Note 3 7 8 2" xfId="34183"/>
    <cellStyle name="Note 3 7 9" xfId="34184"/>
    <cellStyle name="Note 3 7 9 2" xfId="34185"/>
    <cellStyle name="Note 3 70" xfId="34186"/>
    <cellStyle name="Note 3 71" xfId="34187"/>
    <cellStyle name="Note 3 72" xfId="34188"/>
    <cellStyle name="Note 3 73" xfId="34189"/>
    <cellStyle name="Note 3 74" xfId="34190"/>
    <cellStyle name="Note 3 75" xfId="34191"/>
    <cellStyle name="Note 3 76" xfId="34192"/>
    <cellStyle name="Note 3 77" xfId="34193"/>
    <cellStyle name="Note 3 78" xfId="34194"/>
    <cellStyle name="Note 3 78 2" xfId="34195"/>
    <cellStyle name="Note 3 79" xfId="34196"/>
    <cellStyle name="Note 3 79 2" xfId="34197"/>
    <cellStyle name="Note 3 8" xfId="34198"/>
    <cellStyle name="Note 3 8 10" xfId="34199"/>
    <cellStyle name="Note 3 8 10 2" xfId="34200"/>
    <cellStyle name="Note 3 8 11" xfId="34201"/>
    <cellStyle name="Note 3 8 2" xfId="34202"/>
    <cellStyle name="Note 3 8 2 2" xfId="34203"/>
    <cellStyle name="Note 3 8 2 3" xfId="34204"/>
    <cellStyle name="Note 3 8 2 4" xfId="34205"/>
    <cellStyle name="Note 3 8 2 5" xfId="34206"/>
    <cellStyle name="Note 3 8 2 5 2" xfId="34207"/>
    <cellStyle name="Note 3 8 2 6" xfId="34208"/>
    <cellStyle name="Note 3 8 2 6 2" xfId="34209"/>
    <cellStyle name="Note 3 8 2 7" xfId="34210"/>
    <cellStyle name="Note 3 8 2 7 2" xfId="34211"/>
    <cellStyle name="Note 3 8 2 8" xfId="34212"/>
    <cellStyle name="Note 3 8 2 8 2" xfId="34213"/>
    <cellStyle name="Note 3 8 2 9" xfId="34214"/>
    <cellStyle name="Note 3 8 3" xfId="34215"/>
    <cellStyle name="Note 3 8 3 2" xfId="34216"/>
    <cellStyle name="Note 3 8 3 3" xfId="34217"/>
    <cellStyle name="Note 3 8 3 4" xfId="34218"/>
    <cellStyle name="Note 3 8 3 5" xfId="34219"/>
    <cellStyle name="Note 3 8 3 5 2" xfId="34220"/>
    <cellStyle name="Note 3 8 3 6" xfId="34221"/>
    <cellStyle name="Note 3 8 3 6 2" xfId="34222"/>
    <cellStyle name="Note 3 8 3 7" xfId="34223"/>
    <cellStyle name="Note 3 8 3 7 2" xfId="34224"/>
    <cellStyle name="Note 3 8 3 8" xfId="34225"/>
    <cellStyle name="Note 3 8 3 8 2" xfId="34226"/>
    <cellStyle name="Note 3 8 3 9" xfId="34227"/>
    <cellStyle name="Note 3 8 4" xfId="34228"/>
    <cellStyle name="Note 3 8 5" xfId="34229"/>
    <cellStyle name="Note 3 8 6" xfId="34230"/>
    <cellStyle name="Note 3 8 7" xfId="34231"/>
    <cellStyle name="Note 3 8 7 2" xfId="34232"/>
    <cellStyle name="Note 3 8 8" xfId="34233"/>
    <cellStyle name="Note 3 8 8 2" xfId="34234"/>
    <cellStyle name="Note 3 8 9" xfId="34235"/>
    <cellStyle name="Note 3 8 9 2" xfId="34236"/>
    <cellStyle name="Note 3 80" xfId="34237"/>
    <cellStyle name="Note 3 80 2" xfId="34238"/>
    <cellStyle name="Note 3 81" xfId="34239"/>
    <cellStyle name="Note 3 82" xfId="2237"/>
    <cellStyle name="Note 3 9" xfId="34240"/>
    <cellStyle name="Note 3 9 10" xfId="34241"/>
    <cellStyle name="Note 3 9 10 2" xfId="34242"/>
    <cellStyle name="Note 3 9 11" xfId="34243"/>
    <cellStyle name="Note 3 9 2" xfId="34244"/>
    <cellStyle name="Note 3 9 2 2" xfId="34245"/>
    <cellStyle name="Note 3 9 2 3" xfId="34246"/>
    <cellStyle name="Note 3 9 2 4" xfId="34247"/>
    <cellStyle name="Note 3 9 2 5" xfId="34248"/>
    <cellStyle name="Note 3 9 2 5 2" xfId="34249"/>
    <cellStyle name="Note 3 9 2 6" xfId="34250"/>
    <cellStyle name="Note 3 9 2 6 2" xfId="34251"/>
    <cellStyle name="Note 3 9 2 7" xfId="34252"/>
    <cellStyle name="Note 3 9 2 7 2" xfId="34253"/>
    <cellStyle name="Note 3 9 2 8" xfId="34254"/>
    <cellStyle name="Note 3 9 2 8 2" xfId="34255"/>
    <cellStyle name="Note 3 9 2 9" xfId="34256"/>
    <cellStyle name="Note 3 9 3" xfId="34257"/>
    <cellStyle name="Note 3 9 3 2" xfId="34258"/>
    <cellStyle name="Note 3 9 3 3" xfId="34259"/>
    <cellStyle name="Note 3 9 3 4" xfId="34260"/>
    <cellStyle name="Note 3 9 3 5" xfId="34261"/>
    <cellStyle name="Note 3 9 3 5 2" xfId="34262"/>
    <cellStyle name="Note 3 9 3 6" xfId="34263"/>
    <cellStyle name="Note 3 9 3 6 2" xfId="34264"/>
    <cellStyle name="Note 3 9 3 7" xfId="34265"/>
    <cellStyle name="Note 3 9 3 7 2" xfId="34266"/>
    <cellStyle name="Note 3 9 3 8" xfId="34267"/>
    <cellStyle name="Note 3 9 3 8 2" xfId="34268"/>
    <cellStyle name="Note 3 9 3 9" xfId="34269"/>
    <cellStyle name="Note 3 9 4" xfId="34270"/>
    <cellStyle name="Note 3 9 5" xfId="34271"/>
    <cellStyle name="Note 3 9 6" xfId="34272"/>
    <cellStyle name="Note 3 9 7" xfId="34273"/>
    <cellStyle name="Note 3 9 7 2" xfId="34274"/>
    <cellStyle name="Note 3 9 8" xfId="34275"/>
    <cellStyle name="Note 3 9 8 2" xfId="34276"/>
    <cellStyle name="Note 3 9 9" xfId="34277"/>
    <cellStyle name="Note 3 9 9 2" xfId="34278"/>
    <cellStyle name="Note 30" xfId="34279"/>
    <cellStyle name="Note 31" xfId="34280"/>
    <cellStyle name="Note 32" xfId="34281"/>
    <cellStyle name="Note 33" xfId="34282"/>
    <cellStyle name="Note 34" xfId="34283"/>
    <cellStyle name="Note 35" xfId="34284"/>
    <cellStyle name="Note 36" xfId="34285"/>
    <cellStyle name="Note 37" xfId="34286"/>
    <cellStyle name="Note 38" xfId="34287"/>
    <cellStyle name="Note 39" xfId="34288"/>
    <cellStyle name="Note 4" xfId="77"/>
    <cellStyle name="Note 4 10" xfId="34289"/>
    <cellStyle name="Note 4 10 10" xfId="34290"/>
    <cellStyle name="Note 4 10 10 2" xfId="34291"/>
    <cellStyle name="Note 4 10 11" xfId="34292"/>
    <cellStyle name="Note 4 10 2" xfId="34293"/>
    <cellStyle name="Note 4 10 2 2" xfId="34294"/>
    <cellStyle name="Note 4 10 2 3" xfId="34295"/>
    <cellStyle name="Note 4 10 2 4" xfId="34296"/>
    <cellStyle name="Note 4 10 2 5" xfId="34297"/>
    <cellStyle name="Note 4 10 2 5 2" xfId="34298"/>
    <cellStyle name="Note 4 10 2 6" xfId="34299"/>
    <cellStyle name="Note 4 10 2 6 2" xfId="34300"/>
    <cellStyle name="Note 4 10 2 7" xfId="34301"/>
    <cellStyle name="Note 4 10 2 7 2" xfId="34302"/>
    <cellStyle name="Note 4 10 2 8" xfId="34303"/>
    <cellStyle name="Note 4 10 2 8 2" xfId="34304"/>
    <cellStyle name="Note 4 10 2 9" xfId="34305"/>
    <cellStyle name="Note 4 10 3" xfId="34306"/>
    <cellStyle name="Note 4 10 3 2" xfId="34307"/>
    <cellStyle name="Note 4 10 3 3" xfId="34308"/>
    <cellStyle name="Note 4 10 3 4" xfId="34309"/>
    <cellStyle name="Note 4 10 3 5" xfId="34310"/>
    <cellStyle name="Note 4 10 3 5 2" xfId="34311"/>
    <cellStyle name="Note 4 10 3 6" xfId="34312"/>
    <cellStyle name="Note 4 10 3 6 2" xfId="34313"/>
    <cellStyle name="Note 4 10 3 7" xfId="34314"/>
    <cellStyle name="Note 4 10 3 7 2" xfId="34315"/>
    <cellStyle name="Note 4 10 3 8" xfId="34316"/>
    <cellStyle name="Note 4 10 3 8 2" xfId="34317"/>
    <cellStyle name="Note 4 10 3 9" xfId="34318"/>
    <cellStyle name="Note 4 10 4" xfId="34319"/>
    <cellStyle name="Note 4 10 5" xfId="34320"/>
    <cellStyle name="Note 4 10 6" xfId="34321"/>
    <cellStyle name="Note 4 10 7" xfId="34322"/>
    <cellStyle name="Note 4 10 7 2" xfId="34323"/>
    <cellStyle name="Note 4 10 8" xfId="34324"/>
    <cellStyle name="Note 4 10 8 2" xfId="34325"/>
    <cellStyle name="Note 4 10 9" xfId="34326"/>
    <cellStyle name="Note 4 10 9 2" xfId="34327"/>
    <cellStyle name="Note 4 11" xfId="34328"/>
    <cellStyle name="Note 4 11 10" xfId="34329"/>
    <cellStyle name="Note 4 11 10 2" xfId="34330"/>
    <cellStyle name="Note 4 11 11" xfId="34331"/>
    <cellStyle name="Note 4 11 2" xfId="34332"/>
    <cellStyle name="Note 4 11 2 2" xfId="34333"/>
    <cellStyle name="Note 4 11 2 3" xfId="34334"/>
    <cellStyle name="Note 4 11 2 4" xfId="34335"/>
    <cellStyle name="Note 4 11 2 5" xfId="34336"/>
    <cellStyle name="Note 4 11 2 5 2" xfId="34337"/>
    <cellStyle name="Note 4 11 2 6" xfId="34338"/>
    <cellStyle name="Note 4 11 2 6 2" xfId="34339"/>
    <cellStyle name="Note 4 11 2 7" xfId="34340"/>
    <cellStyle name="Note 4 11 2 7 2" xfId="34341"/>
    <cellStyle name="Note 4 11 2 8" xfId="34342"/>
    <cellStyle name="Note 4 11 2 8 2" xfId="34343"/>
    <cellStyle name="Note 4 11 2 9" xfId="34344"/>
    <cellStyle name="Note 4 11 3" xfId="34345"/>
    <cellStyle name="Note 4 11 3 2" xfId="34346"/>
    <cellStyle name="Note 4 11 3 3" xfId="34347"/>
    <cellStyle name="Note 4 11 3 4" xfId="34348"/>
    <cellStyle name="Note 4 11 3 5" xfId="34349"/>
    <cellStyle name="Note 4 11 3 5 2" xfId="34350"/>
    <cellStyle name="Note 4 11 3 6" xfId="34351"/>
    <cellStyle name="Note 4 11 3 6 2" xfId="34352"/>
    <cellStyle name="Note 4 11 3 7" xfId="34353"/>
    <cellStyle name="Note 4 11 3 7 2" xfId="34354"/>
    <cellStyle name="Note 4 11 3 8" xfId="34355"/>
    <cellStyle name="Note 4 11 3 8 2" xfId="34356"/>
    <cellStyle name="Note 4 11 3 9" xfId="34357"/>
    <cellStyle name="Note 4 11 4" xfId="34358"/>
    <cellStyle name="Note 4 11 5" xfId="34359"/>
    <cellStyle name="Note 4 11 6" xfId="34360"/>
    <cellStyle name="Note 4 11 7" xfId="34361"/>
    <cellStyle name="Note 4 11 7 2" xfId="34362"/>
    <cellStyle name="Note 4 11 8" xfId="34363"/>
    <cellStyle name="Note 4 11 8 2" xfId="34364"/>
    <cellStyle name="Note 4 11 9" xfId="34365"/>
    <cellStyle name="Note 4 11 9 2" xfId="34366"/>
    <cellStyle name="Note 4 12" xfId="34367"/>
    <cellStyle name="Note 4 12 10" xfId="34368"/>
    <cellStyle name="Note 4 12 10 2" xfId="34369"/>
    <cellStyle name="Note 4 12 11" xfId="34370"/>
    <cellStyle name="Note 4 12 2" xfId="34371"/>
    <cellStyle name="Note 4 12 2 2" xfId="34372"/>
    <cellStyle name="Note 4 12 2 3" xfId="34373"/>
    <cellStyle name="Note 4 12 2 4" xfId="34374"/>
    <cellStyle name="Note 4 12 2 5" xfId="34375"/>
    <cellStyle name="Note 4 12 2 5 2" xfId="34376"/>
    <cellStyle name="Note 4 12 2 6" xfId="34377"/>
    <cellStyle name="Note 4 12 2 6 2" xfId="34378"/>
    <cellStyle name="Note 4 12 2 7" xfId="34379"/>
    <cellStyle name="Note 4 12 2 7 2" xfId="34380"/>
    <cellStyle name="Note 4 12 2 8" xfId="34381"/>
    <cellStyle name="Note 4 12 2 8 2" xfId="34382"/>
    <cellStyle name="Note 4 12 2 9" xfId="34383"/>
    <cellStyle name="Note 4 12 3" xfId="34384"/>
    <cellStyle name="Note 4 12 3 2" xfId="34385"/>
    <cellStyle name="Note 4 12 3 3" xfId="34386"/>
    <cellStyle name="Note 4 12 3 4" xfId="34387"/>
    <cellStyle name="Note 4 12 3 5" xfId="34388"/>
    <cellStyle name="Note 4 12 3 5 2" xfId="34389"/>
    <cellStyle name="Note 4 12 3 6" xfId="34390"/>
    <cellStyle name="Note 4 12 3 6 2" xfId="34391"/>
    <cellStyle name="Note 4 12 3 7" xfId="34392"/>
    <cellStyle name="Note 4 12 3 7 2" xfId="34393"/>
    <cellStyle name="Note 4 12 3 8" xfId="34394"/>
    <cellStyle name="Note 4 12 3 8 2" xfId="34395"/>
    <cellStyle name="Note 4 12 3 9" xfId="34396"/>
    <cellStyle name="Note 4 12 4" xfId="34397"/>
    <cellStyle name="Note 4 12 5" xfId="34398"/>
    <cellStyle name="Note 4 12 6" xfId="34399"/>
    <cellStyle name="Note 4 12 7" xfId="34400"/>
    <cellStyle name="Note 4 12 7 2" xfId="34401"/>
    <cellStyle name="Note 4 12 8" xfId="34402"/>
    <cellStyle name="Note 4 12 8 2" xfId="34403"/>
    <cellStyle name="Note 4 12 9" xfId="34404"/>
    <cellStyle name="Note 4 12 9 2" xfId="34405"/>
    <cellStyle name="Note 4 13" xfId="34406"/>
    <cellStyle name="Note 4 13 10" xfId="34407"/>
    <cellStyle name="Note 4 13 10 2" xfId="34408"/>
    <cellStyle name="Note 4 13 11" xfId="34409"/>
    <cellStyle name="Note 4 13 2" xfId="34410"/>
    <cellStyle name="Note 4 13 2 2" xfId="34411"/>
    <cellStyle name="Note 4 13 2 3" xfId="34412"/>
    <cellStyle name="Note 4 13 2 4" xfId="34413"/>
    <cellStyle name="Note 4 13 2 5" xfId="34414"/>
    <cellStyle name="Note 4 13 2 5 2" xfId="34415"/>
    <cellStyle name="Note 4 13 2 6" xfId="34416"/>
    <cellStyle name="Note 4 13 2 6 2" xfId="34417"/>
    <cellStyle name="Note 4 13 2 7" xfId="34418"/>
    <cellStyle name="Note 4 13 2 7 2" xfId="34419"/>
    <cellStyle name="Note 4 13 2 8" xfId="34420"/>
    <cellStyle name="Note 4 13 2 8 2" xfId="34421"/>
    <cellStyle name="Note 4 13 2 9" xfId="34422"/>
    <cellStyle name="Note 4 13 3" xfId="34423"/>
    <cellStyle name="Note 4 13 3 2" xfId="34424"/>
    <cellStyle name="Note 4 13 3 3" xfId="34425"/>
    <cellStyle name="Note 4 13 3 4" xfId="34426"/>
    <cellStyle name="Note 4 13 3 5" xfId="34427"/>
    <cellStyle name="Note 4 13 3 5 2" xfId="34428"/>
    <cellStyle name="Note 4 13 3 6" xfId="34429"/>
    <cellStyle name="Note 4 13 3 6 2" xfId="34430"/>
    <cellStyle name="Note 4 13 3 7" xfId="34431"/>
    <cellStyle name="Note 4 13 3 7 2" xfId="34432"/>
    <cellStyle name="Note 4 13 3 8" xfId="34433"/>
    <cellStyle name="Note 4 13 3 8 2" xfId="34434"/>
    <cellStyle name="Note 4 13 3 9" xfId="34435"/>
    <cellStyle name="Note 4 13 4" xfId="34436"/>
    <cellStyle name="Note 4 13 5" xfId="34437"/>
    <cellStyle name="Note 4 13 6" xfId="34438"/>
    <cellStyle name="Note 4 13 7" xfId="34439"/>
    <cellStyle name="Note 4 13 7 2" xfId="34440"/>
    <cellStyle name="Note 4 13 8" xfId="34441"/>
    <cellStyle name="Note 4 13 8 2" xfId="34442"/>
    <cellStyle name="Note 4 13 9" xfId="34443"/>
    <cellStyle name="Note 4 13 9 2" xfId="34444"/>
    <cellStyle name="Note 4 14" xfId="34445"/>
    <cellStyle name="Note 4 14 10" xfId="34446"/>
    <cellStyle name="Note 4 14 10 2" xfId="34447"/>
    <cellStyle name="Note 4 14 11" xfId="34448"/>
    <cellStyle name="Note 4 14 2" xfId="34449"/>
    <cellStyle name="Note 4 14 2 2" xfId="34450"/>
    <cellStyle name="Note 4 14 2 3" xfId="34451"/>
    <cellStyle name="Note 4 14 2 4" xfId="34452"/>
    <cellStyle name="Note 4 14 2 5" xfId="34453"/>
    <cellStyle name="Note 4 14 2 5 2" xfId="34454"/>
    <cellStyle name="Note 4 14 2 6" xfId="34455"/>
    <cellStyle name="Note 4 14 2 6 2" xfId="34456"/>
    <cellStyle name="Note 4 14 2 7" xfId="34457"/>
    <cellStyle name="Note 4 14 2 7 2" xfId="34458"/>
    <cellStyle name="Note 4 14 2 8" xfId="34459"/>
    <cellStyle name="Note 4 14 2 8 2" xfId="34460"/>
    <cellStyle name="Note 4 14 2 9" xfId="34461"/>
    <cellStyle name="Note 4 14 3" xfId="34462"/>
    <cellStyle name="Note 4 14 3 2" xfId="34463"/>
    <cellStyle name="Note 4 14 3 3" xfId="34464"/>
    <cellStyle name="Note 4 14 3 4" xfId="34465"/>
    <cellStyle name="Note 4 14 3 5" xfId="34466"/>
    <cellStyle name="Note 4 14 3 5 2" xfId="34467"/>
    <cellStyle name="Note 4 14 3 6" xfId="34468"/>
    <cellStyle name="Note 4 14 3 6 2" xfId="34469"/>
    <cellStyle name="Note 4 14 3 7" xfId="34470"/>
    <cellStyle name="Note 4 14 3 7 2" xfId="34471"/>
    <cellStyle name="Note 4 14 3 8" xfId="34472"/>
    <cellStyle name="Note 4 14 3 8 2" xfId="34473"/>
    <cellStyle name="Note 4 14 3 9" xfId="34474"/>
    <cellStyle name="Note 4 14 4" xfId="34475"/>
    <cellStyle name="Note 4 14 5" xfId="34476"/>
    <cellStyle name="Note 4 14 6" xfId="34477"/>
    <cellStyle name="Note 4 14 7" xfId="34478"/>
    <cellStyle name="Note 4 14 7 2" xfId="34479"/>
    <cellStyle name="Note 4 14 8" xfId="34480"/>
    <cellStyle name="Note 4 14 8 2" xfId="34481"/>
    <cellStyle name="Note 4 14 9" xfId="34482"/>
    <cellStyle name="Note 4 14 9 2" xfId="34483"/>
    <cellStyle name="Note 4 15" xfId="34484"/>
    <cellStyle name="Note 4 15 10" xfId="34485"/>
    <cellStyle name="Note 4 15 10 2" xfId="34486"/>
    <cellStyle name="Note 4 15 11" xfId="34487"/>
    <cellStyle name="Note 4 15 2" xfId="34488"/>
    <cellStyle name="Note 4 15 2 2" xfId="34489"/>
    <cellStyle name="Note 4 15 2 3" xfId="34490"/>
    <cellStyle name="Note 4 15 2 4" xfId="34491"/>
    <cellStyle name="Note 4 15 2 5" xfId="34492"/>
    <cellStyle name="Note 4 15 2 5 2" xfId="34493"/>
    <cellStyle name="Note 4 15 2 6" xfId="34494"/>
    <cellStyle name="Note 4 15 2 6 2" xfId="34495"/>
    <cellStyle name="Note 4 15 2 7" xfId="34496"/>
    <cellStyle name="Note 4 15 2 7 2" xfId="34497"/>
    <cellStyle name="Note 4 15 2 8" xfId="34498"/>
    <cellStyle name="Note 4 15 2 8 2" xfId="34499"/>
    <cellStyle name="Note 4 15 2 9" xfId="34500"/>
    <cellStyle name="Note 4 15 3" xfId="34501"/>
    <cellStyle name="Note 4 15 3 2" xfId="34502"/>
    <cellStyle name="Note 4 15 3 3" xfId="34503"/>
    <cellStyle name="Note 4 15 3 4" xfId="34504"/>
    <cellStyle name="Note 4 15 3 5" xfId="34505"/>
    <cellStyle name="Note 4 15 3 5 2" xfId="34506"/>
    <cellStyle name="Note 4 15 3 6" xfId="34507"/>
    <cellStyle name="Note 4 15 3 6 2" xfId="34508"/>
    <cellStyle name="Note 4 15 3 7" xfId="34509"/>
    <cellStyle name="Note 4 15 3 7 2" xfId="34510"/>
    <cellStyle name="Note 4 15 3 8" xfId="34511"/>
    <cellStyle name="Note 4 15 3 8 2" xfId="34512"/>
    <cellStyle name="Note 4 15 3 9" xfId="34513"/>
    <cellStyle name="Note 4 15 4" xfId="34514"/>
    <cellStyle name="Note 4 15 5" xfId="34515"/>
    <cellStyle name="Note 4 15 6" xfId="34516"/>
    <cellStyle name="Note 4 15 7" xfId="34517"/>
    <cellStyle name="Note 4 15 7 2" xfId="34518"/>
    <cellStyle name="Note 4 15 8" xfId="34519"/>
    <cellStyle name="Note 4 15 8 2" xfId="34520"/>
    <cellStyle name="Note 4 15 9" xfId="34521"/>
    <cellStyle name="Note 4 15 9 2" xfId="34522"/>
    <cellStyle name="Note 4 16" xfId="34523"/>
    <cellStyle name="Note 4 16 10" xfId="34524"/>
    <cellStyle name="Note 4 16 10 2" xfId="34525"/>
    <cellStyle name="Note 4 16 11" xfId="34526"/>
    <cellStyle name="Note 4 16 2" xfId="34527"/>
    <cellStyle name="Note 4 16 2 2" xfId="34528"/>
    <cellStyle name="Note 4 16 2 3" xfId="34529"/>
    <cellStyle name="Note 4 16 2 4" xfId="34530"/>
    <cellStyle name="Note 4 16 2 5" xfId="34531"/>
    <cellStyle name="Note 4 16 2 5 2" xfId="34532"/>
    <cellStyle name="Note 4 16 2 6" xfId="34533"/>
    <cellStyle name="Note 4 16 2 6 2" xfId="34534"/>
    <cellStyle name="Note 4 16 2 7" xfId="34535"/>
    <cellStyle name="Note 4 16 2 7 2" xfId="34536"/>
    <cellStyle name="Note 4 16 2 8" xfId="34537"/>
    <cellStyle name="Note 4 16 2 8 2" xfId="34538"/>
    <cellStyle name="Note 4 16 2 9" xfId="34539"/>
    <cellStyle name="Note 4 16 3" xfId="34540"/>
    <cellStyle name="Note 4 16 3 2" xfId="34541"/>
    <cellStyle name="Note 4 16 3 3" xfId="34542"/>
    <cellStyle name="Note 4 16 3 4" xfId="34543"/>
    <cellStyle name="Note 4 16 3 5" xfId="34544"/>
    <cellStyle name="Note 4 16 3 5 2" xfId="34545"/>
    <cellStyle name="Note 4 16 3 6" xfId="34546"/>
    <cellStyle name="Note 4 16 3 6 2" xfId="34547"/>
    <cellStyle name="Note 4 16 3 7" xfId="34548"/>
    <cellStyle name="Note 4 16 3 7 2" xfId="34549"/>
    <cellStyle name="Note 4 16 3 8" xfId="34550"/>
    <cellStyle name="Note 4 16 3 8 2" xfId="34551"/>
    <cellStyle name="Note 4 16 3 9" xfId="34552"/>
    <cellStyle name="Note 4 16 4" xfId="34553"/>
    <cellStyle name="Note 4 16 5" xfId="34554"/>
    <cellStyle name="Note 4 16 6" xfId="34555"/>
    <cellStyle name="Note 4 16 7" xfId="34556"/>
    <cellStyle name="Note 4 16 7 2" xfId="34557"/>
    <cellStyle name="Note 4 16 8" xfId="34558"/>
    <cellStyle name="Note 4 16 8 2" xfId="34559"/>
    <cellStyle name="Note 4 16 9" xfId="34560"/>
    <cellStyle name="Note 4 16 9 2" xfId="34561"/>
    <cellStyle name="Note 4 17" xfId="34562"/>
    <cellStyle name="Note 4 17 10" xfId="34563"/>
    <cellStyle name="Note 4 17 10 2" xfId="34564"/>
    <cellStyle name="Note 4 17 11" xfId="34565"/>
    <cellStyle name="Note 4 17 2" xfId="34566"/>
    <cellStyle name="Note 4 17 2 2" xfId="34567"/>
    <cellStyle name="Note 4 17 2 3" xfId="34568"/>
    <cellStyle name="Note 4 17 2 4" xfId="34569"/>
    <cellStyle name="Note 4 17 2 5" xfId="34570"/>
    <cellStyle name="Note 4 17 2 5 2" xfId="34571"/>
    <cellStyle name="Note 4 17 2 6" xfId="34572"/>
    <cellStyle name="Note 4 17 2 6 2" xfId="34573"/>
    <cellStyle name="Note 4 17 2 7" xfId="34574"/>
    <cellStyle name="Note 4 17 2 7 2" xfId="34575"/>
    <cellStyle name="Note 4 17 2 8" xfId="34576"/>
    <cellStyle name="Note 4 17 2 8 2" xfId="34577"/>
    <cellStyle name="Note 4 17 2 9" xfId="34578"/>
    <cellStyle name="Note 4 17 3" xfId="34579"/>
    <cellStyle name="Note 4 17 3 2" xfId="34580"/>
    <cellStyle name="Note 4 17 3 3" xfId="34581"/>
    <cellStyle name="Note 4 17 3 4" xfId="34582"/>
    <cellStyle name="Note 4 17 3 5" xfId="34583"/>
    <cellStyle name="Note 4 17 3 5 2" xfId="34584"/>
    <cellStyle name="Note 4 17 3 6" xfId="34585"/>
    <cellStyle name="Note 4 17 3 6 2" xfId="34586"/>
    <cellStyle name="Note 4 17 3 7" xfId="34587"/>
    <cellStyle name="Note 4 17 3 7 2" xfId="34588"/>
    <cellStyle name="Note 4 17 3 8" xfId="34589"/>
    <cellStyle name="Note 4 17 3 8 2" xfId="34590"/>
    <cellStyle name="Note 4 17 3 9" xfId="34591"/>
    <cellStyle name="Note 4 17 4" xfId="34592"/>
    <cellStyle name="Note 4 17 5" xfId="34593"/>
    <cellStyle name="Note 4 17 6" xfId="34594"/>
    <cellStyle name="Note 4 17 7" xfId="34595"/>
    <cellStyle name="Note 4 17 7 2" xfId="34596"/>
    <cellStyle name="Note 4 17 8" xfId="34597"/>
    <cellStyle name="Note 4 17 8 2" xfId="34598"/>
    <cellStyle name="Note 4 17 9" xfId="34599"/>
    <cellStyle name="Note 4 17 9 2" xfId="34600"/>
    <cellStyle name="Note 4 18" xfId="34601"/>
    <cellStyle name="Note 4 18 10" xfId="34602"/>
    <cellStyle name="Note 4 18 10 2" xfId="34603"/>
    <cellStyle name="Note 4 18 11" xfId="34604"/>
    <cellStyle name="Note 4 18 2" xfId="34605"/>
    <cellStyle name="Note 4 18 2 2" xfId="34606"/>
    <cellStyle name="Note 4 18 2 3" xfId="34607"/>
    <cellStyle name="Note 4 18 2 4" xfId="34608"/>
    <cellStyle name="Note 4 18 2 5" xfId="34609"/>
    <cellStyle name="Note 4 18 2 5 2" xfId="34610"/>
    <cellStyle name="Note 4 18 2 6" xfId="34611"/>
    <cellStyle name="Note 4 18 2 6 2" xfId="34612"/>
    <cellStyle name="Note 4 18 2 7" xfId="34613"/>
    <cellStyle name="Note 4 18 2 7 2" xfId="34614"/>
    <cellStyle name="Note 4 18 2 8" xfId="34615"/>
    <cellStyle name="Note 4 18 2 8 2" xfId="34616"/>
    <cellStyle name="Note 4 18 2 9" xfId="34617"/>
    <cellStyle name="Note 4 18 3" xfId="34618"/>
    <cellStyle name="Note 4 18 3 2" xfId="34619"/>
    <cellStyle name="Note 4 18 3 3" xfId="34620"/>
    <cellStyle name="Note 4 18 3 4" xfId="34621"/>
    <cellStyle name="Note 4 18 3 5" xfId="34622"/>
    <cellStyle name="Note 4 18 3 5 2" xfId="34623"/>
    <cellStyle name="Note 4 18 3 6" xfId="34624"/>
    <cellStyle name="Note 4 18 3 6 2" xfId="34625"/>
    <cellStyle name="Note 4 18 3 7" xfId="34626"/>
    <cellStyle name="Note 4 18 3 7 2" xfId="34627"/>
    <cellStyle name="Note 4 18 3 8" xfId="34628"/>
    <cellStyle name="Note 4 18 3 8 2" xfId="34629"/>
    <cellStyle name="Note 4 18 3 9" xfId="34630"/>
    <cellStyle name="Note 4 18 4" xfId="34631"/>
    <cellStyle name="Note 4 18 5" xfId="34632"/>
    <cellStyle name="Note 4 18 6" xfId="34633"/>
    <cellStyle name="Note 4 18 7" xfId="34634"/>
    <cellStyle name="Note 4 18 7 2" xfId="34635"/>
    <cellStyle name="Note 4 18 8" xfId="34636"/>
    <cellStyle name="Note 4 18 8 2" xfId="34637"/>
    <cellStyle name="Note 4 18 9" xfId="34638"/>
    <cellStyle name="Note 4 18 9 2" xfId="34639"/>
    <cellStyle name="Note 4 19" xfId="34640"/>
    <cellStyle name="Note 4 19 10" xfId="34641"/>
    <cellStyle name="Note 4 19 10 2" xfId="34642"/>
    <cellStyle name="Note 4 19 11" xfId="34643"/>
    <cellStyle name="Note 4 19 2" xfId="34644"/>
    <cellStyle name="Note 4 19 2 2" xfId="34645"/>
    <cellStyle name="Note 4 19 2 3" xfId="34646"/>
    <cellStyle name="Note 4 19 2 4" xfId="34647"/>
    <cellStyle name="Note 4 19 2 5" xfId="34648"/>
    <cellStyle name="Note 4 19 2 5 2" xfId="34649"/>
    <cellStyle name="Note 4 19 2 6" xfId="34650"/>
    <cellStyle name="Note 4 19 2 6 2" xfId="34651"/>
    <cellStyle name="Note 4 19 2 7" xfId="34652"/>
    <cellStyle name="Note 4 19 2 7 2" xfId="34653"/>
    <cellStyle name="Note 4 19 2 8" xfId="34654"/>
    <cellStyle name="Note 4 19 2 8 2" xfId="34655"/>
    <cellStyle name="Note 4 19 2 9" xfId="34656"/>
    <cellStyle name="Note 4 19 3" xfId="34657"/>
    <cellStyle name="Note 4 19 3 2" xfId="34658"/>
    <cellStyle name="Note 4 19 3 3" xfId="34659"/>
    <cellStyle name="Note 4 19 3 4" xfId="34660"/>
    <cellStyle name="Note 4 19 3 5" xfId="34661"/>
    <cellStyle name="Note 4 19 3 5 2" xfId="34662"/>
    <cellStyle name="Note 4 19 3 6" xfId="34663"/>
    <cellStyle name="Note 4 19 3 6 2" xfId="34664"/>
    <cellStyle name="Note 4 19 3 7" xfId="34665"/>
    <cellStyle name="Note 4 19 3 7 2" xfId="34666"/>
    <cellStyle name="Note 4 19 3 8" xfId="34667"/>
    <cellStyle name="Note 4 19 3 8 2" xfId="34668"/>
    <cellStyle name="Note 4 19 3 9" xfId="34669"/>
    <cellStyle name="Note 4 19 4" xfId="34670"/>
    <cellStyle name="Note 4 19 5" xfId="34671"/>
    <cellStyle name="Note 4 19 6" xfId="34672"/>
    <cellStyle name="Note 4 19 7" xfId="34673"/>
    <cellStyle name="Note 4 19 7 2" xfId="34674"/>
    <cellStyle name="Note 4 19 8" xfId="34675"/>
    <cellStyle name="Note 4 19 8 2" xfId="34676"/>
    <cellStyle name="Note 4 19 9" xfId="34677"/>
    <cellStyle name="Note 4 19 9 2" xfId="34678"/>
    <cellStyle name="Note 4 2" xfId="78"/>
    <cellStyle name="Note 4 2 10" xfId="34679"/>
    <cellStyle name="Note 4 2 10 2" xfId="34680"/>
    <cellStyle name="Note 4 2 11" xfId="34681"/>
    <cellStyle name="Note 4 2 12" xfId="7634"/>
    <cellStyle name="Note 4 2 2" xfId="34682"/>
    <cellStyle name="Note 4 2 2 2" xfId="34683"/>
    <cellStyle name="Note 4 2 2 3" xfId="34684"/>
    <cellStyle name="Note 4 2 2 4" xfId="34685"/>
    <cellStyle name="Note 4 2 2 5" xfId="34686"/>
    <cellStyle name="Note 4 2 2 5 2" xfId="34687"/>
    <cellStyle name="Note 4 2 2 6" xfId="34688"/>
    <cellStyle name="Note 4 2 2 6 2" xfId="34689"/>
    <cellStyle name="Note 4 2 2 7" xfId="34690"/>
    <cellStyle name="Note 4 2 2 7 2" xfId="34691"/>
    <cellStyle name="Note 4 2 2 8" xfId="34692"/>
    <cellStyle name="Note 4 2 2 8 2" xfId="34693"/>
    <cellStyle name="Note 4 2 2 9" xfId="34694"/>
    <cellStyle name="Note 4 2 3" xfId="34695"/>
    <cellStyle name="Note 4 2 3 2" xfId="34696"/>
    <cellStyle name="Note 4 2 3 3" xfId="34697"/>
    <cellStyle name="Note 4 2 3 4" xfId="34698"/>
    <cellStyle name="Note 4 2 3 5" xfId="34699"/>
    <cellStyle name="Note 4 2 3 5 2" xfId="34700"/>
    <cellStyle name="Note 4 2 3 6" xfId="34701"/>
    <cellStyle name="Note 4 2 3 6 2" xfId="34702"/>
    <cellStyle name="Note 4 2 3 7" xfId="34703"/>
    <cellStyle name="Note 4 2 3 7 2" xfId="34704"/>
    <cellStyle name="Note 4 2 3 8" xfId="34705"/>
    <cellStyle name="Note 4 2 3 8 2" xfId="34706"/>
    <cellStyle name="Note 4 2 3 9" xfId="34707"/>
    <cellStyle name="Note 4 2 4" xfId="34708"/>
    <cellStyle name="Note 4 2 5" xfId="34709"/>
    <cellStyle name="Note 4 2 6" xfId="34710"/>
    <cellStyle name="Note 4 2 7" xfId="34711"/>
    <cellStyle name="Note 4 2 7 2" xfId="34712"/>
    <cellStyle name="Note 4 2 8" xfId="34713"/>
    <cellStyle name="Note 4 2 8 2" xfId="34714"/>
    <cellStyle name="Note 4 2 9" xfId="34715"/>
    <cellStyle name="Note 4 2 9 2" xfId="34716"/>
    <cellStyle name="Note 4 20" xfId="34717"/>
    <cellStyle name="Note 4 20 10" xfId="34718"/>
    <cellStyle name="Note 4 20 10 2" xfId="34719"/>
    <cellStyle name="Note 4 20 11" xfId="34720"/>
    <cellStyle name="Note 4 20 2" xfId="34721"/>
    <cellStyle name="Note 4 20 2 2" xfId="34722"/>
    <cellStyle name="Note 4 20 2 3" xfId="34723"/>
    <cellStyle name="Note 4 20 2 4" xfId="34724"/>
    <cellStyle name="Note 4 20 2 5" xfId="34725"/>
    <cellStyle name="Note 4 20 2 5 2" xfId="34726"/>
    <cellStyle name="Note 4 20 2 6" xfId="34727"/>
    <cellStyle name="Note 4 20 2 6 2" xfId="34728"/>
    <cellStyle name="Note 4 20 2 7" xfId="34729"/>
    <cellStyle name="Note 4 20 2 7 2" xfId="34730"/>
    <cellStyle name="Note 4 20 2 8" xfId="34731"/>
    <cellStyle name="Note 4 20 2 8 2" xfId="34732"/>
    <cellStyle name="Note 4 20 2 9" xfId="34733"/>
    <cellStyle name="Note 4 20 3" xfId="34734"/>
    <cellStyle name="Note 4 20 3 2" xfId="34735"/>
    <cellStyle name="Note 4 20 3 3" xfId="34736"/>
    <cellStyle name="Note 4 20 3 4" xfId="34737"/>
    <cellStyle name="Note 4 20 3 5" xfId="34738"/>
    <cellStyle name="Note 4 20 3 5 2" xfId="34739"/>
    <cellStyle name="Note 4 20 3 6" xfId="34740"/>
    <cellStyle name="Note 4 20 3 6 2" xfId="34741"/>
    <cellStyle name="Note 4 20 3 7" xfId="34742"/>
    <cellStyle name="Note 4 20 3 7 2" xfId="34743"/>
    <cellStyle name="Note 4 20 3 8" xfId="34744"/>
    <cellStyle name="Note 4 20 3 8 2" xfId="34745"/>
    <cellStyle name="Note 4 20 3 9" xfId="34746"/>
    <cellStyle name="Note 4 20 4" xfId="34747"/>
    <cellStyle name="Note 4 20 5" xfId="34748"/>
    <cellStyle name="Note 4 20 6" xfId="34749"/>
    <cellStyle name="Note 4 20 7" xfId="34750"/>
    <cellStyle name="Note 4 20 7 2" xfId="34751"/>
    <cellStyle name="Note 4 20 8" xfId="34752"/>
    <cellStyle name="Note 4 20 8 2" xfId="34753"/>
    <cellStyle name="Note 4 20 9" xfId="34754"/>
    <cellStyle name="Note 4 20 9 2" xfId="34755"/>
    <cellStyle name="Note 4 21" xfId="34756"/>
    <cellStyle name="Note 4 21 10" xfId="34757"/>
    <cellStyle name="Note 4 21 10 2" xfId="34758"/>
    <cellStyle name="Note 4 21 11" xfId="34759"/>
    <cellStyle name="Note 4 21 2" xfId="34760"/>
    <cellStyle name="Note 4 21 2 2" xfId="34761"/>
    <cellStyle name="Note 4 21 2 3" xfId="34762"/>
    <cellStyle name="Note 4 21 2 4" xfId="34763"/>
    <cellStyle name="Note 4 21 2 5" xfId="34764"/>
    <cellStyle name="Note 4 21 2 5 2" xfId="34765"/>
    <cellStyle name="Note 4 21 2 6" xfId="34766"/>
    <cellStyle name="Note 4 21 2 6 2" xfId="34767"/>
    <cellStyle name="Note 4 21 2 7" xfId="34768"/>
    <cellStyle name="Note 4 21 2 7 2" xfId="34769"/>
    <cellStyle name="Note 4 21 2 8" xfId="34770"/>
    <cellStyle name="Note 4 21 2 8 2" xfId="34771"/>
    <cellStyle name="Note 4 21 2 9" xfId="34772"/>
    <cellStyle name="Note 4 21 3" xfId="34773"/>
    <cellStyle name="Note 4 21 3 2" xfId="34774"/>
    <cellStyle name="Note 4 21 3 3" xfId="34775"/>
    <cellStyle name="Note 4 21 3 4" xfId="34776"/>
    <cellStyle name="Note 4 21 3 5" xfId="34777"/>
    <cellStyle name="Note 4 21 3 5 2" xfId="34778"/>
    <cellStyle name="Note 4 21 3 6" xfId="34779"/>
    <cellStyle name="Note 4 21 3 6 2" xfId="34780"/>
    <cellStyle name="Note 4 21 3 7" xfId="34781"/>
    <cellStyle name="Note 4 21 3 7 2" xfId="34782"/>
    <cellStyle name="Note 4 21 3 8" xfId="34783"/>
    <cellStyle name="Note 4 21 3 8 2" xfId="34784"/>
    <cellStyle name="Note 4 21 3 9" xfId="34785"/>
    <cellStyle name="Note 4 21 4" xfId="34786"/>
    <cellStyle name="Note 4 21 5" xfId="34787"/>
    <cellStyle name="Note 4 21 6" xfId="34788"/>
    <cellStyle name="Note 4 21 7" xfId="34789"/>
    <cellStyle name="Note 4 21 7 2" xfId="34790"/>
    <cellStyle name="Note 4 21 8" xfId="34791"/>
    <cellStyle name="Note 4 21 8 2" xfId="34792"/>
    <cellStyle name="Note 4 21 9" xfId="34793"/>
    <cellStyle name="Note 4 21 9 2" xfId="34794"/>
    <cellStyle name="Note 4 22" xfId="34795"/>
    <cellStyle name="Note 4 22 10" xfId="34796"/>
    <cellStyle name="Note 4 22 10 2" xfId="34797"/>
    <cellStyle name="Note 4 22 11" xfId="34798"/>
    <cellStyle name="Note 4 22 2" xfId="34799"/>
    <cellStyle name="Note 4 22 2 2" xfId="34800"/>
    <cellStyle name="Note 4 22 2 3" xfId="34801"/>
    <cellStyle name="Note 4 22 2 4" xfId="34802"/>
    <cellStyle name="Note 4 22 2 5" xfId="34803"/>
    <cellStyle name="Note 4 22 2 5 2" xfId="34804"/>
    <cellStyle name="Note 4 22 2 6" xfId="34805"/>
    <cellStyle name="Note 4 22 2 6 2" xfId="34806"/>
    <cellStyle name="Note 4 22 2 7" xfId="34807"/>
    <cellStyle name="Note 4 22 2 7 2" xfId="34808"/>
    <cellStyle name="Note 4 22 2 8" xfId="34809"/>
    <cellStyle name="Note 4 22 2 8 2" xfId="34810"/>
    <cellStyle name="Note 4 22 2 9" xfId="34811"/>
    <cellStyle name="Note 4 22 3" xfId="34812"/>
    <cellStyle name="Note 4 22 3 2" xfId="34813"/>
    <cellStyle name="Note 4 22 3 3" xfId="34814"/>
    <cellStyle name="Note 4 22 3 4" xfId="34815"/>
    <cellStyle name="Note 4 22 3 5" xfId="34816"/>
    <cellStyle name="Note 4 22 3 5 2" xfId="34817"/>
    <cellStyle name="Note 4 22 3 6" xfId="34818"/>
    <cellStyle name="Note 4 22 3 6 2" xfId="34819"/>
    <cellStyle name="Note 4 22 3 7" xfId="34820"/>
    <cellStyle name="Note 4 22 3 7 2" xfId="34821"/>
    <cellStyle name="Note 4 22 3 8" xfId="34822"/>
    <cellStyle name="Note 4 22 3 8 2" xfId="34823"/>
    <cellStyle name="Note 4 22 3 9" xfId="34824"/>
    <cellStyle name="Note 4 22 4" xfId="34825"/>
    <cellStyle name="Note 4 22 5" xfId="34826"/>
    <cellStyle name="Note 4 22 6" xfId="34827"/>
    <cellStyle name="Note 4 22 7" xfId="34828"/>
    <cellStyle name="Note 4 22 7 2" xfId="34829"/>
    <cellStyle name="Note 4 22 8" xfId="34830"/>
    <cellStyle name="Note 4 22 8 2" xfId="34831"/>
    <cellStyle name="Note 4 22 9" xfId="34832"/>
    <cellStyle name="Note 4 22 9 2" xfId="34833"/>
    <cellStyle name="Note 4 23" xfId="34834"/>
    <cellStyle name="Note 4 23 10" xfId="34835"/>
    <cellStyle name="Note 4 23 10 2" xfId="34836"/>
    <cellStyle name="Note 4 23 11" xfId="34837"/>
    <cellStyle name="Note 4 23 2" xfId="34838"/>
    <cellStyle name="Note 4 23 2 2" xfId="34839"/>
    <cellStyle name="Note 4 23 2 3" xfId="34840"/>
    <cellStyle name="Note 4 23 2 4" xfId="34841"/>
    <cellStyle name="Note 4 23 2 5" xfId="34842"/>
    <cellStyle name="Note 4 23 2 5 2" xfId="34843"/>
    <cellStyle name="Note 4 23 2 6" xfId="34844"/>
    <cellStyle name="Note 4 23 2 6 2" xfId="34845"/>
    <cellStyle name="Note 4 23 2 7" xfId="34846"/>
    <cellStyle name="Note 4 23 2 7 2" xfId="34847"/>
    <cellStyle name="Note 4 23 2 8" xfId="34848"/>
    <cellStyle name="Note 4 23 2 8 2" xfId="34849"/>
    <cellStyle name="Note 4 23 2 9" xfId="34850"/>
    <cellStyle name="Note 4 23 3" xfId="34851"/>
    <cellStyle name="Note 4 23 3 2" xfId="34852"/>
    <cellStyle name="Note 4 23 3 3" xfId="34853"/>
    <cellStyle name="Note 4 23 3 4" xfId="34854"/>
    <cellStyle name="Note 4 23 3 5" xfId="34855"/>
    <cellStyle name="Note 4 23 3 5 2" xfId="34856"/>
    <cellStyle name="Note 4 23 3 6" xfId="34857"/>
    <cellStyle name="Note 4 23 3 6 2" xfId="34858"/>
    <cellStyle name="Note 4 23 3 7" xfId="34859"/>
    <cellStyle name="Note 4 23 3 7 2" xfId="34860"/>
    <cellStyle name="Note 4 23 3 8" xfId="34861"/>
    <cellStyle name="Note 4 23 3 8 2" xfId="34862"/>
    <cellStyle name="Note 4 23 3 9" xfId="34863"/>
    <cellStyle name="Note 4 23 4" xfId="34864"/>
    <cellStyle name="Note 4 23 5" xfId="34865"/>
    <cellStyle name="Note 4 23 6" xfId="34866"/>
    <cellStyle name="Note 4 23 7" xfId="34867"/>
    <cellStyle name="Note 4 23 7 2" xfId="34868"/>
    <cellStyle name="Note 4 23 8" xfId="34869"/>
    <cellStyle name="Note 4 23 8 2" xfId="34870"/>
    <cellStyle name="Note 4 23 9" xfId="34871"/>
    <cellStyle name="Note 4 23 9 2" xfId="34872"/>
    <cellStyle name="Note 4 24" xfId="34873"/>
    <cellStyle name="Note 4 24 10" xfId="34874"/>
    <cellStyle name="Note 4 24 10 2" xfId="34875"/>
    <cellStyle name="Note 4 24 11" xfId="34876"/>
    <cellStyle name="Note 4 24 2" xfId="34877"/>
    <cellStyle name="Note 4 24 2 2" xfId="34878"/>
    <cellStyle name="Note 4 24 2 3" xfId="34879"/>
    <cellStyle name="Note 4 24 2 4" xfId="34880"/>
    <cellStyle name="Note 4 24 2 5" xfId="34881"/>
    <cellStyle name="Note 4 24 2 5 2" xfId="34882"/>
    <cellStyle name="Note 4 24 2 6" xfId="34883"/>
    <cellStyle name="Note 4 24 2 6 2" xfId="34884"/>
    <cellStyle name="Note 4 24 2 7" xfId="34885"/>
    <cellStyle name="Note 4 24 2 7 2" xfId="34886"/>
    <cellStyle name="Note 4 24 2 8" xfId="34887"/>
    <cellStyle name="Note 4 24 2 8 2" xfId="34888"/>
    <cellStyle name="Note 4 24 2 9" xfId="34889"/>
    <cellStyle name="Note 4 24 3" xfId="34890"/>
    <cellStyle name="Note 4 24 3 2" xfId="34891"/>
    <cellStyle name="Note 4 24 3 3" xfId="34892"/>
    <cellStyle name="Note 4 24 3 4" xfId="34893"/>
    <cellStyle name="Note 4 24 3 5" xfId="34894"/>
    <cellStyle name="Note 4 24 3 5 2" xfId="34895"/>
    <cellStyle name="Note 4 24 3 6" xfId="34896"/>
    <cellStyle name="Note 4 24 3 6 2" xfId="34897"/>
    <cellStyle name="Note 4 24 3 7" xfId="34898"/>
    <cellStyle name="Note 4 24 3 7 2" xfId="34899"/>
    <cellStyle name="Note 4 24 3 8" xfId="34900"/>
    <cellStyle name="Note 4 24 3 8 2" xfId="34901"/>
    <cellStyle name="Note 4 24 3 9" xfId="34902"/>
    <cellStyle name="Note 4 24 4" xfId="34903"/>
    <cellStyle name="Note 4 24 5" xfId="34904"/>
    <cellStyle name="Note 4 24 6" xfId="34905"/>
    <cellStyle name="Note 4 24 7" xfId="34906"/>
    <cellStyle name="Note 4 24 7 2" xfId="34907"/>
    <cellStyle name="Note 4 24 8" xfId="34908"/>
    <cellStyle name="Note 4 24 8 2" xfId="34909"/>
    <cellStyle name="Note 4 24 9" xfId="34910"/>
    <cellStyle name="Note 4 24 9 2" xfId="34911"/>
    <cellStyle name="Note 4 25" xfId="34912"/>
    <cellStyle name="Note 4 25 10" xfId="34913"/>
    <cellStyle name="Note 4 25 10 2" xfId="34914"/>
    <cellStyle name="Note 4 25 11" xfId="34915"/>
    <cellStyle name="Note 4 25 2" xfId="34916"/>
    <cellStyle name="Note 4 25 2 2" xfId="34917"/>
    <cellStyle name="Note 4 25 2 3" xfId="34918"/>
    <cellStyle name="Note 4 25 2 4" xfId="34919"/>
    <cellStyle name="Note 4 25 2 5" xfId="34920"/>
    <cellStyle name="Note 4 25 2 5 2" xfId="34921"/>
    <cellStyle name="Note 4 25 2 6" xfId="34922"/>
    <cellStyle name="Note 4 25 2 6 2" xfId="34923"/>
    <cellStyle name="Note 4 25 2 7" xfId="34924"/>
    <cellStyle name="Note 4 25 2 7 2" xfId="34925"/>
    <cellStyle name="Note 4 25 2 8" xfId="34926"/>
    <cellStyle name="Note 4 25 2 8 2" xfId="34927"/>
    <cellStyle name="Note 4 25 2 9" xfId="34928"/>
    <cellStyle name="Note 4 25 3" xfId="34929"/>
    <cellStyle name="Note 4 25 3 2" xfId="34930"/>
    <cellStyle name="Note 4 25 3 3" xfId="34931"/>
    <cellStyle name="Note 4 25 3 4" xfId="34932"/>
    <cellStyle name="Note 4 25 3 5" xfId="34933"/>
    <cellStyle name="Note 4 25 3 5 2" xfId="34934"/>
    <cellStyle name="Note 4 25 3 6" xfId="34935"/>
    <cellStyle name="Note 4 25 3 6 2" xfId="34936"/>
    <cellStyle name="Note 4 25 3 7" xfId="34937"/>
    <cellStyle name="Note 4 25 3 7 2" xfId="34938"/>
    <cellStyle name="Note 4 25 3 8" xfId="34939"/>
    <cellStyle name="Note 4 25 3 8 2" xfId="34940"/>
    <cellStyle name="Note 4 25 3 9" xfId="34941"/>
    <cellStyle name="Note 4 25 4" xfId="34942"/>
    <cellStyle name="Note 4 25 5" xfId="34943"/>
    <cellStyle name="Note 4 25 6" xfId="34944"/>
    <cellStyle name="Note 4 25 7" xfId="34945"/>
    <cellStyle name="Note 4 25 7 2" xfId="34946"/>
    <cellStyle name="Note 4 25 8" xfId="34947"/>
    <cellStyle name="Note 4 25 8 2" xfId="34948"/>
    <cellStyle name="Note 4 25 9" xfId="34949"/>
    <cellStyle name="Note 4 25 9 2" xfId="34950"/>
    <cellStyle name="Note 4 26" xfId="34951"/>
    <cellStyle name="Note 4 26 10" xfId="34952"/>
    <cellStyle name="Note 4 26 10 2" xfId="34953"/>
    <cellStyle name="Note 4 26 11" xfId="34954"/>
    <cellStyle name="Note 4 26 2" xfId="34955"/>
    <cellStyle name="Note 4 26 2 2" xfId="34956"/>
    <cellStyle name="Note 4 26 2 3" xfId="34957"/>
    <cellStyle name="Note 4 26 2 4" xfId="34958"/>
    <cellStyle name="Note 4 26 2 5" xfId="34959"/>
    <cellStyle name="Note 4 26 2 5 2" xfId="34960"/>
    <cellStyle name="Note 4 26 2 6" xfId="34961"/>
    <cellStyle name="Note 4 26 2 6 2" xfId="34962"/>
    <cellStyle name="Note 4 26 2 7" xfId="34963"/>
    <cellStyle name="Note 4 26 2 7 2" xfId="34964"/>
    <cellStyle name="Note 4 26 2 8" xfId="34965"/>
    <cellStyle name="Note 4 26 2 8 2" xfId="34966"/>
    <cellStyle name="Note 4 26 2 9" xfId="34967"/>
    <cellStyle name="Note 4 26 3" xfId="34968"/>
    <cellStyle name="Note 4 26 3 2" xfId="34969"/>
    <cellStyle name="Note 4 26 3 3" xfId="34970"/>
    <cellStyle name="Note 4 26 3 4" xfId="34971"/>
    <cellStyle name="Note 4 26 3 5" xfId="34972"/>
    <cellStyle name="Note 4 26 3 5 2" xfId="34973"/>
    <cellStyle name="Note 4 26 3 6" xfId="34974"/>
    <cellStyle name="Note 4 26 3 6 2" xfId="34975"/>
    <cellStyle name="Note 4 26 3 7" xfId="34976"/>
    <cellStyle name="Note 4 26 3 7 2" xfId="34977"/>
    <cellStyle name="Note 4 26 3 8" xfId="34978"/>
    <cellStyle name="Note 4 26 3 8 2" xfId="34979"/>
    <cellStyle name="Note 4 26 3 9" xfId="34980"/>
    <cellStyle name="Note 4 26 4" xfId="34981"/>
    <cellStyle name="Note 4 26 5" xfId="34982"/>
    <cellStyle name="Note 4 26 6" xfId="34983"/>
    <cellStyle name="Note 4 26 7" xfId="34984"/>
    <cellStyle name="Note 4 26 7 2" xfId="34985"/>
    <cellStyle name="Note 4 26 8" xfId="34986"/>
    <cellStyle name="Note 4 26 8 2" xfId="34987"/>
    <cellStyle name="Note 4 26 9" xfId="34988"/>
    <cellStyle name="Note 4 26 9 2" xfId="34989"/>
    <cellStyle name="Note 4 27" xfId="34990"/>
    <cellStyle name="Note 4 27 10" xfId="34991"/>
    <cellStyle name="Note 4 27 10 2" xfId="34992"/>
    <cellStyle name="Note 4 27 11" xfId="34993"/>
    <cellStyle name="Note 4 27 2" xfId="34994"/>
    <cellStyle name="Note 4 27 2 2" xfId="34995"/>
    <cellStyle name="Note 4 27 2 3" xfId="34996"/>
    <cellStyle name="Note 4 27 2 4" xfId="34997"/>
    <cellStyle name="Note 4 27 2 5" xfId="34998"/>
    <cellStyle name="Note 4 27 2 5 2" xfId="34999"/>
    <cellStyle name="Note 4 27 2 6" xfId="35000"/>
    <cellStyle name="Note 4 27 2 6 2" xfId="35001"/>
    <cellStyle name="Note 4 27 2 7" xfId="35002"/>
    <cellStyle name="Note 4 27 2 7 2" xfId="35003"/>
    <cellStyle name="Note 4 27 2 8" xfId="35004"/>
    <cellStyle name="Note 4 27 2 8 2" xfId="35005"/>
    <cellStyle name="Note 4 27 2 9" xfId="35006"/>
    <cellStyle name="Note 4 27 3" xfId="35007"/>
    <cellStyle name="Note 4 27 3 2" xfId="35008"/>
    <cellStyle name="Note 4 27 3 3" xfId="35009"/>
    <cellStyle name="Note 4 27 3 4" xfId="35010"/>
    <cellStyle name="Note 4 27 3 5" xfId="35011"/>
    <cellStyle name="Note 4 27 3 5 2" xfId="35012"/>
    <cellStyle name="Note 4 27 3 6" xfId="35013"/>
    <cellStyle name="Note 4 27 3 6 2" xfId="35014"/>
    <cellStyle name="Note 4 27 3 7" xfId="35015"/>
    <cellStyle name="Note 4 27 3 7 2" xfId="35016"/>
    <cellStyle name="Note 4 27 3 8" xfId="35017"/>
    <cellStyle name="Note 4 27 3 8 2" xfId="35018"/>
    <cellStyle name="Note 4 27 3 9" xfId="35019"/>
    <cellStyle name="Note 4 27 4" xfId="35020"/>
    <cellStyle name="Note 4 27 5" xfId="35021"/>
    <cellStyle name="Note 4 27 6" xfId="35022"/>
    <cellStyle name="Note 4 27 7" xfId="35023"/>
    <cellStyle name="Note 4 27 7 2" xfId="35024"/>
    <cellStyle name="Note 4 27 8" xfId="35025"/>
    <cellStyle name="Note 4 27 8 2" xfId="35026"/>
    <cellStyle name="Note 4 27 9" xfId="35027"/>
    <cellStyle name="Note 4 27 9 2" xfId="35028"/>
    <cellStyle name="Note 4 28" xfId="35029"/>
    <cellStyle name="Note 4 28 2" xfId="35030"/>
    <cellStyle name="Note 4 28 3" xfId="35031"/>
    <cellStyle name="Note 4 28 4" xfId="35032"/>
    <cellStyle name="Note 4 28 5" xfId="35033"/>
    <cellStyle name="Note 4 28 5 2" xfId="35034"/>
    <cellStyle name="Note 4 28 6" xfId="35035"/>
    <cellStyle name="Note 4 28 6 2" xfId="35036"/>
    <cellStyle name="Note 4 28 7" xfId="35037"/>
    <cellStyle name="Note 4 28 7 2" xfId="35038"/>
    <cellStyle name="Note 4 28 8" xfId="35039"/>
    <cellStyle name="Note 4 28 8 2" xfId="35040"/>
    <cellStyle name="Note 4 28 9" xfId="35041"/>
    <cellStyle name="Note 4 29" xfId="35042"/>
    <cellStyle name="Note 4 29 2" xfId="35043"/>
    <cellStyle name="Note 4 29 3" xfId="35044"/>
    <cellStyle name="Note 4 29 4" xfId="35045"/>
    <cellStyle name="Note 4 29 5" xfId="35046"/>
    <cellStyle name="Note 4 29 5 2" xfId="35047"/>
    <cellStyle name="Note 4 29 6" xfId="35048"/>
    <cellStyle name="Note 4 29 6 2" xfId="35049"/>
    <cellStyle name="Note 4 29 7" xfId="35050"/>
    <cellStyle name="Note 4 29 7 2" xfId="35051"/>
    <cellStyle name="Note 4 29 8" xfId="35052"/>
    <cellStyle name="Note 4 29 8 2" xfId="35053"/>
    <cellStyle name="Note 4 29 9" xfId="35054"/>
    <cellStyle name="Note 4 3" xfId="11145"/>
    <cellStyle name="Note 4 3 10" xfId="35055"/>
    <cellStyle name="Note 4 3 10 2" xfId="35056"/>
    <cellStyle name="Note 4 3 11" xfId="35057"/>
    <cellStyle name="Note 4 3 2" xfId="35058"/>
    <cellStyle name="Note 4 3 2 2" xfId="35059"/>
    <cellStyle name="Note 4 3 2 3" xfId="35060"/>
    <cellStyle name="Note 4 3 2 4" xfId="35061"/>
    <cellStyle name="Note 4 3 2 5" xfId="35062"/>
    <cellStyle name="Note 4 3 2 5 2" xfId="35063"/>
    <cellStyle name="Note 4 3 2 6" xfId="35064"/>
    <cellStyle name="Note 4 3 2 6 2" xfId="35065"/>
    <cellStyle name="Note 4 3 2 7" xfId="35066"/>
    <cellStyle name="Note 4 3 2 7 2" xfId="35067"/>
    <cellStyle name="Note 4 3 2 8" xfId="35068"/>
    <cellStyle name="Note 4 3 2 8 2" xfId="35069"/>
    <cellStyle name="Note 4 3 2 9" xfId="35070"/>
    <cellStyle name="Note 4 3 3" xfId="35071"/>
    <cellStyle name="Note 4 3 3 2" xfId="35072"/>
    <cellStyle name="Note 4 3 3 3" xfId="35073"/>
    <cellStyle name="Note 4 3 3 4" xfId="35074"/>
    <cellStyle name="Note 4 3 3 5" xfId="35075"/>
    <cellStyle name="Note 4 3 3 5 2" xfId="35076"/>
    <cellStyle name="Note 4 3 3 6" xfId="35077"/>
    <cellStyle name="Note 4 3 3 6 2" xfId="35078"/>
    <cellStyle name="Note 4 3 3 7" xfId="35079"/>
    <cellStyle name="Note 4 3 3 7 2" xfId="35080"/>
    <cellStyle name="Note 4 3 3 8" xfId="35081"/>
    <cellStyle name="Note 4 3 3 8 2" xfId="35082"/>
    <cellStyle name="Note 4 3 3 9" xfId="35083"/>
    <cellStyle name="Note 4 3 4" xfId="35084"/>
    <cellStyle name="Note 4 3 5" xfId="35085"/>
    <cellStyle name="Note 4 3 6" xfId="35086"/>
    <cellStyle name="Note 4 3 7" xfId="35087"/>
    <cellStyle name="Note 4 3 7 2" xfId="35088"/>
    <cellStyle name="Note 4 3 8" xfId="35089"/>
    <cellStyle name="Note 4 3 8 2" xfId="35090"/>
    <cellStyle name="Note 4 3 9" xfId="35091"/>
    <cellStyle name="Note 4 3 9 2" xfId="35092"/>
    <cellStyle name="Note 4 30" xfId="35093"/>
    <cellStyle name="Note 4 30 2" xfId="35094"/>
    <cellStyle name="Note 4 30 3" xfId="35095"/>
    <cellStyle name="Note 4 30 4" xfId="35096"/>
    <cellStyle name="Note 4 30 5" xfId="35097"/>
    <cellStyle name="Note 4 30 5 2" xfId="35098"/>
    <cellStyle name="Note 4 30 6" xfId="35099"/>
    <cellStyle name="Note 4 30 6 2" xfId="35100"/>
    <cellStyle name="Note 4 30 7" xfId="35101"/>
    <cellStyle name="Note 4 30 7 2" xfId="35102"/>
    <cellStyle name="Note 4 30 8" xfId="35103"/>
    <cellStyle name="Note 4 30 8 2" xfId="35104"/>
    <cellStyle name="Note 4 30 9" xfId="35105"/>
    <cellStyle name="Note 4 31" xfId="35106"/>
    <cellStyle name="Note 4 31 2" xfId="35107"/>
    <cellStyle name="Note 4 31 3" xfId="35108"/>
    <cellStyle name="Note 4 31 4" xfId="35109"/>
    <cellStyle name="Note 4 31 5" xfId="35110"/>
    <cellStyle name="Note 4 31 5 2" xfId="35111"/>
    <cellStyle name="Note 4 31 6" xfId="35112"/>
    <cellStyle name="Note 4 31 6 2" xfId="35113"/>
    <cellStyle name="Note 4 31 7" xfId="35114"/>
    <cellStyle name="Note 4 31 7 2" xfId="35115"/>
    <cellStyle name="Note 4 31 8" xfId="35116"/>
    <cellStyle name="Note 4 31 8 2" xfId="35117"/>
    <cellStyle name="Note 4 31 9" xfId="35118"/>
    <cellStyle name="Note 4 32" xfId="35119"/>
    <cellStyle name="Note 4 32 2" xfId="35120"/>
    <cellStyle name="Note 4 32 3" xfId="35121"/>
    <cellStyle name="Note 4 32 4" xfId="35122"/>
    <cellStyle name="Note 4 32 5" xfId="35123"/>
    <cellStyle name="Note 4 32 5 2" xfId="35124"/>
    <cellStyle name="Note 4 32 6" xfId="35125"/>
    <cellStyle name="Note 4 32 6 2" xfId="35126"/>
    <cellStyle name="Note 4 32 7" xfId="35127"/>
    <cellStyle name="Note 4 32 7 2" xfId="35128"/>
    <cellStyle name="Note 4 32 8" xfId="35129"/>
    <cellStyle name="Note 4 32 8 2" xfId="35130"/>
    <cellStyle name="Note 4 32 9" xfId="35131"/>
    <cellStyle name="Note 4 33" xfId="35132"/>
    <cellStyle name="Note 4 33 2" xfId="35133"/>
    <cellStyle name="Note 4 33 3" xfId="35134"/>
    <cellStyle name="Note 4 33 4" xfId="35135"/>
    <cellStyle name="Note 4 33 5" xfId="35136"/>
    <cellStyle name="Note 4 33 5 2" xfId="35137"/>
    <cellStyle name="Note 4 33 6" xfId="35138"/>
    <cellStyle name="Note 4 33 6 2" xfId="35139"/>
    <cellStyle name="Note 4 33 7" xfId="35140"/>
    <cellStyle name="Note 4 33 7 2" xfId="35141"/>
    <cellStyle name="Note 4 33 8" xfId="35142"/>
    <cellStyle name="Note 4 33 8 2" xfId="35143"/>
    <cellStyle name="Note 4 33 9" xfId="35144"/>
    <cellStyle name="Note 4 34" xfId="35145"/>
    <cellStyle name="Note 4 34 2" xfId="35146"/>
    <cellStyle name="Note 4 34 3" xfId="35147"/>
    <cellStyle name="Note 4 34 4" xfId="35148"/>
    <cellStyle name="Note 4 34 5" xfId="35149"/>
    <cellStyle name="Note 4 34 5 2" xfId="35150"/>
    <cellStyle name="Note 4 34 6" xfId="35151"/>
    <cellStyle name="Note 4 34 6 2" xfId="35152"/>
    <cellStyle name="Note 4 34 7" xfId="35153"/>
    <cellStyle name="Note 4 34 7 2" xfId="35154"/>
    <cellStyle name="Note 4 34 8" xfId="35155"/>
    <cellStyle name="Note 4 34 8 2" xfId="35156"/>
    <cellStyle name="Note 4 34 9" xfId="35157"/>
    <cellStyle name="Note 4 35" xfId="35158"/>
    <cellStyle name="Note 4 36" xfId="35159"/>
    <cellStyle name="Note 4 37" xfId="35160"/>
    <cellStyle name="Note 4 38" xfId="35161"/>
    <cellStyle name="Note 4 39" xfId="35162"/>
    <cellStyle name="Note 4 4" xfId="35163"/>
    <cellStyle name="Note 4 4 10" xfId="35164"/>
    <cellStyle name="Note 4 4 10 2" xfId="35165"/>
    <cellStyle name="Note 4 4 11" xfId="35166"/>
    <cellStyle name="Note 4 4 2" xfId="35167"/>
    <cellStyle name="Note 4 4 2 2" xfId="35168"/>
    <cellStyle name="Note 4 4 2 3" xfId="35169"/>
    <cellStyle name="Note 4 4 2 4" xfId="35170"/>
    <cellStyle name="Note 4 4 2 5" xfId="35171"/>
    <cellStyle name="Note 4 4 2 5 2" xfId="35172"/>
    <cellStyle name="Note 4 4 2 6" xfId="35173"/>
    <cellStyle name="Note 4 4 2 6 2" xfId="35174"/>
    <cellStyle name="Note 4 4 2 7" xfId="35175"/>
    <cellStyle name="Note 4 4 2 7 2" xfId="35176"/>
    <cellStyle name="Note 4 4 2 8" xfId="35177"/>
    <cellStyle name="Note 4 4 2 8 2" xfId="35178"/>
    <cellStyle name="Note 4 4 2 9" xfId="35179"/>
    <cellStyle name="Note 4 4 3" xfId="35180"/>
    <cellStyle name="Note 4 4 3 2" xfId="35181"/>
    <cellStyle name="Note 4 4 3 3" xfId="35182"/>
    <cellStyle name="Note 4 4 3 4" xfId="35183"/>
    <cellStyle name="Note 4 4 3 5" xfId="35184"/>
    <cellStyle name="Note 4 4 3 5 2" xfId="35185"/>
    <cellStyle name="Note 4 4 3 6" xfId="35186"/>
    <cellStyle name="Note 4 4 3 6 2" xfId="35187"/>
    <cellStyle name="Note 4 4 3 7" xfId="35188"/>
    <cellStyle name="Note 4 4 3 7 2" xfId="35189"/>
    <cellStyle name="Note 4 4 3 8" xfId="35190"/>
    <cellStyle name="Note 4 4 3 8 2" xfId="35191"/>
    <cellStyle name="Note 4 4 3 9" xfId="35192"/>
    <cellStyle name="Note 4 4 4" xfId="35193"/>
    <cellStyle name="Note 4 4 5" xfId="35194"/>
    <cellStyle name="Note 4 4 6" xfId="35195"/>
    <cellStyle name="Note 4 4 7" xfId="35196"/>
    <cellStyle name="Note 4 4 7 2" xfId="35197"/>
    <cellStyle name="Note 4 4 8" xfId="35198"/>
    <cellStyle name="Note 4 4 8 2" xfId="35199"/>
    <cellStyle name="Note 4 4 9" xfId="35200"/>
    <cellStyle name="Note 4 4 9 2" xfId="35201"/>
    <cellStyle name="Note 4 40" xfId="35202"/>
    <cellStyle name="Note 4 41" xfId="35203"/>
    <cellStyle name="Note 4 42" xfId="35204"/>
    <cellStyle name="Note 4 43" xfId="35205"/>
    <cellStyle name="Note 4 44" xfId="35206"/>
    <cellStyle name="Note 4 45" xfId="35207"/>
    <cellStyle name="Note 4 46" xfId="35208"/>
    <cellStyle name="Note 4 47" xfId="35209"/>
    <cellStyle name="Note 4 48" xfId="35210"/>
    <cellStyle name="Note 4 49" xfId="35211"/>
    <cellStyle name="Note 4 5" xfId="35212"/>
    <cellStyle name="Note 4 5 10" xfId="35213"/>
    <cellStyle name="Note 4 5 10 2" xfId="35214"/>
    <cellStyle name="Note 4 5 11" xfId="35215"/>
    <cellStyle name="Note 4 5 2" xfId="35216"/>
    <cellStyle name="Note 4 5 2 2" xfId="35217"/>
    <cellStyle name="Note 4 5 2 3" xfId="35218"/>
    <cellStyle name="Note 4 5 2 4" xfId="35219"/>
    <cellStyle name="Note 4 5 2 5" xfId="35220"/>
    <cellStyle name="Note 4 5 2 5 2" xfId="35221"/>
    <cellStyle name="Note 4 5 2 6" xfId="35222"/>
    <cellStyle name="Note 4 5 2 6 2" xfId="35223"/>
    <cellStyle name="Note 4 5 2 7" xfId="35224"/>
    <cellStyle name="Note 4 5 2 7 2" xfId="35225"/>
    <cellStyle name="Note 4 5 2 8" xfId="35226"/>
    <cellStyle name="Note 4 5 2 8 2" xfId="35227"/>
    <cellStyle name="Note 4 5 2 9" xfId="35228"/>
    <cellStyle name="Note 4 5 3" xfId="35229"/>
    <cellStyle name="Note 4 5 3 2" xfId="35230"/>
    <cellStyle name="Note 4 5 3 3" xfId="35231"/>
    <cellStyle name="Note 4 5 3 4" xfId="35232"/>
    <cellStyle name="Note 4 5 3 5" xfId="35233"/>
    <cellStyle name="Note 4 5 3 5 2" xfId="35234"/>
    <cellStyle name="Note 4 5 3 6" xfId="35235"/>
    <cellStyle name="Note 4 5 3 6 2" xfId="35236"/>
    <cellStyle name="Note 4 5 3 7" xfId="35237"/>
    <cellStyle name="Note 4 5 3 7 2" xfId="35238"/>
    <cellStyle name="Note 4 5 3 8" xfId="35239"/>
    <cellStyle name="Note 4 5 3 8 2" xfId="35240"/>
    <cellStyle name="Note 4 5 3 9" xfId="35241"/>
    <cellStyle name="Note 4 5 4" xfId="35242"/>
    <cellStyle name="Note 4 5 5" xfId="35243"/>
    <cellStyle name="Note 4 5 6" xfId="35244"/>
    <cellStyle name="Note 4 5 7" xfId="35245"/>
    <cellStyle name="Note 4 5 7 2" xfId="35246"/>
    <cellStyle name="Note 4 5 8" xfId="35247"/>
    <cellStyle name="Note 4 5 8 2" xfId="35248"/>
    <cellStyle name="Note 4 5 9" xfId="35249"/>
    <cellStyle name="Note 4 5 9 2" xfId="35250"/>
    <cellStyle name="Note 4 50" xfId="35251"/>
    <cellStyle name="Note 4 51" xfId="35252"/>
    <cellStyle name="Note 4 52" xfId="35253"/>
    <cellStyle name="Note 4 53" xfId="35254"/>
    <cellStyle name="Note 4 54" xfId="35255"/>
    <cellStyle name="Note 4 55" xfId="35256"/>
    <cellStyle name="Note 4 56" xfId="35257"/>
    <cellStyle name="Note 4 57" xfId="35258"/>
    <cellStyle name="Note 4 58" xfId="35259"/>
    <cellStyle name="Note 4 59" xfId="35260"/>
    <cellStyle name="Note 4 6" xfId="35261"/>
    <cellStyle name="Note 4 6 10" xfId="35262"/>
    <cellStyle name="Note 4 6 10 2" xfId="35263"/>
    <cellStyle name="Note 4 6 11" xfId="35264"/>
    <cellStyle name="Note 4 6 2" xfId="35265"/>
    <cellStyle name="Note 4 6 2 2" xfId="35266"/>
    <cellStyle name="Note 4 6 2 3" xfId="35267"/>
    <cellStyle name="Note 4 6 2 4" xfId="35268"/>
    <cellStyle name="Note 4 6 2 5" xfId="35269"/>
    <cellStyle name="Note 4 6 2 5 2" xfId="35270"/>
    <cellStyle name="Note 4 6 2 6" xfId="35271"/>
    <cellStyle name="Note 4 6 2 6 2" xfId="35272"/>
    <cellStyle name="Note 4 6 2 7" xfId="35273"/>
    <cellStyle name="Note 4 6 2 7 2" xfId="35274"/>
    <cellStyle name="Note 4 6 2 8" xfId="35275"/>
    <cellStyle name="Note 4 6 2 8 2" xfId="35276"/>
    <cellStyle name="Note 4 6 2 9" xfId="35277"/>
    <cellStyle name="Note 4 6 3" xfId="35278"/>
    <cellStyle name="Note 4 6 3 2" xfId="35279"/>
    <cellStyle name="Note 4 6 3 3" xfId="35280"/>
    <cellStyle name="Note 4 6 3 4" xfId="35281"/>
    <cellStyle name="Note 4 6 3 5" xfId="35282"/>
    <cellStyle name="Note 4 6 3 5 2" xfId="35283"/>
    <cellStyle name="Note 4 6 3 6" xfId="35284"/>
    <cellStyle name="Note 4 6 3 6 2" xfId="35285"/>
    <cellStyle name="Note 4 6 3 7" xfId="35286"/>
    <cellStyle name="Note 4 6 3 7 2" xfId="35287"/>
    <cellStyle name="Note 4 6 3 8" xfId="35288"/>
    <cellStyle name="Note 4 6 3 8 2" xfId="35289"/>
    <cellStyle name="Note 4 6 3 9" xfId="35290"/>
    <cellStyle name="Note 4 6 4" xfId="35291"/>
    <cellStyle name="Note 4 6 5" xfId="35292"/>
    <cellStyle name="Note 4 6 6" xfId="35293"/>
    <cellStyle name="Note 4 6 7" xfId="35294"/>
    <cellStyle name="Note 4 6 7 2" xfId="35295"/>
    <cellStyle name="Note 4 6 8" xfId="35296"/>
    <cellStyle name="Note 4 6 8 2" xfId="35297"/>
    <cellStyle name="Note 4 6 9" xfId="35298"/>
    <cellStyle name="Note 4 6 9 2" xfId="35299"/>
    <cellStyle name="Note 4 60" xfId="35300"/>
    <cellStyle name="Note 4 61" xfId="35301"/>
    <cellStyle name="Note 4 62" xfId="35302"/>
    <cellStyle name="Note 4 63" xfId="35303"/>
    <cellStyle name="Note 4 64" xfId="35304"/>
    <cellStyle name="Note 4 65" xfId="35305"/>
    <cellStyle name="Note 4 66" xfId="35306"/>
    <cellStyle name="Note 4 67" xfId="35307"/>
    <cellStyle name="Note 4 68" xfId="35308"/>
    <cellStyle name="Note 4 69" xfId="35309"/>
    <cellStyle name="Note 4 7" xfId="35310"/>
    <cellStyle name="Note 4 7 10" xfId="35311"/>
    <cellStyle name="Note 4 7 10 2" xfId="35312"/>
    <cellStyle name="Note 4 7 11" xfId="35313"/>
    <cellStyle name="Note 4 7 2" xfId="35314"/>
    <cellStyle name="Note 4 7 2 2" xfId="35315"/>
    <cellStyle name="Note 4 7 2 3" xfId="35316"/>
    <cellStyle name="Note 4 7 2 4" xfId="35317"/>
    <cellStyle name="Note 4 7 2 5" xfId="35318"/>
    <cellStyle name="Note 4 7 2 5 2" xfId="35319"/>
    <cellStyle name="Note 4 7 2 6" xfId="35320"/>
    <cellStyle name="Note 4 7 2 6 2" xfId="35321"/>
    <cellStyle name="Note 4 7 2 7" xfId="35322"/>
    <cellStyle name="Note 4 7 2 7 2" xfId="35323"/>
    <cellStyle name="Note 4 7 2 8" xfId="35324"/>
    <cellStyle name="Note 4 7 2 8 2" xfId="35325"/>
    <cellStyle name="Note 4 7 2 9" xfId="35326"/>
    <cellStyle name="Note 4 7 3" xfId="35327"/>
    <cellStyle name="Note 4 7 3 2" xfId="35328"/>
    <cellStyle name="Note 4 7 3 3" xfId="35329"/>
    <cellStyle name="Note 4 7 3 4" xfId="35330"/>
    <cellStyle name="Note 4 7 3 5" xfId="35331"/>
    <cellStyle name="Note 4 7 3 5 2" xfId="35332"/>
    <cellStyle name="Note 4 7 3 6" xfId="35333"/>
    <cellStyle name="Note 4 7 3 6 2" xfId="35334"/>
    <cellStyle name="Note 4 7 3 7" xfId="35335"/>
    <cellStyle name="Note 4 7 3 7 2" xfId="35336"/>
    <cellStyle name="Note 4 7 3 8" xfId="35337"/>
    <cellStyle name="Note 4 7 3 8 2" xfId="35338"/>
    <cellStyle name="Note 4 7 3 9" xfId="35339"/>
    <cellStyle name="Note 4 7 4" xfId="35340"/>
    <cellStyle name="Note 4 7 5" xfId="35341"/>
    <cellStyle name="Note 4 7 6" xfId="35342"/>
    <cellStyle name="Note 4 7 7" xfId="35343"/>
    <cellStyle name="Note 4 7 7 2" xfId="35344"/>
    <cellStyle name="Note 4 7 8" xfId="35345"/>
    <cellStyle name="Note 4 7 8 2" xfId="35346"/>
    <cellStyle name="Note 4 7 9" xfId="35347"/>
    <cellStyle name="Note 4 7 9 2" xfId="35348"/>
    <cellStyle name="Note 4 70" xfId="35349"/>
    <cellStyle name="Note 4 71" xfId="35350"/>
    <cellStyle name="Note 4 72" xfId="35351"/>
    <cellStyle name="Note 4 73" xfId="35352"/>
    <cellStyle name="Note 4 74" xfId="35353"/>
    <cellStyle name="Note 4 75" xfId="35354"/>
    <cellStyle name="Note 4 76" xfId="35355"/>
    <cellStyle name="Note 4 77" xfId="35356"/>
    <cellStyle name="Note 4 78" xfId="35357"/>
    <cellStyle name="Note 4 78 2" xfId="35358"/>
    <cellStyle name="Note 4 79" xfId="35359"/>
    <cellStyle name="Note 4 79 2" xfId="35360"/>
    <cellStyle name="Note 4 8" xfId="35361"/>
    <cellStyle name="Note 4 8 10" xfId="35362"/>
    <cellStyle name="Note 4 8 10 2" xfId="35363"/>
    <cellStyle name="Note 4 8 11" xfId="35364"/>
    <cellStyle name="Note 4 8 2" xfId="35365"/>
    <cellStyle name="Note 4 8 2 2" xfId="35366"/>
    <cellStyle name="Note 4 8 2 3" xfId="35367"/>
    <cellStyle name="Note 4 8 2 4" xfId="35368"/>
    <cellStyle name="Note 4 8 2 5" xfId="35369"/>
    <cellStyle name="Note 4 8 2 5 2" xfId="35370"/>
    <cellStyle name="Note 4 8 2 6" xfId="35371"/>
    <cellStyle name="Note 4 8 2 6 2" xfId="35372"/>
    <cellStyle name="Note 4 8 2 7" xfId="35373"/>
    <cellStyle name="Note 4 8 2 7 2" xfId="35374"/>
    <cellStyle name="Note 4 8 2 8" xfId="35375"/>
    <cellStyle name="Note 4 8 2 8 2" xfId="35376"/>
    <cellStyle name="Note 4 8 2 9" xfId="35377"/>
    <cellStyle name="Note 4 8 3" xfId="35378"/>
    <cellStyle name="Note 4 8 3 2" xfId="35379"/>
    <cellStyle name="Note 4 8 3 3" xfId="35380"/>
    <cellStyle name="Note 4 8 3 4" xfId="35381"/>
    <cellStyle name="Note 4 8 3 5" xfId="35382"/>
    <cellStyle name="Note 4 8 3 5 2" xfId="35383"/>
    <cellStyle name="Note 4 8 3 6" xfId="35384"/>
    <cellStyle name="Note 4 8 3 6 2" xfId="35385"/>
    <cellStyle name="Note 4 8 3 7" xfId="35386"/>
    <cellStyle name="Note 4 8 3 7 2" xfId="35387"/>
    <cellStyle name="Note 4 8 3 8" xfId="35388"/>
    <cellStyle name="Note 4 8 3 8 2" xfId="35389"/>
    <cellStyle name="Note 4 8 3 9" xfId="35390"/>
    <cellStyle name="Note 4 8 4" xfId="35391"/>
    <cellStyle name="Note 4 8 5" xfId="35392"/>
    <cellStyle name="Note 4 8 6" xfId="35393"/>
    <cellStyle name="Note 4 8 7" xfId="35394"/>
    <cellStyle name="Note 4 8 7 2" xfId="35395"/>
    <cellStyle name="Note 4 8 8" xfId="35396"/>
    <cellStyle name="Note 4 8 8 2" xfId="35397"/>
    <cellStyle name="Note 4 8 9" xfId="35398"/>
    <cellStyle name="Note 4 8 9 2" xfId="35399"/>
    <cellStyle name="Note 4 80" xfId="35400"/>
    <cellStyle name="Note 4 80 2" xfId="35401"/>
    <cellStyle name="Note 4 81" xfId="35402"/>
    <cellStyle name="Note 4 82" xfId="2094"/>
    <cellStyle name="Note 4 9" xfId="35403"/>
    <cellStyle name="Note 4 9 10" xfId="35404"/>
    <cellStyle name="Note 4 9 10 2" xfId="35405"/>
    <cellStyle name="Note 4 9 11" xfId="35406"/>
    <cellStyle name="Note 4 9 2" xfId="35407"/>
    <cellStyle name="Note 4 9 2 2" xfId="35408"/>
    <cellStyle name="Note 4 9 2 3" xfId="35409"/>
    <cellStyle name="Note 4 9 2 4" xfId="35410"/>
    <cellStyle name="Note 4 9 2 5" xfId="35411"/>
    <cellStyle name="Note 4 9 2 5 2" xfId="35412"/>
    <cellStyle name="Note 4 9 2 6" xfId="35413"/>
    <cellStyle name="Note 4 9 2 6 2" xfId="35414"/>
    <cellStyle name="Note 4 9 2 7" xfId="35415"/>
    <cellStyle name="Note 4 9 2 7 2" xfId="35416"/>
    <cellStyle name="Note 4 9 2 8" xfId="35417"/>
    <cellStyle name="Note 4 9 2 8 2" xfId="35418"/>
    <cellStyle name="Note 4 9 2 9" xfId="35419"/>
    <cellStyle name="Note 4 9 3" xfId="35420"/>
    <cellStyle name="Note 4 9 3 2" xfId="35421"/>
    <cellStyle name="Note 4 9 3 3" xfId="35422"/>
    <cellStyle name="Note 4 9 3 4" xfId="35423"/>
    <cellStyle name="Note 4 9 3 5" xfId="35424"/>
    <cellStyle name="Note 4 9 3 5 2" xfId="35425"/>
    <cellStyle name="Note 4 9 3 6" xfId="35426"/>
    <cellStyle name="Note 4 9 3 6 2" xfId="35427"/>
    <cellStyle name="Note 4 9 3 7" xfId="35428"/>
    <cellStyle name="Note 4 9 3 7 2" xfId="35429"/>
    <cellStyle name="Note 4 9 3 8" xfId="35430"/>
    <cellStyle name="Note 4 9 3 8 2" xfId="35431"/>
    <cellStyle name="Note 4 9 3 9" xfId="35432"/>
    <cellStyle name="Note 4 9 4" xfId="35433"/>
    <cellStyle name="Note 4 9 5" xfId="35434"/>
    <cellStyle name="Note 4 9 6" xfId="35435"/>
    <cellStyle name="Note 4 9 7" xfId="35436"/>
    <cellStyle name="Note 4 9 7 2" xfId="35437"/>
    <cellStyle name="Note 4 9 8" xfId="35438"/>
    <cellStyle name="Note 4 9 8 2" xfId="35439"/>
    <cellStyle name="Note 4 9 9" xfId="35440"/>
    <cellStyle name="Note 4 9 9 2" xfId="35441"/>
    <cellStyle name="Note 40" xfId="35442"/>
    <cellStyle name="Note 41" xfId="35443"/>
    <cellStyle name="Note 42" xfId="35444"/>
    <cellStyle name="Note 43" xfId="35445"/>
    <cellStyle name="Note 44" xfId="35446"/>
    <cellStyle name="Note 45" xfId="35447"/>
    <cellStyle name="Note 46" xfId="35448"/>
    <cellStyle name="Note 47" xfId="35449"/>
    <cellStyle name="Note 48" xfId="35450"/>
    <cellStyle name="Note 49" xfId="35451"/>
    <cellStyle name="Note 5" xfId="79"/>
    <cellStyle name="Note 5 10" xfId="35452"/>
    <cellStyle name="Note 5 11" xfId="2294"/>
    <cellStyle name="Note 5 2" xfId="80"/>
    <cellStyle name="Note 5 2 10" xfId="7832"/>
    <cellStyle name="Note 5 2 2" xfId="35453"/>
    <cellStyle name="Note 5 2 3" xfId="35454"/>
    <cellStyle name="Note 5 2 4" xfId="35455"/>
    <cellStyle name="Note 5 2 5" xfId="35456"/>
    <cellStyle name="Note 5 2 5 2" xfId="35457"/>
    <cellStyle name="Note 5 2 6" xfId="35458"/>
    <cellStyle name="Note 5 2 6 2" xfId="35459"/>
    <cellStyle name="Note 5 2 7" xfId="35460"/>
    <cellStyle name="Note 5 2 7 2" xfId="35461"/>
    <cellStyle name="Note 5 2 8" xfId="35462"/>
    <cellStyle name="Note 5 2 8 2" xfId="35463"/>
    <cellStyle name="Note 5 2 9" xfId="35464"/>
    <cellStyle name="Note 5 3" xfId="8352"/>
    <cellStyle name="Note 5 4" xfId="35465"/>
    <cellStyle name="Note 5 5" xfId="35466"/>
    <cellStyle name="Note 5 6" xfId="35467"/>
    <cellStyle name="Note 5 6 2" xfId="35468"/>
    <cellStyle name="Note 5 7" xfId="35469"/>
    <cellStyle name="Note 5 7 2" xfId="35470"/>
    <cellStyle name="Note 5 8" xfId="35471"/>
    <cellStyle name="Note 5 8 2" xfId="35472"/>
    <cellStyle name="Note 5 9" xfId="35473"/>
    <cellStyle name="Note 5 9 2" xfId="35474"/>
    <cellStyle name="Note 50" xfId="35475"/>
    <cellStyle name="Note 51" xfId="35476"/>
    <cellStyle name="Note 52" xfId="35477"/>
    <cellStyle name="Note 52 2" xfId="35478"/>
    <cellStyle name="Note 53" xfId="35479"/>
    <cellStyle name="Note 53 2" xfId="35480"/>
    <cellStyle name="Note 54" xfId="35481"/>
    <cellStyle name="Note 54 2" xfId="35482"/>
    <cellStyle name="Note 55" xfId="35483"/>
    <cellStyle name="Note 56" xfId="35484"/>
    <cellStyle name="Note 57" xfId="1460"/>
    <cellStyle name="Note 6" xfId="81"/>
    <cellStyle name="Note 6 10" xfId="35485"/>
    <cellStyle name="Note 6 11" xfId="2081"/>
    <cellStyle name="Note 6 2" xfId="7621"/>
    <cellStyle name="Note 6 2 2" xfId="35486"/>
    <cellStyle name="Note 6 2 3" xfId="35487"/>
    <cellStyle name="Note 6 2 4" xfId="35488"/>
    <cellStyle name="Note 6 2 5" xfId="35489"/>
    <cellStyle name="Note 6 2 5 2" xfId="35490"/>
    <cellStyle name="Note 6 2 6" xfId="35491"/>
    <cellStyle name="Note 6 2 6 2" xfId="35492"/>
    <cellStyle name="Note 6 2 7" xfId="35493"/>
    <cellStyle name="Note 6 2 7 2" xfId="35494"/>
    <cellStyle name="Note 6 2 8" xfId="35495"/>
    <cellStyle name="Note 6 2 8 2" xfId="35496"/>
    <cellStyle name="Note 6 2 9" xfId="35497"/>
    <cellStyle name="Note 6 3" xfId="10333"/>
    <cellStyle name="Note 6 4" xfId="35498"/>
    <cellStyle name="Note 6 5" xfId="35499"/>
    <cellStyle name="Note 6 6" xfId="35500"/>
    <cellStyle name="Note 6 6 2" xfId="35501"/>
    <cellStyle name="Note 6 7" xfId="35502"/>
    <cellStyle name="Note 6 7 2" xfId="35503"/>
    <cellStyle name="Note 6 8" xfId="35504"/>
    <cellStyle name="Note 6 8 2" xfId="35505"/>
    <cellStyle name="Note 6 9" xfId="35506"/>
    <cellStyle name="Note 6 9 2" xfId="35507"/>
    <cellStyle name="Note 7" xfId="548"/>
    <cellStyle name="Note 7 10" xfId="35508"/>
    <cellStyle name="Note 7 11" xfId="2342"/>
    <cellStyle name="Note 7 2" xfId="7880"/>
    <cellStyle name="Note 7 2 2" xfId="35509"/>
    <cellStyle name="Note 7 2 3" xfId="35510"/>
    <cellStyle name="Note 7 2 4" xfId="35511"/>
    <cellStyle name="Note 7 2 5" xfId="35512"/>
    <cellStyle name="Note 7 2 5 2" xfId="35513"/>
    <cellStyle name="Note 7 2 6" xfId="35514"/>
    <cellStyle name="Note 7 2 6 2" xfId="35515"/>
    <cellStyle name="Note 7 2 7" xfId="35516"/>
    <cellStyle name="Note 7 2 7 2" xfId="35517"/>
    <cellStyle name="Note 7 2 8" xfId="35518"/>
    <cellStyle name="Note 7 2 8 2" xfId="35519"/>
    <cellStyle name="Note 7 2 9" xfId="35520"/>
    <cellStyle name="Note 7 3" xfId="7247"/>
    <cellStyle name="Note 7 4" xfId="35521"/>
    <cellStyle name="Note 7 5" xfId="35522"/>
    <cellStyle name="Note 7 6" xfId="35523"/>
    <cellStyle name="Note 7 6 2" xfId="35524"/>
    <cellStyle name="Note 7 7" xfId="35525"/>
    <cellStyle name="Note 7 7 2" xfId="35526"/>
    <cellStyle name="Note 7 8" xfId="35527"/>
    <cellStyle name="Note 7 8 2" xfId="35528"/>
    <cellStyle name="Note 7 9" xfId="35529"/>
    <cellStyle name="Note 7 9 2" xfId="35530"/>
    <cellStyle name="Note 8" xfId="730"/>
    <cellStyle name="Note 8 10" xfId="2061"/>
    <cellStyle name="Note 8 2" xfId="7601"/>
    <cellStyle name="Note 8 3" xfId="9590"/>
    <cellStyle name="Note 8 4" xfId="35531"/>
    <cellStyle name="Note 8 5" xfId="35532"/>
    <cellStyle name="Note 8 5 2" xfId="35533"/>
    <cellStyle name="Note 8 6" xfId="35534"/>
    <cellStyle name="Note 8 6 2" xfId="35535"/>
    <cellStyle name="Note 8 7" xfId="35536"/>
    <cellStyle name="Note 8 7 2" xfId="35537"/>
    <cellStyle name="Note 8 8" xfId="35538"/>
    <cellStyle name="Note 8 8 2" xfId="35539"/>
    <cellStyle name="Note 8 9" xfId="35540"/>
    <cellStyle name="Note 9" xfId="812"/>
    <cellStyle name="Note 9 2" xfId="7912"/>
    <cellStyle name="Note 9 3" xfId="7198"/>
    <cellStyle name="Note 9 4" xfId="2374"/>
    <cellStyle name="Note_в SAS" xfId="35541"/>
    <cellStyle name="numbers" xfId="1462"/>
    <cellStyle name="numbers 2" xfId="1463"/>
    <cellStyle name="numbers_План по КВЛ 2011г." xfId="1464"/>
    <cellStyle name="№йєРАІ_±вЕё" xfId="35542"/>
    <cellStyle name="Ø›ŽÅ [0]_SCWHX012" xfId="35543"/>
    <cellStyle name="Ø›ŽÅ_SCWHX012" xfId="35544"/>
    <cellStyle name="Ôčíŕíńîâűé [0]_ďđĺäďđ-110_ďđĺäďđ-110 (2)" xfId="35545"/>
    <cellStyle name="Œ…‹??‚è [0.00]_Sheet1" xfId="14939"/>
    <cellStyle name="Œ…‹??‚è_Sheet1" xfId="14940"/>
    <cellStyle name="Œ…‹æØ‚è [0.00]_Sheet1" xfId="1465"/>
    <cellStyle name="Œ…‹æØ‚è_Sheet1" xfId="1466"/>
    <cellStyle name="Organization" xfId="35546"/>
    <cellStyle name="Organization 2" xfId="35547"/>
    <cellStyle name="Organization 2 2" xfId="35548"/>
    <cellStyle name="Organization 2 3" xfId="35549"/>
    <cellStyle name="Organization 2 3 2" xfId="35550"/>
    <cellStyle name="Organization 2 4" xfId="35551"/>
    <cellStyle name="Organization 2 4 2" xfId="35552"/>
    <cellStyle name="Organization 2 5" xfId="35553"/>
    <cellStyle name="Organization 2 5 2" xfId="35554"/>
    <cellStyle name="Organization 2 6" xfId="35555"/>
    <cellStyle name="Organization 2 6 2" xfId="35556"/>
    <cellStyle name="Organization 2 7" xfId="35557"/>
    <cellStyle name="Organization 3" xfId="35558"/>
    <cellStyle name="Organization 4" xfId="35559"/>
    <cellStyle name="Organization 4 2" xfId="35560"/>
    <cellStyle name="Organization 5" xfId="35561"/>
    <cellStyle name="Organization 5 2" xfId="35562"/>
    <cellStyle name="Organization 6" xfId="35563"/>
    <cellStyle name="Organization 6 2" xfId="35564"/>
    <cellStyle name="Organization 7" xfId="35565"/>
    <cellStyle name="Organization 7 2" xfId="35566"/>
    <cellStyle name="Organization 8" xfId="35567"/>
    <cellStyle name="Output" xfId="82"/>
    <cellStyle name="Output 10" xfId="2708"/>
    <cellStyle name="Output 10 2" xfId="8209"/>
    <cellStyle name="Output 10 3" xfId="7026"/>
    <cellStyle name="Output 11" xfId="2937"/>
    <cellStyle name="Output 11 2" xfId="8415"/>
    <cellStyle name="Output 11 3" xfId="6831"/>
    <cellStyle name="Output 12" xfId="3129"/>
    <cellStyle name="Output 12 2" xfId="8587"/>
    <cellStyle name="Output 12 3" xfId="11956"/>
    <cellStyle name="Output 13" xfId="3329"/>
    <cellStyle name="Output 13 2" xfId="8763"/>
    <cellStyle name="Output 13 3" xfId="12118"/>
    <cellStyle name="Output 14" xfId="3521"/>
    <cellStyle name="Output 14 2" xfId="8933"/>
    <cellStyle name="Output 14 3" xfId="12272"/>
    <cellStyle name="Output 15" xfId="3441"/>
    <cellStyle name="Output 15 2" xfId="8866"/>
    <cellStyle name="Output 15 3" xfId="12210"/>
    <cellStyle name="Output 16" xfId="3677"/>
    <cellStyle name="Output 16 2" xfId="9080"/>
    <cellStyle name="Output 16 3" xfId="12407"/>
    <cellStyle name="Output 17" xfId="3824"/>
    <cellStyle name="Output 17 2" xfId="9203"/>
    <cellStyle name="Output 17 3" xfId="12514"/>
    <cellStyle name="Output 18" xfId="4056"/>
    <cellStyle name="Output 18 2" xfId="9409"/>
    <cellStyle name="Output 18 3" xfId="12707"/>
    <cellStyle name="Output 19" xfId="4200"/>
    <cellStyle name="Output 19 2" xfId="9532"/>
    <cellStyle name="Output 19 3" xfId="12813"/>
    <cellStyle name="Output 2" xfId="83"/>
    <cellStyle name="Output 2 10" xfId="2938"/>
    <cellStyle name="Output 2 10 10" xfId="35568"/>
    <cellStyle name="Output 2 10 11" xfId="35569"/>
    <cellStyle name="Output 2 10 2" xfId="8416"/>
    <cellStyle name="Output 2 10 2 2" xfId="35570"/>
    <cellStyle name="Output 2 10 2 3" xfId="35571"/>
    <cellStyle name="Output 2 10 2 4" xfId="35572"/>
    <cellStyle name="Output 2 10 2 5" xfId="35573"/>
    <cellStyle name="Output 2 10 2 6" xfId="35574"/>
    <cellStyle name="Output 2 10 2 7" xfId="35575"/>
    <cellStyle name="Output 2 10 2 8" xfId="35576"/>
    <cellStyle name="Output 2 10 2 9" xfId="35577"/>
    <cellStyle name="Output 2 10 3" xfId="6830"/>
    <cellStyle name="Output 2 10 3 2" xfId="35578"/>
    <cellStyle name="Output 2 10 3 3" xfId="35579"/>
    <cellStyle name="Output 2 10 3 4" xfId="35580"/>
    <cellStyle name="Output 2 10 3 5" xfId="35581"/>
    <cellStyle name="Output 2 10 3 6" xfId="35582"/>
    <cellStyle name="Output 2 10 3 7" xfId="35583"/>
    <cellStyle name="Output 2 10 3 8" xfId="35584"/>
    <cellStyle name="Output 2 10 3 9" xfId="35585"/>
    <cellStyle name="Output 2 10 4" xfId="35586"/>
    <cellStyle name="Output 2 10 5" xfId="35587"/>
    <cellStyle name="Output 2 10 6" xfId="35588"/>
    <cellStyle name="Output 2 10 7" xfId="35589"/>
    <cellStyle name="Output 2 10 8" xfId="35590"/>
    <cellStyle name="Output 2 10 9" xfId="35591"/>
    <cellStyle name="Output 2 11" xfId="3130"/>
    <cellStyle name="Output 2 11 10" xfId="35592"/>
    <cellStyle name="Output 2 11 11" xfId="35593"/>
    <cellStyle name="Output 2 11 2" xfId="8588"/>
    <cellStyle name="Output 2 11 2 2" xfId="35594"/>
    <cellStyle name="Output 2 11 2 3" xfId="35595"/>
    <cellStyle name="Output 2 11 2 4" xfId="35596"/>
    <cellStyle name="Output 2 11 2 5" xfId="35597"/>
    <cellStyle name="Output 2 11 2 6" xfId="35598"/>
    <cellStyle name="Output 2 11 2 7" xfId="35599"/>
    <cellStyle name="Output 2 11 2 8" xfId="35600"/>
    <cellStyle name="Output 2 11 2 9" xfId="35601"/>
    <cellStyle name="Output 2 11 3" xfId="11957"/>
    <cellStyle name="Output 2 11 3 2" xfId="35602"/>
    <cellStyle name="Output 2 11 3 3" xfId="35603"/>
    <cellStyle name="Output 2 11 3 4" xfId="35604"/>
    <cellStyle name="Output 2 11 3 5" xfId="35605"/>
    <cellStyle name="Output 2 11 3 6" xfId="35606"/>
    <cellStyle name="Output 2 11 3 7" xfId="35607"/>
    <cellStyle name="Output 2 11 3 8" xfId="35608"/>
    <cellStyle name="Output 2 11 3 9" xfId="35609"/>
    <cellStyle name="Output 2 11 4" xfId="35610"/>
    <cellStyle name="Output 2 11 5" xfId="35611"/>
    <cellStyle name="Output 2 11 6" xfId="35612"/>
    <cellStyle name="Output 2 11 7" xfId="35613"/>
    <cellStyle name="Output 2 11 8" xfId="35614"/>
    <cellStyle name="Output 2 11 9" xfId="35615"/>
    <cellStyle name="Output 2 12" xfId="3330"/>
    <cellStyle name="Output 2 12 10" xfId="35616"/>
    <cellStyle name="Output 2 12 11" xfId="35617"/>
    <cellStyle name="Output 2 12 2" xfId="8764"/>
    <cellStyle name="Output 2 12 2 2" xfId="35618"/>
    <cellStyle name="Output 2 12 2 3" xfId="35619"/>
    <cellStyle name="Output 2 12 2 4" xfId="35620"/>
    <cellStyle name="Output 2 12 2 5" xfId="35621"/>
    <cellStyle name="Output 2 12 2 6" xfId="35622"/>
    <cellStyle name="Output 2 12 2 7" xfId="35623"/>
    <cellStyle name="Output 2 12 2 8" xfId="35624"/>
    <cellStyle name="Output 2 12 2 9" xfId="35625"/>
    <cellStyle name="Output 2 12 3" xfId="12119"/>
    <cellStyle name="Output 2 12 3 2" xfId="35626"/>
    <cellStyle name="Output 2 12 3 3" xfId="35627"/>
    <cellStyle name="Output 2 12 3 4" xfId="35628"/>
    <cellStyle name="Output 2 12 3 5" xfId="35629"/>
    <cellStyle name="Output 2 12 3 6" xfId="35630"/>
    <cellStyle name="Output 2 12 3 7" xfId="35631"/>
    <cellStyle name="Output 2 12 3 8" xfId="35632"/>
    <cellStyle name="Output 2 12 3 9" xfId="35633"/>
    <cellStyle name="Output 2 12 4" xfId="35634"/>
    <cellStyle name="Output 2 12 5" xfId="35635"/>
    <cellStyle name="Output 2 12 6" xfId="35636"/>
    <cellStyle name="Output 2 12 7" xfId="35637"/>
    <cellStyle name="Output 2 12 8" xfId="35638"/>
    <cellStyle name="Output 2 12 9" xfId="35639"/>
    <cellStyle name="Output 2 13" xfId="3522"/>
    <cellStyle name="Output 2 13 10" xfId="35640"/>
    <cellStyle name="Output 2 13 11" xfId="35641"/>
    <cellStyle name="Output 2 13 2" xfId="8934"/>
    <cellStyle name="Output 2 13 2 2" xfId="35642"/>
    <cellStyle name="Output 2 13 2 3" xfId="35643"/>
    <cellStyle name="Output 2 13 2 4" xfId="35644"/>
    <cellStyle name="Output 2 13 2 5" xfId="35645"/>
    <cellStyle name="Output 2 13 2 6" xfId="35646"/>
    <cellStyle name="Output 2 13 2 7" xfId="35647"/>
    <cellStyle name="Output 2 13 2 8" xfId="35648"/>
    <cellStyle name="Output 2 13 2 9" xfId="35649"/>
    <cellStyle name="Output 2 13 3" xfId="12273"/>
    <cellStyle name="Output 2 13 3 2" xfId="35650"/>
    <cellStyle name="Output 2 13 3 3" xfId="35651"/>
    <cellStyle name="Output 2 13 3 4" xfId="35652"/>
    <cellStyle name="Output 2 13 3 5" xfId="35653"/>
    <cellStyle name="Output 2 13 3 6" xfId="35654"/>
    <cellStyle name="Output 2 13 3 7" xfId="35655"/>
    <cellStyle name="Output 2 13 3 8" xfId="35656"/>
    <cellStyle name="Output 2 13 3 9" xfId="35657"/>
    <cellStyle name="Output 2 13 4" xfId="35658"/>
    <cellStyle name="Output 2 13 5" xfId="35659"/>
    <cellStyle name="Output 2 13 6" xfId="35660"/>
    <cellStyle name="Output 2 13 7" xfId="35661"/>
    <cellStyle name="Output 2 13 8" xfId="35662"/>
    <cellStyle name="Output 2 13 9" xfId="35663"/>
    <cellStyle name="Output 2 14" xfId="3427"/>
    <cellStyle name="Output 2 14 10" xfId="35664"/>
    <cellStyle name="Output 2 14 11" xfId="35665"/>
    <cellStyle name="Output 2 14 2" xfId="8852"/>
    <cellStyle name="Output 2 14 2 2" xfId="35666"/>
    <cellStyle name="Output 2 14 2 3" xfId="35667"/>
    <cellStyle name="Output 2 14 2 4" xfId="35668"/>
    <cellStyle name="Output 2 14 2 5" xfId="35669"/>
    <cellStyle name="Output 2 14 2 6" xfId="35670"/>
    <cellStyle name="Output 2 14 2 7" xfId="35671"/>
    <cellStyle name="Output 2 14 2 8" xfId="35672"/>
    <cellStyle name="Output 2 14 2 9" xfId="35673"/>
    <cellStyle name="Output 2 14 3" xfId="12196"/>
    <cellStyle name="Output 2 14 3 2" xfId="35674"/>
    <cellStyle name="Output 2 14 3 3" xfId="35675"/>
    <cellStyle name="Output 2 14 3 4" xfId="35676"/>
    <cellStyle name="Output 2 14 3 5" xfId="35677"/>
    <cellStyle name="Output 2 14 3 6" xfId="35678"/>
    <cellStyle name="Output 2 14 3 7" xfId="35679"/>
    <cellStyle name="Output 2 14 3 8" xfId="35680"/>
    <cellStyle name="Output 2 14 3 9" xfId="35681"/>
    <cellStyle name="Output 2 14 4" xfId="35682"/>
    <cellStyle name="Output 2 14 5" xfId="35683"/>
    <cellStyle name="Output 2 14 6" xfId="35684"/>
    <cellStyle name="Output 2 14 7" xfId="35685"/>
    <cellStyle name="Output 2 14 8" xfId="35686"/>
    <cellStyle name="Output 2 14 9" xfId="35687"/>
    <cellStyle name="Output 2 15" xfId="3880"/>
    <cellStyle name="Output 2 15 10" xfId="35688"/>
    <cellStyle name="Output 2 15 11" xfId="35689"/>
    <cellStyle name="Output 2 15 2" xfId="9254"/>
    <cellStyle name="Output 2 15 2 2" xfId="35690"/>
    <cellStyle name="Output 2 15 2 3" xfId="35691"/>
    <cellStyle name="Output 2 15 2 4" xfId="35692"/>
    <cellStyle name="Output 2 15 2 5" xfId="35693"/>
    <cellStyle name="Output 2 15 2 6" xfId="35694"/>
    <cellStyle name="Output 2 15 2 7" xfId="35695"/>
    <cellStyle name="Output 2 15 2 8" xfId="35696"/>
    <cellStyle name="Output 2 15 2 9" xfId="35697"/>
    <cellStyle name="Output 2 15 3" xfId="12565"/>
    <cellStyle name="Output 2 15 3 2" xfId="35698"/>
    <cellStyle name="Output 2 15 3 3" xfId="35699"/>
    <cellStyle name="Output 2 15 3 4" xfId="35700"/>
    <cellStyle name="Output 2 15 3 5" xfId="35701"/>
    <cellStyle name="Output 2 15 3 6" xfId="35702"/>
    <cellStyle name="Output 2 15 3 7" xfId="35703"/>
    <cellStyle name="Output 2 15 3 8" xfId="35704"/>
    <cellStyle name="Output 2 15 3 9" xfId="35705"/>
    <cellStyle name="Output 2 15 4" xfId="35706"/>
    <cellStyle name="Output 2 15 5" xfId="35707"/>
    <cellStyle name="Output 2 15 6" xfId="35708"/>
    <cellStyle name="Output 2 15 7" xfId="35709"/>
    <cellStyle name="Output 2 15 8" xfId="35710"/>
    <cellStyle name="Output 2 15 9" xfId="35711"/>
    <cellStyle name="Output 2 16" xfId="3810"/>
    <cellStyle name="Output 2 16 10" xfId="35712"/>
    <cellStyle name="Output 2 16 11" xfId="35713"/>
    <cellStyle name="Output 2 16 2" xfId="9189"/>
    <cellStyle name="Output 2 16 2 2" xfId="35714"/>
    <cellStyle name="Output 2 16 2 3" xfId="35715"/>
    <cellStyle name="Output 2 16 2 4" xfId="35716"/>
    <cellStyle name="Output 2 16 2 5" xfId="35717"/>
    <cellStyle name="Output 2 16 2 6" xfId="35718"/>
    <cellStyle name="Output 2 16 2 7" xfId="35719"/>
    <cellStyle name="Output 2 16 2 8" xfId="35720"/>
    <cellStyle name="Output 2 16 2 9" xfId="35721"/>
    <cellStyle name="Output 2 16 3" xfId="12500"/>
    <cellStyle name="Output 2 16 3 2" xfId="35722"/>
    <cellStyle name="Output 2 16 3 3" xfId="35723"/>
    <cellStyle name="Output 2 16 3 4" xfId="35724"/>
    <cellStyle name="Output 2 16 3 5" xfId="35725"/>
    <cellStyle name="Output 2 16 3 6" xfId="35726"/>
    <cellStyle name="Output 2 16 3 7" xfId="35727"/>
    <cellStyle name="Output 2 16 3 8" xfId="35728"/>
    <cellStyle name="Output 2 16 3 9" xfId="35729"/>
    <cellStyle name="Output 2 16 4" xfId="35730"/>
    <cellStyle name="Output 2 16 5" xfId="35731"/>
    <cellStyle name="Output 2 16 6" xfId="35732"/>
    <cellStyle name="Output 2 16 7" xfId="35733"/>
    <cellStyle name="Output 2 16 8" xfId="35734"/>
    <cellStyle name="Output 2 16 9" xfId="35735"/>
    <cellStyle name="Output 2 17" xfId="4253"/>
    <cellStyle name="Output 2 17 10" xfId="35736"/>
    <cellStyle name="Output 2 17 11" xfId="35737"/>
    <cellStyle name="Output 2 17 2" xfId="9581"/>
    <cellStyle name="Output 2 17 2 2" xfId="35738"/>
    <cellStyle name="Output 2 17 2 3" xfId="35739"/>
    <cellStyle name="Output 2 17 2 4" xfId="35740"/>
    <cellStyle name="Output 2 17 2 5" xfId="35741"/>
    <cellStyle name="Output 2 17 2 6" xfId="35742"/>
    <cellStyle name="Output 2 17 2 7" xfId="35743"/>
    <cellStyle name="Output 2 17 2 8" xfId="35744"/>
    <cellStyle name="Output 2 17 2 9" xfId="35745"/>
    <cellStyle name="Output 2 17 3" xfId="12861"/>
    <cellStyle name="Output 2 17 3 2" xfId="35746"/>
    <cellStyle name="Output 2 17 3 3" xfId="35747"/>
    <cellStyle name="Output 2 17 3 4" xfId="35748"/>
    <cellStyle name="Output 2 17 3 5" xfId="35749"/>
    <cellStyle name="Output 2 17 3 6" xfId="35750"/>
    <cellStyle name="Output 2 17 3 7" xfId="35751"/>
    <cellStyle name="Output 2 17 3 8" xfId="35752"/>
    <cellStyle name="Output 2 17 3 9" xfId="35753"/>
    <cellStyle name="Output 2 17 4" xfId="35754"/>
    <cellStyle name="Output 2 17 5" xfId="35755"/>
    <cellStyle name="Output 2 17 6" xfId="35756"/>
    <cellStyle name="Output 2 17 7" xfId="35757"/>
    <cellStyle name="Output 2 17 8" xfId="35758"/>
    <cellStyle name="Output 2 17 9" xfId="35759"/>
    <cellStyle name="Output 2 18" xfId="4185"/>
    <cellStyle name="Output 2 18 10" xfId="35760"/>
    <cellStyle name="Output 2 18 11" xfId="35761"/>
    <cellStyle name="Output 2 18 2" xfId="9517"/>
    <cellStyle name="Output 2 18 2 2" xfId="35762"/>
    <cellStyle name="Output 2 18 2 3" xfId="35763"/>
    <cellStyle name="Output 2 18 2 4" xfId="35764"/>
    <cellStyle name="Output 2 18 2 5" xfId="35765"/>
    <cellStyle name="Output 2 18 2 6" xfId="35766"/>
    <cellStyle name="Output 2 18 2 7" xfId="35767"/>
    <cellStyle name="Output 2 18 2 8" xfId="35768"/>
    <cellStyle name="Output 2 18 2 9" xfId="35769"/>
    <cellStyle name="Output 2 18 3" xfId="12798"/>
    <cellStyle name="Output 2 18 3 2" xfId="35770"/>
    <cellStyle name="Output 2 18 3 3" xfId="35771"/>
    <cellStyle name="Output 2 18 3 4" xfId="35772"/>
    <cellStyle name="Output 2 18 3 5" xfId="35773"/>
    <cellStyle name="Output 2 18 3 6" xfId="35774"/>
    <cellStyle name="Output 2 18 3 7" xfId="35775"/>
    <cellStyle name="Output 2 18 3 8" xfId="35776"/>
    <cellStyle name="Output 2 18 3 9" xfId="35777"/>
    <cellStyle name="Output 2 18 4" xfId="35778"/>
    <cellStyle name="Output 2 18 5" xfId="35779"/>
    <cellStyle name="Output 2 18 6" xfId="35780"/>
    <cellStyle name="Output 2 18 7" xfId="35781"/>
    <cellStyle name="Output 2 18 8" xfId="35782"/>
    <cellStyle name="Output 2 18 9" xfId="35783"/>
    <cellStyle name="Output 2 19" xfId="4430"/>
    <cellStyle name="Output 2 19 10" xfId="35784"/>
    <cellStyle name="Output 2 19 11" xfId="35785"/>
    <cellStyle name="Output 2 19 2" xfId="9742"/>
    <cellStyle name="Output 2 19 2 2" xfId="35786"/>
    <cellStyle name="Output 2 19 2 3" xfId="35787"/>
    <cellStyle name="Output 2 19 2 4" xfId="35788"/>
    <cellStyle name="Output 2 19 2 5" xfId="35789"/>
    <cellStyle name="Output 2 19 2 6" xfId="35790"/>
    <cellStyle name="Output 2 19 2 7" xfId="35791"/>
    <cellStyle name="Output 2 19 2 8" xfId="35792"/>
    <cellStyle name="Output 2 19 2 9" xfId="35793"/>
    <cellStyle name="Output 2 19 3" xfId="13005"/>
    <cellStyle name="Output 2 19 3 2" xfId="35794"/>
    <cellStyle name="Output 2 19 3 3" xfId="35795"/>
    <cellStyle name="Output 2 19 3 4" xfId="35796"/>
    <cellStyle name="Output 2 19 3 5" xfId="35797"/>
    <cellStyle name="Output 2 19 3 6" xfId="35798"/>
    <cellStyle name="Output 2 19 3 7" xfId="35799"/>
    <cellStyle name="Output 2 19 3 8" xfId="35800"/>
    <cellStyle name="Output 2 19 3 9" xfId="35801"/>
    <cellStyle name="Output 2 19 4" xfId="35802"/>
    <cellStyle name="Output 2 19 5" xfId="35803"/>
    <cellStyle name="Output 2 19 6" xfId="35804"/>
    <cellStyle name="Output 2 19 7" xfId="35805"/>
    <cellStyle name="Output 2 19 8" xfId="35806"/>
    <cellStyle name="Output 2 19 9" xfId="35807"/>
    <cellStyle name="Output 2 2" xfId="84"/>
    <cellStyle name="Output 2 2 10" xfId="35808"/>
    <cellStyle name="Output 2 2 11" xfId="35809"/>
    <cellStyle name="Output 2 2 12" xfId="2244"/>
    <cellStyle name="Output 2 2 2" xfId="719"/>
    <cellStyle name="Output 2 2 2 10" xfId="7784"/>
    <cellStyle name="Output 2 2 2 2" xfId="35810"/>
    <cellStyle name="Output 2 2 2 3" xfId="35811"/>
    <cellStyle name="Output 2 2 2 4" xfId="35812"/>
    <cellStyle name="Output 2 2 2 5" xfId="35813"/>
    <cellStyle name="Output 2 2 2 6" xfId="35814"/>
    <cellStyle name="Output 2 2 2 7" xfId="35815"/>
    <cellStyle name="Output 2 2 2 8" xfId="35816"/>
    <cellStyle name="Output 2 2 2 9" xfId="35817"/>
    <cellStyle name="Output 2 2 3" xfId="819"/>
    <cellStyle name="Output 2 2 3 10" xfId="7436"/>
    <cellStyle name="Output 2 2 3 2" xfId="35818"/>
    <cellStyle name="Output 2 2 3 3" xfId="35819"/>
    <cellStyle name="Output 2 2 3 4" xfId="35820"/>
    <cellStyle name="Output 2 2 3 5" xfId="35821"/>
    <cellStyle name="Output 2 2 3 6" xfId="35822"/>
    <cellStyle name="Output 2 2 3 7" xfId="35823"/>
    <cellStyle name="Output 2 2 3 8" xfId="35824"/>
    <cellStyle name="Output 2 2 3 9" xfId="35825"/>
    <cellStyle name="Output 2 2 4" xfId="35826"/>
    <cellStyle name="Output 2 2 5" xfId="35827"/>
    <cellStyle name="Output 2 2 6" xfId="35828"/>
    <cellStyle name="Output 2 2 7" xfId="35829"/>
    <cellStyle name="Output 2 2 8" xfId="35830"/>
    <cellStyle name="Output 2 2 9" xfId="35831"/>
    <cellStyle name="Output 2 20" xfId="5837"/>
    <cellStyle name="Output 2 20 10" xfId="35832"/>
    <cellStyle name="Output 2 20 11" xfId="35833"/>
    <cellStyle name="Output 2 20 2" xfId="10956"/>
    <cellStyle name="Output 2 20 2 2" xfId="35834"/>
    <cellStyle name="Output 2 20 2 3" xfId="35835"/>
    <cellStyle name="Output 2 20 2 4" xfId="35836"/>
    <cellStyle name="Output 2 20 2 5" xfId="35837"/>
    <cellStyle name="Output 2 20 2 6" xfId="35838"/>
    <cellStyle name="Output 2 20 2 7" xfId="35839"/>
    <cellStyle name="Output 2 20 2 8" xfId="35840"/>
    <cellStyle name="Output 2 20 2 9" xfId="35841"/>
    <cellStyle name="Output 2 20 3" xfId="14103"/>
    <cellStyle name="Output 2 20 3 2" xfId="35842"/>
    <cellStyle name="Output 2 20 3 3" xfId="35843"/>
    <cellStyle name="Output 2 20 3 4" xfId="35844"/>
    <cellStyle name="Output 2 20 3 5" xfId="35845"/>
    <cellStyle name="Output 2 20 3 6" xfId="35846"/>
    <cellStyle name="Output 2 20 3 7" xfId="35847"/>
    <cellStyle name="Output 2 20 3 8" xfId="35848"/>
    <cellStyle name="Output 2 20 3 9" xfId="35849"/>
    <cellStyle name="Output 2 20 4" xfId="35850"/>
    <cellStyle name="Output 2 20 5" xfId="35851"/>
    <cellStyle name="Output 2 20 6" xfId="35852"/>
    <cellStyle name="Output 2 20 7" xfId="35853"/>
    <cellStyle name="Output 2 20 8" xfId="35854"/>
    <cellStyle name="Output 2 20 9" xfId="35855"/>
    <cellStyle name="Output 2 21" xfId="5687"/>
    <cellStyle name="Output 2 21 10" xfId="35856"/>
    <cellStyle name="Output 2 21 11" xfId="35857"/>
    <cellStyle name="Output 2 21 2" xfId="10808"/>
    <cellStyle name="Output 2 21 2 2" xfId="35858"/>
    <cellStyle name="Output 2 21 2 3" xfId="35859"/>
    <cellStyle name="Output 2 21 2 4" xfId="35860"/>
    <cellStyle name="Output 2 21 2 5" xfId="35861"/>
    <cellStyle name="Output 2 21 2 6" xfId="35862"/>
    <cellStyle name="Output 2 21 2 7" xfId="35863"/>
    <cellStyle name="Output 2 21 2 8" xfId="35864"/>
    <cellStyle name="Output 2 21 2 9" xfId="35865"/>
    <cellStyle name="Output 2 21 3" xfId="13956"/>
    <cellStyle name="Output 2 21 3 2" xfId="35866"/>
    <cellStyle name="Output 2 21 3 3" xfId="35867"/>
    <cellStyle name="Output 2 21 3 4" xfId="35868"/>
    <cellStyle name="Output 2 21 3 5" xfId="35869"/>
    <cellStyle name="Output 2 21 3 6" xfId="35870"/>
    <cellStyle name="Output 2 21 3 7" xfId="35871"/>
    <cellStyle name="Output 2 21 3 8" xfId="35872"/>
    <cellStyle name="Output 2 21 3 9" xfId="35873"/>
    <cellStyle name="Output 2 21 4" xfId="35874"/>
    <cellStyle name="Output 2 21 5" xfId="35875"/>
    <cellStyle name="Output 2 21 6" xfId="35876"/>
    <cellStyle name="Output 2 21 7" xfId="35877"/>
    <cellStyle name="Output 2 21 8" xfId="35878"/>
    <cellStyle name="Output 2 21 9" xfId="35879"/>
    <cellStyle name="Output 2 22" xfId="5897"/>
    <cellStyle name="Output 2 22 10" xfId="35880"/>
    <cellStyle name="Output 2 22 11" xfId="35881"/>
    <cellStyle name="Output 2 22 2" xfId="11016"/>
    <cellStyle name="Output 2 22 2 2" xfId="35882"/>
    <cellStyle name="Output 2 22 2 3" xfId="35883"/>
    <cellStyle name="Output 2 22 2 4" xfId="35884"/>
    <cellStyle name="Output 2 22 2 5" xfId="35885"/>
    <cellStyle name="Output 2 22 2 6" xfId="35886"/>
    <cellStyle name="Output 2 22 2 7" xfId="35887"/>
    <cellStyle name="Output 2 22 2 8" xfId="35888"/>
    <cellStyle name="Output 2 22 2 9" xfId="35889"/>
    <cellStyle name="Output 2 22 3" xfId="14163"/>
    <cellStyle name="Output 2 22 3 2" xfId="35890"/>
    <cellStyle name="Output 2 22 3 3" xfId="35891"/>
    <cellStyle name="Output 2 22 3 4" xfId="35892"/>
    <cellStyle name="Output 2 22 3 5" xfId="35893"/>
    <cellStyle name="Output 2 22 3 6" xfId="35894"/>
    <cellStyle name="Output 2 22 3 7" xfId="35895"/>
    <cellStyle name="Output 2 22 3 8" xfId="35896"/>
    <cellStyle name="Output 2 22 3 9" xfId="35897"/>
    <cellStyle name="Output 2 22 4" xfId="35898"/>
    <cellStyle name="Output 2 22 5" xfId="35899"/>
    <cellStyle name="Output 2 22 6" xfId="35900"/>
    <cellStyle name="Output 2 22 7" xfId="35901"/>
    <cellStyle name="Output 2 22 8" xfId="35902"/>
    <cellStyle name="Output 2 22 9" xfId="35903"/>
    <cellStyle name="Output 2 23" xfId="5680"/>
    <cellStyle name="Output 2 23 10" xfId="35904"/>
    <cellStyle name="Output 2 23 11" xfId="35905"/>
    <cellStyle name="Output 2 23 2" xfId="10801"/>
    <cellStyle name="Output 2 23 2 2" xfId="35906"/>
    <cellStyle name="Output 2 23 2 3" xfId="35907"/>
    <cellStyle name="Output 2 23 2 4" xfId="35908"/>
    <cellStyle name="Output 2 23 2 5" xfId="35909"/>
    <cellStyle name="Output 2 23 2 6" xfId="35910"/>
    <cellStyle name="Output 2 23 2 7" xfId="35911"/>
    <cellStyle name="Output 2 23 2 8" xfId="35912"/>
    <cellStyle name="Output 2 23 2 9" xfId="35913"/>
    <cellStyle name="Output 2 23 3" xfId="13949"/>
    <cellStyle name="Output 2 23 3 2" xfId="35914"/>
    <cellStyle name="Output 2 23 3 3" xfId="35915"/>
    <cellStyle name="Output 2 23 3 4" xfId="35916"/>
    <cellStyle name="Output 2 23 3 5" xfId="35917"/>
    <cellStyle name="Output 2 23 3 6" xfId="35918"/>
    <cellStyle name="Output 2 23 3 7" xfId="35919"/>
    <cellStyle name="Output 2 23 3 8" xfId="35920"/>
    <cellStyle name="Output 2 23 3 9" xfId="35921"/>
    <cellStyle name="Output 2 23 4" xfId="35922"/>
    <cellStyle name="Output 2 23 5" xfId="35923"/>
    <cellStyle name="Output 2 23 6" xfId="35924"/>
    <cellStyle name="Output 2 23 7" xfId="35925"/>
    <cellStyle name="Output 2 23 8" xfId="35926"/>
    <cellStyle name="Output 2 23 9" xfId="35927"/>
    <cellStyle name="Output 2 24" xfId="5906"/>
    <cellStyle name="Output 2 24 10" xfId="35928"/>
    <cellStyle name="Output 2 24 11" xfId="35929"/>
    <cellStyle name="Output 2 24 2" xfId="11025"/>
    <cellStyle name="Output 2 24 2 2" xfId="35930"/>
    <cellStyle name="Output 2 24 2 3" xfId="35931"/>
    <cellStyle name="Output 2 24 2 4" xfId="35932"/>
    <cellStyle name="Output 2 24 2 5" xfId="35933"/>
    <cellStyle name="Output 2 24 2 6" xfId="35934"/>
    <cellStyle name="Output 2 24 2 7" xfId="35935"/>
    <cellStyle name="Output 2 24 2 8" xfId="35936"/>
    <cellStyle name="Output 2 24 2 9" xfId="35937"/>
    <cellStyle name="Output 2 24 3" xfId="14172"/>
    <cellStyle name="Output 2 24 3 2" xfId="35938"/>
    <cellStyle name="Output 2 24 3 3" xfId="35939"/>
    <cellStyle name="Output 2 24 3 4" xfId="35940"/>
    <cellStyle name="Output 2 24 3 5" xfId="35941"/>
    <cellStyle name="Output 2 24 3 6" xfId="35942"/>
    <cellStyle name="Output 2 24 3 7" xfId="35943"/>
    <cellStyle name="Output 2 24 3 8" xfId="35944"/>
    <cellStyle name="Output 2 24 3 9" xfId="35945"/>
    <cellStyle name="Output 2 24 4" xfId="35946"/>
    <cellStyle name="Output 2 24 5" xfId="35947"/>
    <cellStyle name="Output 2 24 6" xfId="35948"/>
    <cellStyle name="Output 2 24 7" xfId="35949"/>
    <cellStyle name="Output 2 24 8" xfId="35950"/>
    <cellStyle name="Output 2 24 9" xfId="35951"/>
    <cellStyle name="Output 2 25" xfId="5630"/>
    <cellStyle name="Output 2 25 10" xfId="35952"/>
    <cellStyle name="Output 2 25 11" xfId="35953"/>
    <cellStyle name="Output 2 25 2" xfId="10751"/>
    <cellStyle name="Output 2 25 2 2" xfId="35954"/>
    <cellStyle name="Output 2 25 2 3" xfId="35955"/>
    <cellStyle name="Output 2 25 2 4" xfId="35956"/>
    <cellStyle name="Output 2 25 2 5" xfId="35957"/>
    <cellStyle name="Output 2 25 2 6" xfId="35958"/>
    <cellStyle name="Output 2 25 2 7" xfId="35959"/>
    <cellStyle name="Output 2 25 2 8" xfId="35960"/>
    <cellStyle name="Output 2 25 2 9" xfId="35961"/>
    <cellStyle name="Output 2 25 3" xfId="13899"/>
    <cellStyle name="Output 2 25 3 2" xfId="35962"/>
    <cellStyle name="Output 2 25 3 3" xfId="35963"/>
    <cellStyle name="Output 2 25 3 4" xfId="35964"/>
    <cellStyle name="Output 2 25 3 5" xfId="35965"/>
    <cellStyle name="Output 2 25 3 6" xfId="35966"/>
    <cellStyle name="Output 2 25 3 7" xfId="35967"/>
    <cellStyle name="Output 2 25 3 8" xfId="35968"/>
    <cellStyle name="Output 2 25 3 9" xfId="35969"/>
    <cellStyle name="Output 2 25 4" xfId="35970"/>
    <cellStyle name="Output 2 25 5" xfId="35971"/>
    <cellStyle name="Output 2 25 6" xfId="35972"/>
    <cellStyle name="Output 2 25 7" xfId="35973"/>
    <cellStyle name="Output 2 25 8" xfId="35974"/>
    <cellStyle name="Output 2 25 9" xfId="35975"/>
    <cellStyle name="Output 2 26" xfId="7186"/>
    <cellStyle name="Output 2 26 10" xfId="35976"/>
    <cellStyle name="Output 2 26 11" xfId="35977"/>
    <cellStyle name="Output 2 26 2" xfId="35978"/>
    <cellStyle name="Output 2 26 2 2" xfId="35979"/>
    <cellStyle name="Output 2 26 2 3" xfId="35980"/>
    <cellStyle name="Output 2 26 2 4" xfId="35981"/>
    <cellStyle name="Output 2 26 2 5" xfId="35982"/>
    <cellStyle name="Output 2 26 2 6" xfId="35983"/>
    <cellStyle name="Output 2 26 2 7" xfId="35984"/>
    <cellStyle name="Output 2 26 2 8" xfId="35985"/>
    <cellStyle name="Output 2 26 2 9" xfId="35986"/>
    <cellStyle name="Output 2 26 3" xfId="35987"/>
    <cellStyle name="Output 2 26 3 2" xfId="35988"/>
    <cellStyle name="Output 2 26 3 3" xfId="35989"/>
    <cellStyle name="Output 2 26 3 4" xfId="35990"/>
    <cellStyle name="Output 2 26 3 5" xfId="35991"/>
    <cellStyle name="Output 2 26 3 6" xfId="35992"/>
    <cellStyle name="Output 2 26 3 7" xfId="35993"/>
    <cellStyle name="Output 2 26 3 8" xfId="35994"/>
    <cellStyle name="Output 2 26 3 9" xfId="35995"/>
    <cellStyle name="Output 2 26 4" xfId="35996"/>
    <cellStyle name="Output 2 26 5" xfId="35997"/>
    <cellStyle name="Output 2 26 6" xfId="35998"/>
    <cellStyle name="Output 2 26 7" xfId="35999"/>
    <cellStyle name="Output 2 26 8" xfId="36000"/>
    <cellStyle name="Output 2 26 9" xfId="36001"/>
    <cellStyle name="Output 2 27" xfId="10535"/>
    <cellStyle name="Output 2 27 10" xfId="36002"/>
    <cellStyle name="Output 2 27 11" xfId="36003"/>
    <cellStyle name="Output 2 27 2" xfId="36004"/>
    <cellStyle name="Output 2 27 2 2" xfId="36005"/>
    <cellStyle name="Output 2 27 2 3" xfId="36006"/>
    <cellStyle name="Output 2 27 2 4" xfId="36007"/>
    <cellStyle name="Output 2 27 2 5" xfId="36008"/>
    <cellStyle name="Output 2 27 2 6" xfId="36009"/>
    <cellStyle name="Output 2 27 2 7" xfId="36010"/>
    <cellStyle name="Output 2 27 2 8" xfId="36011"/>
    <cellStyle name="Output 2 27 2 9" xfId="36012"/>
    <cellStyle name="Output 2 27 3" xfId="36013"/>
    <cellStyle name="Output 2 27 3 2" xfId="36014"/>
    <cellStyle name="Output 2 27 3 3" xfId="36015"/>
    <cellStyle name="Output 2 27 3 4" xfId="36016"/>
    <cellStyle name="Output 2 27 3 5" xfId="36017"/>
    <cellStyle name="Output 2 27 3 6" xfId="36018"/>
    <cellStyle name="Output 2 27 3 7" xfId="36019"/>
    <cellStyle name="Output 2 27 3 8" xfId="36020"/>
    <cellStyle name="Output 2 27 3 9" xfId="36021"/>
    <cellStyle name="Output 2 27 4" xfId="36022"/>
    <cellStyle name="Output 2 27 5" xfId="36023"/>
    <cellStyle name="Output 2 27 6" xfId="36024"/>
    <cellStyle name="Output 2 27 7" xfId="36025"/>
    <cellStyle name="Output 2 27 8" xfId="36026"/>
    <cellStyle name="Output 2 27 9" xfId="36027"/>
    <cellStyle name="Output 2 28" xfId="36028"/>
    <cellStyle name="Output 2 28 2" xfId="36029"/>
    <cellStyle name="Output 2 28 3" xfId="36030"/>
    <cellStyle name="Output 2 28 4" xfId="36031"/>
    <cellStyle name="Output 2 28 5" xfId="36032"/>
    <cellStyle name="Output 2 28 6" xfId="36033"/>
    <cellStyle name="Output 2 28 7" xfId="36034"/>
    <cellStyle name="Output 2 28 8" xfId="36035"/>
    <cellStyle name="Output 2 28 9" xfId="36036"/>
    <cellStyle name="Output 2 29" xfId="36037"/>
    <cellStyle name="Output 2 29 2" xfId="36038"/>
    <cellStyle name="Output 2 29 3" xfId="36039"/>
    <cellStyle name="Output 2 29 4" xfId="36040"/>
    <cellStyle name="Output 2 29 5" xfId="36041"/>
    <cellStyle name="Output 2 29 6" xfId="36042"/>
    <cellStyle name="Output 2 29 7" xfId="36043"/>
    <cellStyle name="Output 2 29 8" xfId="36044"/>
    <cellStyle name="Output 2 29 9" xfId="36045"/>
    <cellStyle name="Output 2 3" xfId="556"/>
    <cellStyle name="Output 2 3 10" xfId="36046"/>
    <cellStyle name="Output 2 3 11" xfId="36047"/>
    <cellStyle name="Output 2 3 12" xfId="2085"/>
    <cellStyle name="Output 2 3 2" xfId="718"/>
    <cellStyle name="Output 2 3 2 10" xfId="7625"/>
    <cellStyle name="Output 2 3 2 2" xfId="36048"/>
    <cellStyle name="Output 2 3 2 3" xfId="36049"/>
    <cellStyle name="Output 2 3 2 4" xfId="36050"/>
    <cellStyle name="Output 2 3 2 5" xfId="36051"/>
    <cellStyle name="Output 2 3 2 6" xfId="36052"/>
    <cellStyle name="Output 2 3 2 7" xfId="36053"/>
    <cellStyle name="Output 2 3 2 8" xfId="36054"/>
    <cellStyle name="Output 2 3 2 9" xfId="36055"/>
    <cellStyle name="Output 2 3 3" xfId="820"/>
    <cellStyle name="Output 2 3 3 10" xfId="9758"/>
    <cellStyle name="Output 2 3 3 2" xfId="36056"/>
    <cellStyle name="Output 2 3 3 3" xfId="36057"/>
    <cellStyle name="Output 2 3 3 4" xfId="36058"/>
    <cellStyle name="Output 2 3 3 5" xfId="36059"/>
    <cellStyle name="Output 2 3 3 6" xfId="36060"/>
    <cellStyle name="Output 2 3 3 7" xfId="36061"/>
    <cellStyle name="Output 2 3 3 8" xfId="36062"/>
    <cellStyle name="Output 2 3 3 9" xfId="36063"/>
    <cellStyle name="Output 2 3 4" xfId="36064"/>
    <cellStyle name="Output 2 3 5" xfId="36065"/>
    <cellStyle name="Output 2 3 6" xfId="36066"/>
    <cellStyle name="Output 2 3 7" xfId="36067"/>
    <cellStyle name="Output 2 3 8" xfId="36068"/>
    <cellStyle name="Output 2 3 9" xfId="36069"/>
    <cellStyle name="Output 2 30" xfId="36070"/>
    <cellStyle name="Output 2 30 2" xfId="36071"/>
    <cellStyle name="Output 2 30 3" xfId="36072"/>
    <cellStyle name="Output 2 30 4" xfId="36073"/>
    <cellStyle name="Output 2 30 5" xfId="36074"/>
    <cellStyle name="Output 2 30 6" xfId="36075"/>
    <cellStyle name="Output 2 30 7" xfId="36076"/>
    <cellStyle name="Output 2 30 8" xfId="36077"/>
    <cellStyle name="Output 2 30 9" xfId="36078"/>
    <cellStyle name="Output 2 31" xfId="36079"/>
    <cellStyle name="Output 2 31 2" xfId="36080"/>
    <cellStyle name="Output 2 31 3" xfId="36081"/>
    <cellStyle name="Output 2 31 4" xfId="36082"/>
    <cellStyle name="Output 2 31 5" xfId="36083"/>
    <cellStyle name="Output 2 31 6" xfId="36084"/>
    <cellStyle name="Output 2 31 7" xfId="36085"/>
    <cellStyle name="Output 2 31 8" xfId="36086"/>
    <cellStyle name="Output 2 31 9" xfId="36087"/>
    <cellStyle name="Output 2 32" xfId="36088"/>
    <cellStyle name="Output 2 32 2" xfId="36089"/>
    <cellStyle name="Output 2 32 3" xfId="36090"/>
    <cellStyle name="Output 2 32 4" xfId="36091"/>
    <cellStyle name="Output 2 32 5" xfId="36092"/>
    <cellStyle name="Output 2 32 6" xfId="36093"/>
    <cellStyle name="Output 2 32 7" xfId="36094"/>
    <cellStyle name="Output 2 32 8" xfId="36095"/>
    <cellStyle name="Output 2 32 9" xfId="36096"/>
    <cellStyle name="Output 2 33" xfId="36097"/>
    <cellStyle name="Output 2 33 2" xfId="36098"/>
    <cellStyle name="Output 2 33 3" xfId="36099"/>
    <cellStyle name="Output 2 33 4" xfId="36100"/>
    <cellStyle name="Output 2 33 5" xfId="36101"/>
    <cellStyle name="Output 2 33 6" xfId="36102"/>
    <cellStyle name="Output 2 33 7" xfId="36103"/>
    <cellStyle name="Output 2 33 8" xfId="36104"/>
    <cellStyle name="Output 2 33 9" xfId="36105"/>
    <cellStyle name="Output 2 34" xfId="36106"/>
    <cellStyle name="Output 2 34 2" xfId="36107"/>
    <cellStyle name="Output 2 34 3" xfId="36108"/>
    <cellStyle name="Output 2 34 4" xfId="36109"/>
    <cellStyle name="Output 2 34 5" xfId="36110"/>
    <cellStyle name="Output 2 34 6" xfId="36111"/>
    <cellStyle name="Output 2 34 7" xfId="36112"/>
    <cellStyle name="Output 2 34 8" xfId="36113"/>
    <cellStyle name="Output 2 34 9" xfId="36114"/>
    <cellStyle name="Output 2 35" xfId="36115"/>
    <cellStyle name="Output 2 36" xfId="36116"/>
    <cellStyle name="Output 2 37" xfId="36117"/>
    <cellStyle name="Output 2 38" xfId="36118"/>
    <cellStyle name="Output 2 39" xfId="36119"/>
    <cellStyle name="Output 2 4" xfId="557"/>
    <cellStyle name="Output 2 4 10" xfId="36120"/>
    <cellStyle name="Output 2 4 11" xfId="36121"/>
    <cellStyle name="Output 2 4 12" xfId="2327"/>
    <cellStyle name="Output 2 4 2" xfId="715"/>
    <cellStyle name="Output 2 4 2 10" xfId="7865"/>
    <cellStyle name="Output 2 4 2 2" xfId="36122"/>
    <cellStyle name="Output 2 4 2 3" xfId="36123"/>
    <cellStyle name="Output 2 4 2 4" xfId="36124"/>
    <cellStyle name="Output 2 4 2 5" xfId="36125"/>
    <cellStyle name="Output 2 4 2 6" xfId="36126"/>
    <cellStyle name="Output 2 4 2 7" xfId="36127"/>
    <cellStyle name="Output 2 4 2 8" xfId="36128"/>
    <cellStyle name="Output 2 4 2 9" xfId="36129"/>
    <cellStyle name="Output 2 4 3" xfId="821"/>
    <cellStyle name="Output 2 4 3 10" xfId="7289"/>
    <cellStyle name="Output 2 4 3 2" xfId="36130"/>
    <cellStyle name="Output 2 4 3 3" xfId="36131"/>
    <cellStyle name="Output 2 4 3 4" xfId="36132"/>
    <cellStyle name="Output 2 4 3 5" xfId="36133"/>
    <cellStyle name="Output 2 4 3 6" xfId="36134"/>
    <cellStyle name="Output 2 4 3 7" xfId="36135"/>
    <cellStyle name="Output 2 4 3 8" xfId="36136"/>
    <cellStyle name="Output 2 4 3 9" xfId="36137"/>
    <cellStyle name="Output 2 4 4" xfId="36138"/>
    <cellStyle name="Output 2 4 5" xfId="36139"/>
    <cellStyle name="Output 2 4 6" xfId="36140"/>
    <cellStyle name="Output 2 4 7" xfId="36141"/>
    <cellStyle name="Output 2 4 8" xfId="36142"/>
    <cellStyle name="Output 2 4 9" xfId="36143"/>
    <cellStyle name="Output 2 40" xfId="36144"/>
    <cellStyle name="Output 2 41" xfId="36145"/>
    <cellStyle name="Output 2 42" xfId="36146"/>
    <cellStyle name="Output 2 43" xfId="36147"/>
    <cellStyle name="Output 2 44" xfId="36148"/>
    <cellStyle name="Output 2 45" xfId="36149"/>
    <cellStyle name="Output 2 46" xfId="36150"/>
    <cellStyle name="Output 2 47" xfId="36151"/>
    <cellStyle name="Output 2 48" xfId="36152"/>
    <cellStyle name="Output 2 49" xfId="36153"/>
    <cellStyle name="Output 2 5" xfId="720"/>
    <cellStyle name="Output 2 5 10" xfId="36154"/>
    <cellStyle name="Output 2 5 11" xfId="36155"/>
    <cellStyle name="Output 2 5 12" xfId="2073"/>
    <cellStyle name="Output 2 5 2" xfId="7613"/>
    <cellStyle name="Output 2 5 2 2" xfId="36156"/>
    <cellStyle name="Output 2 5 2 3" xfId="36157"/>
    <cellStyle name="Output 2 5 2 4" xfId="36158"/>
    <cellStyle name="Output 2 5 2 5" xfId="36159"/>
    <cellStyle name="Output 2 5 2 6" xfId="36160"/>
    <cellStyle name="Output 2 5 2 7" xfId="36161"/>
    <cellStyle name="Output 2 5 2 8" xfId="36162"/>
    <cellStyle name="Output 2 5 2 9" xfId="36163"/>
    <cellStyle name="Output 2 5 3" xfId="11570"/>
    <cellStyle name="Output 2 5 3 2" xfId="36164"/>
    <cellStyle name="Output 2 5 3 3" xfId="36165"/>
    <cellStyle name="Output 2 5 3 4" xfId="36166"/>
    <cellStyle name="Output 2 5 3 5" xfId="36167"/>
    <cellStyle name="Output 2 5 3 6" xfId="36168"/>
    <cellStyle name="Output 2 5 3 7" xfId="36169"/>
    <cellStyle name="Output 2 5 3 8" xfId="36170"/>
    <cellStyle name="Output 2 5 3 9" xfId="36171"/>
    <cellStyle name="Output 2 5 4" xfId="36172"/>
    <cellStyle name="Output 2 5 5" xfId="36173"/>
    <cellStyle name="Output 2 5 6" xfId="36174"/>
    <cellStyle name="Output 2 5 7" xfId="36175"/>
    <cellStyle name="Output 2 5 8" xfId="36176"/>
    <cellStyle name="Output 2 5 9" xfId="36177"/>
    <cellStyle name="Output 2 50" xfId="36178"/>
    <cellStyle name="Output 2 51" xfId="36179"/>
    <cellStyle name="Output 2 52" xfId="36180"/>
    <cellStyle name="Output 2 53" xfId="36181"/>
    <cellStyle name="Output 2 54" xfId="36182"/>
    <cellStyle name="Output 2 55" xfId="36183"/>
    <cellStyle name="Output 2 56" xfId="36184"/>
    <cellStyle name="Output 2 57" xfId="36185"/>
    <cellStyle name="Output 2 58" xfId="36186"/>
    <cellStyle name="Output 2 59" xfId="36187"/>
    <cellStyle name="Output 2 6" xfId="818"/>
    <cellStyle name="Output 2 6 10" xfId="36188"/>
    <cellStyle name="Output 2 6 11" xfId="36189"/>
    <cellStyle name="Output 2 6 12" xfId="2351"/>
    <cellStyle name="Output 2 6 2" xfId="7889"/>
    <cellStyle name="Output 2 6 2 2" xfId="36190"/>
    <cellStyle name="Output 2 6 2 3" xfId="36191"/>
    <cellStyle name="Output 2 6 2 4" xfId="36192"/>
    <cellStyle name="Output 2 6 2 5" xfId="36193"/>
    <cellStyle name="Output 2 6 2 6" xfId="36194"/>
    <cellStyle name="Output 2 6 2 7" xfId="36195"/>
    <cellStyle name="Output 2 6 2 8" xfId="36196"/>
    <cellStyle name="Output 2 6 2 9" xfId="36197"/>
    <cellStyle name="Output 2 6 3" xfId="7221"/>
    <cellStyle name="Output 2 6 3 2" xfId="36198"/>
    <cellStyle name="Output 2 6 3 3" xfId="36199"/>
    <cellStyle name="Output 2 6 3 4" xfId="36200"/>
    <cellStyle name="Output 2 6 3 5" xfId="36201"/>
    <cellStyle name="Output 2 6 3 6" xfId="36202"/>
    <cellStyle name="Output 2 6 3 7" xfId="36203"/>
    <cellStyle name="Output 2 6 3 8" xfId="36204"/>
    <cellStyle name="Output 2 6 3 9" xfId="36205"/>
    <cellStyle name="Output 2 6 4" xfId="36206"/>
    <cellStyle name="Output 2 6 5" xfId="36207"/>
    <cellStyle name="Output 2 6 6" xfId="36208"/>
    <cellStyle name="Output 2 6 7" xfId="36209"/>
    <cellStyle name="Output 2 6 8" xfId="36210"/>
    <cellStyle name="Output 2 6 9" xfId="36211"/>
    <cellStyle name="Output 2 60" xfId="36212"/>
    <cellStyle name="Output 2 61" xfId="36213"/>
    <cellStyle name="Output 2 62" xfId="36214"/>
    <cellStyle name="Output 2 63" xfId="36215"/>
    <cellStyle name="Output 2 64" xfId="36216"/>
    <cellStyle name="Output 2 65" xfId="36217"/>
    <cellStyle name="Output 2 66" xfId="36218"/>
    <cellStyle name="Output 2 67" xfId="36219"/>
    <cellStyle name="Output 2 68" xfId="36220"/>
    <cellStyle name="Output 2 69" xfId="36221"/>
    <cellStyle name="Output 2 7" xfId="2009"/>
    <cellStyle name="Output 2 7 10" xfId="36222"/>
    <cellStyle name="Output 2 7 11" xfId="36223"/>
    <cellStyle name="Output 2 7 2" xfId="7550"/>
    <cellStyle name="Output 2 7 2 2" xfId="36224"/>
    <cellStyle name="Output 2 7 2 3" xfId="36225"/>
    <cellStyle name="Output 2 7 2 4" xfId="36226"/>
    <cellStyle name="Output 2 7 2 5" xfId="36227"/>
    <cellStyle name="Output 2 7 2 6" xfId="36228"/>
    <cellStyle name="Output 2 7 2 7" xfId="36229"/>
    <cellStyle name="Output 2 7 2 8" xfId="36230"/>
    <cellStyle name="Output 2 7 2 9" xfId="36231"/>
    <cellStyle name="Output 2 7 3" xfId="9913"/>
    <cellStyle name="Output 2 7 3 2" xfId="36232"/>
    <cellStyle name="Output 2 7 3 3" xfId="36233"/>
    <cellStyle name="Output 2 7 3 4" xfId="36234"/>
    <cellStyle name="Output 2 7 3 5" xfId="36235"/>
    <cellStyle name="Output 2 7 3 6" xfId="36236"/>
    <cellStyle name="Output 2 7 3 7" xfId="36237"/>
    <cellStyle name="Output 2 7 3 8" xfId="36238"/>
    <cellStyle name="Output 2 7 3 9" xfId="36239"/>
    <cellStyle name="Output 2 7 4" xfId="36240"/>
    <cellStyle name="Output 2 7 5" xfId="36241"/>
    <cellStyle name="Output 2 7 6" xfId="36242"/>
    <cellStyle name="Output 2 7 7" xfId="36243"/>
    <cellStyle name="Output 2 7 8" xfId="36244"/>
    <cellStyle name="Output 2 7 9" xfId="36245"/>
    <cellStyle name="Output 2 70" xfId="36246"/>
    <cellStyle name="Output 2 71" xfId="36247"/>
    <cellStyle name="Output 2 72" xfId="36248"/>
    <cellStyle name="Output 2 73" xfId="36249"/>
    <cellStyle name="Output 2 74" xfId="36250"/>
    <cellStyle name="Output 2 75" xfId="36251"/>
    <cellStyle name="Output 2 76" xfId="36252"/>
    <cellStyle name="Output 2 77" xfId="36253"/>
    <cellStyle name="Output 2 78" xfId="36254"/>
    <cellStyle name="Output 2 79" xfId="36255"/>
    <cellStyle name="Output 2 8" xfId="2411"/>
    <cellStyle name="Output 2 8 10" xfId="36256"/>
    <cellStyle name="Output 2 8 11" xfId="36257"/>
    <cellStyle name="Output 2 8 2" xfId="7949"/>
    <cellStyle name="Output 2 8 2 2" xfId="36258"/>
    <cellStyle name="Output 2 8 2 3" xfId="36259"/>
    <cellStyle name="Output 2 8 2 4" xfId="36260"/>
    <cellStyle name="Output 2 8 2 5" xfId="36261"/>
    <cellStyle name="Output 2 8 2 6" xfId="36262"/>
    <cellStyle name="Output 2 8 2 7" xfId="36263"/>
    <cellStyle name="Output 2 8 2 8" xfId="36264"/>
    <cellStyle name="Output 2 8 2 9" xfId="36265"/>
    <cellStyle name="Output 2 8 3" xfId="7157"/>
    <cellStyle name="Output 2 8 3 2" xfId="36266"/>
    <cellStyle name="Output 2 8 3 3" xfId="36267"/>
    <cellStyle name="Output 2 8 3 4" xfId="36268"/>
    <cellStyle name="Output 2 8 3 5" xfId="36269"/>
    <cellStyle name="Output 2 8 3 6" xfId="36270"/>
    <cellStyle name="Output 2 8 3 7" xfId="36271"/>
    <cellStyle name="Output 2 8 3 8" xfId="36272"/>
    <cellStyle name="Output 2 8 3 9" xfId="36273"/>
    <cellStyle name="Output 2 8 4" xfId="36274"/>
    <cellStyle name="Output 2 8 5" xfId="36275"/>
    <cellStyle name="Output 2 8 6" xfId="36276"/>
    <cellStyle name="Output 2 8 7" xfId="36277"/>
    <cellStyle name="Output 2 8 8" xfId="36278"/>
    <cellStyle name="Output 2 8 9" xfId="36279"/>
    <cellStyle name="Output 2 80" xfId="36280"/>
    <cellStyle name="Output 2 81" xfId="36281"/>
    <cellStyle name="Output 2 82" xfId="1468"/>
    <cellStyle name="Output 2 9" xfId="2709"/>
    <cellStyle name="Output 2 9 10" xfId="36282"/>
    <cellStyle name="Output 2 9 11" xfId="36283"/>
    <cellStyle name="Output 2 9 2" xfId="8210"/>
    <cellStyle name="Output 2 9 2 2" xfId="36284"/>
    <cellStyle name="Output 2 9 2 3" xfId="36285"/>
    <cellStyle name="Output 2 9 2 4" xfId="36286"/>
    <cellStyle name="Output 2 9 2 5" xfId="36287"/>
    <cellStyle name="Output 2 9 2 6" xfId="36288"/>
    <cellStyle name="Output 2 9 2 7" xfId="36289"/>
    <cellStyle name="Output 2 9 2 8" xfId="36290"/>
    <cellStyle name="Output 2 9 2 9" xfId="36291"/>
    <cellStyle name="Output 2 9 3" xfId="7025"/>
    <cellStyle name="Output 2 9 3 2" xfId="36292"/>
    <cellStyle name="Output 2 9 3 3" xfId="36293"/>
    <cellStyle name="Output 2 9 3 4" xfId="36294"/>
    <cellStyle name="Output 2 9 3 5" xfId="36295"/>
    <cellStyle name="Output 2 9 3 6" xfId="36296"/>
    <cellStyle name="Output 2 9 3 7" xfId="36297"/>
    <cellStyle name="Output 2 9 3 8" xfId="36298"/>
    <cellStyle name="Output 2 9 3 9" xfId="36299"/>
    <cellStyle name="Output 2 9 4" xfId="36300"/>
    <cellStyle name="Output 2 9 5" xfId="36301"/>
    <cellStyle name="Output 2 9 6" xfId="36302"/>
    <cellStyle name="Output 2 9 7" xfId="36303"/>
    <cellStyle name="Output 2 9 8" xfId="36304"/>
    <cellStyle name="Output 2 9 9" xfId="36305"/>
    <cellStyle name="Output 20" xfId="4616"/>
    <cellStyle name="Output 20 2" xfId="9899"/>
    <cellStyle name="Output 20 3" xfId="13148"/>
    <cellStyle name="Output 21" xfId="5836"/>
    <cellStyle name="Output 21 2" xfId="10955"/>
    <cellStyle name="Output 21 3" xfId="14102"/>
    <cellStyle name="Output 22" xfId="5688"/>
    <cellStyle name="Output 22 2" xfId="10809"/>
    <cellStyle name="Output 22 3" xfId="13957"/>
    <cellStyle name="Output 23" xfId="5896"/>
    <cellStyle name="Output 23 2" xfId="11015"/>
    <cellStyle name="Output 23 3" xfId="14162"/>
    <cellStyle name="Output 24" xfId="5681"/>
    <cellStyle name="Output 24 2" xfId="10802"/>
    <cellStyle name="Output 24 3" xfId="13950"/>
    <cellStyle name="Output 25" xfId="5905"/>
    <cellStyle name="Output 25 2" xfId="11024"/>
    <cellStyle name="Output 25 3" xfId="14171"/>
    <cellStyle name="Output 26" xfId="5657"/>
    <cellStyle name="Output 26 2" xfId="10778"/>
    <cellStyle name="Output 26 3" xfId="13926"/>
    <cellStyle name="Output 27" xfId="7185"/>
    <cellStyle name="Output 28" xfId="10612"/>
    <cellStyle name="Output 29" xfId="36306"/>
    <cellStyle name="Output 3" xfId="85"/>
    <cellStyle name="Output 3 10" xfId="36307"/>
    <cellStyle name="Output 3 10 10" xfId="36308"/>
    <cellStyle name="Output 3 10 11" xfId="36309"/>
    <cellStyle name="Output 3 10 2" xfId="36310"/>
    <cellStyle name="Output 3 10 2 2" xfId="36311"/>
    <cellStyle name="Output 3 10 2 3" xfId="36312"/>
    <cellStyle name="Output 3 10 2 4" xfId="36313"/>
    <cellStyle name="Output 3 10 2 5" xfId="36314"/>
    <cellStyle name="Output 3 10 2 6" xfId="36315"/>
    <cellStyle name="Output 3 10 2 7" xfId="36316"/>
    <cellStyle name="Output 3 10 2 8" xfId="36317"/>
    <cellStyle name="Output 3 10 2 9" xfId="36318"/>
    <cellStyle name="Output 3 10 3" xfId="36319"/>
    <cellStyle name="Output 3 10 3 2" xfId="36320"/>
    <cellStyle name="Output 3 10 3 3" xfId="36321"/>
    <cellStyle name="Output 3 10 3 4" xfId="36322"/>
    <cellStyle name="Output 3 10 3 5" xfId="36323"/>
    <cellStyle name="Output 3 10 3 6" xfId="36324"/>
    <cellStyle name="Output 3 10 3 7" xfId="36325"/>
    <cellStyle name="Output 3 10 3 8" xfId="36326"/>
    <cellStyle name="Output 3 10 3 9" xfId="36327"/>
    <cellStyle name="Output 3 10 4" xfId="36328"/>
    <cellStyle name="Output 3 10 5" xfId="36329"/>
    <cellStyle name="Output 3 10 6" xfId="36330"/>
    <cellStyle name="Output 3 10 7" xfId="36331"/>
    <cellStyle name="Output 3 10 8" xfId="36332"/>
    <cellStyle name="Output 3 10 9" xfId="36333"/>
    <cellStyle name="Output 3 11" xfId="36334"/>
    <cellStyle name="Output 3 11 10" xfId="36335"/>
    <cellStyle name="Output 3 11 11" xfId="36336"/>
    <cellStyle name="Output 3 11 2" xfId="36337"/>
    <cellStyle name="Output 3 11 2 2" xfId="36338"/>
    <cellStyle name="Output 3 11 2 3" xfId="36339"/>
    <cellStyle name="Output 3 11 2 4" xfId="36340"/>
    <cellStyle name="Output 3 11 2 5" xfId="36341"/>
    <cellStyle name="Output 3 11 2 6" xfId="36342"/>
    <cellStyle name="Output 3 11 2 7" xfId="36343"/>
    <cellStyle name="Output 3 11 2 8" xfId="36344"/>
    <cellStyle name="Output 3 11 2 9" xfId="36345"/>
    <cellStyle name="Output 3 11 3" xfId="36346"/>
    <cellStyle name="Output 3 11 3 2" xfId="36347"/>
    <cellStyle name="Output 3 11 3 3" xfId="36348"/>
    <cellStyle name="Output 3 11 3 4" xfId="36349"/>
    <cellStyle name="Output 3 11 3 5" xfId="36350"/>
    <cellStyle name="Output 3 11 3 6" xfId="36351"/>
    <cellStyle name="Output 3 11 3 7" xfId="36352"/>
    <cellStyle name="Output 3 11 3 8" xfId="36353"/>
    <cellStyle name="Output 3 11 3 9" xfId="36354"/>
    <cellStyle name="Output 3 11 4" xfId="36355"/>
    <cellStyle name="Output 3 11 5" xfId="36356"/>
    <cellStyle name="Output 3 11 6" xfId="36357"/>
    <cellStyle name="Output 3 11 7" xfId="36358"/>
    <cellStyle name="Output 3 11 8" xfId="36359"/>
    <cellStyle name="Output 3 11 9" xfId="36360"/>
    <cellStyle name="Output 3 12" xfId="36361"/>
    <cellStyle name="Output 3 12 10" xfId="36362"/>
    <cellStyle name="Output 3 12 11" xfId="36363"/>
    <cellStyle name="Output 3 12 2" xfId="36364"/>
    <cellStyle name="Output 3 12 2 2" xfId="36365"/>
    <cellStyle name="Output 3 12 2 3" xfId="36366"/>
    <cellStyle name="Output 3 12 2 4" xfId="36367"/>
    <cellStyle name="Output 3 12 2 5" xfId="36368"/>
    <cellStyle name="Output 3 12 2 6" xfId="36369"/>
    <cellStyle name="Output 3 12 2 7" xfId="36370"/>
    <cellStyle name="Output 3 12 2 8" xfId="36371"/>
    <cellStyle name="Output 3 12 2 9" xfId="36372"/>
    <cellStyle name="Output 3 12 3" xfId="36373"/>
    <cellStyle name="Output 3 12 3 2" xfId="36374"/>
    <cellStyle name="Output 3 12 3 3" xfId="36375"/>
    <cellStyle name="Output 3 12 3 4" xfId="36376"/>
    <cellStyle name="Output 3 12 3 5" xfId="36377"/>
    <cellStyle name="Output 3 12 3 6" xfId="36378"/>
    <cellStyle name="Output 3 12 3 7" xfId="36379"/>
    <cellStyle name="Output 3 12 3 8" xfId="36380"/>
    <cellStyle name="Output 3 12 3 9" xfId="36381"/>
    <cellStyle name="Output 3 12 4" xfId="36382"/>
    <cellStyle name="Output 3 12 5" xfId="36383"/>
    <cellStyle name="Output 3 12 6" xfId="36384"/>
    <cellStyle name="Output 3 12 7" xfId="36385"/>
    <cellStyle name="Output 3 12 8" xfId="36386"/>
    <cellStyle name="Output 3 12 9" xfId="36387"/>
    <cellStyle name="Output 3 13" xfId="36388"/>
    <cellStyle name="Output 3 13 10" xfId="36389"/>
    <cellStyle name="Output 3 13 11" xfId="36390"/>
    <cellStyle name="Output 3 13 2" xfId="36391"/>
    <cellStyle name="Output 3 13 2 2" xfId="36392"/>
    <cellStyle name="Output 3 13 2 3" xfId="36393"/>
    <cellStyle name="Output 3 13 2 4" xfId="36394"/>
    <cellStyle name="Output 3 13 2 5" xfId="36395"/>
    <cellStyle name="Output 3 13 2 6" xfId="36396"/>
    <cellStyle name="Output 3 13 2 7" xfId="36397"/>
    <cellStyle name="Output 3 13 2 8" xfId="36398"/>
    <cellStyle name="Output 3 13 2 9" xfId="36399"/>
    <cellStyle name="Output 3 13 3" xfId="36400"/>
    <cellStyle name="Output 3 13 3 2" xfId="36401"/>
    <cellStyle name="Output 3 13 3 3" xfId="36402"/>
    <cellStyle name="Output 3 13 3 4" xfId="36403"/>
    <cellStyle name="Output 3 13 3 5" xfId="36404"/>
    <cellStyle name="Output 3 13 3 6" xfId="36405"/>
    <cellStyle name="Output 3 13 3 7" xfId="36406"/>
    <cellStyle name="Output 3 13 3 8" xfId="36407"/>
    <cellStyle name="Output 3 13 3 9" xfId="36408"/>
    <cellStyle name="Output 3 13 4" xfId="36409"/>
    <cellStyle name="Output 3 13 5" xfId="36410"/>
    <cellStyle name="Output 3 13 6" xfId="36411"/>
    <cellStyle name="Output 3 13 7" xfId="36412"/>
    <cellStyle name="Output 3 13 8" xfId="36413"/>
    <cellStyle name="Output 3 13 9" xfId="36414"/>
    <cellStyle name="Output 3 14" xfId="36415"/>
    <cellStyle name="Output 3 14 10" xfId="36416"/>
    <cellStyle name="Output 3 14 11" xfId="36417"/>
    <cellStyle name="Output 3 14 2" xfId="36418"/>
    <cellStyle name="Output 3 14 2 2" xfId="36419"/>
    <cellStyle name="Output 3 14 2 3" xfId="36420"/>
    <cellStyle name="Output 3 14 2 4" xfId="36421"/>
    <cellStyle name="Output 3 14 2 5" xfId="36422"/>
    <cellStyle name="Output 3 14 2 6" xfId="36423"/>
    <cellStyle name="Output 3 14 2 7" xfId="36424"/>
    <cellStyle name="Output 3 14 2 8" xfId="36425"/>
    <cellStyle name="Output 3 14 2 9" xfId="36426"/>
    <cellStyle name="Output 3 14 3" xfId="36427"/>
    <cellStyle name="Output 3 14 3 2" xfId="36428"/>
    <cellStyle name="Output 3 14 3 3" xfId="36429"/>
    <cellStyle name="Output 3 14 3 4" xfId="36430"/>
    <cellStyle name="Output 3 14 3 5" xfId="36431"/>
    <cellStyle name="Output 3 14 3 6" xfId="36432"/>
    <cellStyle name="Output 3 14 3 7" xfId="36433"/>
    <cellStyle name="Output 3 14 3 8" xfId="36434"/>
    <cellStyle name="Output 3 14 3 9" xfId="36435"/>
    <cellStyle name="Output 3 14 4" xfId="36436"/>
    <cellStyle name="Output 3 14 5" xfId="36437"/>
    <cellStyle name="Output 3 14 6" xfId="36438"/>
    <cellStyle name="Output 3 14 7" xfId="36439"/>
    <cellStyle name="Output 3 14 8" xfId="36440"/>
    <cellStyle name="Output 3 14 9" xfId="36441"/>
    <cellStyle name="Output 3 15" xfId="36442"/>
    <cellStyle name="Output 3 15 10" xfId="36443"/>
    <cellStyle name="Output 3 15 11" xfId="36444"/>
    <cellStyle name="Output 3 15 2" xfId="36445"/>
    <cellStyle name="Output 3 15 2 2" xfId="36446"/>
    <cellStyle name="Output 3 15 2 3" xfId="36447"/>
    <cellStyle name="Output 3 15 2 4" xfId="36448"/>
    <cellStyle name="Output 3 15 2 5" xfId="36449"/>
    <cellStyle name="Output 3 15 2 6" xfId="36450"/>
    <cellStyle name="Output 3 15 2 7" xfId="36451"/>
    <cellStyle name="Output 3 15 2 8" xfId="36452"/>
    <cellStyle name="Output 3 15 2 9" xfId="36453"/>
    <cellStyle name="Output 3 15 3" xfId="36454"/>
    <cellStyle name="Output 3 15 3 2" xfId="36455"/>
    <cellStyle name="Output 3 15 3 3" xfId="36456"/>
    <cellStyle name="Output 3 15 3 4" xfId="36457"/>
    <cellStyle name="Output 3 15 3 5" xfId="36458"/>
    <cellStyle name="Output 3 15 3 6" xfId="36459"/>
    <cellStyle name="Output 3 15 3 7" xfId="36460"/>
    <cellStyle name="Output 3 15 3 8" xfId="36461"/>
    <cellStyle name="Output 3 15 3 9" xfId="36462"/>
    <cellStyle name="Output 3 15 4" xfId="36463"/>
    <cellStyle name="Output 3 15 5" xfId="36464"/>
    <cellStyle name="Output 3 15 6" xfId="36465"/>
    <cellStyle name="Output 3 15 7" xfId="36466"/>
    <cellStyle name="Output 3 15 8" xfId="36467"/>
    <cellStyle name="Output 3 15 9" xfId="36468"/>
    <cellStyle name="Output 3 16" xfId="36469"/>
    <cellStyle name="Output 3 16 10" xfId="36470"/>
    <cellStyle name="Output 3 16 11" xfId="36471"/>
    <cellStyle name="Output 3 16 2" xfId="36472"/>
    <cellStyle name="Output 3 16 2 2" xfId="36473"/>
    <cellStyle name="Output 3 16 2 3" xfId="36474"/>
    <cellStyle name="Output 3 16 2 4" xfId="36475"/>
    <cellStyle name="Output 3 16 2 5" xfId="36476"/>
    <cellStyle name="Output 3 16 2 6" xfId="36477"/>
    <cellStyle name="Output 3 16 2 7" xfId="36478"/>
    <cellStyle name="Output 3 16 2 8" xfId="36479"/>
    <cellStyle name="Output 3 16 2 9" xfId="36480"/>
    <cellStyle name="Output 3 16 3" xfId="36481"/>
    <cellStyle name="Output 3 16 3 2" xfId="36482"/>
    <cellStyle name="Output 3 16 3 3" xfId="36483"/>
    <cellStyle name="Output 3 16 3 4" xfId="36484"/>
    <cellStyle name="Output 3 16 3 5" xfId="36485"/>
    <cellStyle name="Output 3 16 3 6" xfId="36486"/>
    <cellStyle name="Output 3 16 3 7" xfId="36487"/>
    <cellStyle name="Output 3 16 3 8" xfId="36488"/>
    <cellStyle name="Output 3 16 3 9" xfId="36489"/>
    <cellStyle name="Output 3 16 4" xfId="36490"/>
    <cellStyle name="Output 3 16 5" xfId="36491"/>
    <cellStyle name="Output 3 16 6" xfId="36492"/>
    <cellStyle name="Output 3 16 7" xfId="36493"/>
    <cellStyle name="Output 3 16 8" xfId="36494"/>
    <cellStyle name="Output 3 16 9" xfId="36495"/>
    <cellStyle name="Output 3 17" xfId="36496"/>
    <cellStyle name="Output 3 17 10" xfId="36497"/>
    <cellStyle name="Output 3 17 11" xfId="36498"/>
    <cellStyle name="Output 3 17 2" xfId="36499"/>
    <cellStyle name="Output 3 17 2 2" xfId="36500"/>
    <cellStyle name="Output 3 17 2 3" xfId="36501"/>
    <cellStyle name="Output 3 17 2 4" xfId="36502"/>
    <cellStyle name="Output 3 17 2 5" xfId="36503"/>
    <cellStyle name="Output 3 17 2 6" xfId="36504"/>
    <cellStyle name="Output 3 17 2 7" xfId="36505"/>
    <cellStyle name="Output 3 17 2 8" xfId="36506"/>
    <cellStyle name="Output 3 17 2 9" xfId="36507"/>
    <cellStyle name="Output 3 17 3" xfId="36508"/>
    <cellStyle name="Output 3 17 3 2" xfId="36509"/>
    <cellStyle name="Output 3 17 3 3" xfId="36510"/>
    <cellStyle name="Output 3 17 3 4" xfId="36511"/>
    <cellStyle name="Output 3 17 3 5" xfId="36512"/>
    <cellStyle name="Output 3 17 3 6" xfId="36513"/>
    <cellStyle name="Output 3 17 3 7" xfId="36514"/>
    <cellStyle name="Output 3 17 3 8" xfId="36515"/>
    <cellStyle name="Output 3 17 3 9" xfId="36516"/>
    <cellStyle name="Output 3 17 4" xfId="36517"/>
    <cellStyle name="Output 3 17 5" xfId="36518"/>
    <cellStyle name="Output 3 17 6" xfId="36519"/>
    <cellStyle name="Output 3 17 7" xfId="36520"/>
    <cellStyle name="Output 3 17 8" xfId="36521"/>
    <cellStyle name="Output 3 17 9" xfId="36522"/>
    <cellStyle name="Output 3 18" xfId="36523"/>
    <cellStyle name="Output 3 18 10" xfId="36524"/>
    <cellStyle name="Output 3 18 11" xfId="36525"/>
    <cellStyle name="Output 3 18 2" xfId="36526"/>
    <cellStyle name="Output 3 18 2 2" xfId="36527"/>
    <cellStyle name="Output 3 18 2 3" xfId="36528"/>
    <cellStyle name="Output 3 18 2 4" xfId="36529"/>
    <cellStyle name="Output 3 18 2 5" xfId="36530"/>
    <cellStyle name="Output 3 18 2 6" xfId="36531"/>
    <cellStyle name="Output 3 18 2 7" xfId="36532"/>
    <cellStyle name="Output 3 18 2 8" xfId="36533"/>
    <cellStyle name="Output 3 18 2 9" xfId="36534"/>
    <cellStyle name="Output 3 18 3" xfId="36535"/>
    <cellStyle name="Output 3 18 3 2" xfId="36536"/>
    <cellStyle name="Output 3 18 3 3" xfId="36537"/>
    <cellStyle name="Output 3 18 3 4" xfId="36538"/>
    <cellStyle name="Output 3 18 3 5" xfId="36539"/>
    <cellStyle name="Output 3 18 3 6" xfId="36540"/>
    <cellStyle name="Output 3 18 3 7" xfId="36541"/>
    <cellStyle name="Output 3 18 3 8" xfId="36542"/>
    <cellStyle name="Output 3 18 3 9" xfId="36543"/>
    <cellStyle name="Output 3 18 4" xfId="36544"/>
    <cellStyle name="Output 3 18 5" xfId="36545"/>
    <cellStyle name="Output 3 18 6" xfId="36546"/>
    <cellStyle name="Output 3 18 7" xfId="36547"/>
    <cellStyle name="Output 3 18 8" xfId="36548"/>
    <cellStyle name="Output 3 18 9" xfId="36549"/>
    <cellStyle name="Output 3 19" xfId="36550"/>
    <cellStyle name="Output 3 19 10" xfId="36551"/>
    <cellStyle name="Output 3 19 11" xfId="36552"/>
    <cellStyle name="Output 3 19 2" xfId="36553"/>
    <cellStyle name="Output 3 19 2 2" xfId="36554"/>
    <cellStyle name="Output 3 19 2 3" xfId="36555"/>
    <cellStyle name="Output 3 19 2 4" xfId="36556"/>
    <cellStyle name="Output 3 19 2 5" xfId="36557"/>
    <cellStyle name="Output 3 19 2 6" xfId="36558"/>
    <cellStyle name="Output 3 19 2 7" xfId="36559"/>
    <cellStyle name="Output 3 19 2 8" xfId="36560"/>
    <cellStyle name="Output 3 19 2 9" xfId="36561"/>
    <cellStyle name="Output 3 19 3" xfId="36562"/>
    <cellStyle name="Output 3 19 3 2" xfId="36563"/>
    <cellStyle name="Output 3 19 3 3" xfId="36564"/>
    <cellStyle name="Output 3 19 3 4" xfId="36565"/>
    <cellStyle name="Output 3 19 3 5" xfId="36566"/>
    <cellStyle name="Output 3 19 3 6" xfId="36567"/>
    <cellStyle name="Output 3 19 3 7" xfId="36568"/>
    <cellStyle name="Output 3 19 3 8" xfId="36569"/>
    <cellStyle name="Output 3 19 3 9" xfId="36570"/>
    <cellStyle name="Output 3 19 4" xfId="36571"/>
    <cellStyle name="Output 3 19 5" xfId="36572"/>
    <cellStyle name="Output 3 19 6" xfId="36573"/>
    <cellStyle name="Output 3 19 7" xfId="36574"/>
    <cellStyle name="Output 3 19 8" xfId="36575"/>
    <cellStyle name="Output 3 19 9" xfId="36576"/>
    <cellStyle name="Output 3 2" xfId="86"/>
    <cellStyle name="Output 3 2 10" xfId="36577"/>
    <cellStyle name="Output 3 2 11" xfId="36578"/>
    <cellStyle name="Output 3 2 12" xfId="7783"/>
    <cellStyle name="Output 3 2 2" xfId="36579"/>
    <cellStyle name="Output 3 2 2 2" xfId="36580"/>
    <cellStyle name="Output 3 2 2 3" xfId="36581"/>
    <cellStyle name="Output 3 2 2 4" xfId="36582"/>
    <cellStyle name="Output 3 2 2 5" xfId="36583"/>
    <cellStyle name="Output 3 2 2 6" xfId="36584"/>
    <cellStyle name="Output 3 2 2 7" xfId="36585"/>
    <cellStyle name="Output 3 2 2 8" xfId="36586"/>
    <cellStyle name="Output 3 2 2 9" xfId="36587"/>
    <cellStyle name="Output 3 2 3" xfId="36588"/>
    <cellStyle name="Output 3 2 3 2" xfId="36589"/>
    <cellStyle name="Output 3 2 3 3" xfId="36590"/>
    <cellStyle name="Output 3 2 3 4" xfId="36591"/>
    <cellStyle name="Output 3 2 3 5" xfId="36592"/>
    <cellStyle name="Output 3 2 3 6" xfId="36593"/>
    <cellStyle name="Output 3 2 3 7" xfId="36594"/>
    <cellStyle name="Output 3 2 3 8" xfId="36595"/>
    <cellStyle name="Output 3 2 3 9" xfId="36596"/>
    <cellStyle name="Output 3 2 4" xfId="36597"/>
    <cellStyle name="Output 3 2 5" xfId="36598"/>
    <cellStyle name="Output 3 2 6" xfId="36599"/>
    <cellStyle name="Output 3 2 7" xfId="36600"/>
    <cellStyle name="Output 3 2 8" xfId="36601"/>
    <cellStyle name="Output 3 2 9" xfId="36602"/>
    <cellStyle name="Output 3 20" xfId="36603"/>
    <cellStyle name="Output 3 20 10" xfId="36604"/>
    <cellStyle name="Output 3 20 11" xfId="36605"/>
    <cellStyle name="Output 3 20 2" xfId="36606"/>
    <cellStyle name="Output 3 20 2 2" xfId="36607"/>
    <cellStyle name="Output 3 20 2 3" xfId="36608"/>
    <cellStyle name="Output 3 20 2 4" xfId="36609"/>
    <cellStyle name="Output 3 20 2 5" xfId="36610"/>
    <cellStyle name="Output 3 20 2 6" xfId="36611"/>
    <cellStyle name="Output 3 20 2 7" xfId="36612"/>
    <cellStyle name="Output 3 20 2 8" xfId="36613"/>
    <cellStyle name="Output 3 20 2 9" xfId="36614"/>
    <cellStyle name="Output 3 20 3" xfId="36615"/>
    <cellStyle name="Output 3 20 3 2" xfId="36616"/>
    <cellStyle name="Output 3 20 3 3" xfId="36617"/>
    <cellStyle name="Output 3 20 3 4" xfId="36618"/>
    <cellStyle name="Output 3 20 3 5" xfId="36619"/>
    <cellStyle name="Output 3 20 3 6" xfId="36620"/>
    <cellStyle name="Output 3 20 3 7" xfId="36621"/>
    <cellStyle name="Output 3 20 3 8" xfId="36622"/>
    <cellStyle name="Output 3 20 3 9" xfId="36623"/>
    <cellStyle name="Output 3 20 4" xfId="36624"/>
    <cellStyle name="Output 3 20 5" xfId="36625"/>
    <cellStyle name="Output 3 20 6" xfId="36626"/>
    <cellStyle name="Output 3 20 7" xfId="36627"/>
    <cellStyle name="Output 3 20 8" xfId="36628"/>
    <cellStyle name="Output 3 20 9" xfId="36629"/>
    <cellStyle name="Output 3 21" xfId="36630"/>
    <cellStyle name="Output 3 21 10" xfId="36631"/>
    <cellStyle name="Output 3 21 11" xfId="36632"/>
    <cellStyle name="Output 3 21 2" xfId="36633"/>
    <cellStyle name="Output 3 21 2 2" xfId="36634"/>
    <cellStyle name="Output 3 21 2 3" xfId="36635"/>
    <cellStyle name="Output 3 21 2 4" xfId="36636"/>
    <cellStyle name="Output 3 21 2 5" xfId="36637"/>
    <cellStyle name="Output 3 21 2 6" xfId="36638"/>
    <cellStyle name="Output 3 21 2 7" xfId="36639"/>
    <cellStyle name="Output 3 21 2 8" xfId="36640"/>
    <cellStyle name="Output 3 21 2 9" xfId="36641"/>
    <cellStyle name="Output 3 21 3" xfId="36642"/>
    <cellStyle name="Output 3 21 3 2" xfId="36643"/>
    <cellStyle name="Output 3 21 3 3" xfId="36644"/>
    <cellStyle name="Output 3 21 3 4" xfId="36645"/>
    <cellStyle name="Output 3 21 3 5" xfId="36646"/>
    <cellStyle name="Output 3 21 3 6" xfId="36647"/>
    <cellStyle name="Output 3 21 3 7" xfId="36648"/>
    <cellStyle name="Output 3 21 3 8" xfId="36649"/>
    <cellStyle name="Output 3 21 3 9" xfId="36650"/>
    <cellStyle name="Output 3 21 4" xfId="36651"/>
    <cellStyle name="Output 3 21 5" xfId="36652"/>
    <cellStyle name="Output 3 21 6" xfId="36653"/>
    <cellStyle name="Output 3 21 7" xfId="36654"/>
    <cellStyle name="Output 3 21 8" xfId="36655"/>
    <cellStyle name="Output 3 21 9" xfId="36656"/>
    <cellStyle name="Output 3 22" xfId="36657"/>
    <cellStyle name="Output 3 22 10" xfId="36658"/>
    <cellStyle name="Output 3 22 11" xfId="36659"/>
    <cellStyle name="Output 3 22 2" xfId="36660"/>
    <cellStyle name="Output 3 22 2 2" xfId="36661"/>
    <cellStyle name="Output 3 22 2 3" xfId="36662"/>
    <cellStyle name="Output 3 22 2 4" xfId="36663"/>
    <cellStyle name="Output 3 22 2 5" xfId="36664"/>
    <cellStyle name="Output 3 22 2 6" xfId="36665"/>
    <cellStyle name="Output 3 22 2 7" xfId="36666"/>
    <cellStyle name="Output 3 22 2 8" xfId="36667"/>
    <cellStyle name="Output 3 22 2 9" xfId="36668"/>
    <cellStyle name="Output 3 22 3" xfId="36669"/>
    <cellStyle name="Output 3 22 3 2" xfId="36670"/>
    <cellStyle name="Output 3 22 3 3" xfId="36671"/>
    <cellStyle name="Output 3 22 3 4" xfId="36672"/>
    <cellStyle name="Output 3 22 3 5" xfId="36673"/>
    <cellStyle name="Output 3 22 3 6" xfId="36674"/>
    <cellStyle name="Output 3 22 3 7" xfId="36675"/>
    <cellStyle name="Output 3 22 3 8" xfId="36676"/>
    <cellStyle name="Output 3 22 3 9" xfId="36677"/>
    <cellStyle name="Output 3 22 4" xfId="36678"/>
    <cellStyle name="Output 3 22 5" xfId="36679"/>
    <cellStyle name="Output 3 22 6" xfId="36680"/>
    <cellStyle name="Output 3 22 7" xfId="36681"/>
    <cellStyle name="Output 3 22 8" xfId="36682"/>
    <cellStyle name="Output 3 22 9" xfId="36683"/>
    <cellStyle name="Output 3 23" xfId="36684"/>
    <cellStyle name="Output 3 23 10" xfId="36685"/>
    <cellStyle name="Output 3 23 11" xfId="36686"/>
    <cellStyle name="Output 3 23 2" xfId="36687"/>
    <cellStyle name="Output 3 23 2 2" xfId="36688"/>
    <cellStyle name="Output 3 23 2 3" xfId="36689"/>
    <cellStyle name="Output 3 23 2 4" xfId="36690"/>
    <cellStyle name="Output 3 23 2 5" xfId="36691"/>
    <cellStyle name="Output 3 23 2 6" xfId="36692"/>
    <cellStyle name="Output 3 23 2 7" xfId="36693"/>
    <cellStyle name="Output 3 23 2 8" xfId="36694"/>
    <cellStyle name="Output 3 23 2 9" xfId="36695"/>
    <cellStyle name="Output 3 23 3" xfId="36696"/>
    <cellStyle name="Output 3 23 3 2" xfId="36697"/>
    <cellStyle name="Output 3 23 3 3" xfId="36698"/>
    <cellStyle name="Output 3 23 3 4" xfId="36699"/>
    <cellStyle name="Output 3 23 3 5" xfId="36700"/>
    <cellStyle name="Output 3 23 3 6" xfId="36701"/>
    <cellStyle name="Output 3 23 3 7" xfId="36702"/>
    <cellStyle name="Output 3 23 3 8" xfId="36703"/>
    <cellStyle name="Output 3 23 3 9" xfId="36704"/>
    <cellStyle name="Output 3 23 4" xfId="36705"/>
    <cellStyle name="Output 3 23 5" xfId="36706"/>
    <cellStyle name="Output 3 23 6" xfId="36707"/>
    <cellStyle name="Output 3 23 7" xfId="36708"/>
    <cellStyle name="Output 3 23 8" xfId="36709"/>
    <cellStyle name="Output 3 23 9" xfId="36710"/>
    <cellStyle name="Output 3 24" xfId="36711"/>
    <cellStyle name="Output 3 24 10" xfId="36712"/>
    <cellStyle name="Output 3 24 11" xfId="36713"/>
    <cellStyle name="Output 3 24 2" xfId="36714"/>
    <cellStyle name="Output 3 24 2 2" xfId="36715"/>
    <cellStyle name="Output 3 24 2 3" xfId="36716"/>
    <cellStyle name="Output 3 24 2 4" xfId="36717"/>
    <cellStyle name="Output 3 24 2 5" xfId="36718"/>
    <cellStyle name="Output 3 24 2 6" xfId="36719"/>
    <cellStyle name="Output 3 24 2 7" xfId="36720"/>
    <cellStyle name="Output 3 24 2 8" xfId="36721"/>
    <cellStyle name="Output 3 24 2 9" xfId="36722"/>
    <cellStyle name="Output 3 24 3" xfId="36723"/>
    <cellStyle name="Output 3 24 3 2" xfId="36724"/>
    <cellStyle name="Output 3 24 3 3" xfId="36725"/>
    <cellStyle name="Output 3 24 3 4" xfId="36726"/>
    <cellStyle name="Output 3 24 3 5" xfId="36727"/>
    <cellStyle name="Output 3 24 3 6" xfId="36728"/>
    <cellStyle name="Output 3 24 3 7" xfId="36729"/>
    <cellStyle name="Output 3 24 3 8" xfId="36730"/>
    <cellStyle name="Output 3 24 3 9" xfId="36731"/>
    <cellStyle name="Output 3 24 4" xfId="36732"/>
    <cellStyle name="Output 3 24 5" xfId="36733"/>
    <cellStyle name="Output 3 24 6" xfId="36734"/>
    <cellStyle name="Output 3 24 7" xfId="36735"/>
    <cellStyle name="Output 3 24 8" xfId="36736"/>
    <cellStyle name="Output 3 24 9" xfId="36737"/>
    <cellStyle name="Output 3 25" xfId="36738"/>
    <cellStyle name="Output 3 25 10" xfId="36739"/>
    <cellStyle name="Output 3 25 11" xfId="36740"/>
    <cellStyle name="Output 3 25 2" xfId="36741"/>
    <cellStyle name="Output 3 25 2 2" xfId="36742"/>
    <cellStyle name="Output 3 25 2 3" xfId="36743"/>
    <cellStyle name="Output 3 25 2 4" xfId="36744"/>
    <cellStyle name="Output 3 25 2 5" xfId="36745"/>
    <cellStyle name="Output 3 25 2 6" xfId="36746"/>
    <cellStyle name="Output 3 25 2 7" xfId="36747"/>
    <cellStyle name="Output 3 25 2 8" xfId="36748"/>
    <cellStyle name="Output 3 25 2 9" xfId="36749"/>
    <cellStyle name="Output 3 25 3" xfId="36750"/>
    <cellStyle name="Output 3 25 3 2" xfId="36751"/>
    <cellStyle name="Output 3 25 3 3" xfId="36752"/>
    <cellStyle name="Output 3 25 3 4" xfId="36753"/>
    <cellStyle name="Output 3 25 3 5" xfId="36754"/>
    <cellStyle name="Output 3 25 3 6" xfId="36755"/>
    <cellStyle name="Output 3 25 3 7" xfId="36756"/>
    <cellStyle name="Output 3 25 3 8" xfId="36757"/>
    <cellStyle name="Output 3 25 3 9" xfId="36758"/>
    <cellStyle name="Output 3 25 4" xfId="36759"/>
    <cellStyle name="Output 3 25 5" xfId="36760"/>
    <cellStyle name="Output 3 25 6" xfId="36761"/>
    <cellStyle name="Output 3 25 7" xfId="36762"/>
    <cellStyle name="Output 3 25 8" xfId="36763"/>
    <cellStyle name="Output 3 25 9" xfId="36764"/>
    <cellStyle name="Output 3 26" xfId="36765"/>
    <cellStyle name="Output 3 26 10" xfId="36766"/>
    <cellStyle name="Output 3 26 11" xfId="36767"/>
    <cellStyle name="Output 3 26 2" xfId="36768"/>
    <cellStyle name="Output 3 26 2 2" xfId="36769"/>
    <cellStyle name="Output 3 26 2 3" xfId="36770"/>
    <cellStyle name="Output 3 26 2 4" xfId="36771"/>
    <cellStyle name="Output 3 26 2 5" xfId="36772"/>
    <cellStyle name="Output 3 26 2 6" xfId="36773"/>
    <cellStyle name="Output 3 26 2 7" xfId="36774"/>
    <cellStyle name="Output 3 26 2 8" xfId="36775"/>
    <cellStyle name="Output 3 26 2 9" xfId="36776"/>
    <cellStyle name="Output 3 26 3" xfId="36777"/>
    <cellStyle name="Output 3 26 3 2" xfId="36778"/>
    <cellStyle name="Output 3 26 3 3" xfId="36779"/>
    <cellStyle name="Output 3 26 3 4" xfId="36780"/>
    <cellStyle name="Output 3 26 3 5" xfId="36781"/>
    <cellStyle name="Output 3 26 3 6" xfId="36782"/>
    <cellStyle name="Output 3 26 3 7" xfId="36783"/>
    <cellStyle name="Output 3 26 3 8" xfId="36784"/>
    <cellStyle name="Output 3 26 3 9" xfId="36785"/>
    <cellStyle name="Output 3 26 4" xfId="36786"/>
    <cellStyle name="Output 3 26 5" xfId="36787"/>
    <cellStyle name="Output 3 26 6" xfId="36788"/>
    <cellStyle name="Output 3 26 7" xfId="36789"/>
    <cellStyle name="Output 3 26 8" xfId="36790"/>
    <cellStyle name="Output 3 26 9" xfId="36791"/>
    <cellStyle name="Output 3 27" xfId="36792"/>
    <cellStyle name="Output 3 27 10" xfId="36793"/>
    <cellStyle name="Output 3 27 11" xfId="36794"/>
    <cellStyle name="Output 3 27 2" xfId="36795"/>
    <cellStyle name="Output 3 27 2 2" xfId="36796"/>
    <cellStyle name="Output 3 27 2 3" xfId="36797"/>
    <cellStyle name="Output 3 27 2 4" xfId="36798"/>
    <cellStyle name="Output 3 27 2 5" xfId="36799"/>
    <cellStyle name="Output 3 27 2 6" xfId="36800"/>
    <cellStyle name="Output 3 27 2 7" xfId="36801"/>
    <cellStyle name="Output 3 27 2 8" xfId="36802"/>
    <cellStyle name="Output 3 27 2 9" xfId="36803"/>
    <cellStyle name="Output 3 27 3" xfId="36804"/>
    <cellStyle name="Output 3 27 3 2" xfId="36805"/>
    <cellStyle name="Output 3 27 3 3" xfId="36806"/>
    <cellStyle name="Output 3 27 3 4" xfId="36807"/>
    <cellStyle name="Output 3 27 3 5" xfId="36808"/>
    <cellStyle name="Output 3 27 3 6" xfId="36809"/>
    <cellStyle name="Output 3 27 3 7" xfId="36810"/>
    <cellStyle name="Output 3 27 3 8" xfId="36811"/>
    <cellStyle name="Output 3 27 3 9" xfId="36812"/>
    <cellStyle name="Output 3 27 4" xfId="36813"/>
    <cellStyle name="Output 3 27 5" xfId="36814"/>
    <cellStyle name="Output 3 27 6" xfId="36815"/>
    <cellStyle name="Output 3 27 7" xfId="36816"/>
    <cellStyle name="Output 3 27 8" xfId="36817"/>
    <cellStyle name="Output 3 27 9" xfId="36818"/>
    <cellStyle name="Output 3 28" xfId="36819"/>
    <cellStyle name="Output 3 28 2" xfId="36820"/>
    <cellStyle name="Output 3 28 3" xfId="36821"/>
    <cellStyle name="Output 3 28 4" xfId="36822"/>
    <cellStyle name="Output 3 28 5" xfId="36823"/>
    <cellStyle name="Output 3 28 6" xfId="36824"/>
    <cellStyle name="Output 3 28 7" xfId="36825"/>
    <cellStyle name="Output 3 28 8" xfId="36826"/>
    <cellStyle name="Output 3 28 9" xfId="36827"/>
    <cellStyle name="Output 3 29" xfId="36828"/>
    <cellStyle name="Output 3 29 2" xfId="36829"/>
    <cellStyle name="Output 3 29 3" xfId="36830"/>
    <cellStyle name="Output 3 29 4" xfId="36831"/>
    <cellStyle name="Output 3 29 5" xfId="36832"/>
    <cellStyle name="Output 3 29 6" xfId="36833"/>
    <cellStyle name="Output 3 29 7" xfId="36834"/>
    <cellStyle name="Output 3 29 8" xfId="36835"/>
    <cellStyle name="Output 3 29 9" xfId="36836"/>
    <cellStyle name="Output 3 3" xfId="7397"/>
    <cellStyle name="Output 3 3 10" xfId="36837"/>
    <cellStyle name="Output 3 3 11" xfId="36838"/>
    <cellStyle name="Output 3 3 2" xfId="36839"/>
    <cellStyle name="Output 3 3 2 2" xfId="36840"/>
    <cellStyle name="Output 3 3 2 3" xfId="36841"/>
    <cellStyle name="Output 3 3 2 4" xfId="36842"/>
    <cellStyle name="Output 3 3 2 5" xfId="36843"/>
    <cellStyle name="Output 3 3 2 6" xfId="36844"/>
    <cellStyle name="Output 3 3 2 7" xfId="36845"/>
    <cellStyle name="Output 3 3 2 8" xfId="36846"/>
    <cellStyle name="Output 3 3 2 9" xfId="36847"/>
    <cellStyle name="Output 3 3 3" xfId="36848"/>
    <cellStyle name="Output 3 3 3 2" xfId="36849"/>
    <cellStyle name="Output 3 3 3 3" xfId="36850"/>
    <cellStyle name="Output 3 3 3 4" xfId="36851"/>
    <cellStyle name="Output 3 3 3 5" xfId="36852"/>
    <cellStyle name="Output 3 3 3 6" xfId="36853"/>
    <cellStyle name="Output 3 3 3 7" xfId="36854"/>
    <cellStyle name="Output 3 3 3 8" xfId="36855"/>
    <cellStyle name="Output 3 3 3 9" xfId="36856"/>
    <cellStyle name="Output 3 3 4" xfId="36857"/>
    <cellStyle name="Output 3 3 5" xfId="36858"/>
    <cellStyle name="Output 3 3 6" xfId="36859"/>
    <cellStyle name="Output 3 3 7" xfId="36860"/>
    <cellStyle name="Output 3 3 8" xfId="36861"/>
    <cellStyle name="Output 3 3 9" xfId="36862"/>
    <cellStyle name="Output 3 30" xfId="36863"/>
    <cellStyle name="Output 3 30 2" xfId="36864"/>
    <cellStyle name="Output 3 30 3" xfId="36865"/>
    <cellStyle name="Output 3 30 4" xfId="36866"/>
    <cellStyle name="Output 3 30 5" xfId="36867"/>
    <cellStyle name="Output 3 30 6" xfId="36868"/>
    <cellStyle name="Output 3 30 7" xfId="36869"/>
    <cellStyle name="Output 3 30 8" xfId="36870"/>
    <cellStyle name="Output 3 30 9" xfId="36871"/>
    <cellStyle name="Output 3 31" xfId="36872"/>
    <cellStyle name="Output 3 31 2" xfId="36873"/>
    <cellStyle name="Output 3 31 3" xfId="36874"/>
    <cellStyle name="Output 3 31 4" xfId="36875"/>
    <cellStyle name="Output 3 31 5" xfId="36876"/>
    <cellStyle name="Output 3 31 6" xfId="36877"/>
    <cellStyle name="Output 3 31 7" xfId="36878"/>
    <cellStyle name="Output 3 31 8" xfId="36879"/>
    <cellStyle name="Output 3 31 9" xfId="36880"/>
    <cellStyle name="Output 3 32" xfId="36881"/>
    <cellStyle name="Output 3 32 2" xfId="36882"/>
    <cellStyle name="Output 3 32 3" xfId="36883"/>
    <cellStyle name="Output 3 32 4" xfId="36884"/>
    <cellStyle name="Output 3 32 5" xfId="36885"/>
    <cellStyle name="Output 3 32 6" xfId="36886"/>
    <cellStyle name="Output 3 32 7" xfId="36887"/>
    <cellStyle name="Output 3 32 8" xfId="36888"/>
    <cellStyle name="Output 3 32 9" xfId="36889"/>
    <cellStyle name="Output 3 33" xfId="36890"/>
    <cellStyle name="Output 3 33 2" xfId="36891"/>
    <cellStyle name="Output 3 33 3" xfId="36892"/>
    <cellStyle name="Output 3 33 4" xfId="36893"/>
    <cellStyle name="Output 3 33 5" xfId="36894"/>
    <cellStyle name="Output 3 33 6" xfId="36895"/>
    <cellStyle name="Output 3 33 7" xfId="36896"/>
    <cellStyle name="Output 3 33 8" xfId="36897"/>
    <cellStyle name="Output 3 33 9" xfId="36898"/>
    <cellStyle name="Output 3 34" xfId="36899"/>
    <cellStyle name="Output 3 34 2" xfId="36900"/>
    <cellStyle name="Output 3 34 3" xfId="36901"/>
    <cellStyle name="Output 3 34 4" xfId="36902"/>
    <cellStyle name="Output 3 34 5" xfId="36903"/>
    <cellStyle name="Output 3 34 6" xfId="36904"/>
    <cellStyle name="Output 3 34 7" xfId="36905"/>
    <cellStyle name="Output 3 34 8" xfId="36906"/>
    <cellStyle name="Output 3 34 9" xfId="36907"/>
    <cellStyle name="Output 3 35" xfId="36908"/>
    <cellStyle name="Output 3 36" xfId="36909"/>
    <cellStyle name="Output 3 37" xfId="36910"/>
    <cellStyle name="Output 3 38" xfId="36911"/>
    <cellStyle name="Output 3 39" xfId="36912"/>
    <cellStyle name="Output 3 4" xfId="36913"/>
    <cellStyle name="Output 3 4 10" xfId="36914"/>
    <cellStyle name="Output 3 4 11" xfId="36915"/>
    <cellStyle name="Output 3 4 2" xfId="36916"/>
    <cellStyle name="Output 3 4 2 2" xfId="36917"/>
    <cellStyle name="Output 3 4 2 3" xfId="36918"/>
    <cellStyle name="Output 3 4 2 4" xfId="36919"/>
    <cellStyle name="Output 3 4 2 5" xfId="36920"/>
    <cellStyle name="Output 3 4 2 6" xfId="36921"/>
    <cellStyle name="Output 3 4 2 7" xfId="36922"/>
    <cellStyle name="Output 3 4 2 8" xfId="36923"/>
    <cellStyle name="Output 3 4 2 9" xfId="36924"/>
    <cellStyle name="Output 3 4 3" xfId="36925"/>
    <cellStyle name="Output 3 4 3 2" xfId="36926"/>
    <cellStyle name="Output 3 4 3 3" xfId="36927"/>
    <cellStyle name="Output 3 4 3 4" xfId="36928"/>
    <cellStyle name="Output 3 4 3 5" xfId="36929"/>
    <cellStyle name="Output 3 4 3 6" xfId="36930"/>
    <cellStyle name="Output 3 4 3 7" xfId="36931"/>
    <cellStyle name="Output 3 4 3 8" xfId="36932"/>
    <cellStyle name="Output 3 4 3 9" xfId="36933"/>
    <cellStyle name="Output 3 4 4" xfId="36934"/>
    <cellStyle name="Output 3 4 5" xfId="36935"/>
    <cellStyle name="Output 3 4 6" xfId="36936"/>
    <cellStyle name="Output 3 4 7" xfId="36937"/>
    <cellStyle name="Output 3 4 8" xfId="36938"/>
    <cellStyle name="Output 3 4 9" xfId="36939"/>
    <cellStyle name="Output 3 40" xfId="36940"/>
    <cellStyle name="Output 3 41" xfId="36941"/>
    <cellStyle name="Output 3 42" xfId="36942"/>
    <cellStyle name="Output 3 43" xfId="36943"/>
    <cellStyle name="Output 3 44" xfId="36944"/>
    <cellStyle name="Output 3 45" xfId="36945"/>
    <cellStyle name="Output 3 46" xfId="36946"/>
    <cellStyle name="Output 3 47" xfId="36947"/>
    <cellStyle name="Output 3 48" xfId="36948"/>
    <cellStyle name="Output 3 49" xfId="36949"/>
    <cellStyle name="Output 3 5" xfId="36950"/>
    <cellStyle name="Output 3 5 10" xfId="36951"/>
    <cellStyle name="Output 3 5 11" xfId="36952"/>
    <cellStyle name="Output 3 5 2" xfId="36953"/>
    <cellStyle name="Output 3 5 2 2" xfId="36954"/>
    <cellStyle name="Output 3 5 2 3" xfId="36955"/>
    <cellStyle name="Output 3 5 2 4" xfId="36956"/>
    <cellStyle name="Output 3 5 2 5" xfId="36957"/>
    <cellStyle name="Output 3 5 2 6" xfId="36958"/>
    <cellStyle name="Output 3 5 2 7" xfId="36959"/>
    <cellStyle name="Output 3 5 2 8" xfId="36960"/>
    <cellStyle name="Output 3 5 2 9" xfId="36961"/>
    <cellStyle name="Output 3 5 3" xfId="36962"/>
    <cellStyle name="Output 3 5 3 2" xfId="36963"/>
    <cellStyle name="Output 3 5 3 3" xfId="36964"/>
    <cellStyle name="Output 3 5 3 4" xfId="36965"/>
    <cellStyle name="Output 3 5 3 5" xfId="36966"/>
    <cellStyle name="Output 3 5 3 6" xfId="36967"/>
    <cellStyle name="Output 3 5 3 7" xfId="36968"/>
    <cellStyle name="Output 3 5 3 8" xfId="36969"/>
    <cellStyle name="Output 3 5 3 9" xfId="36970"/>
    <cellStyle name="Output 3 5 4" xfId="36971"/>
    <cellStyle name="Output 3 5 5" xfId="36972"/>
    <cellStyle name="Output 3 5 6" xfId="36973"/>
    <cellStyle name="Output 3 5 7" xfId="36974"/>
    <cellStyle name="Output 3 5 8" xfId="36975"/>
    <cellStyle name="Output 3 5 9" xfId="36976"/>
    <cellStyle name="Output 3 50" xfId="36977"/>
    <cellStyle name="Output 3 51" xfId="36978"/>
    <cellStyle name="Output 3 52" xfId="36979"/>
    <cellStyle name="Output 3 53" xfId="36980"/>
    <cellStyle name="Output 3 54" xfId="36981"/>
    <cellStyle name="Output 3 55" xfId="36982"/>
    <cellStyle name="Output 3 56" xfId="36983"/>
    <cellStyle name="Output 3 57" xfId="36984"/>
    <cellStyle name="Output 3 58" xfId="36985"/>
    <cellStyle name="Output 3 59" xfId="36986"/>
    <cellStyle name="Output 3 6" xfId="36987"/>
    <cellStyle name="Output 3 6 10" xfId="36988"/>
    <cellStyle name="Output 3 6 11" xfId="36989"/>
    <cellStyle name="Output 3 6 2" xfId="36990"/>
    <cellStyle name="Output 3 6 2 2" xfId="36991"/>
    <cellStyle name="Output 3 6 2 3" xfId="36992"/>
    <cellStyle name="Output 3 6 2 4" xfId="36993"/>
    <cellStyle name="Output 3 6 2 5" xfId="36994"/>
    <cellStyle name="Output 3 6 2 6" xfId="36995"/>
    <cellStyle name="Output 3 6 2 7" xfId="36996"/>
    <cellStyle name="Output 3 6 2 8" xfId="36997"/>
    <cellStyle name="Output 3 6 2 9" xfId="36998"/>
    <cellStyle name="Output 3 6 3" xfId="36999"/>
    <cellStyle name="Output 3 6 3 2" xfId="37000"/>
    <cellStyle name="Output 3 6 3 3" xfId="37001"/>
    <cellStyle name="Output 3 6 3 4" xfId="37002"/>
    <cellStyle name="Output 3 6 3 5" xfId="37003"/>
    <cellStyle name="Output 3 6 3 6" xfId="37004"/>
    <cellStyle name="Output 3 6 3 7" xfId="37005"/>
    <cellStyle name="Output 3 6 3 8" xfId="37006"/>
    <cellStyle name="Output 3 6 3 9" xfId="37007"/>
    <cellStyle name="Output 3 6 4" xfId="37008"/>
    <cellStyle name="Output 3 6 5" xfId="37009"/>
    <cellStyle name="Output 3 6 6" xfId="37010"/>
    <cellStyle name="Output 3 6 7" xfId="37011"/>
    <cellStyle name="Output 3 6 8" xfId="37012"/>
    <cellStyle name="Output 3 6 9" xfId="37013"/>
    <cellStyle name="Output 3 60" xfId="37014"/>
    <cellStyle name="Output 3 61" xfId="37015"/>
    <cellStyle name="Output 3 62" xfId="37016"/>
    <cellStyle name="Output 3 63" xfId="37017"/>
    <cellStyle name="Output 3 64" xfId="37018"/>
    <cellStyle name="Output 3 65" xfId="37019"/>
    <cellStyle name="Output 3 66" xfId="37020"/>
    <cellStyle name="Output 3 67" xfId="37021"/>
    <cellStyle name="Output 3 68" xfId="37022"/>
    <cellStyle name="Output 3 69" xfId="37023"/>
    <cellStyle name="Output 3 7" xfId="37024"/>
    <cellStyle name="Output 3 7 10" xfId="37025"/>
    <cellStyle name="Output 3 7 11" xfId="37026"/>
    <cellStyle name="Output 3 7 2" xfId="37027"/>
    <cellStyle name="Output 3 7 2 2" xfId="37028"/>
    <cellStyle name="Output 3 7 2 3" xfId="37029"/>
    <cellStyle name="Output 3 7 2 4" xfId="37030"/>
    <cellStyle name="Output 3 7 2 5" xfId="37031"/>
    <cellStyle name="Output 3 7 2 6" xfId="37032"/>
    <cellStyle name="Output 3 7 2 7" xfId="37033"/>
    <cellStyle name="Output 3 7 2 8" xfId="37034"/>
    <cellStyle name="Output 3 7 2 9" xfId="37035"/>
    <cellStyle name="Output 3 7 3" xfId="37036"/>
    <cellStyle name="Output 3 7 3 2" xfId="37037"/>
    <cellStyle name="Output 3 7 3 3" xfId="37038"/>
    <cellStyle name="Output 3 7 3 4" xfId="37039"/>
    <cellStyle name="Output 3 7 3 5" xfId="37040"/>
    <cellStyle name="Output 3 7 3 6" xfId="37041"/>
    <cellStyle name="Output 3 7 3 7" xfId="37042"/>
    <cellStyle name="Output 3 7 3 8" xfId="37043"/>
    <cellStyle name="Output 3 7 3 9" xfId="37044"/>
    <cellStyle name="Output 3 7 4" xfId="37045"/>
    <cellStyle name="Output 3 7 5" xfId="37046"/>
    <cellStyle name="Output 3 7 6" xfId="37047"/>
    <cellStyle name="Output 3 7 7" xfId="37048"/>
    <cellStyle name="Output 3 7 8" xfId="37049"/>
    <cellStyle name="Output 3 7 9" xfId="37050"/>
    <cellStyle name="Output 3 70" xfId="37051"/>
    <cellStyle name="Output 3 71" xfId="37052"/>
    <cellStyle name="Output 3 72" xfId="37053"/>
    <cellStyle name="Output 3 73" xfId="37054"/>
    <cellStyle name="Output 3 74" xfId="37055"/>
    <cellStyle name="Output 3 75" xfId="37056"/>
    <cellStyle name="Output 3 76" xfId="37057"/>
    <cellStyle name="Output 3 77" xfId="37058"/>
    <cellStyle name="Output 3 78" xfId="37059"/>
    <cellStyle name="Output 3 79" xfId="37060"/>
    <cellStyle name="Output 3 8" xfId="37061"/>
    <cellStyle name="Output 3 8 10" xfId="37062"/>
    <cellStyle name="Output 3 8 11" xfId="37063"/>
    <cellStyle name="Output 3 8 2" xfId="37064"/>
    <cellStyle name="Output 3 8 2 2" xfId="37065"/>
    <cellStyle name="Output 3 8 2 3" xfId="37066"/>
    <cellStyle name="Output 3 8 2 4" xfId="37067"/>
    <cellStyle name="Output 3 8 2 5" xfId="37068"/>
    <cellStyle name="Output 3 8 2 6" xfId="37069"/>
    <cellStyle name="Output 3 8 2 7" xfId="37070"/>
    <cellStyle name="Output 3 8 2 8" xfId="37071"/>
    <cellStyle name="Output 3 8 2 9" xfId="37072"/>
    <cellStyle name="Output 3 8 3" xfId="37073"/>
    <cellStyle name="Output 3 8 3 2" xfId="37074"/>
    <cellStyle name="Output 3 8 3 3" xfId="37075"/>
    <cellStyle name="Output 3 8 3 4" xfId="37076"/>
    <cellStyle name="Output 3 8 3 5" xfId="37077"/>
    <cellStyle name="Output 3 8 3 6" xfId="37078"/>
    <cellStyle name="Output 3 8 3 7" xfId="37079"/>
    <cellStyle name="Output 3 8 3 8" xfId="37080"/>
    <cellStyle name="Output 3 8 3 9" xfId="37081"/>
    <cellStyle name="Output 3 8 4" xfId="37082"/>
    <cellStyle name="Output 3 8 5" xfId="37083"/>
    <cellStyle name="Output 3 8 6" xfId="37084"/>
    <cellStyle name="Output 3 8 7" xfId="37085"/>
    <cellStyle name="Output 3 8 8" xfId="37086"/>
    <cellStyle name="Output 3 8 9" xfId="37087"/>
    <cellStyle name="Output 3 80" xfId="37088"/>
    <cellStyle name="Output 3 81" xfId="37089"/>
    <cellStyle name="Output 3 82" xfId="2243"/>
    <cellStyle name="Output 3 9" xfId="37090"/>
    <cellStyle name="Output 3 9 10" xfId="37091"/>
    <cellStyle name="Output 3 9 11" xfId="37092"/>
    <cellStyle name="Output 3 9 2" xfId="37093"/>
    <cellStyle name="Output 3 9 2 2" xfId="37094"/>
    <cellStyle name="Output 3 9 2 3" xfId="37095"/>
    <cellStyle name="Output 3 9 2 4" xfId="37096"/>
    <cellStyle name="Output 3 9 2 5" xfId="37097"/>
    <cellStyle name="Output 3 9 2 6" xfId="37098"/>
    <cellStyle name="Output 3 9 2 7" xfId="37099"/>
    <cellStyle name="Output 3 9 2 8" xfId="37100"/>
    <cellStyle name="Output 3 9 2 9" xfId="37101"/>
    <cellStyle name="Output 3 9 3" xfId="37102"/>
    <cellStyle name="Output 3 9 3 2" xfId="37103"/>
    <cellStyle name="Output 3 9 3 3" xfId="37104"/>
    <cellStyle name="Output 3 9 3 4" xfId="37105"/>
    <cellStyle name="Output 3 9 3 5" xfId="37106"/>
    <cellStyle name="Output 3 9 3 6" xfId="37107"/>
    <cellStyle name="Output 3 9 3 7" xfId="37108"/>
    <cellStyle name="Output 3 9 3 8" xfId="37109"/>
    <cellStyle name="Output 3 9 3 9" xfId="37110"/>
    <cellStyle name="Output 3 9 4" xfId="37111"/>
    <cellStyle name="Output 3 9 5" xfId="37112"/>
    <cellStyle name="Output 3 9 6" xfId="37113"/>
    <cellStyle name="Output 3 9 7" xfId="37114"/>
    <cellStyle name="Output 3 9 8" xfId="37115"/>
    <cellStyle name="Output 3 9 9" xfId="37116"/>
    <cellStyle name="Output 30" xfId="37117"/>
    <cellStyle name="Output 31" xfId="37118"/>
    <cellStyle name="Output 32" xfId="37119"/>
    <cellStyle name="Output 33" xfId="37120"/>
    <cellStyle name="Output 34" xfId="37121"/>
    <cellStyle name="Output 35" xfId="37122"/>
    <cellStyle name="Output 36" xfId="37123"/>
    <cellStyle name="Output 37" xfId="37124"/>
    <cellStyle name="Output 38" xfId="37125"/>
    <cellStyle name="Output 39" xfId="37126"/>
    <cellStyle name="Output 4" xfId="87"/>
    <cellStyle name="Output 4 10" xfId="37127"/>
    <cellStyle name="Output 4 10 10" xfId="37128"/>
    <cellStyle name="Output 4 10 11" xfId="37129"/>
    <cellStyle name="Output 4 10 2" xfId="37130"/>
    <cellStyle name="Output 4 10 2 2" xfId="37131"/>
    <cellStyle name="Output 4 10 2 3" xfId="37132"/>
    <cellStyle name="Output 4 10 2 4" xfId="37133"/>
    <cellStyle name="Output 4 10 2 5" xfId="37134"/>
    <cellStyle name="Output 4 10 2 6" xfId="37135"/>
    <cellStyle name="Output 4 10 2 7" xfId="37136"/>
    <cellStyle name="Output 4 10 2 8" xfId="37137"/>
    <cellStyle name="Output 4 10 2 9" xfId="37138"/>
    <cellStyle name="Output 4 10 3" xfId="37139"/>
    <cellStyle name="Output 4 10 3 2" xfId="37140"/>
    <cellStyle name="Output 4 10 3 3" xfId="37141"/>
    <cellStyle name="Output 4 10 3 4" xfId="37142"/>
    <cellStyle name="Output 4 10 3 5" xfId="37143"/>
    <cellStyle name="Output 4 10 3 6" xfId="37144"/>
    <cellStyle name="Output 4 10 3 7" xfId="37145"/>
    <cellStyle name="Output 4 10 3 8" xfId="37146"/>
    <cellStyle name="Output 4 10 3 9" xfId="37147"/>
    <cellStyle name="Output 4 10 4" xfId="37148"/>
    <cellStyle name="Output 4 10 5" xfId="37149"/>
    <cellStyle name="Output 4 10 6" xfId="37150"/>
    <cellStyle name="Output 4 10 7" xfId="37151"/>
    <cellStyle name="Output 4 10 8" xfId="37152"/>
    <cellStyle name="Output 4 10 9" xfId="37153"/>
    <cellStyle name="Output 4 11" xfId="37154"/>
    <cellStyle name="Output 4 11 10" xfId="37155"/>
    <cellStyle name="Output 4 11 11" xfId="37156"/>
    <cellStyle name="Output 4 11 2" xfId="37157"/>
    <cellStyle name="Output 4 11 2 2" xfId="37158"/>
    <cellStyle name="Output 4 11 2 3" xfId="37159"/>
    <cellStyle name="Output 4 11 2 4" xfId="37160"/>
    <cellStyle name="Output 4 11 2 5" xfId="37161"/>
    <cellStyle name="Output 4 11 2 6" xfId="37162"/>
    <cellStyle name="Output 4 11 2 7" xfId="37163"/>
    <cellStyle name="Output 4 11 2 8" xfId="37164"/>
    <cellStyle name="Output 4 11 2 9" xfId="37165"/>
    <cellStyle name="Output 4 11 3" xfId="37166"/>
    <cellStyle name="Output 4 11 3 2" xfId="37167"/>
    <cellStyle name="Output 4 11 3 3" xfId="37168"/>
    <cellStyle name="Output 4 11 3 4" xfId="37169"/>
    <cellStyle name="Output 4 11 3 5" xfId="37170"/>
    <cellStyle name="Output 4 11 3 6" xfId="37171"/>
    <cellStyle name="Output 4 11 3 7" xfId="37172"/>
    <cellStyle name="Output 4 11 3 8" xfId="37173"/>
    <cellStyle name="Output 4 11 3 9" xfId="37174"/>
    <cellStyle name="Output 4 11 4" xfId="37175"/>
    <cellStyle name="Output 4 11 5" xfId="37176"/>
    <cellStyle name="Output 4 11 6" xfId="37177"/>
    <cellStyle name="Output 4 11 7" xfId="37178"/>
    <cellStyle name="Output 4 11 8" xfId="37179"/>
    <cellStyle name="Output 4 11 9" xfId="37180"/>
    <cellStyle name="Output 4 12" xfId="37181"/>
    <cellStyle name="Output 4 12 10" xfId="37182"/>
    <cellStyle name="Output 4 12 11" xfId="37183"/>
    <cellStyle name="Output 4 12 2" xfId="37184"/>
    <cellStyle name="Output 4 12 2 2" xfId="37185"/>
    <cellStyle name="Output 4 12 2 3" xfId="37186"/>
    <cellStyle name="Output 4 12 2 4" xfId="37187"/>
    <cellStyle name="Output 4 12 2 5" xfId="37188"/>
    <cellStyle name="Output 4 12 2 6" xfId="37189"/>
    <cellStyle name="Output 4 12 2 7" xfId="37190"/>
    <cellStyle name="Output 4 12 2 8" xfId="37191"/>
    <cellStyle name="Output 4 12 2 9" xfId="37192"/>
    <cellStyle name="Output 4 12 3" xfId="37193"/>
    <cellStyle name="Output 4 12 3 2" xfId="37194"/>
    <cellStyle name="Output 4 12 3 3" xfId="37195"/>
    <cellStyle name="Output 4 12 3 4" xfId="37196"/>
    <cellStyle name="Output 4 12 3 5" xfId="37197"/>
    <cellStyle name="Output 4 12 3 6" xfId="37198"/>
    <cellStyle name="Output 4 12 3 7" xfId="37199"/>
    <cellStyle name="Output 4 12 3 8" xfId="37200"/>
    <cellStyle name="Output 4 12 3 9" xfId="37201"/>
    <cellStyle name="Output 4 12 4" xfId="37202"/>
    <cellStyle name="Output 4 12 5" xfId="37203"/>
    <cellStyle name="Output 4 12 6" xfId="37204"/>
    <cellStyle name="Output 4 12 7" xfId="37205"/>
    <cellStyle name="Output 4 12 8" xfId="37206"/>
    <cellStyle name="Output 4 12 9" xfId="37207"/>
    <cellStyle name="Output 4 13" xfId="37208"/>
    <cellStyle name="Output 4 13 10" xfId="37209"/>
    <cellStyle name="Output 4 13 11" xfId="37210"/>
    <cellStyle name="Output 4 13 2" xfId="37211"/>
    <cellStyle name="Output 4 13 2 2" xfId="37212"/>
    <cellStyle name="Output 4 13 2 3" xfId="37213"/>
    <cellStyle name="Output 4 13 2 4" xfId="37214"/>
    <cellStyle name="Output 4 13 2 5" xfId="37215"/>
    <cellStyle name="Output 4 13 2 6" xfId="37216"/>
    <cellStyle name="Output 4 13 2 7" xfId="37217"/>
    <cellStyle name="Output 4 13 2 8" xfId="37218"/>
    <cellStyle name="Output 4 13 2 9" xfId="37219"/>
    <cellStyle name="Output 4 13 3" xfId="37220"/>
    <cellStyle name="Output 4 13 3 2" xfId="37221"/>
    <cellStyle name="Output 4 13 3 3" xfId="37222"/>
    <cellStyle name="Output 4 13 3 4" xfId="37223"/>
    <cellStyle name="Output 4 13 3 5" xfId="37224"/>
    <cellStyle name="Output 4 13 3 6" xfId="37225"/>
    <cellStyle name="Output 4 13 3 7" xfId="37226"/>
    <cellStyle name="Output 4 13 3 8" xfId="37227"/>
    <cellStyle name="Output 4 13 3 9" xfId="37228"/>
    <cellStyle name="Output 4 13 4" xfId="37229"/>
    <cellStyle name="Output 4 13 5" xfId="37230"/>
    <cellStyle name="Output 4 13 6" xfId="37231"/>
    <cellStyle name="Output 4 13 7" xfId="37232"/>
    <cellStyle name="Output 4 13 8" xfId="37233"/>
    <cellStyle name="Output 4 13 9" xfId="37234"/>
    <cellStyle name="Output 4 14" xfId="37235"/>
    <cellStyle name="Output 4 14 10" xfId="37236"/>
    <cellStyle name="Output 4 14 11" xfId="37237"/>
    <cellStyle name="Output 4 14 2" xfId="37238"/>
    <cellStyle name="Output 4 14 2 2" xfId="37239"/>
    <cellStyle name="Output 4 14 2 3" xfId="37240"/>
    <cellStyle name="Output 4 14 2 4" xfId="37241"/>
    <cellStyle name="Output 4 14 2 5" xfId="37242"/>
    <cellStyle name="Output 4 14 2 6" xfId="37243"/>
    <cellStyle name="Output 4 14 2 7" xfId="37244"/>
    <cellStyle name="Output 4 14 2 8" xfId="37245"/>
    <cellStyle name="Output 4 14 2 9" xfId="37246"/>
    <cellStyle name="Output 4 14 3" xfId="37247"/>
    <cellStyle name="Output 4 14 3 2" xfId="37248"/>
    <cellStyle name="Output 4 14 3 3" xfId="37249"/>
    <cellStyle name="Output 4 14 3 4" xfId="37250"/>
    <cellStyle name="Output 4 14 3 5" xfId="37251"/>
    <cellStyle name="Output 4 14 3 6" xfId="37252"/>
    <cellStyle name="Output 4 14 3 7" xfId="37253"/>
    <cellStyle name="Output 4 14 3 8" xfId="37254"/>
    <cellStyle name="Output 4 14 3 9" xfId="37255"/>
    <cellStyle name="Output 4 14 4" xfId="37256"/>
    <cellStyle name="Output 4 14 5" xfId="37257"/>
    <cellStyle name="Output 4 14 6" xfId="37258"/>
    <cellStyle name="Output 4 14 7" xfId="37259"/>
    <cellStyle name="Output 4 14 8" xfId="37260"/>
    <cellStyle name="Output 4 14 9" xfId="37261"/>
    <cellStyle name="Output 4 15" xfId="37262"/>
    <cellStyle name="Output 4 15 10" xfId="37263"/>
    <cellStyle name="Output 4 15 11" xfId="37264"/>
    <cellStyle name="Output 4 15 2" xfId="37265"/>
    <cellStyle name="Output 4 15 2 2" xfId="37266"/>
    <cellStyle name="Output 4 15 2 3" xfId="37267"/>
    <cellStyle name="Output 4 15 2 4" xfId="37268"/>
    <cellStyle name="Output 4 15 2 5" xfId="37269"/>
    <cellStyle name="Output 4 15 2 6" xfId="37270"/>
    <cellStyle name="Output 4 15 2 7" xfId="37271"/>
    <cellStyle name="Output 4 15 2 8" xfId="37272"/>
    <cellStyle name="Output 4 15 2 9" xfId="37273"/>
    <cellStyle name="Output 4 15 3" xfId="37274"/>
    <cellStyle name="Output 4 15 3 2" xfId="37275"/>
    <cellStyle name="Output 4 15 3 3" xfId="37276"/>
    <cellStyle name="Output 4 15 3 4" xfId="37277"/>
    <cellStyle name="Output 4 15 3 5" xfId="37278"/>
    <cellStyle name="Output 4 15 3 6" xfId="37279"/>
    <cellStyle name="Output 4 15 3 7" xfId="37280"/>
    <cellStyle name="Output 4 15 3 8" xfId="37281"/>
    <cellStyle name="Output 4 15 3 9" xfId="37282"/>
    <cellStyle name="Output 4 15 4" xfId="37283"/>
    <cellStyle name="Output 4 15 5" xfId="37284"/>
    <cellStyle name="Output 4 15 6" xfId="37285"/>
    <cellStyle name="Output 4 15 7" xfId="37286"/>
    <cellStyle name="Output 4 15 8" xfId="37287"/>
    <cellStyle name="Output 4 15 9" xfId="37288"/>
    <cellStyle name="Output 4 16" xfId="37289"/>
    <cellStyle name="Output 4 16 10" xfId="37290"/>
    <cellStyle name="Output 4 16 11" xfId="37291"/>
    <cellStyle name="Output 4 16 2" xfId="37292"/>
    <cellStyle name="Output 4 16 2 2" xfId="37293"/>
    <cellStyle name="Output 4 16 2 3" xfId="37294"/>
    <cellStyle name="Output 4 16 2 4" xfId="37295"/>
    <cellStyle name="Output 4 16 2 5" xfId="37296"/>
    <cellStyle name="Output 4 16 2 6" xfId="37297"/>
    <cellStyle name="Output 4 16 2 7" xfId="37298"/>
    <cellStyle name="Output 4 16 2 8" xfId="37299"/>
    <cellStyle name="Output 4 16 2 9" xfId="37300"/>
    <cellStyle name="Output 4 16 3" xfId="37301"/>
    <cellStyle name="Output 4 16 3 2" xfId="37302"/>
    <cellStyle name="Output 4 16 3 3" xfId="37303"/>
    <cellStyle name="Output 4 16 3 4" xfId="37304"/>
    <cellStyle name="Output 4 16 3 5" xfId="37305"/>
    <cellStyle name="Output 4 16 3 6" xfId="37306"/>
    <cellStyle name="Output 4 16 3 7" xfId="37307"/>
    <cellStyle name="Output 4 16 3 8" xfId="37308"/>
    <cellStyle name="Output 4 16 3 9" xfId="37309"/>
    <cellStyle name="Output 4 16 4" xfId="37310"/>
    <cellStyle name="Output 4 16 5" xfId="37311"/>
    <cellStyle name="Output 4 16 6" xfId="37312"/>
    <cellStyle name="Output 4 16 7" xfId="37313"/>
    <cellStyle name="Output 4 16 8" xfId="37314"/>
    <cellStyle name="Output 4 16 9" xfId="37315"/>
    <cellStyle name="Output 4 17" xfId="37316"/>
    <cellStyle name="Output 4 17 10" xfId="37317"/>
    <cellStyle name="Output 4 17 11" xfId="37318"/>
    <cellStyle name="Output 4 17 2" xfId="37319"/>
    <cellStyle name="Output 4 17 2 2" xfId="37320"/>
    <cellStyle name="Output 4 17 2 3" xfId="37321"/>
    <cellStyle name="Output 4 17 2 4" xfId="37322"/>
    <cellStyle name="Output 4 17 2 5" xfId="37323"/>
    <cellStyle name="Output 4 17 2 6" xfId="37324"/>
    <cellStyle name="Output 4 17 2 7" xfId="37325"/>
    <cellStyle name="Output 4 17 2 8" xfId="37326"/>
    <cellStyle name="Output 4 17 2 9" xfId="37327"/>
    <cellStyle name="Output 4 17 3" xfId="37328"/>
    <cellStyle name="Output 4 17 3 2" xfId="37329"/>
    <cellStyle name="Output 4 17 3 3" xfId="37330"/>
    <cellStyle name="Output 4 17 3 4" xfId="37331"/>
    <cellStyle name="Output 4 17 3 5" xfId="37332"/>
    <cellStyle name="Output 4 17 3 6" xfId="37333"/>
    <cellStyle name="Output 4 17 3 7" xfId="37334"/>
    <cellStyle name="Output 4 17 3 8" xfId="37335"/>
    <cellStyle name="Output 4 17 3 9" xfId="37336"/>
    <cellStyle name="Output 4 17 4" xfId="37337"/>
    <cellStyle name="Output 4 17 5" xfId="37338"/>
    <cellStyle name="Output 4 17 6" xfId="37339"/>
    <cellStyle name="Output 4 17 7" xfId="37340"/>
    <cellStyle name="Output 4 17 8" xfId="37341"/>
    <cellStyle name="Output 4 17 9" xfId="37342"/>
    <cellStyle name="Output 4 18" xfId="37343"/>
    <cellStyle name="Output 4 18 10" xfId="37344"/>
    <cellStyle name="Output 4 18 11" xfId="37345"/>
    <cellStyle name="Output 4 18 2" xfId="37346"/>
    <cellStyle name="Output 4 18 2 2" xfId="37347"/>
    <cellStyle name="Output 4 18 2 3" xfId="37348"/>
    <cellStyle name="Output 4 18 2 4" xfId="37349"/>
    <cellStyle name="Output 4 18 2 5" xfId="37350"/>
    <cellStyle name="Output 4 18 2 6" xfId="37351"/>
    <cellStyle name="Output 4 18 2 7" xfId="37352"/>
    <cellStyle name="Output 4 18 2 8" xfId="37353"/>
    <cellStyle name="Output 4 18 2 9" xfId="37354"/>
    <cellStyle name="Output 4 18 3" xfId="37355"/>
    <cellStyle name="Output 4 18 3 2" xfId="37356"/>
    <cellStyle name="Output 4 18 3 3" xfId="37357"/>
    <cellStyle name="Output 4 18 3 4" xfId="37358"/>
    <cellStyle name="Output 4 18 3 5" xfId="37359"/>
    <cellStyle name="Output 4 18 3 6" xfId="37360"/>
    <cellStyle name="Output 4 18 3 7" xfId="37361"/>
    <cellStyle name="Output 4 18 3 8" xfId="37362"/>
    <cellStyle name="Output 4 18 3 9" xfId="37363"/>
    <cellStyle name="Output 4 18 4" xfId="37364"/>
    <cellStyle name="Output 4 18 5" xfId="37365"/>
    <cellStyle name="Output 4 18 6" xfId="37366"/>
    <cellStyle name="Output 4 18 7" xfId="37367"/>
    <cellStyle name="Output 4 18 8" xfId="37368"/>
    <cellStyle name="Output 4 18 9" xfId="37369"/>
    <cellStyle name="Output 4 19" xfId="37370"/>
    <cellStyle name="Output 4 19 10" xfId="37371"/>
    <cellStyle name="Output 4 19 11" xfId="37372"/>
    <cellStyle name="Output 4 19 2" xfId="37373"/>
    <cellStyle name="Output 4 19 2 2" xfId="37374"/>
    <cellStyle name="Output 4 19 2 3" xfId="37375"/>
    <cellStyle name="Output 4 19 2 4" xfId="37376"/>
    <cellStyle name="Output 4 19 2 5" xfId="37377"/>
    <cellStyle name="Output 4 19 2 6" xfId="37378"/>
    <cellStyle name="Output 4 19 2 7" xfId="37379"/>
    <cellStyle name="Output 4 19 2 8" xfId="37380"/>
    <cellStyle name="Output 4 19 2 9" xfId="37381"/>
    <cellStyle name="Output 4 19 3" xfId="37382"/>
    <cellStyle name="Output 4 19 3 2" xfId="37383"/>
    <cellStyle name="Output 4 19 3 3" xfId="37384"/>
    <cellStyle name="Output 4 19 3 4" xfId="37385"/>
    <cellStyle name="Output 4 19 3 5" xfId="37386"/>
    <cellStyle name="Output 4 19 3 6" xfId="37387"/>
    <cellStyle name="Output 4 19 3 7" xfId="37388"/>
    <cellStyle name="Output 4 19 3 8" xfId="37389"/>
    <cellStyle name="Output 4 19 3 9" xfId="37390"/>
    <cellStyle name="Output 4 19 4" xfId="37391"/>
    <cellStyle name="Output 4 19 5" xfId="37392"/>
    <cellStyle name="Output 4 19 6" xfId="37393"/>
    <cellStyle name="Output 4 19 7" xfId="37394"/>
    <cellStyle name="Output 4 19 8" xfId="37395"/>
    <cellStyle name="Output 4 19 9" xfId="37396"/>
    <cellStyle name="Output 4 2" xfId="88"/>
    <cellStyle name="Output 4 2 10" xfId="37397"/>
    <cellStyle name="Output 4 2 11" xfId="37398"/>
    <cellStyle name="Output 4 2 12" xfId="7626"/>
    <cellStyle name="Output 4 2 2" xfId="37399"/>
    <cellStyle name="Output 4 2 2 2" xfId="37400"/>
    <cellStyle name="Output 4 2 2 3" xfId="37401"/>
    <cellStyle name="Output 4 2 2 4" xfId="37402"/>
    <cellStyle name="Output 4 2 2 5" xfId="37403"/>
    <cellStyle name="Output 4 2 2 6" xfId="37404"/>
    <cellStyle name="Output 4 2 2 7" xfId="37405"/>
    <cellStyle name="Output 4 2 2 8" xfId="37406"/>
    <cellStyle name="Output 4 2 2 9" xfId="37407"/>
    <cellStyle name="Output 4 2 3" xfId="37408"/>
    <cellStyle name="Output 4 2 3 2" xfId="37409"/>
    <cellStyle name="Output 4 2 3 3" xfId="37410"/>
    <cellStyle name="Output 4 2 3 4" xfId="37411"/>
    <cellStyle name="Output 4 2 3 5" xfId="37412"/>
    <cellStyle name="Output 4 2 3 6" xfId="37413"/>
    <cellStyle name="Output 4 2 3 7" xfId="37414"/>
    <cellStyle name="Output 4 2 3 8" xfId="37415"/>
    <cellStyle name="Output 4 2 3 9" xfId="37416"/>
    <cellStyle name="Output 4 2 4" xfId="37417"/>
    <cellStyle name="Output 4 2 5" xfId="37418"/>
    <cellStyle name="Output 4 2 6" xfId="37419"/>
    <cellStyle name="Output 4 2 7" xfId="37420"/>
    <cellStyle name="Output 4 2 8" xfId="37421"/>
    <cellStyle name="Output 4 2 9" xfId="37422"/>
    <cellStyle name="Output 4 20" xfId="37423"/>
    <cellStyle name="Output 4 20 10" xfId="37424"/>
    <cellStyle name="Output 4 20 11" xfId="37425"/>
    <cellStyle name="Output 4 20 2" xfId="37426"/>
    <cellStyle name="Output 4 20 2 2" xfId="37427"/>
    <cellStyle name="Output 4 20 2 3" xfId="37428"/>
    <cellStyle name="Output 4 20 2 4" xfId="37429"/>
    <cellStyle name="Output 4 20 2 5" xfId="37430"/>
    <cellStyle name="Output 4 20 2 6" xfId="37431"/>
    <cellStyle name="Output 4 20 2 7" xfId="37432"/>
    <cellStyle name="Output 4 20 2 8" xfId="37433"/>
    <cellStyle name="Output 4 20 2 9" xfId="37434"/>
    <cellStyle name="Output 4 20 3" xfId="37435"/>
    <cellStyle name="Output 4 20 3 2" xfId="37436"/>
    <cellStyle name="Output 4 20 3 3" xfId="37437"/>
    <cellStyle name="Output 4 20 3 4" xfId="37438"/>
    <cellStyle name="Output 4 20 3 5" xfId="37439"/>
    <cellStyle name="Output 4 20 3 6" xfId="37440"/>
    <cellStyle name="Output 4 20 3 7" xfId="37441"/>
    <cellStyle name="Output 4 20 3 8" xfId="37442"/>
    <cellStyle name="Output 4 20 3 9" xfId="37443"/>
    <cellStyle name="Output 4 20 4" xfId="37444"/>
    <cellStyle name="Output 4 20 5" xfId="37445"/>
    <cellStyle name="Output 4 20 6" xfId="37446"/>
    <cellStyle name="Output 4 20 7" xfId="37447"/>
    <cellStyle name="Output 4 20 8" xfId="37448"/>
    <cellStyle name="Output 4 20 9" xfId="37449"/>
    <cellStyle name="Output 4 21" xfId="37450"/>
    <cellStyle name="Output 4 21 10" xfId="37451"/>
    <cellStyle name="Output 4 21 11" xfId="37452"/>
    <cellStyle name="Output 4 21 2" xfId="37453"/>
    <cellStyle name="Output 4 21 2 2" xfId="37454"/>
    <cellStyle name="Output 4 21 2 3" xfId="37455"/>
    <cellStyle name="Output 4 21 2 4" xfId="37456"/>
    <cellStyle name="Output 4 21 2 5" xfId="37457"/>
    <cellStyle name="Output 4 21 2 6" xfId="37458"/>
    <cellStyle name="Output 4 21 2 7" xfId="37459"/>
    <cellStyle name="Output 4 21 2 8" xfId="37460"/>
    <cellStyle name="Output 4 21 2 9" xfId="37461"/>
    <cellStyle name="Output 4 21 3" xfId="37462"/>
    <cellStyle name="Output 4 21 3 2" xfId="37463"/>
    <cellStyle name="Output 4 21 3 3" xfId="37464"/>
    <cellStyle name="Output 4 21 3 4" xfId="37465"/>
    <cellStyle name="Output 4 21 3 5" xfId="37466"/>
    <cellStyle name="Output 4 21 3 6" xfId="37467"/>
    <cellStyle name="Output 4 21 3 7" xfId="37468"/>
    <cellStyle name="Output 4 21 3 8" xfId="37469"/>
    <cellStyle name="Output 4 21 3 9" xfId="37470"/>
    <cellStyle name="Output 4 21 4" xfId="37471"/>
    <cellStyle name="Output 4 21 5" xfId="37472"/>
    <cellStyle name="Output 4 21 6" xfId="37473"/>
    <cellStyle name="Output 4 21 7" xfId="37474"/>
    <cellStyle name="Output 4 21 8" xfId="37475"/>
    <cellStyle name="Output 4 21 9" xfId="37476"/>
    <cellStyle name="Output 4 22" xfId="37477"/>
    <cellStyle name="Output 4 22 10" xfId="37478"/>
    <cellStyle name="Output 4 22 11" xfId="37479"/>
    <cellStyle name="Output 4 22 2" xfId="37480"/>
    <cellStyle name="Output 4 22 2 2" xfId="37481"/>
    <cellStyle name="Output 4 22 2 3" xfId="37482"/>
    <cellStyle name="Output 4 22 2 4" xfId="37483"/>
    <cellStyle name="Output 4 22 2 5" xfId="37484"/>
    <cellStyle name="Output 4 22 2 6" xfId="37485"/>
    <cellStyle name="Output 4 22 2 7" xfId="37486"/>
    <cellStyle name="Output 4 22 2 8" xfId="37487"/>
    <cellStyle name="Output 4 22 2 9" xfId="37488"/>
    <cellStyle name="Output 4 22 3" xfId="37489"/>
    <cellStyle name="Output 4 22 3 2" xfId="37490"/>
    <cellStyle name="Output 4 22 3 3" xfId="37491"/>
    <cellStyle name="Output 4 22 3 4" xfId="37492"/>
    <cellStyle name="Output 4 22 3 5" xfId="37493"/>
    <cellStyle name="Output 4 22 3 6" xfId="37494"/>
    <cellStyle name="Output 4 22 3 7" xfId="37495"/>
    <cellStyle name="Output 4 22 3 8" xfId="37496"/>
    <cellStyle name="Output 4 22 3 9" xfId="37497"/>
    <cellStyle name="Output 4 22 4" xfId="37498"/>
    <cellStyle name="Output 4 22 5" xfId="37499"/>
    <cellStyle name="Output 4 22 6" xfId="37500"/>
    <cellStyle name="Output 4 22 7" xfId="37501"/>
    <cellStyle name="Output 4 22 8" xfId="37502"/>
    <cellStyle name="Output 4 22 9" xfId="37503"/>
    <cellStyle name="Output 4 23" xfId="37504"/>
    <cellStyle name="Output 4 23 10" xfId="37505"/>
    <cellStyle name="Output 4 23 11" xfId="37506"/>
    <cellStyle name="Output 4 23 2" xfId="37507"/>
    <cellStyle name="Output 4 23 2 2" xfId="37508"/>
    <cellStyle name="Output 4 23 2 3" xfId="37509"/>
    <cellStyle name="Output 4 23 2 4" xfId="37510"/>
    <cellStyle name="Output 4 23 2 5" xfId="37511"/>
    <cellStyle name="Output 4 23 2 6" xfId="37512"/>
    <cellStyle name="Output 4 23 2 7" xfId="37513"/>
    <cellStyle name="Output 4 23 2 8" xfId="37514"/>
    <cellStyle name="Output 4 23 2 9" xfId="37515"/>
    <cellStyle name="Output 4 23 3" xfId="37516"/>
    <cellStyle name="Output 4 23 3 2" xfId="37517"/>
    <cellStyle name="Output 4 23 3 3" xfId="37518"/>
    <cellStyle name="Output 4 23 3 4" xfId="37519"/>
    <cellStyle name="Output 4 23 3 5" xfId="37520"/>
    <cellStyle name="Output 4 23 3 6" xfId="37521"/>
    <cellStyle name="Output 4 23 3 7" xfId="37522"/>
    <cellStyle name="Output 4 23 3 8" xfId="37523"/>
    <cellStyle name="Output 4 23 3 9" xfId="37524"/>
    <cellStyle name="Output 4 23 4" xfId="37525"/>
    <cellStyle name="Output 4 23 5" xfId="37526"/>
    <cellStyle name="Output 4 23 6" xfId="37527"/>
    <cellStyle name="Output 4 23 7" xfId="37528"/>
    <cellStyle name="Output 4 23 8" xfId="37529"/>
    <cellStyle name="Output 4 23 9" xfId="37530"/>
    <cellStyle name="Output 4 24" xfId="37531"/>
    <cellStyle name="Output 4 24 10" xfId="37532"/>
    <cellStyle name="Output 4 24 11" xfId="37533"/>
    <cellStyle name="Output 4 24 2" xfId="37534"/>
    <cellStyle name="Output 4 24 2 2" xfId="37535"/>
    <cellStyle name="Output 4 24 2 3" xfId="37536"/>
    <cellStyle name="Output 4 24 2 4" xfId="37537"/>
    <cellStyle name="Output 4 24 2 5" xfId="37538"/>
    <cellStyle name="Output 4 24 2 6" xfId="37539"/>
    <cellStyle name="Output 4 24 2 7" xfId="37540"/>
    <cellStyle name="Output 4 24 2 8" xfId="37541"/>
    <cellStyle name="Output 4 24 2 9" xfId="37542"/>
    <cellStyle name="Output 4 24 3" xfId="37543"/>
    <cellStyle name="Output 4 24 3 2" xfId="37544"/>
    <cellStyle name="Output 4 24 3 3" xfId="37545"/>
    <cellStyle name="Output 4 24 3 4" xfId="37546"/>
    <cellStyle name="Output 4 24 3 5" xfId="37547"/>
    <cellStyle name="Output 4 24 3 6" xfId="37548"/>
    <cellStyle name="Output 4 24 3 7" xfId="37549"/>
    <cellStyle name="Output 4 24 3 8" xfId="37550"/>
    <cellStyle name="Output 4 24 3 9" xfId="37551"/>
    <cellStyle name="Output 4 24 4" xfId="37552"/>
    <cellStyle name="Output 4 24 5" xfId="37553"/>
    <cellStyle name="Output 4 24 6" xfId="37554"/>
    <cellStyle name="Output 4 24 7" xfId="37555"/>
    <cellStyle name="Output 4 24 8" xfId="37556"/>
    <cellStyle name="Output 4 24 9" xfId="37557"/>
    <cellStyle name="Output 4 25" xfId="37558"/>
    <cellStyle name="Output 4 25 10" xfId="37559"/>
    <cellStyle name="Output 4 25 11" xfId="37560"/>
    <cellStyle name="Output 4 25 2" xfId="37561"/>
    <cellStyle name="Output 4 25 2 2" xfId="37562"/>
    <cellStyle name="Output 4 25 2 3" xfId="37563"/>
    <cellStyle name="Output 4 25 2 4" xfId="37564"/>
    <cellStyle name="Output 4 25 2 5" xfId="37565"/>
    <cellStyle name="Output 4 25 2 6" xfId="37566"/>
    <cellStyle name="Output 4 25 2 7" xfId="37567"/>
    <cellStyle name="Output 4 25 2 8" xfId="37568"/>
    <cellStyle name="Output 4 25 2 9" xfId="37569"/>
    <cellStyle name="Output 4 25 3" xfId="37570"/>
    <cellStyle name="Output 4 25 3 2" xfId="37571"/>
    <cellStyle name="Output 4 25 3 3" xfId="37572"/>
    <cellStyle name="Output 4 25 3 4" xfId="37573"/>
    <cellStyle name="Output 4 25 3 5" xfId="37574"/>
    <cellStyle name="Output 4 25 3 6" xfId="37575"/>
    <cellStyle name="Output 4 25 3 7" xfId="37576"/>
    <cellStyle name="Output 4 25 3 8" xfId="37577"/>
    <cellStyle name="Output 4 25 3 9" xfId="37578"/>
    <cellStyle name="Output 4 25 4" xfId="37579"/>
    <cellStyle name="Output 4 25 5" xfId="37580"/>
    <cellStyle name="Output 4 25 6" xfId="37581"/>
    <cellStyle name="Output 4 25 7" xfId="37582"/>
    <cellStyle name="Output 4 25 8" xfId="37583"/>
    <cellStyle name="Output 4 25 9" xfId="37584"/>
    <cellStyle name="Output 4 26" xfId="37585"/>
    <cellStyle name="Output 4 26 10" xfId="37586"/>
    <cellStyle name="Output 4 26 11" xfId="37587"/>
    <cellStyle name="Output 4 26 2" xfId="37588"/>
    <cellStyle name="Output 4 26 2 2" xfId="37589"/>
    <cellStyle name="Output 4 26 2 3" xfId="37590"/>
    <cellStyle name="Output 4 26 2 4" xfId="37591"/>
    <cellStyle name="Output 4 26 2 5" xfId="37592"/>
    <cellStyle name="Output 4 26 2 6" xfId="37593"/>
    <cellStyle name="Output 4 26 2 7" xfId="37594"/>
    <cellStyle name="Output 4 26 2 8" xfId="37595"/>
    <cellStyle name="Output 4 26 2 9" xfId="37596"/>
    <cellStyle name="Output 4 26 3" xfId="37597"/>
    <cellStyle name="Output 4 26 3 2" xfId="37598"/>
    <cellStyle name="Output 4 26 3 3" xfId="37599"/>
    <cellStyle name="Output 4 26 3 4" xfId="37600"/>
    <cellStyle name="Output 4 26 3 5" xfId="37601"/>
    <cellStyle name="Output 4 26 3 6" xfId="37602"/>
    <cellStyle name="Output 4 26 3 7" xfId="37603"/>
    <cellStyle name="Output 4 26 3 8" xfId="37604"/>
    <cellStyle name="Output 4 26 3 9" xfId="37605"/>
    <cellStyle name="Output 4 26 4" xfId="37606"/>
    <cellStyle name="Output 4 26 5" xfId="37607"/>
    <cellStyle name="Output 4 26 6" xfId="37608"/>
    <cellStyle name="Output 4 26 7" xfId="37609"/>
    <cellStyle name="Output 4 26 8" xfId="37610"/>
    <cellStyle name="Output 4 26 9" xfId="37611"/>
    <cellStyle name="Output 4 27" xfId="37612"/>
    <cellStyle name="Output 4 27 10" xfId="37613"/>
    <cellStyle name="Output 4 27 11" xfId="37614"/>
    <cellStyle name="Output 4 27 2" xfId="37615"/>
    <cellStyle name="Output 4 27 2 2" xfId="37616"/>
    <cellStyle name="Output 4 27 2 3" xfId="37617"/>
    <cellStyle name="Output 4 27 2 4" xfId="37618"/>
    <cellStyle name="Output 4 27 2 5" xfId="37619"/>
    <cellStyle name="Output 4 27 2 6" xfId="37620"/>
    <cellStyle name="Output 4 27 2 7" xfId="37621"/>
    <cellStyle name="Output 4 27 2 8" xfId="37622"/>
    <cellStyle name="Output 4 27 2 9" xfId="37623"/>
    <cellStyle name="Output 4 27 3" xfId="37624"/>
    <cellStyle name="Output 4 27 3 2" xfId="37625"/>
    <cellStyle name="Output 4 27 3 3" xfId="37626"/>
    <cellStyle name="Output 4 27 3 4" xfId="37627"/>
    <cellStyle name="Output 4 27 3 5" xfId="37628"/>
    <cellStyle name="Output 4 27 3 6" xfId="37629"/>
    <cellStyle name="Output 4 27 3 7" xfId="37630"/>
    <cellStyle name="Output 4 27 3 8" xfId="37631"/>
    <cellStyle name="Output 4 27 3 9" xfId="37632"/>
    <cellStyle name="Output 4 27 4" xfId="37633"/>
    <cellStyle name="Output 4 27 5" xfId="37634"/>
    <cellStyle name="Output 4 27 6" xfId="37635"/>
    <cellStyle name="Output 4 27 7" xfId="37636"/>
    <cellStyle name="Output 4 27 8" xfId="37637"/>
    <cellStyle name="Output 4 27 9" xfId="37638"/>
    <cellStyle name="Output 4 28" xfId="37639"/>
    <cellStyle name="Output 4 28 2" xfId="37640"/>
    <cellStyle name="Output 4 28 3" xfId="37641"/>
    <cellStyle name="Output 4 28 4" xfId="37642"/>
    <cellStyle name="Output 4 28 5" xfId="37643"/>
    <cellStyle name="Output 4 28 6" xfId="37644"/>
    <cellStyle name="Output 4 28 7" xfId="37645"/>
    <cellStyle name="Output 4 28 8" xfId="37646"/>
    <cellStyle name="Output 4 28 9" xfId="37647"/>
    <cellStyle name="Output 4 29" xfId="37648"/>
    <cellStyle name="Output 4 29 2" xfId="37649"/>
    <cellStyle name="Output 4 29 3" xfId="37650"/>
    <cellStyle name="Output 4 29 4" xfId="37651"/>
    <cellStyle name="Output 4 29 5" xfId="37652"/>
    <cellStyle name="Output 4 29 6" xfId="37653"/>
    <cellStyle name="Output 4 29 7" xfId="37654"/>
    <cellStyle name="Output 4 29 8" xfId="37655"/>
    <cellStyle name="Output 4 29 9" xfId="37656"/>
    <cellStyle name="Output 4 3" xfId="9591"/>
    <cellStyle name="Output 4 3 10" xfId="37657"/>
    <cellStyle name="Output 4 3 11" xfId="37658"/>
    <cellStyle name="Output 4 3 2" xfId="37659"/>
    <cellStyle name="Output 4 3 2 2" xfId="37660"/>
    <cellStyle name="Output 4 3 2 3" xfId="37661"/>
    <cellStyle name="Output 4 3 2 4" xfId="37662"/>
    <cellStyle name="Output 4 3 2 5" xfId="37663"/>
    <cellStyle name="Output 4 3 2 6" xfId="37664"/>
    <cellStyle name="Output 4 3 2 7" xfId="37665"/>
    <cellStyle name="Output 4 3 2 8" xfId="37666"/>
    <cellStyle name="Output 4 3 2 9" xfId="37667"/>
    <cellStyle name="Output 4 3 3" xfId="37668"/>
    <cellStyle name="Output 4 3 3 2" xfId="37669"/>
    <cellStyle name="Output 4 3 3 3" xfId="37670"/>
    <cellStyle name="Output 4 3 3 4" xfId="37671"/>
    <cellStyle name="Output 4 3 3 5" xfId="37672"/>
    <cellStyle name="Output 4 3 3 6" xfId="37673"/>
    <cellStyle name="Output 4 3 3 7" xfId="37674"/>
    <cellStyle name="Output 4 3 3 8" xfId="37675"/>
    <cellStyle name="Output 4 3 3 9" xfId="37676"/>
    <cellStyle name="Output 4 3 4" xfId="37677"/>
    <cellStyle name="Output 4 3 5" xfId="37678"/>
    <cellStyle name="Output 4 3 6" xfId="37679"/>
    <cellStyle name="Output 4 3 7" xfId="37680"/>
    <cellStyle name="Output 4 3 8" xfId="37681"/>
    <cellStyle name="Output 4 3 9" xfId="37682"/>
    <cellStyle name="Output 4 30" xfId="37683"/>
    <cellStyle name="Output 4 30 2" xfId="37684"/>
    <cellStyle name="Output 4 30 3" xfId="37685"/>
    <cellStyle name="Output 4 30 4" xfId="37686"/>
    <cellStyle name="Output 4 30 5" xfId="37687"/>
    <cellStyle name="Output 4 30 6" xfId="37688"/>
    <cellStyle name="Output 4 30 7" xfId="37689"/>
    <cellStyle name="Output 4 30 8" xfId="37690"/>
    <cellStyle name="Output 4 30 9" xfId="37691"/>
    <cellStyle name="Output 4 31" xfId="37692"/>
    <cellStyle name="Output 4 31 2" xfId="37693"/>
    <cellStyle name="Output 4 31 3" xfId="37694"/>
    <cellStyle name="Output 4 31 4" xfId="37695"/>
    <cellStyle name="Output 4 31 5" xfId="37696"/>
    <cellStyle name="Output 4 31 6" xfId="37697"/>
    <cellStyle name="Output 4 31 7" xfId="37698"/>
    <cellStyle name="Output 4 31 8" xfId="37699"/>
    <cellStyle name="Output 4 31 9" xfId="37700"/>
    <cellStyle name="Output 4 32" xfId="37701"/>
    <cellStyle name="Output 4 32 2" xfId="37702"/>
    <cellStyle name="Output 4 32 3" xfId="37703"/>
    <cellStyle name="Output 4 32 4" xfId="37704"/>
    <cellStyle name="Output 4 32 5" xfId="37705"/>
    <cellStyle name="Output 4 32 6" xfId="37706"/>
    <cellStyle name="Output 4 32 7" xfId="37707"/>
    <cellStyle name="Output 4 32 8" xfId="37708"/>
    <cellStyle name="Output 4 32 9" xfId="37709"/>
    <cellStyle name="Output 4 33" xfId="37710"/>
    <cellStyle name="Output 4 33 2" xfId="37711"/>
    <cellStyle name="Output 4 33 3" xfId="37712"/>
    <cellStyle name="Output 4 33 4" xfId="37713"/>
    <cellStyle name="Output 4 33 5" xfId="37714"/>
    <cellStyle name="Output 4 33 6" xfId="37715"/>
    <cellStyle name="Output 4 33 7" xfId="37716"/>
    <cellStyle name="Output 4 33 8" xfId="37717"/>
    <cellStyle name="Output 4 33 9" xfId="37718"/>
    <cellStyle name="Output 4 34" xfId="37719"/>
    <cellStyle name="Output 4 34 2" xfId="37720"/>
    <cellStyle name="Output 4 34 3" xfId="37721"/>
    <cellStyle name="Output 4 34 4" xfId="37722"/>
    <cellStyle name="Output 4 34 5" xfId="37723"/>
    <cellStyle name="Output 4 34 6" xfId="37724"/>
    <cellStyle name="Output 4 34 7" xfId="37725"/>
    <cellStyle name="Output 4 34 8" xfId="37726"/>
    <cellStyle name="Output 4 34 9" xfId="37727"/>
    <cellStyle name="Output 4 35" xfId="37728"/>
    <cellStyle name="Output 4 36" xfId="37729"/>
    <cellStyle name="Output 4 37" xfId="37730"/>
    <cellStyle name="Output 4 38" xfId="37731"/>
    <cellStyle name="Output 4 39" xfId="37732"/>
    <cellStyle name="Output 4 4" xfId="37733"/>
    <cellStyle name="Output 4 4 10" xfId="37734"/>
    <cellStyle name="Output 4 4 11" xfId="37735"/>
    <cellStyle name="Output 4 4 2" xfId="37736"/>
    <cellStyle name="Output 4 4 2 2" xfId="37737"/>
    <cellStyle name="Output 4 4 2 3" xfId="37738"/>
    <cellStyle name="Output 4 4 2 4" xfId="37739"/>
    <cellStyle name="Output 4 4 2 5" xfId="37740"/>
    <cellStyle name="Output 4 4 2 6" xfId="37741"/>
    <cellStyle name="Output 4 4 2 7" xfId="37742"/>
    <cellStyle name="Output 4 4 2 8" xfId="37743"/>
    <cellStyle name="Output 4 4 2 9" xfId="37744"/>
    <cellStyle name="Output 4 4 3" xfId="37745"/>
    <cellStyle name="Output 4 4 3 2" xfId="37746"/>
    <cellStyle name="Output 4 4 3 3" xfId="37747"/>
    <cellStyle name="Output 4 4 3 4" xfId="37748"/>
    <cellStyle name="Output 4 4 3 5" xfId="37749"/>
    <cellStyle name="Output 4 4 3 6" xfId="37750"/>
    <cellStyle name="Output 4 4 3 7" xfId="37751"/>
    <cellStyle name="Output 4 4 3 8" xfId="37752"/>
    <cellStyle name="Output 4 4 3 9" xfId="37753"/>
    <cellStyle name="Output 4 4 4" xfId="37754"/>
    <cellStyle name="Output 4 4 5" xfId="37755"/>
    <cellStyle name="Output 4 4 6" xfId="37756"/>
    <cellStyle name="Output 4 4 7" xfId="37757"/>
    <cellStyle name="Output 4 4 8" xfId="37758"/>
    <cellStyle name="Output 4 4 9" xfId="37759"/>
    <cellStyle name="Output 4 40" xfId="37760"/>
    <cellStyle name="Output 4 41" xfId="37761"/>
    <cellStyle name="Output 4 42" xfId="37762"/>
    <cellStyle name="Output 4 43" xfId="37763"/>
    <cellStyle name="Output 4 44" xfId="37764"/>
    <cellStyle name="Output 4 45" xfId="37765"/>
    <cellStyle name="Output 4 46" xfId="37766"/>
    <cellStyle name="Output 4 47" xfId="37767"/>
    <cellStyle name="Output 4 48" xfId="37768"/>
    <cellStyle name="Output 4 49" xfId="37769"/>
    <cellStyle name="Output 4 5" xfId="37770"/>
    <cellStyle name="Output 4 5 10" xfId="37771"/>
    <cellStyle name="Output 4 5 11" xfId="37772"/>
    <cellStyle name="Output 4 5 2" xfId="37773"/>
    <cellStyle name="Output 4 5 2 2" xfId="37774"/>
    <cellStyle name="Output 4 5 2 3" xfId="37775"/>
    <cellStyle name="Output 4 5 2 4" xfId="37776"/>
    <cellStyle name="Output 4 5 2 5" xfId="37777"/>
    <cellStyle name="Output 4 5 2 6" xfId="37778"/>
    <cellStyle name="Output 4 5 2 7" xfId="37779"/>
    <cellStyle name="Output 4 5 2 8" xfId="37780"/>
    <cellStyle name="Output 4 5 2 9" xfId="37781"/>
    <cellStyle name="Output 4 5 3" xfId="37782"/>
    <cellStyle name="Output 4 5 3 2" xfId="37783"/>
    <cellStyle name="Output 4 5 3 3" xfId="37784"/>
    <cellStyle name="Output 4 5 3 4" xfId="37785"/>
    <cellStyle name="Output 4 5 3 5" xfId="37786"/>
    <cellStyle name="Output 4 5 3 6" xfId="37787"/>
    <cellStyle name="Output 4 5 3 7" xfId="37788"/>
    <cellStyle name="Output 4 5 3 8" xfId="37789"/>
    <cellStyle name="Output 4 5 3 9" xfId="37790"/>
    <cellStyle name="Output 4 5 4" xfId="37791"/>
    <cellStyle name="Output 4 5 5" xfId="37792"/>
    <cellStyle name="Output 4 5 6" xfId="37793"/>
    <cellStyle name="Output 4 5 7" xfId="37794"/>
    <cellStyle name="Output 4 5 8" xfId="37795"/>
    <cellStyle name="Output 4 5 9" xfId="37796"/>
    <cellStyle name="Output 4 50" xfId="37797"/>
    <cellStyle name="Output 4 51" xfId="37798"/>
    <cellStyle name="Output 4 52" xfId="37799"/>
    <cellStyle name="Output 4 53" xfId="37800"/>
    <cellStyle name="Output 4 54" xfId="37801"/>
    <cellStyle name="Output 4 55" xfId="37802"/>
    <cellStyle name="Output 4 56" xfId="37803"/>
    <cellStyle name="Output 4 57" xfId="37804"/>
    <cellStyle name="Output 4 58" xfId="37805"/>
    <cellStyle name="Output 4 59" xfId="37806"/>
    <cellStyle name="Output 4 6" xfId="37807"/>
    <cellStyle name="Output 4 6 10" xfId="37808"/>
    <cellStyle name="Output 4 6 11" xfId="37809"/>
    <cellStyle name="Output 4 6 2" xfId="37810"/>
    <cellStyle name="Output 4 6 2 2" xfId="37811"/>
    <cellStyle name="Output 4 6 2 3" xfId="37812"/>
    <cellStyle name="Output 4 6 2 4" xfId="37813"/>
    <cellStyle name="Output 4 6 2 5" xfId="37814"/>
    <cellStyle name="Output 4 6 2 6" xfId="37815"/>
    <cellStyle name="Output 4 6 2 7" xfId="37816"/>
    <cellStyle name="Output 4 6 2 8" xfId="37817"/>
    <cellStyle name="Output 4 6 2 9" xfId="37818"/>
    <cellStyle name="Output 4 6 3" xfId="37819"/>
    <cellStyle name="Output 4 6 3 2" xfId="37820"/>
    <cellStyle name="Output 4 6 3 3" xfId="37821"/>
    <cellStyle name="Output 4 6 3 4" xfId="37822"/>
    <cellStyle name="Output 4 6 3 5" xfId="37823"/>
    <cellStyle name="Output 4 6 3 6" xfId="37824"/>
    <cellStyle name="Output 4 6 3 7" xfId="37825"/>
    <cellStyle name="Output 4 6 3 8" xfId="37826"/>
    <cellStyle name="Output 4 6 3 9" xfId="37827"/>
    <cellStyle name="Output 4 6 4" xfId="37828"/>
    <cellStyle name="Output 4 6 5" xfId="37829"/>
    <cellStyle name="Output 4 6 6" xfId="37830"/>
    <cellStyle name="Output 4 6 7" xfId="37831"/>
    <cellStyle name="Output 4 6 8" xfId="37832"/>
    <cellStyle name="Output 4 6 9" xfId="37833"/>
    <cellStyle name="Output 4 60" xfId="37834"/>
    <cellStyle name="Output 4 61" xfId="37835"/>
    <cellStyle name="Output 4 62" xfId="37836"/>
    <cellStyle name="Output 4 63" xfId="37837"/>
    <cellStyle name="Output 4 64" xfId="37838"/>
    <cellStyle name="Output 4 65" xfId="37839"/>
    <cellStyle name="Output 4 66" xfId="37840"/>
    <cellStyle name="Output 4 67" xfId="37841"/>
    <cellStyle name="Output 4 68" xfId="37842"/>
    <cellStyle name="Output 4 69" xfId="37843"/>
    <cellStyle name="Output 4 7" xfId="37844"/>
    <cellStyle name="Output 4 7 10" xfId="37845"/>
    <cellStyle name="Output 4 7 11" xfId="37846"/>
    <cellStyle name="Output 4 7 2" xfId="37847"/>
    <cellStyle name="Output 4 7 2 2" xfId="37848"/>
    <cellStyle name="Output 4 7 2 3" xfId="37849"/>
    <cellStyle name="Output 4 7 2 4" xfId="37850"/>
    <cellStyle name="Output 4 7 2 5" xfId="37851"/>
    <cellStyle name="Output 4 7 2 6" xfId="37852"/>
    <cellStyle name="Output 4 7 2 7" xfId="37853"/>
    <cellStyle name="Output 4 7 2 8" xfId="37854"/>
    <cellStyle name="Output 4 7 2 9" xfId="37855"/>
    <cellStyle name="Output 4 7 3" xfId="37856"/>
    <cellStyle name="Output 4 7 3 2" xfId="37857"/>
    <cellStyle name="Output 4 7 3 3" xfId="37858"/>
    <cellStyle name="Output 4 7 3 4" xfId="37859"/>
    <cellStyle name="Output 4 7 3 5" xfId="37860"/>
    <cellStyle name="Output 4 7 3 6" xfId="37861"/>
    <cellStyle name="Output 4 7 3 7" xfId="37862"/>
    <cellStyle name="Output 4 7 3 8" xfId="37863"/>
    <cellStyle name="Output 4 7 3 9" xfId="37864"/>
    <cellStyle name="Output 4 7 4" xfId="37865"/>
    <cellStyle name="Output 4 7 5" xfId="37866"/>
    <cellStyle name="Output 4 7 6" xfId="37867"/>
    <cellStyle name="Output 4 7 7" xfId="37868"/>
    <cellStyle name="Output 4 7 8" xfId="37869"/>
    <cellStyle name="Output 4 7 9" xfId="37870"/>
    <cellStyle name="Output 4 70" xfId="37871"/>
    <cellStyle name="Output 4 71" xfId="37872"/>
    <cellStyle name="Output 4 72" xfId="37873"/>
    <cellStyle name="Output 4 73" xfId="37874"/>
    <cellStyle name="Output 4 74" xfId="37875"/>
    <cellStyle name="Output 4 75" xfId="37876"/>
    <cellStyle name="Output 4 76" xfId="37877"/>
    <cellStyle name="Output 4 77" xfId="37878"/>
    <cellStyle name="Output 4 78" xfId="37879"/>
    <cellStyle name="Output 4 79" xfId="37880"/>
    <cellStyle name="Output 4 8" xfId="37881"/>
    <cellStyle name="Output 4 8 10" xfId="37882"/>
    <cellStyle name="Output 4 8 11" xfId="37883"/>
    <cellStyle name="Output 4 8 2" xfId="37884"/>
    <cellStyle name="Output 4 8 2 2" xfId="37885"/>
    <cellStyle name="Output 4 8 2 3" xfId="37886"/>
    <cellStyle name="Output 4 8 2 4" xfId="37887"/>
    <cellStyle name="Output 4 8 2 5" xfId="37888"/>
    <cellStyle name="Output 4 8 2 6" xfId="37889"/>
    <cellStyle name="Output 4 8 2 7" xfId="37890"/>
    <cellStyle name="Output 4 8 2 8" xfId="37891"/>
    <cellStyle name="Output 4 8 2 9" xfId="37892"/>
    <cellStyle name="Output 4 8 3" xfId="37893"/>
    <cellStyle name="Output 4 8 3 2" xfId="37894"/>
    <cellStyle name="Output 4 8 3 3" xfId="37895"/>
    <cellStyle name="Output 4 8 3 4" xfId="37896"/>
    <cellStyle name="Output 4 8 3 5" xfId="37897"/>
    <cellStyle name="Output 4 8 3 6" xfId="37898"/>
    <cellStyle name="Output 4 8 3 7" xfId="37899"/>
    <cellStyle name="Output 4 8 3 8" xfId="37900"/>
    <cellStyle name="Output 4 8 3 9" xfId="37901"/>
    <cellStyle name="Output 4 8 4" xfId="37902"/>
    <cellStyle name="Output 4 8 5" xfId="37903"/>
    <cellStyle name="Output 4 8 6" xfId="37904"/>
    <cellStyle name="Output 4 8 7" xfId="37905"/>
    <cellStyle name="Output 4 8 8" xfId="37906"/>
    <cellStyle name="Output 4 8 9" xfId="37907"/>
    <cellStyle name="Output 4 80" xfId="37908"/>
    <cellStyle name="Output 4 81" xfId="37909"/>
    <cellStyle name="Output 4 82" xfId="2086"/>
    <cellStyle name="Output 4 9" xfId="37910"/>
    <cellStyle name="Output 4 9 10" xfId="37911"/>
    <cellStyle name="Output 4 9 11" xfId="37912"/>
    <cellStyle name="Output 4 9 2" xfId="37913"/>
    <cellStyle name="Output 4 9 2 2" xfId="37914"/>
    <cellStyle name="Output 4 9 2 3" xfId="37915"/>
    <cellStyle name="Output 4 9 2 4" xfId="37916"/>
    <cellStyle name="Output 4 9 2 5" xfId="37917"/>
    <cellStyle name="Output 4 9 2 6" xfId="37918"/>
    <cellStyle name="Output 4 9 2 7" xfId="37919"/>
    <cellStyle name="Output 4 9 2 8" xfId="37920"/>
    <cellStyle name="Output 4 9 2 9" xfId="37921"/>
    <cellStyle name="Output 4 9 3" xfId="37922"/>
    <cellStyle name="Output 4 9 3 2" xfId="37923"/>
    <cellStyle name="Output 4 9 3 3" xfId="37924"/>
    <cellStyle name="Output 4 9 3 4" xfId="37925"/>
    <cellStyle name="Output 4 9 3 5" xfId="37926"/>
    <cellStyle name="Output 4 9 3 6" xfId="37927"/>
    <cellStyle name="Output 4 9 3 7" xfId="37928"/>
    <cellStyle name="Output 4 9 3 8" xfId="37929"/>
    <cellStyle name="Output 4 9 3 9" xfId="37930"/>
    <cellStyle name="Output 4 9 4" xfId="37931"/>
    <cellStyle name="Output 4 9 5" xfId="37932"/>
    <cellStyle name="Output 4 9 6" xfId="37933"/>
    <cellStyle name="Output 4 9 7" xfId="37934"/>
    <cellStyle name="Output 4 9 8" xfId="37935"/>
    <cellStyle name="Output 4 9 9" xfId="37936"/>
    <cellStyle name="Output 40" xfId="37937"/>
    <cellStyle name="Output 41" xfId="37938"/>
    <cellStyle name="Output 42" xfId="37939"/>
    <cellStyle name="Output 43" xfId="37940"/>
    <cellStyle name="Output 44" xfId="37941"/>
    <cellStyle name="Output 45" xfId="37942"/>
    <cellStyle name="Output 46" xfId="37943"/>
    <cellStyle name="Output 47" xfId="37944"/>
    <cellStyle name="Output 48" xfId="37945"/>
    <cellStyle name="Output 49" xfId="37946"/>
    <cellStyle name="Output 5" xfId="89"/>
    <cellStyle name="Output 5 10" xfId="2326"/>
    <cellStyle name="Output 5 2" xfId="90"/>
    <cellStyle name="Output 5 2 2" xfId="7864"/>
    <cellStyle name="Output 5 3" xfId="7290"/>
    <cellStyle name="Output 5 4" xfId="37947"/>
    <cellStyle name="Output 5 5" xfId="37948"/>
    <cellStyle name="Output 5 6" xfId="37949"/>
    <cellStyle name="Output 5 7" xfId="37950"/>
    <cellStyle name="Output 5 8" xfId="37951"/>
    <cellStyle name="Output 5 9" xfId="37952"/>
    <cellStyle name="Output 50" xfId="37953"/>
    <cellStyle name="Output 51" xfId="37954"/>
    <cellStyle name="Output 52" xfId="37955"/>
    <cellStyle name="Output 53" xfId="37956"/>
    <cellStyle name="Output 54" xfId="37957"/>
    <cellStyle name="Output 55" xfId="37958"/>
    <cellStyle name="Output 56" xfId="37959"/>
    <cellStyle name="Output 57" xfId="1467"/>
    <cellStyle name="Output 6" xfId="91"/>
    <cellStyle name="Output 6 10" xfId="2074"/>
    <cellStyle name="Output 6 2" xfId="7614"/>
    <cellStyle name="Output 6 3" xfId="11456"/>
    <cellStyle name="Output 6 4" xfId="37960"/>
    <cellStyle name="Output 6 5" xfId="37961"/>
    <cellStyle name="Output 6 6" xfId="37962"/>
    <cellStyle name="Output 6 7" xfId="37963"/>
    <cellStyle name="Output 6 8" xfId="37964"/>
    <cellStyle name="Output 6 9" xfId="37965"/>
    <cellStyle name="Output 7" xfId="723"/>
    <cellStyle name="Output 7 10" xfId="2350"/>
    <cellStyle name="Output 7 2" xfId="7888"/>
    <cellStyle name="Output 7 3" xfId="7222"/>
    <cellStyle name="Output 7 4" xfId="37966"/>
    <cellStyle name="Output 7 5" xfId="37967"/>
    <cellStyle name="Output 7 6" xfId="37968"/>
    <cellStyle name="Output 7 7" xfId="37969"/>
    <cellStyle name="Output 7 8" xfId="37970"/>
    <cellStyle name="Output 7 9" xfId="37971"/>
    <cellStyle name="Output 8" xfId="817"/>
    <cellStyle name="Output 8 10" xfId="2036"/>
    <cellStyle name="Output 8 2" xfId="7577"/>
    <cellStyle name="Output 8 3" xfId="9594"/>
    <cellStyle name="Output 8 4" xfId="37972"/>
    <cellStyle name="Output 8 5" xfId="37973"/>
    <cellStyle name="Output 8 6" xfId="37974"/>
    <cellStyle name="Output 8 7" xfId="37975"/>
    <cellStyle name="Output 8 8" xfId="37976"/>
    <cellStyle name="Output 8 9" xfId="37977"/>
    <cellStyle name="Output 9" xfId="2410"/>
    <cellStyle name="Output 9 2" xfId="7948"/>
    <cellStyle name="Output 9 3" xfId="7158"/>
    <cellStyle name="Output_План по КВЛ 2011г." xfId="1469"/>
    <cellStyle name="Page_No" xfId="14941"/>
    <cellStyle name="paint" xfId="1470"/>
    <cellStyle name="paint 2" xfId="1471"/>
    <cellStyle name="paint 3" xfId="37978"/>
    <cellStyle name="paint 4" xfId="37979"/>
    <cellStyle name="paint 5" xfId="37980"/>
    <cellStyle name="paint_План по КВЛ 2011г." xfId="1472"/>
    <cellStyle name="Percent (0%)" xfId="14942"/>
    <cellStyle name="Percent (0)" xfId="1473"/>
    <cellStyle name="Percent (0) 2" xfId="1474"/>
    <cellStyle name="Percent (0) 3" xfId="37981"/>
    <cellStyle name="Percent (0) 4" xfId="37982"/>
    <cellStyle name="Percent (0) 5" xfId="37983"/>
    <cellStyle name="Percent (0)_План по КВЛ 2011г." xfId="1475"/>
    <cellStyle name="Percent [0.00]" xfId="14943"/>
    <cellStyle name="Percent [0]" xfId="1476"/>
    <cellStyle name="Percent [0] 2" xfId="1477"/>
    <cellStyle name="Percent [0] 3" xfId="37984"/>
    <cellStyle name="Percent [0] 4" xfId="37985"/>
    <cellStyle name="Percent [0] 5" xfId="37986"/>
    <cellStyle name="Percent [0]_План по КВЛ 2011г." xfId="1478"/>
    <cellStyle name="Percent [00]" xfId="1479"/>
    <cellStyle name="Percent [00] 2" xfId="1480"/>
    <cellStyle name="Percent [00] 3" xfId="37987"/>
    <cellStyle name="Percent [00] 4" xfId="37988"/>
    <cellStyle name="Percent [00] 5" xfId="37989"/>
    <cellStyle name="Percent [00]_План по КВЛ 2011г." xfId="1481"/>
    <cellStyle name="Percent [2]" xfId="1482"/>
    <cellStyle name="Percent [2] 2" xfId="1483"/>
    <cellStyle name="Percent [2] 2 2" xfId="14944"/>
    <cellStyle name="Percent [2] 2 3" xfId="14945"/>
    <cellStyle name="Percent [2] 3" xfId="14946"/>
    <cellStyle name="Percent [2] 4" xfId="37990"/>
    <cellStyle name="Percent [2] 5" xfId="37991"/>
    <cellStyle name="Percent [2]_План по КВЛ 2011г." xfId="1484"/>
    <cellStyle name="Percent 10" xfId="37992"/>
    <cellStyle name="Percent 10 2" xfId="37993"/>
    <cellStyle name="Percent 10 3" xfId="37994"/>
    <cellStyle name="Percent 10 4" xfId="37995"/>
    <cellStyle name="Percent 10 5" xfId="37996"/>
    <cellStyle name="Percent 11" xfId="37997"/>
    <cellStyle name="Percent 11 2" xfId="37998"/>
    <cellStyle name="Percent 11 3" xfId="37999"/>
    <cellStyle name="Percent 11 4" xfId="38000"/>
    <cellStyle name="Percent 11 5" xfId="38001"/>
    <cellStyle name="Percent 12" xfId="38002"/>
    <cellStyle name="Percent 12 2" xfId="38003"/>
    <cellStyle name="Percent 12 3" xfId="38004"/>
    <cellStyle name="Percent 12 4" xfId="38005"/>
    <cellStyle name="Percent 12 5" xfId="38006"/>
    <cellStyle name="Percent 13" xfId="38007"/>
    <cellStyle name="Percent 13 2" xfId="38008"/>
    <cellStyle name="Percent 13 3" xfId="38009"/>
    <cellStyle name="Percent 13 4" xfId="38010"/>
    <cellStyle name="Percent 13 5" xfId="38011"/>
    <cellStyle name="Percent 14" xfId="38012"/>
    <cellStyle name="Percent 14 2" xfId="38013"/>
    <cellStyle name="Percent 14 3" xfId="38014"/>
    <cellStyle name="Percent 14 4" xfId="38015"/>
    <cellStyle name="Percent 14 5" xfId="38016"/>
    <cellStyle name="Percent 15" xfId="38017"/>
    <cellStyle name="Percent 15 2" xfId="38018"/>
    <cellStyle name="Percent 15 3" xfId="38019"/>
    <cellStyle name="Percent 15 4" xfId="38020"/>
    <cellStyle name="Percent 15 5" xfId="38021"/>
    <cellStyle name="Percent 16" xfId="38022"/>
    <cellStyle name="Percent 16 2" xfId="38023"/>
    <cellStyle name="Percent 16 3" xfId="38024"/>
    <cellStyle name="Percent 16 4" xfId="38025"/>
    <cellStyle name="Percent 16 5" xfId="38026"/>
    <cellStyle name="Percent 17" xfId="38027"/>
    <cellStyle name="Percent 17 2" xfId="38028"/>
    <cellStyle name="Percent 17 3" xfId="38029"/>
    <cellStyle name="Percent 17 4" xfId="38030"/>
    <cellStyle name="Percent 17 5" xfId="38031"/>
    <cellStyle name="Percent 18" xfId="38032"/>
    <cellStyle name="Percent 18 2" xfId="38033"/>
    <cellStyle name="Percent 18 3" xfId="38034"/>
    <cellStyle name="Percent 18 4" xfId="38035"/>
    <cellStyle name="Percent 18 5" xfId="38036"/>
    <cellStyle name="Percent 19" xfId="38037"/>
    <cellStyle name="Percent 19 2" xfId="38038"/>
    <cellStyle name="Percent 19 3" xfId="38039"/>
    <cellStyle name="Percent 19 4" xfId="38040"/>
    <cellStyle name="Percent 19 5" xfId="38041"/>
    <cellStyle name="Percent 2" xfId="38042"/>
    <cellStyle name="Percent 2 10" xfId="38043"/>
    <cellStyle name="Percent 2 10 2" xfId="38044"/>
    <cellStyle name="Percent 2 10 3" xfId="38045"/>
    <cellStyle name="Percent 2 10 4" xfId="38046"/>
    <cellStyle name="Percent 2 10 5" xfId="38047"/>
    <cellStyle name="Percent 2 11" xfId="38048"/>
    <cellStyle name="Percent 2 12" xfId="38049"/>
    <cellStyle name="Percent 2 13" xfId="38050"/>
    <cellStyle name="Percent 2 14" xfId="38051"/>
    <cellStyle name="Percent 2 15" xfId="38052"/>
    <cellStyle name="Percent 2 16" xfId="38053"/>
    <cellStyle name="Percent 2 17" xfId="38054"/>
    <cellStyle name="Percent 2 18" xfId="38055"/>
    <cellStyle name="Percent 2 19" xfId="38056"/>
    <cellStyle name="Percent 2 2" xfId="38057"/>
    <cellStyle name="Percent 2 2 10" xfId="38058"/>
    <cellStyle name="Percent 2 2 2" xfId="38059"/>
    <cellStyle name="Percent 2 2 2 2" xfId="38060"/>
    <cellStyle name="Percent 2 2 2 3" xfId="38061"/>
    <cellStyle name="Percent 2 2 2 4" xfId="38062"/>
    <cellStyle name="Percent 2 2 2 5" xfId="38063"/>
    <cellStyle name="Percent 2 2 3" xfId="38064"/>
    <cellStyle name="Percent 2 2 3 2" xfId="38065"/>
    <cellStyle name="Percent 2 2 3 3" xfId="38066"/>
    <cellStyle name="Percent 2 2 3 4" xfId="38067"/>
    <cellStyle name="Percent 2 2 3 5" xfId="38068"/>
    <cellStyle name="Percent 2 2 4" xfId="38069"/>
    <cellStyle name="Percent 2 2 4 2" xfId="38070"/>
    <cellStyle name="Percent 2 2 4 3" xfId="38071"/>
    <cellStyle name="Percent 2 2 4 4" xfId="38072"/>
    <cellStyle name="Percent 2 2 4 5" xfId="38073"/>
    <cellStyle name="Percent 2 2 5" xfId="38074"/>
    <cellStyle name="Percent 2 2 5 2" xfId="38075"/>
    <cellStyle name="Percent 2 2 5 3" xfId="38076"/>
    <cellStyle name="Percent 2 2 5 4" xfId="38077"/>
    <cellStyle name="Percent 2 2 5 5" xfId="38078"/>
    <cellStyle name="Percent 2 2 6" xfId="38079"/>
    <cellStyle name="Percent 2 2 6 2" xfId="38080"/>
    <cellStyle name="Percent 2 2 6 3" xfId="38081"/>
    <cellStyle name="Percent 2 2 6 4" xfId="38082"/>
    <cellStyle name="Percent 2 2 6 5" xfId="38083"/>
    <cellStyle name="Percent 2 2 7" xfId="38084"/>
    <cellStyle name="Percent 2 2 8" xfId="38085"/>
    <cellStyle name="Percent 2 2 9" xfId="38086"/>
    <cellStyle name="Percent 2 20" xfId="38087"/>
    <cellStyle name="Percent 2 21" xfId="38088"/>
    <cellStyle name="Percent 2 22" xfId="38089"/>
    <cellStyle name="Percent 2 23" xfId="38090"/>
    <cellStyle name="Percent 2 24" xfId="38091"/>
    <cellStyle name="Percent 2 25" xfId="38092"/>
    <cellStyle name="Percent 2 26" xfId="38093"/>
    <cellStyle name="Percent 2 27" xfId="38094"/>
    <cellStyle name="Percent 2 28" xfId="38095"/>
    <cellStyle name="Percent 2 29" xfId="38096"/>
    <cellStyle name="Percent 2 3" xfId="38097"/>
    <cellStyle name="Percent 2 3 2" xfId="38098"/>
    <cellStyle name="Percent 2 3 2 2" xfId="38099"/>
    <cellStyle name="Percent 2 3 2 3" xfId="38100"/>
    <cellStyle name="Percent 2 3 2 4" xfId="38101"/>
    <cellStyle name="Percent 2 3 2 5" xfId="38102"/>
    <cellStyle name="Percent 2 3 3" xfId="38103"/>
    <cellStyle name="Percent 2 3 3 2" xfId="38104"/>
    <cellStyle name="Percent 2 3 4" xfId="38105"/>
    <cellStyle name="Percent 2 3 4 2" xfId="38106"/>
    <cellStyle name="Percent 2 3 5" xfId="38107"/>
    <cellStyle name="Percent 2 3 5 2" xfId="38108"/>
    <cellStyle name="Percent 2 3 6" xfId="38109"/>
    <cellStyle name="Percent 2 3 6 2" xfId="38110"/>
    <cellStyle name="Percent 2 3 7" xfId="38111"/>
    <cellStyle name="Percent 2 30" xfId="38112"/>
    <cellStyle name="Percent 2 31" xfId="38113"/>
    <cellStyle name="Percent 2 32" xfId="38114"/>
    <cellStyle name="Percent 2 33" xfId="38115"/>
    <cellStyle name="Percent 2 34" xfId="38116"/>
    <cellStyle name="Percent 2 35" xfId="38117"/>
    <cellStyle name="Percent 2 36" xfId="38118"/>
    <cellStyle name="Percent 2 37" xfId="38119"/>
    <cellStyle name="Percent 2 38" xfId="38120"/>
    <cellStyle name="Percent 2 39" xfId="38121"/>
    <cellStyle name="Percent 2 4" xfId="38122"/>
    <cellStyle name="Percent 2 4 2" xfId="38123"/>
    <cellStyle name="Percent 2 4 2 2" xfId="38124"/>
    <cellStyle name="Percent 2 4 2 3" xfId="38125"/>
    <cellStyle name="Percent 2 4 2 4" xfId="38126"/>
    <cellStyle name="Percent 2 4 2 5" xfId="38127"/>
    <cellStyle name="Percent 2 4 3" xfId="38128"/>
    <cellStyle name="Percent 2 4 4" xfId="38129"/>
    <cellStyle name="Percent 2 4 5" xfId="38130"/>
    <cellStyle name="Percent 2 4 6" xfId="38131"/>
    <cellStyle name="Percent 2 40" xfId="38132"/>
    <cellStyle name="Percent 2 41" xfId="38133"/>
    <cellStyle name="Percent 2 42" xfId="38134"/>
    <cellStyle name="Percent 2 43" xfId="38135"/>
    <cellStyle name="Percent 2 44" xfId="38136"/>
    <cellStyle name="Percent 2 45" xfId="38137"/>
    <cellStyle name="Percent 2 46" xfId="38138"/>
    <cellStyle name="Percent 2 47" xfId="38139"/>
    <cellStyle name="Percent 2 48" xfId="38140"/>
    <cellStyle name="Percent 2 49" xfId="38141"/>
    <cellStyle name="Percent 2 5" xfId="38142"/>
    <cellStyle name="Percent 2 5 2" xfId="38143"/>
    <cellStyle name="Percent 2 5 2 2" xfId="38144"/>
    <cellStyle name="Percent 2 5 2 3" xfId="38145"/>
    <cellStyle name="Percent 2 5 2 4" xfId="38146"/>
    <cellStyle name="Percent 2 5 2 5" xfId="38147"/>
    <cellStyle name="Percent 2 5 3" xfId="38148"/>
    <cellStyle name="Percent 2 5 4" xfId="38149"/>
    <cellStyle name="Percent 2 5 5" xfId="38150"/>
    <cellStyle name="Percent 2 5 6" xfId="38151"/>
    <cellStyle name="Percent 2 50" xfId="38152"/>
    <cellStyle name="Percent 2 6" xfId="38153"/>
    <cellStyle name="Percent 2 6 2" xfId="38154"/>
    <cellStyle name="Percent 2 6 2 2" xfId="38155"/>
    <cellStyle name="Percent 2 6 2 3" xfId="38156"/>
    <cellStyle name="Percent 2 6 2 4" xfId="38157"/>
    <cellStyle name="Percent 2 6 2 5" xfId="38158"/>
    <cellStyle name="Percent 2 6 3" xfId="38159"/>
    <cellStyle name="Percent 2 6 4" xfId="38160"/>
    <cellStyle name="Percent 2 6 5" xfId="38161"/>
    <cellStyle name="Percent 2 6 6" xfId="38162"/>
    <cellStyle name="Percent 2 7" xfId="38163"/>
    <cellStyle name="Percent 2 7 2" xfId="38164"/>
    <cellStyle name="Percent 2 7 2 2" xfId="38165"/>
    <cellStyle name="Percent 2 7 2 3" xfId="38166"/>
    <cellStyle name="Percent 2 7 2 4" xfId="38167"/>
    <cellStyle name="Percent 2 7 2 5" xfId="38168"/>
    <cellStyle name="Percent 2 7 3" xfId="38169"/>
    <cellStyle name="Percent 2 7 4" xfId="38170"/>
    <cellStyle name="Percent 2 7 5" xfId="38171"/>
    <cellStyle name="Percent 2 7 6" xfId="38172"/>
    <cellStyle name="Percent 2 8" xfId="38173"/>
    <cellStyle name="Percent 2 8 2" xfId="38174"/>
    <cellStyle name="Percent 2 8 2 2" xfId="38175"/>
    <cellStyle name="Percent 2 8 2 3" xfId="38176"/>
    <cellStyle name="Percent 2 8 2 4" xfId="38177"/>
    <cellStyle name="Percent 2 8 2 5" xfId="38178"/>
    <cellStyle name="Percent 2 8 3" xfId="38179"/>
    <cellStyle name="Percent 2 8 3 2" xfId="38180"/>
    <cellStyle name="Percent 2 8 3 3" xfId="38181"/>
    <cellStyle name="Percent 2 8 3 4" xfId="38182"/>
    <cellStyle name="Percent 2 8 3 5" xfId="38183"/>
    <cellStyle name="Percent 2 8 4" xfId="38184"/>
    <cellStyle name="Percent 2 8 5" xfId="38185"/>
    <cellStyle name="Percent 2 8 6" xfId="38186"/>
    <cellStyle name="Percent 2 8 7" xfId="38187"/>
    <cellStyle name="Percent 2 9" xfId="38188"/>
    <cellStyle name="Percent 2 9 2" xfId="38189"/>
    <cellStyle name="Percent 2 9 3" xfId="38190"/>
    <cellStyle name="Percent 2 9 4" xfId="38191"/>
    <cellStyle name="Percent 2 9 5" xfId="38192"/>
    <cellStyle name="Percent 20" xfId="38193"/>
    <cellStyle name="Percent 20 2" xfId="38194"/>
    <cellStyle name="Percent 20 2 2" xfId="38195"/>
    <cellStyle name="Percent 20 2 3" xfId="38196"/>
    <cellStyle name="Percent 20 2 4" xfId="38197"/>
    <cellStyle name="Percent 20 2 5" xfId="38198"/>
    <cellStyle name="Percent 20 3" xfId="38199"/>
    <cellStyle name="Percent 20 3 2" xfId="38200"/>
    <cellStyle name="Percent 20 3 3" xfId="38201"/>
    <cellStyle name="Percent 20 3 4" xfId="38202"/>
    <cellStyle name="Percent 20 3 5" xfId="38203"/>
    <cellStyle name="Percent 20 4" xfId="38204"/>
    <cellStyle name="Percent 20 4 2" xfId="38205"/>
    <cellStyle name="Percent 20 4 3" xfId="38206"/>
    <cellStyle name="Percent 20 4 4" xfId="38207"/>
    <cellStyle name="Percent 20 4 5" xfId="38208"/>
    <cellStyle name="Percent 20 5" xfId="38209"/>
    <cellStyle name="Percent 20 6" xfId="38210"/>
    <cellStyle name="Percent 20 7" xfId="38211"/>
    <cellStyle name="Percent 20 8" xfId="38212"/>
    <cellStyle name="Percent 21" xfId="38213"/>
    <cellStyle name="Percent 21 2" xfId="38214"/>
    <cellStyle name="Percent 21 2 2" xfId="38215"/>
    <cellStyle name="Percent 21 2 3" xfId="38216"/>
    <cellStyle name="Percent 21 2 4" xfId="38217"/>
    <cellStyle name="Percent 21 2 5" xfId="38218"/>
    <cellStyle name="Percent 21 3" xfId="38219"/>
    <cellStyle name="Percent 21 4" xfId="38220"/>
    <cellStyle name="Percent 21 5" xfId="38221"/>
    <cellStyle name="Percent 21 6" xfId="38222"/>
    <cellStyle name="Percent 22" xfId="38223"/>
    <cellStyle name="Percent 22 2" xfId="38224"/>
    <cellStyle name="Percent 22 3" xfId="38225"/>
    <cellStyle name="Percent 22 4" xfId="38226"/>
    <cellStyle name="Percent 22 5" xfId="38227"/>
    <cellStyle name="Percent 23" xfId="38228"/>
    <cellStyle name="Percent 23 2" xfId="38229"/>
    <cellStyle name="Percent 23 2 2" xfId="38230"/>
    <cellStyle name="Percent 23 2 3" xfId="38231"/>
    <cellStyle name="Percent 23 2 4" xfId="38232"/>
    <cellStyle name="Percent 23 2 5" xfId="38233"/>
    <cellStyle name="Percent 23 3" xfId="38234"/>
    <cellStyle name="Percent 23 4" xfId="38235"/>
    <cellStyle name="Percent 23 5" xfId="38236"/>
    <cellStyle name="Percent 23 6" xfId="38237"/>
    <cellStyle name="Percent 24" xfId="38238"/>
    <cellStyle name="Percent 24 2" xfId="38239"/>
    <cellStyle name="Percent 24 2 2" xfId="38240"/>
    <cellStyle name="Percent 24 2 3" xfId="38241"/>
    <cellStyle name="Percent 24 2 4" xfId="38242"/>
    <cellStyle name="Percent 24 2 5" xfId="38243"/>
    <cellStyle name="Percent 24 3" xfId="38244"/>
    <cellStyle name="Percent 24 4" xfId="38245"/>
    <cellStyle name="Percent 24 5" xfId="38246"/>
    <cellStyle name="Percent 24 6" xfId="38247"/>
    <cellStyle name="Percent 3" xfId="38248"/>
    <cellStyle name="Percent 3 10" xfId="38249"/>
    <cellStyle name="Percent 3 10 2" xfId="38250"/>
    <cellStyle name="Percent 3 10 3" xfId="38251"/>
    <cellStyle name="Percent 3 10 4" xfId="38252"/>
    <cellStyle name="Percent 3 10 5" xfId="38253"/>
    <cellStyle name="Percent 3 11" xfId="38254"/>
    <cellStyle name="Percent 3 11 2" xfId="38255"/>
    <cellStyle name="Percent 3 11 3" xfId="38256"/>
    <cellStyle name="Percent 3 11 4" xfId="38257"/>
    <cellStyle name="Percent 3 11 5" xfId="38258"/>
    <cellStyle name="Percent 3 12" xfId="38259"/>
    <cellStyle name="Percent 3 12 2" xfId="38260"/>
    <cellStyle name="Percent 3 12 3" xfId="38261"/>
    <cellStyle name="Percent 3 12 4" xfId="38262"/>
    <cellStyle name="Percent 3 12 5" xfId="38263"/>
    <cellStyle name="Percent 3 13" xfId="38264"/>
    <cellStyle name="Percent 3 13 2" xfId="38265"/>
    <cellStyle name="Percent 3 13 3" xfId="38266"/>
    <cellStyle name="Percent 3 13 4" xfId="38267"/>
    <cellStyle name="Percent 3 13 5" xfId="38268"/>
    <cellStyle name="Percent 3 14" xfId="38269"/>
    <cellStyle name="Percent 3 14 2" xfId="38270"/>
    <cellStyle name="Percent 3 14 3" xfId="38271"/>
    <cellStyle name="Percent 3 14 4" xfId="38272"/>
    <cellStyle name="Percent 3 14 5" xfId="38273"/>
    <cellStyle name="Percent 3 15" xfId="38274"/>
    <cellStyle name="Percent 3 15 2" xfId="38275"/>
    <cellStyle name="Percent 3 15 3" xfId="38276"/>
    <cellStyle name="Percent 3 15 4" xfId="38277"/>
    <cellStyle name="Percent 3 15 5" xfId="38278"/>
    <cellStyle name="Percent 3 16" xfId="38279"/>
    <cellStyle name="Percent 3 16 2" xfId="38280"/>
    <cellStyle name="Percent 3 16 3" xfId="38281"/>
    <cellStyle name="Percent 3 16 4" xfId="38282"/>
    <cellStyle name="Percent 3 16 5" xfId="38283"/>
    <cellStyle name="Percent 3 17" xfId="38284"/>
    <cellStyle name="Percent 3 18" xfId="38285"/>
    <cellStyle name="Percent 3 19" xfId="38286"/>
    <cellStyle name="Percent 3 2" xfId="38287"/>
    <cellStyle name="Percent 3 2 2" xfId="38288"/>
    <cellStyle name="Percent 3 2 3" xfId="38289"/>
    <cellStyle name="Percent 3 2 4" xfId="38290"/>
    <cellStyle name="Percent 3 2 5" xfId="38291"/>
    <cellStyle name="Percent 3 20" xfId="38292"/>
    <cellStyle name="Percent 3 3" xfId="38293"/>
    <cellStyle name="Percent 3 3 2" xfId="38294"/>
    <cellStyle name="Percent 3 3 3" xfId="38295"/>
    <cellStyle name="Percent 3 3 4" xfId="38296"/>
    <cellStyle name="Percent 3 3 5" xfId="38297"/>
    <cellStyle name="Percent 3 4" xfId="38298"/>
    <cellStyle name="Percent 3 4 2" xfId="38299"/>
    <cellStyle name="Percent 3 4 3" xfId="38300"/>
    <cellStyle name="Percent 3 4 4" xfId="38301"/>
    <cellStyle name="Percent 3 4 5" xfId="38302"/>
    <cellStyle name="Percent 3 5" xfId="38303"/>
    <cellStyle name="Percent 3 5 2" xfId="38304"/>
    <cellStyle name="Percent 3 5 3" xfId="38305"/>
    <cellStyle name="Percent 3 5 4" xfId="38306"/>
    <cellStyle name="Percent 3 5 5" xfId="38307"/>
    <cellStyle name="Percent 3 6" xfId="38308"/>
    <cellStyle name="Percent 3 6 2" xfId="38309"/>
    <cellStyle name="Percent 3 6 3" xfId="38310"/>
    <cellStyle name="Percent 3 6 4" xfId="38311"/>
    <cellStyle name="Percent 3 6 5" xfId="38312"/>
    <cellStyle name="Percent 3 7" xfId="38313"/>
    <cellStyle name="Percent 3 7 2" xfId="38314"/>
    <cellStyle name="Percent 3 7 3" xfId="38315"/>
    <cellStyle name="Percent 3 7 4" xfId="38316"/>
    <cellStyle name="Percent 3 7 5" xfId="38317"/>
    <cellStyle name="Percent 3 8" xfId="38318"/>
    <cellStyle name="Percent 3 8 2" xfId="38319"/>
    <cellStyle name="Percent 3 8 3" xfId="38320"/>
    <cellStyle name="Percent 3 8 4" xfId="38321"/>
    <cellStyle name="Percent 3 8 5" xfId="38322"/>
    <cellStyle name="Percent 3 9" xfId="38323"/>
    <cellStyle name="Percent 3 9 2" xfId="38324"/>
    <cellStyle name="Percent 3 9 3" xfId="38325"/>
    <cellStyle name="Percent 3 9 4" xfId="38326"/>
    <cellStyle name="Percent 3 9 5" xfId="38327"/>
    <cellStyle name="Percent 4" xfId="38328"/>
    <cellStyle name="Percent 4 2" xfId="38329"/>
    <cellStyle name="Percent 4 3" xfId="38330"/>
    <cellStyle name="Percent 4 4" xfId="38331"/>
    <cellStyle name="Percent 4 5" xfId="38332"/>
    <cellStyle name="Percent 5" xfId="38333"/>
    <cellStyle name="Percent 5 2" xfId="38334"/>
    <cellStyle name="Percent 5 2 2" xfId="38335"/>
    <cellStyle name="Percent 5 2 3" xfId="38336"/>
    <cellStyle name="Percent 5 2 4" xfId="38337"/>
    <cellStyle name="Percent 5 2 5" xfId="38338"/>
    <cellStyle name="Percent 5 3" xfId="38339"/>
    <cellStyle name="Percent 5 3 2" xfId="38340"/>
    <cellStyle name="Percent 5 3 3" xfId="38341"/>
    <cellStyle name="Percent 5 3 4" xfId="38342"/>
    <cellStyle name="Percent 5 3 5" xfId="38343"/>
    <cellStyle name="Percent 5 4" xfId="38344"/>
    <cellStyle name="Percent 5 4 2" xfId="38345"/>
    <cellStyle name="Percent 5 4 3" xfId="38346"/>
    <cellStyle name="Percent 5 4 4" xfId="38347"/>
    <cellStyle name="Percent 5 4 5" xfId="38348"/>
    <cellStyle name="Percent 5 5" xfId="38349"/>
    <cellStyle name="Percent 5 6" xfId="38350"/>
    <cellStyle name="Percent 5 7" xfId="38351"/>
    <cellStyle name="Percent 5 8" xfId="38352"/>
    <cellStyle name="Percent 6" xfId="38353"/>
    <cellStyle name="Percent 6 2" xfId="38354"/>
    <cellStyle name="Percent 6 3" xfId="38355"/>
    <cellStyle name="Percent 6 3 2" xfId="38356"/>
    <cellStyle name="Percent 6 4" xfId="38357"/>
    <cellStyle name="Percent 6 4 2" xfId="38358"/>
    <cellStyle name="Percent 6 5" xfId="38359"/>
    <cellStyle name="Percent 6 5 2" xfId="38360"/>
    <cellStyle name="Percent 6 6" xfId="38361"/>
    <cellStyle name="Percent 7" xfId="38362"/>
    <cellStyle name="Percent 7 2" xfId="38363"/>
    <cellStyle name="Percent 7 3" xfId="38364"/>
    <cellStyle name="Percent 7 4" xfId="38365"/>
    <cellStyle name="Percent 7 5" xfId="38366"/>
    <cellStyle name="Percent 8" xfId="38367"/>
    <cellStyle name="Percent 8 2" xfId="38368"/>
    <cellStyle name="Percent 8 2 2" xfId="38369"/>
    <cellStyle name="Percent 8 2 3" xfId="38370"/>
    <cellStyle name="Percent 8 2 4" xfId="38371"/>
    <cellStyle name="Percent 8 2 5" xfId="38372"/>
    <cellStyle name="Percent 8 3" xfId="38373"/>
    <cellStyle name="Percent 8 3 2" xfId="38374"/>
    <cellStyle name="Percent 8 3 3" xfId="38375"/>
    <cellStyle name="Percent 8 3 4" xfId="38376"/>
    <cellStyle name="Percent 8 3 5" xfId="38377"/>
    <cellStyle name="Percent 8 4" xfId="38378"/>
    <cellStyle name="Percent 8 5" xfId="38379"/>
    <cellStyle name="Percent 8 6" xfId="38380"/>
    <cellStyle name="Percent 8 7" xfId="38381"/>
    <cellStyle name="Percent 9" xfId="38382"/>
    <cellStyle name="Percent 9 2" xfId="38383"/>
    <cellStyle name="Percent 9 3" xfId="38384"/>
    <cellStyle name="Percent 9 4" xfId="38385"/>
    <cellStyle name="Percent 9 5" xfId="38386"/>
    <cellStyle name="Percent_#6 Temps &amp; Contractors" xfId="1485"/>
    <cellStyle name="PillarData" xfId="38387"/>
    <cellStyle name="PillarData 2" xfId="38388"/>
    <cellStyle name="PillarData 3" xfId="38389"/>
    <cellStyle name="PillarData 4" xfId="38390"/>
    <cellStyle name="PillarData 5" xfId="38391"/>
    <cellStyle name="PillarHeading" xfId="38392"/>
    <cellStyle name="PillarHeading 2" xfId="38393"/>
    <cellStyle name="PillarHeading 3" xfId="38394"/>
    <cellStyle name="PillarHeading 4" xfId="38395"/>
    <cellStyle name="PillarHeading 5" xfId="38396"/>
    <cellStyle name="PillarText" xfId="38397"/>
    <cellStyle name="PillarText 2" xfId="38398"/>
    <cellStyle name="PillarText 3" xfId="38399"/>
    <cellStyle name="PillarText 4" xfId="38400"/>
    <cellStyle name="PillarText 5" xfId="38401"/>
    <cellStyle name="piw#" xfId="1486"/>
    <cellStyle name="piw# 2" xfId="1487"/>
    <cellStyle name="piw# 3" xfId="38402"/>
    <cellStyle name="piw# 4" xfId="38403"/>
    <cellStyle name="piw# 5" xfId="38404"/>
    <cellStyle name="piw#_План по КВЛ 2011г." xfId="1488"/>
    <cellStyle name="piw%" xfId="1489"/>
    <cellStyle name="piw% 2" xfId="1490"/>
    <cellStyle name="piw% 3" xfId="38405"/>
    <cellStyle name="piw% 4" xfId="38406"/>
    <cellStyle name="piw% 5" xfId="38407"/>
    <cellStyle name="piw%_План по КВЛ 2011г." xfId="1491"/>
    <cellStyle name="PrePop Currency (0)" xfId="1492"/>
    <cellStyle name="PrePop Currency (0) 2" xfId="1493"/>
    <cellStyle name="PrePop Currency (0) 3" xfId="38408"/>
    <cellStyle name="PrePop Currency (0) 4" xfId="38409"/>
    <cellStyle name="PrePop Currency (0) 5" xfId="38410"/>
    <cellStyle name="PrePop Currency (0)_План по КВЛ 2011г." xfId="1494"/>
    <cellStyle name="PrePop Currency (2)" xfId="1495"/>
    <cellStyle name="PrePop Currency (2) 2" xfId="1496"/>
    <cellStyle name="PrePop Currency (2) 3" xfId="38411"/>
    <cellStyle name="PrePop Currency (2) 4" xfId="38412"/>
    <cellStyle name="PrePop Currency (2) 5" xfId="38413"/>
    <cellStyle name="PrePop Currency (2)_План по КВЛ 2011г." xfId="1497"/>
    <cellStyle name="PrePop Units (0)" xfId="1498"/>
    <cellStyle name="PrePop Units (0) 2" xfId="1499"/>
    <cellStyle name="PrePop Units (0) 3" xfId="38414"/>
    <cellStyle name="PrePop Units (0) 4" xfId="38415"/>
    <cellStyle name="PrePop Units (0) 5" xfId="38416"/>
    <cellStyle name="PrePop Units (0)_План по КВЛ 2011г." xfId="1500"/>
    <cellStyle name="PrePop Units (1)" xfId="1501"/>
    <cellStyle name="PrePop Units (1) 2" xfId="1502"/>
    <cellStyle name="PrePop Units (1) 3" xfId="38417"/>
    <cellStyle name="PrePop Units (1) 4" xfId="38418"/>
    <cellStyle name="PrePop Units (1) 5" xfId="38419"/>
    <cellStyle name="PrePop Units (1)_План по КВЛ 2011г." xfId="1503"/>
    <cellStyle name="PrePop Units (2)" xfId="1504"/>
    <cellStyle name="PrePop Units (2) 2" xfId="1505"/>
    <cellStyle name="PrePop Units (2) 3" xfId="38420"/>
    <cellStyle name="PrePop Units (2) 4" xfId="38421"/>
    <cellStyle name="PrePop Units (2) 5" xfId="38422"/>
    <cellStyle name="PrePop Units (2)_План по КВЛ 2011г." xfId="1506"/>
    <cellStyle name="Price_Body" xfId="1507"/>
    <cellStyle name="ProtectedDates" xfId="38423"/>
    <cellStyle name="ProtectedDates 2" xfId="38424"/>
    <cellStyle name="ProtectedDates 3" xfId="38425"/>
    <cellStyle name="ProtectedDates 4" xfId="38426"/>
    <cellStyle name="ProtectedDates 5" xfId="38427"/>
    <cellStyle name="PSChar" xfId="38428"/>
    <cellStyle name="PSChar 2" xfId="38429"/>
    <cellStyle name="PSChar 3" xfId="38430"/>
    <cellStyle name="PSChar 4" xfId="38431"/>
    <cellStyle name="PSChar 5" xfId="38432"/>
    <cellStyle name="PSHeading" xfId="38433"/>
    <cellStyle name="PSHeading 2" xfId="38434"/>
    <cellStyle name="PSHeading 3" xfId="38435"/>
    <cellStyle name="PSHeading 4" xfId="38436"/>
    <cellStyle name="PSHeading 5" xfId="38437"/>
    <cellStyle name="PSInt" xfId="38438"/>
    <cellStyle name="PSInt 2" xfId="38439"/>
    <cellStyle name="PSInt 3" xfId="38440"/>
    <cellStyle name="PSInt 4" xfId="38441"/>
    <cellStyle name="PSInt 5" xfId="38442"/>
    <cellStyle name="Result" xfId="1508"/>
    <cellStyle name="Result2" xfId="1509"/>
    <cellStyle name="Rubles" xfId="1510"/>
    <cellStyle name="Rubles 2" xfId="1511"/>
    <cellStyle name="Rubles 3" xfId="38443"/>
    <cellStyle name="Rubles 4" xfId="38444"/>
    <cellStyle name="Rubles 5" xfId="38445"/>
    <cellStyle name="Rubles_План по КВЛ 2011г." xfId="1512"/>
    <cellStyle name="SAPBEXaggData" xfId="92"/>
    <cellStyle name="SAPBEXaggData 10" xfId="3089"/>
    <cellStyle name="SAPBEXaggData 10 2" xfId="8557"/>
    <cellStyle name="SAPBEXaggData 10 3" xfId="11934"/>
    <cellStyle name="SAPBEXaggData 11" xfId="3288"/>
    <cellStyle name="SAPBEXaggData 11 2" xfId="8735"/>
    <cellStyle name="SAPBEXaggData 11 3" xfId="12095"/>
    <cellStyle name="SAPBEXaggData 12" xfId="3481"/>
    <cellStyle name="SAPBEXaggData 12 2" xfId="8906"/>
    <cellStyle name="SAPBEXaggData 12 3" xfId="12250"/>
    <cellStyle name="SAPBEXaggData 13" xfId="3674"/>
    <cellStyle name="SAPBEXaggData 13 2" xfId="9077"/>
    <cellStyle name="SAPBEXaggData 13 3" xfId="12404"/>
    <cellStyle name="SAPBEXaggData 14" xfId="3670"/>
    <cellStyle name="SAPBEXaggData 14 2" xfId="9073"/>
    <cellStyle name="SAPBEXaggData 14 3" xfId="12400"/>
    <cellStyle name="SAPBEXaggData 15" xfId="4009"/>
    <cellStyle name="SAPBEXaggData 15 2" xfId="9362"/>
    <cellStyle name="SAPBEXaggData 15 3" xfId="12660"/>
    <cellStyle name="SAPBEXaggData 16" xfId="4047"/>
    <cellStyle name="SAPBEXaggData 16 2" xfId="9400"/>
    <cellStyle name="SAPBEXaggData 16 3" xfId="12698"/>
    <cellStyle name="SAPBEXaggData 17" xfId="4617"/>
    <cellStyle name="SAPBEXaggData 17 2" xfId="9900"/>
    <cellStyle name="SAPBEXaggData 17 3" xfId="13149"/>
    <cellStyle name="SAPBEXaggData 18" xfId="4735"/>
    <cellStyle name="SAPBEXaggData 18 2" xfId="9999"/>
    <cellStyle name="SAPBEXaggData 18 3" xfId="13234"/>
    <cellStyle name="SAPBEXaggData 19" xfId="4741"/>
    <cellStyle name="SAPBEXaggData 19 2" xfId="10005"/>
    <cellStyle name="SAPBEXaggData 19 3" xfId="13239"/>
    <cellStyle name="SAPBEXaggData 2" xfId="93"/>
    <cellStyle name="SAPBEXaggData 2 2" xfId="94"/>
    <cellStyle name="SAPBEXaggData 2 2 2" xfId="710"/>
    <cellStyle name="SAPBEXaggData 2 2 3" xfId="824"/>
    <cellStyle name="SAPBEXaggData 2 2 4" xfId="7816"/>
    <cellStyle name="SAPBEXaggData 2 3" xfId="561"/>
    <cellStyle name="SAPBEXaggData 2 3 2" xfId="709"/>
    <cellStyle name="SAPBEXaggData 2 3 3" xfId="825"/>
    <cellStyle name="SAPBEXaggData 2 3 4" xfId="11268"/>
    <cellStyle name="SAPBEXaggData 2 4" xfId="562"/>
    <cellStyle name="SAPBEXaggData 2 4 2" xfId="708"/>
    <cellStyle name="SAPBEXaggData 2 4 3" xfId="826"/>
    <cellStyle name="SAPBEXaggData 2 5" xfId="713"/>
    <cellStyle name="SAPBEXaggData 2 6" xfId="823"/>
    <cellStyle name="SAPBEXaggData 2 7" xfId="2277"/>
    <cellStyle name="SAPBEXaggData 20" xfId="5852"/>
    <cellStyle name="SAPBEXaggData 20 2" xfId="10971"/>
    <cellStyle name="SAPBEXaggData 20 3" xfId="14118"/>
    <cellStyle name="SAPBEXaggData 21" xfId="5674"/>
    <cellStyle name="SAPBEXaggData 21 2" xfId="10795"/>
    <cellStyle name="SAPBEXaggData 21 3" xfId="13943"/>
    <cellStyle name="SAPBEXaggData 22" xfId="5919"/>
    <cellStyle name="SAPBEXaggData 22 2" xfId="11038"/>
    <cellStyle name="SAPBEXaggData 22 3" xfId="14185"/>
    <cellStyle name="SAPBEXaggData 23" xfId="5627"/>
    <cellStyle name="SAPBEXaggData 23 2" xfId="10748"/>
    <cellStyle name="SAPBEXaggData 23 3" xfId="13896"/>
    <cellStyle name="SAPBEXaggData 24" xfId="5957"/>
    <cellStyle name="SAPBEXaggData 24 2" xfId="11076"/>
    <cellStyle name="SAPBEXaggData 24 3" xfId="14223"/>
    <cellStyle name="SAPBEXaggData 25" xfId="5991"/>
    <cellStyle name="SAPBEXaggData 25 2" xfId="11110"/>
    <cellStyle name="SAPBEXaggData 25 3" xfId="14257"/>
    <cellStyle name="SAPBEXaggData 26" xfId="7230"/>
    <cellStyle name="SAPBEXaggData 27" xfId="8940"/>
    <cellStyle name="SAPBEXaggData 28" xfId="1513"/>
    <cellStyle name="SAPBEXaggData 3" xfId="95"/>
    <cellStyle name="SAPBEXaggData 3 2" xfId="96"/>
    <cellStyle name="SAPBEXaggData 3 2 2" xfId="7594"/>
    <cellStyle name="SAPBEXaggData 3 3" xfId="10613"/>
    <cellStyle name="SAPBEXaggData 3 4" xfId="2053"/>
    <cellStyle name="SAPBEXaggData 4" xfId="97"/>
    <cellStyle name="SAPBEXaggData 4 2" xfId="98"/>
    <cellStyle name="SAPBEXaggData 4 2 2" xfId="7916"/>
    <cellStyle name="SAPBEXaggData 4 3" xfId="7194"/>
    <cellStyle name="SAPBEXaggData 4 4" xfId="2378"/>
    <cellStyle name="SAPBEXaggData 5" xfId="99"/>
    <cellStyle name="SAPBEXaggData 5 2" xfId="100"/>
    <cellStyle name="SAPBEXaggData 5 2 2" xfId="7535"/>
    <cellStyle name="SAPBEXaggData 5 3" xfId="8420"/>
    <cellStyle name="SAPBEXaggData 5 4" xfId="1994"/>
    <cellStyle name="SAPBEXaggData 6" xfId="101"/>
    <cellStyle name="SAPBEXaggData 6 2" xfId="7965"/>
    <cellStyle name="SAPBEXaggData 6 3" xfId="10842"/>
    <cellStyle name="SAPBEXaggData 6 4" xfId="2427"/>
    <cellStyle name="SAPBEXaggData 7" xfId="714"/>
    <cellStyle name="SAPBEXaggData 7 2" xfId="7999"/>
    <cellStyle name="SAPBEXaggData 7 3" xfId="7546"/>
    <cellStyle name="SAPBEXaggData 7 4" xfId="2461"/>
    <cellStyle name="SAPBEXaggData 8" xfId="822"/>
    <cellStyle name="SAPBEXaggData 8 2" xfId="8180"/>
    <cellStyle name="SAPBEXaggData 8 3" xfId="7048"/>
    <cellStyle name="SAPBEXaggData 8 4" xfId="2666"/>
    <cellStyle name="SAPBEXaggData 9" xfId="2896"/>
    <cellStyle name="SAPBEXaggData 9 2" xfId="8388"/>
    <cellStyle name="SAPBEXaggData 9 3" xfId="6854"/>
    <cellStyle name="SAPBEXaggDataEmph" xfId="102"/>
    <cellStyle name="SAPBEXaggDataEmph 10" xfId="2968"/>
    <cellStyle name="SAPBEXaggDataEmph 10 2" xfId="8437"/>
    <cellStyle name="SAPBEXaggDataEmph 10 3" xfId="11813"/>
    <cellStyle name="SAPBEXaggDataEmph 11" xfId="3160"/>
    <cellStyle name="SAPBEXaggDataEmph 11 2" xfId="8607"/>
    <cellStyle name="SAPBEXaggDataEmph 11 3" xfId="11967"/>
    <cellStyle name="SAPBEXaggDataEmph 12" xfId="3360"/>
    <cellStyle name="SAPBEXaggDataEmph 12 2" xfId="8785"/>
    <cellStyle name="SAPBEXaggDataEmph 12 3" xfId="12129"/>
    <cellStyle name="SAPBEXaggDataEmph 13" xfId="3552"/>
    <cellStyle name="SAPBEXaggDataEmph 13 2" xfId="8955"/>
    <cellStyle name="SAPBEXaggDataEmph 13 3" xfId="12283"/>
    <cellStyle name="SAPBEXaggDataEmph 14" xfId="4075"/>
    <cellStyle name="SAPBEXaggDataEmph 14 2" xfId="9424"/>
    <cellStyle name="SAPBEXaggDataEmph 14 3" xfId="12721"/>
    <cellStyle name="SAPBEXaggDataEmph 15" xfId="4055"/>
    <cellStyle name="SAPBEXaggDataEmph 15 2" xfId="9408"/>
    <cellStyle name="SAPBEXaggDataEmph 15 3" xfId="12706"/>
    <cellStyle name="SAPBEXaggDataEmph 16" xfId="4448"/>
    <cellStyle name="SAPBEXaggDataEmph 16 2" xfId="9755"/>
    <cellStyle name="SAPBEXaggDataEmph 16 3" xfId="13018"/>
    <cellStyle name="SAPBEXaggDataEmph 17" xfId="4429"/>
    <cellStyle name="SAPBEXaggDataEmph 17 2" xfId="9741"/>
    <cellStyle name="SAPBEXaggDataEmph 17 3" xfId="13004"/>
    <cellStyle name="SAPBEXaggDataEmph 18" xfId="4561"/>
    <cellStyle name="SAPBEXaggDataEmph 18 2" xfId="9848"/>
    <cellStyle name="SAPBEXaggDataEmph 18 3" xfId="13098"/>
    <cellStyle name="SAPBEXaggDataEmph 19" xfId="4970"/>
    <cellStyle name="SAPBEXaggDataEmph 19 2" xfId="10205"/>
    <cellStyle name="SAPBEXaggDataEmph 19 3" xfId="13424"/>
    <cellStyle name="SAPBEXaggDataEmph 2" xfId="103"/>
    <cellStyle name="SAPBEXaggDataEmph 2 2" xfId="104"/>
    <cellStyle name="SAPBEXaggDataEmph 2 2 2" xfId="703"/>
    <cellStyle name="SAPBEXaggDataEmph 2 2 3" xfId="829"/>
    <cellStyle name="SAPBEXaggDataEmph 2 2 4" xfId="7817"/>
    <cellStyle name="SAPBEXaggDataEmph 2 3" xfId="566"/>
    <cellStyle name="SAPBEXaggDataEmph 2 3 2" xfId="700"/>
    <cellStyle name="SAPBEXaggDataEmph 2 3 3" xfId="830"/>
    <cellStyle name="SAPBEXaggDataEmph 2 3 4" xfId="11247"/>
    <cellStyle name="SAPBEXaggDataEmph 2 4" xfId="567"/>
    <cellStyle name="SAPBEXaggDataEmph 2 4 2" xfId="699"/>
    <cellStyle name="SAPBEXaggDataEmph 2 4 3" xfId="831"/>
    <cellStyle name="SAPBEXaggDataEmph 2 5" xfId="704"/>
    <cellStyle name="SAPBEXaggDataEmph 2 6" xfId="828"/>
    <cellStyle name="SAPBEXaggDataEmph 2 7" xfId="2278"/>
    <cellStyle name="SAPBEXaggDataEmph 20" xfId="5853"/>
    <cellStyle name="SAPBEXaggDataEmph 20 2" xfId="10972"/>
    <cellStyle name="SAPBEXaggDataEmph 20 3" xfId="14119"/>
    <cellStyle name="SAPBEXaggDataEmph 21" xfId="5673"/>
    <cellStyle name="SAPBEXaggDataEmph 21 2" xfId="10794"/>
    <cellStyle name="SAPBEXaggDataEmph 21 3" xfId="13942"/>
    <cellStyle name="SAPBEXaggDataEmph 22" xfId="5925"/>
    <cellStyle name="SAPBEXaggDataEmph 22 2" xfId="11044"/>
    <cellStyle name="SAPBEXaggDataEmph 22 3" xfId="14191"/>
    <cellStyle name="SAPBEXaggDataEmph 23" xfId="5626"/>
    <cellStyle name="SAPBEXaggDataEmph 23 2" xfId="10747"/>
    <cellStyle name="SAPBEXaggDataEmph 23 3" xfId="13895"/>
    <cellStyle name="SAPBEXaggDataEmph 24" xfId="5958"/>
    <cellStyle name="SAPBEXaggDataEmph 24 2" xfId="11077"/>
    <cellStyle name="SAPBEXaggDataEmph 24 3" xfId="14224"/>
    <cellStyle name="SAPBEXaggDataEmph 25" xfId="6155"/>
    <cellStyle name="SAPBEXaggDataEmph 25 2" xfId="11249"/>
    <cellStyle name="SAPBEXaggDataEmph 25 3" xfId="14383"/>
    <cellStyle name="SAPBEXaggDataEmph 26" xfId="7231"/>
    <cellStyle name="SAPBEXaggDataEmph 27" xfId="8769"/>
    <cellStyle name="SAPBEXaggDataEmph 28" xfId="1514"/>
    <cellStyle name="SAPBEXaggDataEmph 3" xfId="105"/>
    <cellStyle name="SAPBEXaggDataEmph 3 2" xfId="106"/>
    <cellStyle name="SAPBEXaggDataEmph 3 2 2" xfId="7593"/>
    <cellStyle name="SAPBEXaggDataEmph 3 3" xfId="8020"/>
    <cellStyle name="SAPBEXaggDataEmph 3 4" xfId="2052"/>
    <cellStyle name="SAPBEXaggDataEmph 4" xfId="107"/>
    <cellStyle name="SAPBEXaggDataEmph 4 2" xfId="108"/>
    <cellStyle name="SAPBEXaggDataEmph 4 2 2" xfId="7917"/>
    <cellStyle name="SAPBEXaggDataEmph 4 3" xfId="7193"/>
    <cellStyle name="SAPBEXaggDataEmph 4 4" xfId="2379"/>
    <cellStyle name="SAPBEXaggDataEmph 5" xfId="109"/>
    <cellStyle name="SAPBEXaggDataEmph 5 2" xfId="110"/>
    <cellStyle name="SAPBEXaggDataEmph 5 2 2" xfId="7534"/>
    <cellStyle name="SAPBEXaggDataEmph 5 3" xfId="8591"/>
    <cellStyle name="SAPBEXaggDataEmph 5 4" xfId="1993"/>
    <cellStyle name="SAPBEXaggDataEmph 6" xfId="111"/>
    <cellStyle name="SAPBEXaggDataEmph 6 2" xfId="7966"/>
    <cellStyle name="SAPBEXaggDataEmph 6 3" xfId="10943"/>
    <cellStyle name="SAPBEXaggDataEmph 6 4" xfId="2428"/>
    <cellStyle name="SAPBEXaggDataEmph 7" xfId="705"/>
    <cellStyle name="SAPBEXaggDataEmph 7 2" xfId="7466"/>
    <cellStyle name="SAPBEXaggDataEmph 7 3" xfId="8208"/>
    <cellStyle name="SAPBEXaggDataEmph 7 4" xfId="1925"/>
    <cellStyle name="SAPBEXaggDataEmph 8" xfId="827"/>
    <cellStyle name="SAPBEXaggDataEmph 8 2" xfId="8333"/>
    <cellStyle name="SAPBEXaggDataEmph 8 3" xfId="6910"/>
    <cellStyle name="SAPBEXaggDataEmph 8 4" xfId="2841"/>
    <cellStyle name="SAPBEXaggDataEmph 9" xfId="2739"/>
    <cellStyle name="SAPBEXaggDataEmph 9 2" xfId="8231"/>
    <cellStyle name="SAPBEXaggDataEmph 9 3" xfId="7012"/>
    <cellStyle name="SAPBEXaggItem" xfId="112"/>
    <cellStyle name="SAPBEXaggItem 10" xfId="3313"/>
    <cellStyle name="SAPBEXaggItem 10 2" xfId="8756"/>
    <cellStyle name="SAPBEXaggItem 10 3" xfId="12115"/>
    <cellStyle name="SAPBEXaggItem 11" xfId="3505"/>
    <cellStyle name="SAPBEXaggItem 11 2" xfId="8926"/>
    <cellStyle name="SAPBEXaggItem 11 3" xfId="12269"/>
    <cellStyle name="SAPBEXaggItem 12" xfId="3697"/>
    <cellStyle name="SAPBEXaggItem 12 2" xfId="9096"/>
    <cellStyle name="SAPBEXaggItem 12 3" xfId="12422"/>
    <cellStyle name="SAPBEXaggItem 13" xfId="3884"/>
    <cellStyle name="SAPBEXaggItem 13 2" xfId="9258"/>
    <cellStyle name="SAPBEXaggItem 13 3" xfId="12569"/>
    <cellStyle name="SAPBEXaggItem 14" xfId="3815"/>
    <cellStyle name="SAPBEXaggItem 14 2" xfId="9194"/>
    <cellStyle name="SAPBEXaggItem 14 3" xfId="12505"/>
    <cellStyle name="SAPBEXaggItem 15" xfId="3859"/>
    <cellStyle name="SAPBEXaggItem 15 2" xfId="9238"/>
    <cellStyle name="SAPBEXaggItem 15 3" xfId="12549"/>
    <cellStyle name="SAPBEXaggItem 16" xfId="4190"/>
    <cellStyle name="SAPBEXaggItem 16 2" xfId="9522"/>
    <cellStyle name="SAPBEXaggItem 16 3" xfId="12803"/>
    <cellStyle name="SAPBEXaggItem 17" xfId="4382"/>
    <cellStyle name="SAPBEXaggItem 17 2" xfId="9694"/>
    <cellStyle name="SAPBEXaggItem 17 3" xfId="12957"/>
    <cellStyle name="SAPBEXaggItem 18" xfId="4804"/>
    <cellStyle name="SAPBEXaggItem 18 2" xfId="10063"/>
    <cellStyle name="SAPBEXaggItem 18 3" xfId="13297"/>
    <cellStyle name="SAPBEXaggItem 19" xfId="4787"/>
    <cellStyle name="SAPBEXaggItem 19 2" xfId="10051"/>
    <cellStyle name="SAPBEXaggItem 19 3" xfId="13285"/>
    <cellStyle name="SAPBEXaggItem 2" xfId="113"/>
    <cellStyle name="SAPBEXaggItem 2 2" xfId="114"/>
    <cellStyle name="SAPBEXaggItem 2 2 2" xfId="694"/>
    <cellStyle name="SAPBEXaggItem 2 2 3" xfId="834"/>
    <cellStyle name="SAPBEXaggItem 2 2 4" xfId="7818"/>
    <cellStyle name="SAPBEXaggItem 2 3" xfId="571"/>
    <cellStyle name="SAPBEXaggItem 2 3 2" xfId="693"/>
    <cellStyle name="SAPBEXaggItem 2 3 3" xfId="835"/>
    <cellStyle name="SAPBEXaggItem 2 3 4" xfId="7431"/>
    <cellStyle name="SAPBEXaggItem 2 4" xfId="572"/>
    <cellStyle name="SAPBEXaggItem 2 4 2" xfId="690"/>
    <cellStyle name="SAPBEXaggItem 2 4 3" xfId="836"/>
    <cellStyle name="SAPBEXaggItem 2 5" xfId="695"/>
    <cellStyle name="SAPBEXaggItem 2 6" xfId="833"/>
    <cellStyle name="SAPBEXaggItem 2 7" xfId="2279"/>
    <cellStyle name="SAPBEXaggItem 20" xfId="5854"/>
    <cellStyle name="SAPBEXaggItem 20 2" xfId="10973"/>
    <cellStyle name="SAPBEXaggItem 20 3" xfId="14120"/>
    <cellStyle name="SAPBEXaggItem 21" xfId="5672"/>
    <cellStyle name="SAPBEXaggItem 21 2" xfId="10793"/>
    <cellStyle name="SAPBEXaggItem 21 3" xfId="13941"/>
    <cellStyle name="SAPBEXaggItem 22" xfId="5926"/>
    <cellStyle name="SAPBEXaggItem 22 2" xfId="11045"/>
    <cellStyle name="SAPBEXaggItem 22 3" xfId="14192"/>
    <cellStyle name="SAPBEXaggItem 23" xfId="5625"/>
    <cellStyle name="SAPBEXaggItem 23 2" xfId="10746"/>
    <cellStyle name="SAPBEXaggItem 23 3" xfId="13894"/>
    <cellStyle name="SAPBEXaggItem 24" xfId="5959"/>
    <cellStyle name="SAPBEXaggItem 24 2" xfId="11078"/>
    <cellStyle name="SAPBEXaggItem 24 3" xfId="14225"/>
    <cellStyle name="SAPBEXaggItem 25" xfId="6219"/>
    <cellStyle name="SAPBEXaggItem 25 2" xfId="11309"/>
    <cellStyle name="SAPBEXaggItem 25 3" xfId="14442"/>
    <cellStyle name="SAPBEXaggItem 26" xfId="7232"/>
    <cellStyle name="SAPBEXaggItem 27" xfId="8592"/>
    <cellStyle name="SAPBEXaggItem 28" xfId="1515"/>
    <cellStyle name="SAPBEXaggItem 3" xfId="115"/>
    <cellStyle name="SAPBEXaggItem 3 2" xfId="116"/>
    <cellStyle name="SAPBEXaggItem 3 2 2" xfId="7592"/>
    <cellStyle name="SAPBEXaggItem 3 3" xfId="11128"/>
    <cellStyle name="SAPBEXaggItem 3 4" xfId="2051"/>
    <cellStyle name="SAPBEXaggItem 4" xfId="117"/>
    <cellStyle name="SAPBEXaggItem 4 2" xfId="118"/>
    <cellStyle name="SAPBEXaggItem 4 2 2" xfId="7922"/>
    <cellStyle name="SAPBEXaggItem 4 3" xfId="7188"/>
    <cellStyle name="SAPBEXaggItem 4 4" xfId="2384"/>
    <cellStyle name="SAPBEXaggItem 5" xfId="119"/>
    <cellStyle name="SAPBEXaggItem 5 2" xfId="120"/>
    <cellStyle name="SAPBEXaggItem 5 2 2" xfId="7533"/>
    <cellStyle name="SAPBEXaggItem 5 3" xfId="8768"/>
    <cellStyle name="SAPBEXaggItem 5 4" xfId="1992"/>
    <cellStyle name="SAPBEXaggItem 6" xfId="121"/>
    <cellStyle name="SAPBEXaggItem 6 2" xfId="7967"/>
    <cellStyle name="SAPBEXaggItem 6 3" xfId="10840"/>
    <cellStyle name="SAPBEXaggItem 6 4" xfId="2429"/>
    <cellStyle name="SAPBEXaggItem 7" xfId="698"/>
    <cellStyle name="SAPBEXaggItem 7 2" xfId="8203"/>
    <cellStyle name="SAPBEXaggItem 7 3" xfId="7029"/>
    <cellStyle name="SAPBEXaggItem 7 4" xfId="2692"/>
    <cellStyle name="SAPBEXaggItem 8" xfId="832"/>
    <cellStyle name="SAPBEXaggItem 8 2" xfId="8408"/>
    <cellStyle name="SAPBEXaggItem 8 3" xfId="6834"/>
    <cellStyle name="SAPBEXaggItem 8 4" xfId="2921"/>
    <cellStyle name="SAPBEXaggItem 9" xfId="3113"/>
    <cellStyle name="SAPBEXaggItem 9 2" xfId="8579"/>
    <cellStyle name="SAPBEXaggItem 9 3" xfId="11953"/>
    <cellStyle name="SAPBEXaggItemX" xfId="122"/>
    <cellStyle name="SAPBEXaggItemX 10" xfId="3088"/>
    <cellStyle name="SAPBEXaggItemX 10 2" xfId="8556"/>
    <cellStyle name="SAPBEXaggItemX 10 3" xfId="11933"/>
    <cellStyle name="SAPBEXaggItemX 11" xfId="3287"/>
    <cellStyle name="SAPBEXaggItemX 11 2" xfId="8734"/>
    <cellStyle name="SAPBEXaggItemX 11 3" xfId="12094"/>
    <cellStyle name="SAPBEXaggItemX 12" xfId="3480"/>
    <cellStyle name="SAPBEXaggItemX 12 2" xfId="8905"/>
    <cellStyle name="SAPBEXaggItemX 12 3" xfId="12249"/>
    <cellStyle name="SAPBEXaggItemX 13" xfId="3673"/>
    <cellStyle name="SAPBEXaggItemX 13 2" xfId="9076"/>
    <cellStyle name="SAPBEXaggItemX 13 3" xfId="12403"/>
    <cellStyle name="SAPBEXaggItemX 14" xfId="3739"/>
    <cellStyle name="SAPBEXaggItemX 14 2" xfId="9118"/>
    <cellStyle name="SAPBEXaggItemX 14 3" xfId="12431"/>
    <cellStyle name="SAPBEXaggItemX 15" xfId="4256"/>
    <cellStyle name="SAPBEXaggItemX 15 2" xfId="9584"/>
    <cellStyle name="SAPBEXaggItemX 15 3" xfId="12864"/>
    <cellStyle name="SAPBEXaggItemX 16" xfId="4115"/>
    <cellStyle name="SAPBEXaggItemX 16 2" xfId="9447"/>
    <cellStyle name="SAPBEXaggItemX 16 3" xfId="12728"/>
    <cellStyle name="SAPBEXaggItemX 17" xfId="4618"/>
    <cellStyle name="SAPBEXaggItemX 17 2" xfId="9901"/>
    <cellStyle name="SAPBEXaggItemX 17 3" xfId="13150"/>
    <cellStyle name="SAPBEXaggItemX 18" xfId="4657"/>
    <cellStyle name="SAPBEXaggItemX 18 2" xfId="9921"/>
    <cellStyle name="SAPBEXaggItemX 18 3" xfId="13157"/>
    <cellStyle name="SAPBEXaggItemX 19" xfId="4727"/>
    <cellStyle name="SAPBEXaggItemX 19 2" xfId="9991"/>
    <cellStyle name="SAPBEXaggItemX 19 3" xfId="13226"/>
    <cellStyle name="SAPBEXaggItemX 2" xfId="123"/>
    <cellStyle name="SAPBEXaggItemX 2 2" xfId="124"/>
    <cellStyle name="SAPBEXaggItemX 2 2 2" xfId="685"/>
    <cellStyle name="SAPBEXaggItemX 2 2 3" xfId="839"/>
    <cellStyle name="SAPBEXaggItemX 2 2 4" xfId="7819"/>
    <cellStyle name="SAPBEXaggItemX 2 3" xfId="576"/>
    <cellStyle name="SAPBEXaggItemX 2 3 2" xfId="684"/>
    <cellStyle name="SAPBEXaggItemX 2 3 3" xfId="840"/>
    <cellStyle name="SAPBEXaggItemX 2 3 4" xfId="10428"/>
    <cellStyle name="SAPBEXaggItemX 2 4" xfId="577"/>
    <cellStyle name="SAPBEXaggItemX 2 4 2" xfId="683"/>
    <cellStyle name="SAPBEXaggItemX 2 4 3" xfId="841"/>
    <cellStyle name="SAPBEXaggItemX 2 5" xfId="688"/>
    <cellStyle name="SAPBEXaggItemX 2 6" xfId="838"/>
    <cellStyle name="SAPBEXaggItemX 2 7" xfId="2280"/>
    <cellStyle name="SAPBEXaggItemX 20" xfId="5855"/>
    <cellStyle name="SAPBEXaggItemX 20 2" xfId="10974"/>
    <cellStyle name="SAPBEXaggItemX 20 3" xfId="14121"/>
    <cellStyle name="SAPBEXaggItemX 21" xfId="5671"/>
    <cellStyle name="SAPBEXaggItemX 21 2" xfId="10792"/>
    <cellStyle name="SAPBEXaggItemX 21 3" xfId="13940"/>
    <cellStyle name="SAPBEXaggItemX 22" xfId="5927"/>
    <cellStyle name="SAPBEXaggItemX 22 2" xfId="11046"/>
    <cellStyle name="SAPBEXaggItemX 22 3" xfId="14193"/>
    <cellStyle name="SAPBEXaggItemX 23" xfId="5624"/>
    <cellStyle name="SAPBEXaggItemX 23 2" xfId="10745"/>
    <cellStyle name="SAPBEXaggItemX 23 3" xfId="13893"/>
    <cellStyle name="SAPBEXaggItemX 24" xfId="5960"/>
    <cellStyle name="SAPBEXaggItemX 24 2" xfId="11079"/>
    <cellStyle name="SAPBEXaggItemX 24 3" xfId="14226"/>
    <cellStyle name="SAPBEXaggItemX 25" xfId="5990"/>
    <cellStyle name="SAPBEXaggItemX 25 2" xfId="11109"/>
    <cellStyle name="SAPBEXaggItemX 25 3" xfId="14256"/>
    <cellStyle name="SAPBEXaggItemX 26" xfId="7233"/>
    <cellStyle name="SAPBEXaggItemX 27" xfId="8422"/>
    <cellStyle name="SAPBEXaggItemX 28" xfId="1516"/>
    <cellStyle name="SAPBEXaggItemX 3" xfId="125"/>
    <cellStyle name="SAPBEXaggItemX 3 2" xfId="126"/>
    <cellStyle name="SAPBEXaggItemX 3 2 2" xfId="7591"/>
    <cellStyle name="SAPBEXaggItemX 3 3" xfId="11312"/>
    <cellStyle name="SAPBEXaggItemX 3 4" xfId="2050"/>
    <cellStyle name="SAPBEXaggItemX 4" xfId="127"/>
    <cellStyle name="SAPBEXaggItemX 4 2" xfId="128"/>
    <cellStyle name="SAPBEXaggItemX 4 2 2" xfId="7924"/>
    <cellStyle name="SAPBEXaggItemX 4 3" xfId="7184"/>
    <cellStyle name="SAPBEXaggItemX 4 4" xfId="2386"/>
    <cellStyle name="SAPBEXaggItemX 5" xfId="129"/>
    <cellStyle name="SAPBEXaggItemX 5 2" xfId="130"/>
    <cellStyle name="SAPBEXaggItemX 5 2 2" xfId="7532"/>
    <cellStyle name="SAPBEXaggItemX 5 3" xfId="8939"/>
    <cellStyle name="SAPBEXaggItemX 5 4" xfId="1991"/>
    <cellStyle name="SAPBEXaggItemX 6" xfId="131"/>
    <cellStyle name="SAPBEXaggItemX 6 2" xfId="7968"/>
    <cellStyle name="SAPBEXaggItemX 6 3" xfId="10922"/>
    <cellStyle name="SAPBEXaggItemX 6 4" xfId="2430"/>
    <cellStyle name="SAPBEXaggItemX 7" xfId="689"/>
    <cellStyle name="SAPBEXaggItemX 7 2" xfId="7998"/>
    <cellStyle name="SAPBEXaggItemX 7 3" xfId="7961"/>
    <cellStyle name="SAPBEXaggItemX 7 4" xfId="2460"/>
    <cellStyle name="SAPBEXaggItemX 8" xfId="837"/>
    <cellStyle name="SAPBEXaggItemX 8 2" xfId="8179"/>
    <cellStyle name="SAPBEXaggItemX 8 3" xfId="7049"/>
    <cellStyle name="SAPBEXaggItemX 8 4" xfId="2665"/>
    <cellStyle name="SAPBEXaggItemX 9" xfId="2895"/>
    <cellStyle name="SAPBEXaggItemX 9 2" xfId="8387"/>
    <cellStyle name="SAPBEXaggItemX 9 3" xfId="6855"/>
    <cellStyle name="SAPBEXchaText" xfId="132"/>
    <cellStyle name="SAPBEXchaText 10" xfId="2831"/>
    <cellStyle name="SAPBEXchaText 10 10" xfId="38446"/>
    <cellStyle name="SAPBEXchaText 10 11" xfId="38447"/>
    <cellStyle name="SAPBEXchaText 10 2" xfId="8323"/>
    <cellStyle name="SAPBEXchaText 10 2 2" xfId="38448"/>
    <cellStyle name="SAPBEXchaText 10 2 3" xfId="38449"/>
    <cellStyle name="SAPBEXchaText 10 2 4" xfId="38450"/>
    <cellStyle name="SAPBEXchaText 10 2 5" xfId="38451"/>
    <cellStyle name="SAPBEXchaText 10 2 6" xfId="38452"/>
    <cellStyle name="SAPBEXchaText 10 2 7" xfId="38453"/>
    <cellStyle name="SAPBEXchaText 10 2 8" xfId="38454"/>
    <cellStyle name="SAPBEXchaText 10 2 9" xfId="38455"/>
    <cellStyle name="SAPBEXchaText 10 3" xfId="6920"/>
    <cellStyle name="SAPBEXchaText 10 3 2" xfId="38456"/>
    <cellStyle name="SAPBEXchaText 10 3 3" xfId="38457"/>
    <cellStyle name="SAPBEXchaText 10 3 4" xfId="38458"/>
    <cellStyle name="SAPBEXchaText 10 3 5" xfId="38459"/>
    <cellStyle name="SAPBEXchaText 10 3 6" xfId="38460"/>
    <cellStyle name="SAPBEXchaText 10 3 7" xfId="38461"/>
    <cellStyle name="SAPBEXchaText 10 3 8" xfId="38462"/>
    <cellStyle name="SAPBEXchaText 10 3 9" xfId="38463"/>
    <cellStyle name="SAPBEXchaText 10 4" xfId="38464"/>
    <cellStyle name="SAPBEXchaText 10 5" xfId="38465"/>
    <cellStyle name="SAPBEXchaText 10 6" xfId="38466"/>
    <cellStyle name="SAPBEXchaText 10 7" xfId="38467"/>
    <cellStyle name="SAPBEXchaText 10 8" xfId="38468"/>
    <cellStyle name="SAPBEXchaText 10 9" xfId="38469"/>
    <cellStyle name="SAPBEXchaText 11" xfId="3048"/>
    <cellStyle name="SAPBEXchaText 11 10" xfId="38470"/>
    <cellStyle name="SAPBEXchaText 11 11" xfId="38471"/>
    <cellStyle name="SAPBEXchaText 11 2" xfId="8517"/>
    <cellStyle name="SAPBEXchaText 11 2 2" xfId="38472"/>
    <cellStyle name="SAPBEXchaText 11 2 3" xfId="38473"/>
    <cellStyle name="SAPBEXchaText 11 2 4" xfId="38474"/>
    <cellStyle name="SAPBEXchaText 11 2 5" xfId="38475"/>
    <cellStyle name="SAPBEXchaText 11 2 6" xfId="38476"/>
    <cellStyle name="SAPBEXchaText 11 2 7" xfId="38477"/>
    <cellStyle name="SAPBEXchaText 11 2 8" xfId="38478"/>
    <cellStyle name="SAPBEXchaText 11 2 9" xfId="38479"/>
    <cellStyle name="SAPBEXchaText 11 3" xfId="11893"/>
    <cellStyle name="SAPBEXchaText 11 3 2" xfId="38480"/>
    <cellStyle name="SAPBEXchaText 11 3 3" xfId="38481"/>
    <cellStyle name="SAPBEXchaText 11 3 4" xfId="38482"/>
    <cellStyle name="SAPBEXchaText 11 3 5" xfId="38483"/>
    <cellStyle name="SAPBEXchaText 11 3 6" xfId="38484"/>
    <cellStyle name="SAPBEXchaText 11 3 7" xfId="38485"/>
    <cellStyle name="SAPBEXchaText 11 3 8" xfId="38486"/>
    <cellStyle name="SAPBEXchaText 11 3 9" xfId="38487"/>
    <cellStyle name="SAPBEXchaText 11 4" xfId="38488"/>
    <cellStyle name="SAPBEXchaText 11 5" xfId="38489"/>
    <cellStyle name="SAPBEXchaText 11 6" xfId="38490"/>
    <cellStyle name="SAPBEXchaText 11 7" xfId="38491"/>
    <cellStyle name="SAPBEXchaText 11 8" xfId="38492"/>
    <cellStyle name="SAPBEXchaText 11 9" xfId="38493"/>
    <cellStyle name="SAPBEXchaText 12" xfId="3245"/>
    <cellStyle name="SAPBEXchaText 12 10" xfId="38494"/>
    <cellStyle name="SAPBEXchaText 12 11" xfId="38495"/>
    <cellStyle name="SAPBEXchaText 12 2" xfId="8692"/>
    <cellStyle name="SAPBEXchaText 12 2 2" xfId="38496"/>
    <cellStyle name="SAPBEXchaText 12 2 3" xfId="38497"/>
    <cellStyle name="SAPBEXchaText 12 2 4" xfId="38498"/>
    <cellStyle name="SAPBEXchaText 12 2 5" xfId="38499"/>
    <cellStyle name="SAPBEXchaText 12 2 6" xfId="38500"/>
    <cellStyle name="SAPBEXchaText 12 2 7" xfId="38501"/>
    <cellStyle name="SAPBEXchaText 12 2 8" xfId="38502"/>
    <cellStyle name="SAPBEXchaText 12 2 9" xfId="38503"/>
    <cellStyle name="SAPBEXchaText 12 3" xfId="12052"/>
    <cellStyle name="SAPBEXchaText 12 3 2" xfId="38504"/>
    <cellStyle name="SAPBEXchaText 12 3 3" xfId="38505"/>
    <cellStyle name="SAPBEXchaText 12 3 4" xfId="38506"/>
    <cellStyle name="SAPBEXchaText 12 3 5" xfId="38507"/>
    <cellStyle name="SAPBEXchaText 12 3 6" xfId="38508"/>
    <cellStyle name="SAPBEXchaText 12 3 7" xfId="38509"/>
    <cellStyle name="SAPBEXchaText 12 3 8" xfId="38510"/>
    <cellStyle name="SAPBEXchaText 12 3 9" xfId="38511"/>
    <cellStyle name="SAPBEXchaText 12 4" xfId="38512"/>
    <cellStyle name="SAPBEXchaText 12 5" xfId="38513"/>
    <cellStyle name="SAPBEXchaText 12 6" xfId="38514"/>
    <cellStyle name="SAPBEXchaText 12 7" xfId="38515"/>
    <cellStyle name="SAPBEXchaText 12 8" xfId="38516"/>
    <cellStyle name="SAPBEXchaText 12 9" xfId="38517"/>
    <cellStyle name="SAPBEXchaText 13" xfId="3442"/>
    <cellStyle name="SAPBEXchaText 13 2" xfId="8867"/>
    <cellStyle name="SAPBEXchaText 13 3" xfId="12211"/>
    <cellStyle name="SAPBEXchaText 13 4" xfId="38518"/>
    <cellStyle name="SAPBEXchaText 13 5" xfId="38519"/>
    <cellStyle name="SAPBEXchaText 13 6" xfId="38520"/>
    <cellStyle name="SAPBEXchaText 13 7" xfId="38521"/>
    <cellStyle name="SAPBEXchaText 13 8" xfId="38522"/>
    <cellStyle name="SAPBEXchaText 13 9" xfId="38523"/>
    <cellStyle name="SAPBEXchaText 14" xfId="3633"/>
    <cellStyle name="SAPBEXchaText 14 2" xfId="9036"/>
    <cellStyle name="SAPBEXchaText 14 3" xfId="12363"/>
    <cellStyle name="SAPBEXchaText 14 4" xfId="38524"/>
    <cellStyle name="SAPBEXchaText 14 5" xfId="38525"/>
    <cellStyle name="SAPBEXchaText 14 6" xfId="38526"/>
    <cellStyle name="SAPBEXchaText 14 7" xfId="38527"/>
    <cellStyle name="SAPBEXchaText 14 8" xfId="38528"/>
    <cellStyle name="SAPBEXchaText 14 9" xfId="38529"/>
    <cellStyle name="SAPBEXchaText 15" xfId="3734"/>
    <cellStyle name="SAPBEXchaText 15 2" xfId="9113"/>
    <cellStyle name="SAPBEXchaText 15 3" xfId="12427"/>
    <cellStyle name="SAPBEXchaText 15 4" xfId="38530"/>
    <cellStyle name="SAPBEXchaText 15 5" xfId="38531"/>
    <cellStyle name="SAPBEXchaText 15 6" xfId="38532"/>
    <cellStyle name="SAPBEXchaText 15 7" xfId="38533"/>
    <cellStyle name="SAPBEXchaText 15 8" xfId="38534"/>
    <cellStyle name="SAPBEXchaText 15 9" xfId="38535"/>
    <cellStyle name="SAPBEXchaText 16" xfId="4053"/>
    <cellStyle name="SAPBEXchaText 16 2" xfId="9406"/>
    <cellStyle name="SAPBEXchaText 16 3" xfId="12704"/>
    <cellStyle name="SAPBEXchaText 16 4" xfId="38536"/>
    <cellStyle name="SAPBEXchaText 16 5" xfId="38537"/>
    <cellStyle name="SAPBEXchaText 16 6" xfId="38538"/>
    <cellStyle name="SAPBEXchaText 16 7" xfId="38539"/>
    <cellStyle name="SAPBEXchaText 16 8" xfId="38540"/>
    <cellStyle name="SAPBEXchaText 16 9" xfId="38541"/>
    <cellStyle name="SAPBEXchaText 17" xfId="4110"/>
    <cellStyle name="SAPBEXchaText 17 2" xfId="9442"/>
    <cellStyle name="SAPBEXchaText 17 3" xfId="12724"/>
    <cellStyle name="SAPBEXchaText 18" xfId="4428"/>
    <cellStyle name="SAPBEXchaText 18 2" xfId="9740"/>
    <cellStyle name="SAPBEXchaText 18 3" xfId="13003"/>
    <cellStyle name="SAPBEXchaText 19" xfId="4564"/>
    <cellStyle name="SAPBEXchaText 19 2" xfId="9851"/>
    <cellStyle name="SAPBEXchaText 19 3" xfId="13101"/>
    <cellStyle name="SAPBEXchaText 2" xfId="133"/>
    <cellStyle name="SAPBEXchaText 2 10" xfId="3314"/>
    <cellStyle name="SAPBEXchaText 2 10 2" xfId="8757"/>
    <cellStyle name="SAPBEXchaText 2 10 3" xfId="12116"/>
    <cellStyle name="SAPBEXchaText 2 11" xfId="3506"/>
    <cellStyle name="SAPBEXchaText 2 11 2" xfId="8927"/>
    <cellStyle name="SAPBEXchaText 2 11 3" xfId="12270"/>
    <cellStyle name="SAPBEXchaText 2 12" xfId="3698"/>
    <cellStyle name="SAPBEXchaText 2 12 2" xfId="9097"/>
    <cellStyle name="SAPBEXchaText 2 12 3" xfId="12423"/>
    <cellStyle name="SAPBEXchaText 2 13" xfId="3885"/>
    <cellStyle name="SAPBEXchaText 2 13 2" xfId="9259"/>
    <cellStyle name="SAPBEXchaText 2 13 3" xfId="12570"/>
    <cellStyle name="SAPBEXchaText 2 14" xfId="3816"/>
    <cellStyle name="SAPBEXchaText 2 14 2" xfId="9195"/>
    <cellStyle name="SAPBEXchaText 2 14 3" xfId="12506"/>
    <cellStyle name="SAPBEXchaText 2 15" xfId="4007"/>
    <cellStyle name="SAPBEXchaText 2 15 2" xfId="9360"/>
    <cellStyle name="SAPBEXchaText 2 15 3" xfId="12658"/>
    <cellStyle name="SAPBEXchaText 2 16" xfId="4191"/>
    <cellStyle name="SAPBEXchaText 2 16 2" xfId="9523"/>
    <cellStyle name="SAPBEXchaText 2 16 3" xfId="12804"/>
    <cellStyle name="SAPBEXchaText 2 17" xfId="4383"/>
    <cellStyle name="SAPBEXchaText 2 17 2" xfId="9695"/>
    <cellStyle name="SAPBEXchaText 2 17 3" xfId="12958"/>
    <cellStyle name="SAPBEXchaText 2 18" xfId="4805"/>
    <cellStyle name="SAPBEXchaText 2 18 2" xfId="10064"/>
    <cellStyle name="SAPBEXchaText 2 18 3" xfId="13298"/>
    <cellStyle name="SAPBEXchaText 2 19" xfId="4786"/>
    <cellStyle name="SAPBEXchaText 2 19 2" xfId="10050"/>
    <cellStyle name="SAPBEXchaText 2 19 3" xfId="13284"/>
    <cellStyle name="SAPBEXchaText 2 2" xfId="134"/>
    <cellStyle name="SAPBEXchaText 2 2 10" xfId="2282"/>
    <cellStyle name="SAPBEXchaText 2 2 2" xfId="678"/>
    <cellStyle name="SAPBEXchaText 2 2 2 2" xfId="7821"/>
    <cellStyle name="SAPBEXchaText 2 2 3" xfId="844"/>
    <cellStyle name="SAPBEXchaText 2 2 3 2" xfId="10169"/>
    <cellStyle name="SAPBEXchaText 2 2 4" xfId="38542"/>
    <cellStyle name="SAPBEXchaText 2 2 5" xfId="38543"/>
    <cellStyle name="SAPBEXchaText 2 2 6" xfId="38544"/>
    <cellStyle name="SAPBEXchaText 2 2 7" xfId="38545"/>
    <cellStyle name="SAPBEXchaText 2 2 8" xfId="38546"/>
    <cellStyle name="SAPBEXchaText 2 2 9" xfId="38547"/>
    <cellStyle name="SAPBEXchaText 2 20" xfId="5857"/>
    <cellStyle name="SAPBEXchaText 2 20 2" xfId="10976"/>
    <cellStyle name="SAPBEXchaText 2 20 3" xfId="14123"/>
    <cellStyle name="SAPBEXchaText 2 21" xfId="5669"/>
    <cellStyle name="SAPBEXchaText 2 21 2" xfId="10790"/>
    <cellStyle name="SAPBEXchaText 2 21 3" xfId="13938"/>
    <cellStyle name="SAPBEXchaText 2 22" xfId="5934"/>
    <cellStyle name="SAPBEXchaText 2 22 2" xfId="11053"/>
    <cellStyle name="SAPBEXchaText 2 22 3" xfId="14200"/>
    <cellStyle name="SAPBEXchaText 2 23" xfId="5622"/>
    <cellStyle name="SAPBEXchaText 2 23 2" xfId="10743"/>
    <cellStyle name="SAPBEXchaText 2 23 3" xfId="13891"/>
    <cellStyle name="SAPBEXchaText 2 24" xfId="5962"/>
    <cellStyle name="SAPBEXchaText 2 24 2" xfId="11081"/>
    <cellStyle name="SAPBEXchaText 2 24 3" xfId="14228"/>
    <cellStyle name="SAPBEXchaText 2 25" xfId="6220"/>
    <cellStyle name="SAPBEXchaText 2 25 2" xfId="11310"/>
    <cellStyle name="SAPBEXchaText 2 25 3" xfId="14443"/>
    <cellStyle name="SAPBEXchaText 2 26" xfId="7235"/>
    <cellStyle name="SAPBEXchaText 2 27" xfId="11744"/>
    <cellStyle name="SAPBEXchaText 2 28" xfId="1518"/>
    <cellStyle name="SAPBEXchaText 2 3" xfId="580"/>
    <cellStyle name="SAPBEXchaText 2 3 10" xfId="2048"/>
    <cellStyle name="SAPBEXchaText 2 3 2" xfId="675"/>
    <cellStyle name="SAPBEXchaText 2 3 2 2" xfId="7589"/>
    <cellStyle name="SAPBEXchaText 2 3 3" xfId="845"/>
    <cellStyle name="SAPBEXchaText 2 3 3 2" xfId="11569"/>
    <cellStyle name="SAPBEXchaText 2 3 4" xfId="38548"/>
    <cellStyle name="SAPBEXchaText 2 3 5" xfId="38549"/>
    <cellStyle name="SAPBEXchaText 2 3 6" xfId="38550"/>
    <cellStyle name="SAPBEXchaText 2 3 7" xfId="38551"/>
    <cellStyle name="SAPBEXchaText 2 3 8" xfId="38552"/>
    <cellStyle name="SAPBEXchaText 2 3 9" xfId="38553"/>
    <cellStyle name="SAPBEXchaText 2 4" xfId="581"/>
    <cellStyle name="SAPBEXchaText 2 4 2" xfId="674"/>
    <cellStyle name="SAPBEXchaText 2 4 2 2" xfId="7442"/>
    <cellStyle name="SAPBEXchaText 2 4 3" xfId="846"/>
    <cellStyle name="SAPBEXchaText 2 4 3 2" xfId="10331"/>
    <cellStyle name="SAPBEXchaText 2 4 4" xfId="1901"/>
    <cellStyle name="SAPBEXchaText 2 5" xfId="679"/>
    <cellStyle name="SAPBEXchaText 2 5 2" xfId="7530"/>
    <cellStyle name="SAPBEXchaText 2 5 3" xfId="9267"/>
    <cellStyle name="SAPBEXchaText 2 5 4" xfId="1989"/>
    <cellStyle name="SAPBEXchaText 2 6" xfId="843"/>
    <cellStyle name="SAPBEXchaText 2 6 2" xfId="7970"/>
    <cellStyle name="SAPBEXchaText 2 6 3" xfId="8383"/>
    <cellStyle name="SAPBEXchaText 2 6 4" xfId="2432"/>
    <cellStyle name="SAPBEXchaText 2 7" xfId="2693"/>
    <cellStyle name="SAPBEXchaText 2 7 2" xfId="8204"/>
    <cellStyle name="SAPBEXchaText 2 7 3" xfId="7028"/>
    <cellStyle name="SAPBEXchaText 2 8" xfId="2922"/>
    <cellStyle name="SAPBEXchaText 2 8 2" xfId="8409"/>
    <cellStyle name="SAPBEXchaText 2 8 3" xfId="6833"/>
    <cellStyle name="SAPBEXchaText 2 9" xfId="3114"/>
    <cellStyle name="SAPBEXchaText 2 9 2" xfId="8580"/>
    <cellStyle name="SAPBEXchaText 2 9 3" xfId="11954"/>
    <cellStyle name="SAPBEXchaText 20" xfId="4971"/>
    <cellStyle name="SAPBEXchaText 20 2" xfId="10206"/>
    <cellStyle name="SAPBEXchaText 20 3" xfId="13425"/>
    <cellStyle name="SAPBEXchaText 21" xfId="5856"/>
    <cellStyle name="SAPBEXchaText 21 2" xfId="10975"/>
    <cellStyle name="SAPBEXchaText 21 3" xfId="14122"/>
    <cellStyle name="SAPBEXchaText 22" xfId="5670"/>
    <cellStyle name="SAPBEXchaText 22 2" xfId="10791"/>
    <cellStyle name="SAPBEXchaText 22 3" xfId="13939"/>
    <cellStyle name="SAPBEXchaText 23" xfId="5932"/>
    <cellStyle name="SAPBEXchaText 23 2" xfId="11051"/>
    <cellStyle name="SAPBEXchaText 23 3" xfId="14198"/>
    <cellStyle name="SAPBEXchaText 24" xfId="5623"/>
    <cellStyle name="SAPBEXchaText 24 2" xfId="10744"/>
    <cellStyle name="SAPBEXchaText 24 3" xfId="13892"/>
    <cellStyle name="SAPBEXchaText 25" xfId="5961"/>
    <cellStyle name="SAPBEXchaText 25 2" xfId="11080"/>
    <cellStyle name="SAPBEXchaText 25 3" xfId="14227"/>
    <cellStyle name="SAPBEXchaText 26" xfId="6156"/>
    <cellStyle name="SAPBEXchaText 26 2" xfId="11250"/>
    <cellStyle name="SAPBEXchaText 26 3" xfId="14384"/>
    <cellStyle name="SAPBEXchaText 27" xfId="7234"/>
    <cellStyle name="SAPBEXchaText 28" xfId="8215"/>
    <cellStyle name="SAPBEXchaText 29" xfId="1517"/>
    <cellStyle name="SAPBEXchaText 3" xfId="135"/>
    <cellStyle name="SAPBEXchaText 3 10" xfId="38554"/>
    <cellStyle name="SAPBEXchaText 3 11" xfId="38555"/>
    <cellStyle name="SAPBEXchaText 3 12" xfId="2281"/>
    <cellStyle name="SAPBEXchaText 3 2" xfId="136"/>
    <cellStyle name="SAPBEXchaText 3 2 10" xfId="7820"/>
    <cellStyle name="SAPBEXchaText 3 2 2" xfId="38556"/>
    <cellStyle name="SAPBEXchaText 3 2 3" xfId="38557"/>
    <cellStyle name="SAPBEXchaText 3 2 4" xfId="38558"/>
    <cellStyle name="SAPBEXchaText 3 2 5" xfId="38559"/>
    <cellStyle name="SAPBEXchaText 3 2 6" xfId="38560"/>
    <cellStyle name="SAPBEXchaText 3 2 7" xfId="38561"/>
    <cellStyle name="SAPBEXchaText 3 2 8" xfId="38562"/>
    <cellStyle name="SAPBEXchaText 3 2 9" xfId="38563"/>
    <cellStyle name="SAPBEXchaText 3 3" xfId="10306"/>
    <cellStyle name="SAPBEXchaText 3 3 2" xfId="38564"/>
    <cellStyle name="SAPBEXchaText 3 3 3" xfId="38565"/>
    <cellStyle name="SAPBEXchaText 3 3 4" xfId="38566"/>
    <cellStyle name="SAPBEXchaText 3 3 5" xfId="38567"/>
    <cellStyle name="SAPBEXchaText 3 3 6" xfId="38568"/>
    <cellStyle name="SAPBEXchaText 3 3 7" xfId="38569"/>
    <cellStyle name="SAPBEXchaText 3 3 8" xfId="38570"/>
    <cellStyle name="SAPBEXchaText 3 3 9" xfId="38571"/>
    <cellStyle name="SAPBEXchaText 3 4" xfId="38572"/>
    <cellStyle name="SAPBEXchaText 3 5" xfId="38573"/>
    <cellStyle name="SAPBEXchaText 3 6" xfId="38574"/>
    <cellStyle name="SAPBEXchaText 3 7" xfId="38575"/>
    <cellStyle name="SAPBEXchaText 3 8" xfId="38576"/>
    <cellStyle name="SAPBEXchaText 3 9" xfId="38577"/>
    <cellStyle name="SAPBEXchaText 4" xfId="137"/>
    <cellStyle name="SAPBEXchaText 4 10" xfId="38578"/>
    <cellStyle name="SAPBEXchaText 4 11" xfId="38579"/>
    <cellStyle name="SAPBEXchaText 4 12" xfId="2049"/>
    <cellStyle name="SAPBEXchaText 4 2" xfId="138"/>
    <cellStyle name="SAPBEXchaText 4 2 10" xfId="7590"/>
    <cellStyle name="SAPBEXchaText 4 2 2" xfId="38580"/>
    <cellStyle name="SAPBEXchaText 4 2 3" xfId="38581"/>
    <cellStyle name="SAPBEXchaText 4 2 4" xfId="38582"/>
    <cellStyle name="SAPBEXchaText 4 2 5" xfId="38583"/>
    <cellStyle name="SAPBEXchaText 4 2 6" xfId="38584"/>
    <cellStyle name="SAPBEXchaText 4 2 7" xfId="38585"/>
    <cellStyle name="SAPBEXchaText 4 2 8" xfId="38586"/>
    <cellStyle name="SAPBEXchaText 4 2 9" xfId="38587"/>
    <cellStyle name="SAPBEXchaText 4 3" xfId="11455"/>
    <cellStyle name="SAPBEXchaText 4 3 2" xfId="38588"/>
    <cellStyle name="SAPBEXchaText 4 3 3" xfId="38589"/>
    <cellStyle name="SAPBEXchaText 4 3 4" xfId="38590"/>
    <cellStyle name="SAPBEXchaText 4 3 5" xfId="38591"/>
    <cellStyle name="SAPBEXchaText 4 3 6" xfId="38592"/>
    <cellStyle name="SAPBEXchaText 4 3 7" xfId="38593"/>
    <cellStyle name="SAPBEXchaText 4 3 8" xfId="38594"/>
    <cellStyle name="SAPBEXchaText 4 3 9" xfId="38595"/>
    <cellStyle name="SAPBEXchaText 4 4" xfId="38596"/>
    <cellStyle name="SAPBEXchaText 4 5" xfId="38597"/>
    <cellStyle name="SAPBEXchaText 4 6" xfId="38598"/>
    <cellStyle name="SAPBEXchaText 4 7" xfId="38599"/>
    <cellStyle name="SAPBEXchaText 4 8" xfId="38600"/>
    <cellStyle name="SAPBEXchaText 4 9" xfId="38601"/>
    <cellStyle name="SAPBEXchaText 5" xfId="139"/>
    <cellStyle name="SAPBEXchaText 5 10" xfId="38602"/>
    <cellStyle name="SAPBEXchaText 5 11" xfId="38603"/>
    <cellStyle name="SAPBEXchaText 5 12" xfId="2387"/>
    <cellStyle name="SAPBEXchaText 5 2" xfId="140"/>
    <cellStyle name="SAPBEXchaText 5 2 10" xfId="7925"/>
    <cellStyle name="SAPBEXchaText 5 2 2" xfId="38604"/>
    <cellStyle name="SAPBEXchaText 5 2 3" xfId="38605"/>
    <cellStyle name="SAPBEXchaText 5 2 4" xfId="38606"/>
    <cellStyle name="SAPBEXchaText 5 2 5" xfId="38607"/>
    <cellStyle name="SAPBEXchaText 5 2 6" xfId="38608"/>
    <cellStyle name="SAPBEXchaText 5 2 7" xfId="38609"/>
    <cellStyle name="SAPBEXchaText 5 2 8" xfId="38610"/>
    <cellStyle name="SAPBEXchaText 5 2 9" xfId="38611"/>
    <cellStyle name="SAPBEXchaText 5 3" xfId="7183"/>
    <cellStyle name="SAPBEXchaText 5 3 2" xfId="38612"/>
    <cellStyle name="SAPBEXchaText 5 3 3" xfId="38613"/>
    <cellStyle name="SAPBEXchaText 5 3 4" xfId="38614"/>
    <cellStyle name="SAPBEXchaText 5 3 5" xfId="38615"/>
    <cellStyle name="SAPBEXchaText 5 3 6" xfId="38616"/>
    <cellStyle name="SAPBEXchaText 5 3 7" xfId="38617"/>
    <cellStyle name="SAPBEXchaText 5 3 8" xfId="38618"/>
    <cellStyle name="SAPBEXchaText 5 3 9" xfId="38619"/>
    <cellStyle name="SAPBEXchaText 5 4" xfId="38620"/>
    <cellStyle name="SAPBEXchaText 5 5" xfId="38621"/>
    <cellStyle name="SAPBEXchaText 5 6" xfId="38622"/>
    <cellStyle name="SAPBEXchaText 5 7" xfId="38623"/>
    <cellStyle name="SAPBEXchaText 5 8" xfId="38624"/>
    <cellStyle name="SAPBEXchaText 5 9" xfId="38625"/>
    <cellStyle name="SAPBEXchaText 6" xfId="141"/>
    <cellStyle name="SAPBEXchaText 6 10" xfId="38626"/>
    <cellStyle name="SAPBEXchaText 6 11" xfId="38627"/>
    <cellStyle name="SAPBEXchaText 6 12" xfId="1990"/>
    <cellStyle name="SAPBEXchaText 6 2" xfId="7531"/>
    <cellStyle name="SAPBEXchaText 6 2 2" xfId="38628"/>
    <cellStyle name="SAPBEXchaText 6 2 3" xfId="38629"/>
    <cellStyle name="SAPBEXchaText 6 2 4" xfId="38630"/>
    <cellStyle name="SAPBEXchaText 6 2 5" xfId="38631"/>
    <cellStyle name="SAPBEXchaText 6 2 6" xfId="38632"/>
    <cellStyle name="SAPBEXchaText 6 2 7" xfId="38633"/>
    <cellStyle name="SAPBEXchaText 6 2 8" xfId="38634"/>
    <cellStyle name="SAPBEXchaText 6 2 9" xfId="38635"/>
    <cellStyle name="SAPBEXchaText 6 3" xfId="9107"/>
    <cellStyle name="SAPBEXchaText 6 3 2" xfId="38636"/>
    <cellStyle name="SAPBEXchaText 6 3 3" xfId="38637"/>
    <cellStyle name="SAPBEXchaText 6 3 4" xfId="38638"/>
    <cellStyle name="SAPBEXchaText 6 3 5" xfId="38639"/>
    <cellStyle name="SAPBEXchaText 6 3 6" xfId="38640"/>
    <cellStyle name="SAPBEXchaText 6 3 7" xfId="38641"/>
    <cellStyle name="SAPBEXchaText 6 3 8" xfId="38642"/>
    <cellStyle name="SAPBEXchaText 6 3 9" xfId="38643"/>
    <cellStyle name="SAPBEXchaText 6 4" xfId="38644"/>
    <cellStyle name="SAPBEXchaText 6 5" xfId="38645"/>
    <cellStyle name="SAPBEXchaText 6 6" xfId="38646"/>
    <cellStyle name="SAPBEXchaText 6 7" xfId="38647"/>
    <cellStyle name="SAPBEXchaText 6 8" xfId="38648"/>
    <cellStyle name="SAPBEXchaText 6 9" xfId="38649"/>
    <cellStyle name="SAPBEXchaText 7" xfId="680"/>
    <cellStyle name="SAPBEXchaText 7 10" xfId="38650"/>
    <cellStyle name="SAPBEXchaText 7 11" xfId="38651"/>
    <cellStyle name="SAPBEXchaText 7 12" xfId="2431"/>
    <cellStyle name="SAPBEXchaText 7 2" xfId="7969"/>
    <cellStyle name="SAPBEXchaText 7 2 2" xfId="38652"/>
    <cellStyle name="SAPBEXchaText 7 2 3" xfId="38653"/>
    <cellStyle name="SAPBEXchaText 7 2 4" xfId="38654"/>
    <cellStyle name="SAPBEXchaText 7 2 5" xfId="38655"/>
    <cellStyle name="SAPBEXchaText 7 2 6" xfId="38656"/>
    <cellStyle name="SAPBEXchaText 7 2 7" xfId="38657"/>
    <cellStyle name="SAPBEXchaText 7 2 8" xfId="38658"/>
    <cellStyle name="SAPBEXchaText 7 2 9" xfId="38659"/>
    <cellStyle name="SAPBEXchaText 7 3" xfId="8921"/>
    <cellStyle name="SAPBEXchaText 7 3 2" xfId="38660"/>
    <cellStyle name="SAPBEXchaText 7 3 3" xfId="38661"/>
    <cellStyle name="SAPBEXchaText 7 3 4" xfId="38662"/>
    <cellStyle name="SAPBEXchaText 7 3 5" xfId="38663"/>
    <cellStyle name="SAPBEXchaText 7 3 6" xfId="38664"/>
    <cellStyle name="SAPBEXchaText 7 3 7" xfId="38665"/>
    <cellStyle name="SAPBEXchaText 7 3 8" xfId="38666"/>
    <cellStyle name="SAPBEXchaText 7 3 9" xfId="38667"/>
    <cellStyle name="SAPBEXchaText 7 4" xfId="38668"/>
    <cellStyle name="SAPBEXchaText 7 5" xfId="38669"/>
    <cellStyle name="SAPBEXchaText 7 6" xfId="38670"/>
    <cellStyle name="SAPBEXchaText 7 7" xfId="38671"/>
    <cellStyle name="SAPBEXchaText 7 8" xfId="38672"/>
    <cellStyle name="SAPBEXchaText 7 9" xfId="38673"/>
    <cellStyle name="SAPBEXchaText 8" xfId="842"/>
    <cellStyle name="SAPBEXchaText 8 10" xfId="38674"/>
    <cellStyle name="SAPBEXchaText 8 11" xfId="38675"/>
    <cellStyle name="SAPBEXchaText 8 12" xfId="1924"/>
    <cellStyle name="SAPBEXchaText 8 2" xfId="7465"/>
    <cellStyle name="SAPBEXchaText 8 2 2" xfId="38676"/>
    <cellStyle name="SAPBEXchaText 8 2 3" xfId="38677"/>
    <cellStyle name="SAPBEXchaText 8 2 4" xfId="38678"/>
    <cellStyle name="SAPBEXchaText 8 2 5" xfId="38679"/>
    <cellStyle name="SAPBEXchaText 8 2 6" xfId="38680"/>
    <cellStyle name="SAPBEXchaText 8 2 7" xfId="38681"/>
    <cellStyle name="SAPBEXchaText 8 2 8" xfId="38682"/>
    <cellStyle name="SAPBEXchaText 8 2 9" xfId="38683"/>
    <cellStyle name="SAPBEXchaText 8 3" xfId="8414"/>
    <cellStyle name="SAPBEXchaText 8 3 2" xfId="38684"/>
    <cellStyle name="SAPBEXchaText 8 3 3" xfId="38685"/>
    <cellStyle name="SAPBEXchaText 8 3 4" xfId="38686"/>
    <cellStyle name="SAPBEXchaText 8 3 5" xfId="38687"/>
    <cellStyle name="SAPBEXchaText 8 3 6" xfId="38688"/>
    <cellStyle name="SAPBEXchaText 8 3 7" xfId="38689"/>
    <cellStyle name="SAPBEXchaText 8 3 8" xfId="38690"/>
    <cellStyle name="SAPBEXchaText 8 3 9" xfId="38691"/>
    <cellStyle name="SAPBEXchaText 8 4" xfId="38692"/>
    <cellStyle name="SAPBEXchaText 8 5" xfId="38693"/>
    <cellStyle name="SAPBEXchaText 8 6" xfId="38694"/>
    <cellStyle name="SAPBEXchaText 8 7" xfId="38695"/>
    <cellStyle name="SAPBEXchaText 8 8" xfId="38696"/>
    <cellStyle name="SAPBEXchaText 8 9" xfId="38697"/>
    <cellStyle name="SAPBEXchaText 9" xfId="2842"/>
    <cellStyle name="SAPBEXchaText 9 10" xfId="38698"/>
    <cellStyle name="SAPBEXchaText 9 11" xfId="38699"/>
    <cellStyle name="SAPBEXchaText 9 2" xfId="8334"/>
    <cellStyle name="SAPBEXchaText 9 2 2" xfId="38700"/>
    <cellStyle name="SAPBEXchaText 9 2 3" xfId="38701"/>
    <cellStyle name="SAPBEXchaText 9 2 4" xfId="38702"/>
    <cellStyle name="SAPBEXchaText 9 2 5" xfId="38703"/>
    <cellStyle name="SAPBEXchaText 9 2 6" xfId="38704"/>
    <cellStyle name="SAPBEXchaText 9 2 7" xfId="38705"/>
    <cellStyle name="SAPBEXchaText 9 2 8" xfId="38706"/>
    <cellStyle name="SAPBEXchaText 9 2 9" xfId="38707"/>
    <cellStyle name="SAPBEXchaText 9 3" xfId="6909"/>
    <cellStyle name="SAPBEXchaText 9 3 2" xfId="38708"/>
    <cellStyle name="SAPBEXchaText 9 3 3" xfId="38709"/>
    <cellStyle name="SAPBEXchaText 9 3 4" xfId="38710"/>
    <cellStyle name="SAPBEXchaText 9 3 5" xfId="38711"/>
    <cellStyle name="SAPBEXchaText 9 3 6" xfId="38712"/>
    <cellStyle name="SAPBEXchaText 9 3 7" xfId="38713"/>
    <cellStyle name="SAPBEXchaText 9 3 8" xfId="38714"/>
    <cellStyle name="SAPBEXchaText 9 3 9" xfId="38715"/>
    <cellStyle name="SAPBEXchaText 9 4" xfId="38716"/>
    <cellStyle name="SAPBEXchaText 9 5" xfId="38717"/>
    <cellStyle name="SAPBEXchaText 9 6" xfId="38718"/>
    <cellStyle name="SAPBEXchaText 9 7" xfId="38719"/>
    <cellStyle name="SAPBEXchaText 9 8" xfId="38720"/>
    <cellStyle name="SAPBEXchaText 9 9" xfId="38721"/>
    <cellStyle name="SAPBEXchaText_(23.11.2009) СПИСКИ  МАТЕРИАЛОВ  ПО ЦЕХАМ, БЮДЖЕТ" xfId="38722"/>
    <cellStyle name="SAPBEXexcBad7" xfId="142"/>
    <cellStyle name="SAPBEXexcBad7 10" xfId="2892"/>
    <cellStyle name="SAPBEXexcBad7 10 2" xfId="8384"/>
    <cellStyle name="SAPBEXexcBad7 10 3" xfId="6858"/>
    <cellStyle name="SAPBEXexcBad7 11" xfId="3085"/>
    <cellStyle name="SAPBEXexcBad7 11 2" xfId="8553"/>
    <cellStyle name="SAPBEXexcBad7 11 3" xfId="11930"/>
    <cellStyle name="SAPBEXexcBad7 12" xfId="3284"/>
    <cellStyle name="SAPBEXexcBad7 12 2" xfId="8731"/>
    <cellStyle name="SAPBEXexcBad7 12 3" xfId="12091"/>
    <cellStyle name="SAPBEXexcBad7 13" xfId="3477"/>
    <cellStyle name="SAPBEXexcBad7 13 2" xfId="8902"/>
    <cellStyle name="SAPBEXexcBad7 13 3" xfId="12246"/>
    <cellStyle name="SAPBEXexcBad7 14" xfId="4015"/>
    <cellStyle name="SAPBEXexcBad7 14 2" xfId="9368"/>
    <cellStyle name="SAPBEXexcBad7 14 3" xfId="12666"/>
    <cellStyle name="SAPBEXexcBad7 15" xfId="4052"/>
    <cellStyle name="SAPBEXexcBad7 15 2" xfId="9405"/>
    <cellStyle name="SAPBEXexcBad7 15 3" xfId="12703"/>
    <cellStyle name="SAPBEXexcBad7 16" xfId="4197"/>
    <cellStyle name="SAPBEXexcBad7 16 2" xfId="9529"/>
    <cellStyle name="SAPBEXexcBad7 16 3" xfId="12810"/>
    <cellStyle name="SAPBEXexcBad7 17" xfId="4427"/>
    <cellStyle name="SAPBEXexcBad7 17 2" xfId="9739"/>
    <cellStyle name="SAPBEXexcBad7 17 3" xfId="13002"/>
    <cellStyle name="SAPBEXexcBad7 18" xfId="4566"/>
    <cellStyle name="SAPBEXexcBad7 18 2" xfId="9853"/>
    <cellStyle name="SAPBEXexcBad7 18 3" xfId="13103"/>
    <cellStyle name="SAPBEXexcBad7 19" xfId="4972"/>
    <cellStyle name="SAPBEXexcBad7 19 2" xfId="10207"/>
    <cellStyle name="SAPBEXexcBad7 19 3" xfId="13426"/>
    <cellStyle name="SAPBEXexcBad7 2" xfId="143"/>
    <cellStyle name="SAPBEXexcBad7 2 2" xfId="144"/>
    <cellStyle name="SAPBEXexcBad7 2 2 2" xfId="669"/>
    <cellStyle name="SAPBEXexcBad7 2 2 3" xfId="849"/>
    <cellStyle name="SAPBEXexcBad7 2 2 4" xfId="7822"/>
    <cellStyle name="SAPBEXexcBad7 2 3" xfId="585"/>
    <cellStyle name="SAPBEXexcBad7 2 3 2" xfId="668"/>
    <cellStyle name="SAPBEXexcBad7 2 3 3" xfId="850"/>
    <cellStyle name="SAPBEXexcBad7 2 3 4" xfId="10021"/>
    <cellStyle name="SAPBEXexcBad7 2 4" xfId="586"/>
    <cellStyle name="SAPBEXexcBad7 2 4 2" xfId="665"/>
    <cellStyle name="SAPBEXexcBad7 2 4 3" xfId="851"/>
    <cellStyle name="SAPBEXexcBad7 2 5" xfId="670"/>
    <cellStyle name="SAPBEXexcBad7 2 6" xfId="848"/>
    <cellStyle name="SAPBEXexcBad7 2 7" xfId="2283"/>
    <cellStyle name="SAPBEXexcBad7 20" xfId="5858"/>
    <cellStyle name="SAPBEXexcBad7 20 2" xfId="10977"/>
    <cellStyle name="SAPBEXexcBad7 20 3" xfId="14124"/>
    <cellStyle name="SAPBEXexcBad7 21" xfId="5668"/>
    <cellStyle name="SAPBEXexcBad7 21 2" xfId="10789"/>
    <cellStyle name="SAPBEXexcBad7 21 3" xfId="13937"/>
    <cellStyle name="SAPBEXexcBad7 22" xfId="5559"/>
    <cellStyle name="SAPBEXexcBad7 22 2" xfId="10680"/>
    <cellStyle name="SAPBEXexcBad7 22 3" xfId="13829"/>
    <cellStyle name="SAPBEXexcBad7 23" xfId="5619"/>
    <cellStyle name="SAPBEXexcBad7 23 2" xfId="10740"/>
    <cellStyle name="SAPBEXexcBad7 23 3" xfId="13888"/>
    <cellStyle name="SAPBEXexcBad7 24" xfId="5963"/>
    <cellStyle name="SAPBEXexcBad7 24 2" xfId="11082"/>
    <cellStyle name="SAPBEXexcBad7 24 3" xfId="14229"/>
    <cellStyle name="SAPBEXexcBad7 25" xfId="6157"/>
    <cellStyle name="SAPBEXexcBad7 25 2" xfId="11251"/>
    <cellStyle name="SAPBEXexcBad7 25 3" xfId="14385"/>
    <cellStyle name="SAPBEXexcBad7 26" xfId="7236"/>
    <cellStyle name="SAPBEXexcBad7 27" xfId="11577"/>
    <cellStyle name="SAPBEXexcBad7 28" xfId="1519"/>
    <cellStyle name="SAPBEXexcBad7 3" xfId="145"/>
    <cellStyle name="SAPBEXexcBad7 3 2" xfId="146"/>
    <cellStyle name="SAPBEXexcBad7 3 2 2" xfId="7588"/>
    <cellStyle name="SAPBEXexcBad7 3 3" xfId="11660"/>
    <cellStyle name="SAPBEXexcBad7 3 4" xfId="2047"/>
    <cellStyle name="SAPBEXexcBad7 4" xfId="147"/>
    <cellStyle name="SAPBEXexcBad7 4 2" xfId="148"/>
    <cellStyle name="SAPBEXexcBad7 4 2 2" xfId="7455"/>
    <cellStyle name="SAPBEXexcBad7 4 3" xfId="10610"/>
    <cellStyle name="SAPBEXexcBad7 4 4" xfId="1914"/>
    <cellStyle name="SAPBEXexcBad7 5" xfId="149"/>
    <cellStyle name="SAPBEXexcBad7 5 2" xfId="150"/>
    <cellStyle name="SAPBEXexcBad7 5 2 2" xfId="7527"/>
    <cellStyle name="SAPBEXexcBad7 5 3" xfId="9600"/>
    <cellStyle name="SAPBEXexcBad7 5 4" xfId="1986"/>
    <cellStyle name="SAPBEXexcBad7 6" xfId="151"/>
    <cellStyle name="SAPBEXexcBad7 6 2" xfId="7971"/>
    <cellStyle name="SAPBEXexcBad7 6 3" xfId="8172"/>
    <cellStyle name="SAPBEXexcBad7 6 4" xfId="2433"/>
    <cellStyle name="SAPBEXexcBad7 7" xfId="673"/>
    <cellStyle name="SAPBEXexcBad7 7 2" xfId="7464"/>
    <cellStyle name="SAPBEXexcBad7 7 3" xfId="8585"/>
    <cellStyle name="SAPBEXexcBad7 7 4" xfId="1923"/>
    <cellStyle name="SAPBEXexcBad7 8" xfId="847"/>
    <cellStyle name="SAPBEXexcBad7 8 2" xfId="8335"/>
    <cellStyle name="SAPBEXexcBad7 8 3" xfId="6908"/>
    <cellStyle name="SAPBEXexcBad7 8 4" xfId="2843"/>
    <cellStyle name="SAPBEXexcBad7 9" xfId="2662"/>
    <cellStyle name="SAPBEXexcBad7 9 2" xfId="8176"/>
    <cellStyle name="SAPBEXexcBad7 9 3" xfId="7052"/>
    <cellStyle name="SAPBEXexcBad8" xfId="152"/>
    <cellStyle name="SAPBEXexcBad8 10" xfId="3315"/>
    <cellStyle name="SAPBEXexcBad8 10 2" xfId="8758"/>
    <cellStyle name="SAPBEXexcBad8 10 3" xfId="12117"/>
    <cellStyle name="SAPBEXexcBad8 11" xfId="3507"/>
    <cellStyle name="SAPBEXexcBad8 11 2" xfId="8928"/>
    <cellStyle name="SAPBEXexcBad8 11 3" xfId="12271"/>
    <cellStyle name="SAPBEXexcBad8 12" xfId="3699"/>
    <cellStyle name="SAPBEXexcBad8 12 2" xfId="9098"/>
    <cellStyle name="SAPBEXexcBad8 12 3" xfId="12424"/>
    <cellStyle name="SAPBEXexcBad8 13" xfId="3886"/>
    <cellStyle name="SAPBEXexcBad8 13 2" xfId="9260"/>
    <cellStyle name="SAPBEXexcBad8 13 3" xfId="12571"/>
    <cellStyle name="SAPBEXexcBad8 14" xfId="4501"/>
    <cellStyle name="SAPBEXexcBad8 14 2" xfId="9788"/>
    <cellStyle name="SAPBEXexcBad8 14 3" xfId="13038"/>
    <cellStyle name="SAPBEXexcBad8 15" xfId="3929"/>
    <cellStyle name="SAPBEXexcBad8 15 2" xfId="9282"/>
    <cellStyle name="SAPBEXexcBad8 15 3" xfId="12581"/>
    <cellStyle name="SAPBEXexcBad8 16" xfId="4048"/>
    <cellStyle name="SAPBEXexcBad8 16 2" xfId="9401"/>
    <cellStyle name="SAPBEXexcBad8 16 3" xfId="12699"/>
    <cellStyle name="SAPBEXexcBad8 17" xfId="4302"/>
    <cellStyle name="SAPBEXexcBad8 17 2" xfId="9614"/>
    <cellStyle name="SAPBEXexcBad8 17 3" xfId="12877"/>
    <cellStyle name="SAPBEXexcBad8 18" xfId="4806"/>
    <cellStyle name="SAPBEXexcBad8 18 2" xfId="10065"/>
    <cellStyle name="SAPBEXexcBad8 18 3" xfId="13299"/>
    <cellStyle name="SAPBEXexcBad8 19" xfId="4745"/>
    <cellStyle name="SAPBEXexcBad8 19 2" xfId="10009"/>
    <cellStyle name="SAPBEXexcBad8 19 3" xfId="13243"/>
    <cellStyle name="SAPBEXexcBad8 2" xfId="153"/>
    <cellStyle name="SAPBEXexcBad8 2 2" xfId="154"/>
    <cellStyle name="SAPBEXexcBad8 2 2 2" xfId="660"/>
    <cellStyle name="SAPBEXexcBad8 2 2 3" xfId="854"/>
    <cellStyle name="SAPBEXexcBad8 2 2 4" xfId="7823"/>
    <cellStyle name="SAPBEXexcBad8 2 3" xfId="590"/>
    <cellStyle name="SAPBEXexcBad8 2 3 2" xfId="659"/>
    <cellStyle name="SAPBEXexcBad8 2 3 3" xfId="855"/>
    <cellStyle name="SAPBEXexcBad8 2 3 4" xfId="9858"/>
    <cellStyle name="SAPBEXexcBad8 2 4" xfId="591"/>
    <cellStyle name="SAPBEXexcBad8 2 4 2" xfId="658"/>
    <cellStyle name="SAPBEXexcBad8 2 4 3" xfId="856"/>
    <cellStyle name="SAPBEXexcBad8 2 5" xfId="663"/>
    <cellStyle name="SAPBEXexcBad8 2 6" xfId="853"/>
    <cellStyle name="SAPBEXexcBad8 2 7" xfId="2284"/>
    <cellStyle name="SAPBEXexcBad8 20" xfId="5859"/>
    <cellStyle name="SAPBEXexcBad8 20 2" xfId="10978"/>
    <cellStyle name="SAPBEXexcBad8 20 3" xfId="14125"/>
    <cellStyle name="SAPBEXexcBad8 21" xfId="5667"/>
    <cellStyle name="SAPBEXexcBad8 21 2" xfId="10788"/>
    <cellStyle name="SAPBEXexcBad8 21 3" xfId="13936"/>
    <cellStyle name="SAPBEXexcBad8 22" xfId="5560"/>
    <cellStyle name="SAPBEXexcBad8 22 2" xfId="10681"/>
    <cellStyle name="SAPBEXexcBad8 22 3" xfId="13830"/>
    <cellStyle name="SAPBEXexcBad8 23" xfId="5618"/>
    <cellStyle name="SAPBEXexcBad8 23 2" xfId="10739"/>
    <cellStyle name="SAPBEXexcBad8 23 3" xfId="13887"/>
    <cellStyle name="SAPBEXexcBad8 24" xfId="5964"/>
    <cellStyle name="SAPBEXexcBad8 24 2" xfId="11083"/>
    <cellStyle name="SAPBEXexcBad8 24 3" xfId="14230"/>
    <cellStyle name="SAPBEXexcBad8 25" xfId="6221"/>
    <cellStyle name="SAPBEXexcBad8 25 2" xfId="11311"/>
    <cellStyle name="SAPBEXexcBad8 25 3" xfId="14444"/>
    <cellStyle name="SAPBEXexcBad8 26" xfId="7237"/>
    <cellStyle name="SAPBEXexcBad8 27" xfId="11462"/>
    <cellStyle name="SAPBEXexcBad8 28" xfId="1520"/>
    <cellStyle name="SAPBEXexcBad8 3" xfId="155"/>
    <cellStyle name="SAPBEXexcBad8 3 2" xfId="156"/>
    <cellStyle name="SAPBEXexcBad8 3 2 2" xfId="7587"/>
    <cellStyle name="SAPBEXexcBad8 3 3" xfId="11736"/>
    <cellStyle name="SAPBEXexcBad8 3 4" xfId="2046"/>
    <cellStyle name="SAPBEXexcBad8 4" xfId="157"/>
    <cellStyle name="SAPBEXexcBad8 4 2" xfId="158"/>
    <cellStyle name="SAPBEXexcBad8 4 2 2" xfId="8011"/>
    <cellStyle name="SAPBEXexcBad8 4 3" xfId="7650"/>
    <cellStyle name="SAPBEXexcBad8 4 4" xfId="2476"/>
    <cellStyle name="SAPBEXexcBad8 5" xfId="159"/>
    <cellStyle name="SAPBEXexcBad8 5 2" xfId="160"/>
    <cellStyle name="SAPBEXexcBad8 5 2 2" xfId="7526"/>
    <cellStyle name="SAPBEXexcBad8 5 3" xfId="9767"/>
    <cellStyle name="SAPBEXexcBad8 5 4" xfId="1985"/>
    <cellStyle name="SAPBEXexcBad8 6" xfId="161"/>
    <cellStyle name="SAPBEXexcBad8 6 2" xfId="7972"/>
    <cellStyle name="SAPBEXexcBad8 6 3" xfId="8331"/>
    <cellStyle name="SAPBEXexcBad8 6 4" xfId="2434"/>
    <cellStyle name="SAPBEXexcBad8 7" xfId="664"/>
    <cellStyle name="SAPBEXexcBad8 7 2" xfId="8205"/>
    <cellStyle name="SAPBEXexcBad8 7 3" xfId="7027"/>
    <cellStyle name="SAPBEXexcBad8 7 4" xfId="2694"/>
    <cellStyle name="SAPBEXexcBad8 8" xfId="852"/>
    <cellStyle name="SAPBEXexcBad8 8 2" xfId="8410"/>
    <cellStyle name="SAPBEXexcBad8 8 3" xfId="6832"/>
    <cellStyle name="SAPBEXexcBad8 8 4" xfId="2923"/>
    <cellStyle name="SAPBEXexcBad8 9" xfId="3115"/>
    <cellStyle name="SAPBEXexcBad8 9 2" xfId="8581"/>
    <cellStyle name="SAPBEXexcBad8 9 3" xfId="11955"/>
    <cellStyle name="SAPBEXexcBad9" xfId="162"/>
    <cellStyle name="SAPBEXexcBad9 10" xfId="3039"/>
    <cellStyle name="SAPBEXexcBad9 10 2" xfId="8508"/>
    <cellStyle name="SAPBEXexcBad9 10 3" xfId="11884"/>
    <cellStyle name="SAPBEXexcBad9 11" xfId="3233"/>
    <cellStyle name="SAPBEXexcBad9 11 2" xfId="8680"/>
    <cellStyle name="SAPBEXexcBad9 11 3" xfId="12040"/>
    <cellStyle name="SAPBEXexcBad9 12" xfId="3432"/>
    <cellStyle name="SAPBEXexcBad9 12 2" xfId="8857"/>
    <cellStyle name="SAPBEXexcBad9 12 3" xfId="12201"/>
    <cellStyle name="SAPBEXexcBad9 13" xfId="3623"/>
    <cellStyle name="SAPBEXexcBad9 13 2" xfId="9026"/>
    <cellStyle name="SAPBEXexcBad9 13 3" xfId="12353"/>
    <cellStyle name="SAPBEXexcBad9 14" xfId="4483"/>
    <cellStyle name="SAPBEXexcBad9 14 2" xfId="9770"/>
    <cellStyle name="SAPBEXexcBad9 14 3" xfId="13020"/>
    <cellStyle name="SAPBEXexcBad9 15" xfId="4257"/>
    <cellStyle name="SAPBEXexcBad9 15 2" xfId="9585"/>
    <cellStyle name="SAPBEXexcBad9 15 3" xfId="12865"/>
    <cellStyle name="SAPBEXexcBad9 16" xfId="4189"/>
    <cellStyle name="SAPBEXexcBad9 16 2" xfId="9521"/>
    <cellStyle name="SAPBEXexcBad9 16 3" xfId="12802"/>
    <cellStyle name="SAPBEXexcBad9 17" xfId="4619"/>
    <cellStyle name="SAPBEXexcBad9 17 2" xfId="9902"/>
    <cellStyle name="SAPBEXexcBad9 17 3" xfId="13151"/>
    <cellStyle name="SAPBEXexcBad9 18" xfId="4423"/>
    <cellStyle name="SAPBEXexcBad9 18 2" xfId="9735"/>
    <cellStyle name="SAPBEXexcBad9 18 3" xfId="12998"/>
    <cellStyle name="SAPBEXexcBad9 19" xfId="4599"/>
    <cellStyle name="SAPBEXexcBad9 19 2" xfId="9886"/>
    <cellStyle name="SAPBEXexcBad9 19 3" xfId="13136"/>
    <cellStyle name="SAPBEXexcBad9 2" xfId="163"/>
    <cellStyle name="SAPBEXexcBad9 2 2" xfId="164"/>
    <cellStyle name="SAPBEXexcBad9 2 2 2" xfId="653"/>
    <cellStyle name="SAPBEXexcBad9 2 2 3" xfId="859"/>
    <cellStyle name="SAPBEXexcBad9 2 2 4" xfId="7824"/>
    <cellStyle name="SAPBEXexcBad9 2 3" xfId="595"/>
    <cellStyle name="SAPBEXexcBad9 2 3 2" xfId="650"/>
    <cellStyle name="SAPBEXexcBad9 2 3 3" xfId="860"/>
    <cellStyle name="SAPBEXexcBad9 2 3 4" xfId="9709"/>
    <cellStyle name="SAPBEXexcBad9 2 4" xfId="596"/>
    <cellStyle name="SAPBEXexcBad9 2 4 2" xfId="649"/>
    <cellStyle name="SAPBEXexcBad9 2 4 3" xfId="861"/>
    <cellStyle name="SAPBEXexcBad9 2 5" xfId="654"/>
    <cellStyle name="SAPBEXexcBad9 2 6" xfId="858"/>
    <cellStyle name="SAPBEXexcBad9 2 7" xfId="2285"/>
    <cellStyle name="SAPBEXexcBad9 20" xfId="5860"/>
    <cellStyle name="SAPBEXexcBad9 20 2" xfId="10979"/>
    <cellStyle name="SAPBEXexcBad9 20 3" xfId="14126"/>
    <cellStyle name="SAPBEXexcBad9 21" xfId="5666"/>
    <cellStyle name="SAPBEXexcBad9 21 2" xfId="10787"/>
    <cellStyle name="SAPBEXexcBad9 21 3" xfId="13935"/>
    <cellStyle name="SAPBEXexcBad9 22" xfId="5568"/>
    <cellStyle name="SAPBEXexcBad9 22 2" xfId="10689"/>
    <cellStyle name="SAPBEXexcBad9 22 3" xfId="13837"/>
    <cellStyle name="SAPBEXexcBad9 23" xfId="5617"/>
    <cellStyle name="SAPBEXexcBad9 23 2" xfId="10738"/>
    <cellStyle name="SAPBEXexcBad9 23 3" xfId="13886"/>
    <cellStyle name="SAPBEXexcBad9 24" xfId="5965"/>
    <cellStyle name="SAPBEXexcBad9 24 2" xfId="11084"/>
    <cellStyle name="SAPBEXexcBad9 24 3" xfId="14231"/>
    <cellStyle name="SAPBEXexcBad9 25" xfId="6158"/>
    <cellStyle name="SAPBEXexcBad9 25 2" xfId="11252"/>
    <cellStyle name="SAPBEXexcBad9 25 3" xfId="14386"/>
    <cellStyle name="SAPBEXexcBad9 26" xfId="7238"/>
    <cellStyle name="SAPBEXexcBad9 27" xfId="11320"/>
    <cellStyle name="SAPBEXexcBad9 28" xfId="1521"/>
    <cellStyle name="SAPBEXexcBad9 3" xfId="165"/>
    <cellStyle name="SAPBEXexcBad9 3 2" xfId="166"/>
    <cellStyle name="SAPBEXexcBad9 3 2 2" xfId="7586"/>
    <cellStyle name="SAPBEXexcBad9 3 3" xfId="8206"/>
    <cellStyle name="SAPBEXexcBad9 3 4" xfId="2045"/>
    <cellStyle name="SAPBEXexcBad9 4" xfId="167"/>
    <cellStyle name="SAPBEXexcBad9 4 2" xfId="168"/>
    <cellStyle name="SAPBEXexcBad9 4 2 2" xfId="7926"/>
    <cellStyle name="SAPBEXexcBad9 4 3" xfId="7182"/>
    <cellStyle name="SAPBEXexcBad9 4 4" xfId="2388"/>
    <cellStyle name="SAPBEXexcBad9 5" xfId="169"/>
    <cellStyle name="SAPBEXexcBad9 5 2" xfId="170"/>
    <cellStyle name="SAPBEXexcBad9 5 2 2" xfId="7525"/>
    <cellStyle name="SAPBEXexcBad9 5 3" xfId="9915"/>
    <cellStyle name="SAPBEXexcBad9 5 4" xfId="1984"/>
    <cellStyle name="SAPBEXexcBad9 6" xfId="171"/>
    <cellStyle name="SAPBEXexcBad9 6 2" xfId="7973"/>
    <cellStyle name="SAPBEXexcBad9 6 3" xfId="7544"/>
    <cellStyle name="SAPBEXexcBad9 6 4" xfId="2435"/>
    <cellStyle name="SAPBEXexcBad9 7" xfId="655"/>
    <cellStyle name="SAPBEXexcBad9 7 2" xfId="7463"/>
    <cellStyle name="SAPBEXexcBad9 7 3" xfId="8762"/>
    <cellStyle name="SAPBEXexcBad9 7 4" xfId="1922"/>
    <cellStyle name="SAPBEXexcBad9 8" xfId="857"/>
    <cellStyle name="SAPBEXexcBad9 8 2" xfId="8336"/>
    <cellStyle name="SAPBEXexcBad9 8 3" xfId="6907"/>
    <cellStyle name="SAPBEXexcBad9 8 4" xfId="2844"/>
    <cellStyle name="SAPBEXexcBad9 9" xfId="2819"/>
    <cellStyle name="SAPBEXexcBad9 9 2" xfId="8311"/>
    <cellStyle name="SAPBEXexcBad9 9 3" xfId="6932"/>
    <cellStyle name="SAPBEXexcCritical4" xfId="172"/>
    <cellStyle name="SAPBEXexcCritical4 10" xfId="2963"/>
    <cellStyle name="SAPBEXexcCritical4 10 2" xfId="8432"/>
    <cellStyle name="SAPBEXexcCritical4 10 3" xfId="11808"/>
    <cellStyle name="SAPBEXexcCritical4 11" xfId="3155"/>
    <cellStyle name="SAPBEXexcCritical4 11 2" xfId="8602"/>
    <cellStyle name="SAPBEXexcCritical4 11 3" xfId="11962"/>
    <cellStyle name="SAPBEXexcCritical4 12" xfId="3355"/>
    <cellStyle name="SAPBEXexcCritical4 12 2" xfId="8780"/>
    <cellStyle name="SAPBEXexcCritical4 12 3" xfId="12124"/>
    <cellStyle name="SAPBEXexcCritical4 13" xfId="3547"/>
    <cellStyle name="SAPBEXexcCritical4 13 2" xfId="8950"/>
    <cellStyle name="SAPBEXexcCritical4 13 3" xfId="12278"/>
    <cellStyle name="SAPBEXexcCritical4 14" xfId="4498"/>
    <cellStyle name="SAPBEXexcCritical4 14 2" xfId="9785"/>
    <cellStyle name="SAPBEXexcCritical4 14 3" xfId="13035"/>
    <cellStyle name="SAPBEXexcCritical4 15" xfId="4051"/>
    <cellStyle name="SAPBEXexcCritical4 15 2" xfId="9404"/>
    <cellStyle name="SAPBEXexcCritical4 15 3" xfId="12702"/>
    <cellStyle name="SAPBEXexcCritical4 16" xfId="4113"/>
    <cellStyle name="SAPBEXexcCritical4 16 2" xfId="9445"/>
    <cellStyle name="SAPBEXexcCritical4 16 3" xfId="12726"/>
    <cellStyle name="SAPBEXexcCritical4 17" xfId="4426"/>
    <cellStyle name="SAPBEXexcCritical4 17 2" xfId="9738"/>
    <cellStyle name="SAPBEXexcCritical4 17 3" xfId="13001"/>
    <cellStyle name="SAPBEXexcCritical4 18" xfId="4560"/>
    <cellStyle name="SAPBEXexcCritical4 18 2" xfId="9847"/>
    <cellStyle name="SAPBEXexcCritical4 18 3" xfId="13097"/>
    <cellStyle name="SAPBEXexcCritical4 19" xfId="4742"/>
    <cellStyle name="SAPBEXexcCritical4 19 2" xfId="10006"/>
    <cellStyle name="SAPBEXexcCritical4 19 3" xfId="13240"/>
    <cellStyle name="SAPBEXexcCritical4 2" xfId="173"/>
    <cellStyle name="SAPBEXexcCritical4 2 2" xfId="174"/>
    <cellStyle name="SAPBEXexcCritical4 2 2 2" xfId="644"/>
    <cellStyle name="SAPBEXexcCritical4 2 2 3" xfId="864"/>
    <cellStyle name="SAPBEXexcCritical4 2 2 4" xfId="7825"/>
    <cellStyle name="SAPBEXexcCritical4 2 3" xfId="600"/>
    <cellStyle name="SAPBEXexcCritical4 2 3 2" xfId="643"/>
    <cellStyle name="SAPBEXexcCritical4 2 3 3" xfId="865"/>
    <cellStyle name="SAPBEXexcCritical4 2 3 4" xfId="9540"/>
    <cellStyle name="SAPBEXexcCritical4 2 4" xfId="601"/>
    <cellStyle name="SAPBEXexcCritical4 2 4 2" xfId="640"/>
    <cellStyle name="SAPBEXexcCritical4 2 4 3" xfId="866"/>
    <cellStyle name="SAPBEXexcCritical4 2 5" xfId="645"/>
    <cellStyle name="SAPBEXexcCritical4 2 6" xfId="863"/>
    <cellStyle name="SAPBEXexcCritical4 2 7" xfId="2286"/>
    <cellStyle name="SAPBEXexcCritical4 20" xfId="5861"/>
    <cellStyle name="SAPBEXexcCritical4 20 2" xfId="10980"/>
    <cellStyle name="SAPBEXexcCritical4 20 3" xfId="14127"/>
    <cellStyle name="SAPBEXexcCritical4 21" xfId="5665"/>
    <cellStyle name="SAPBEXexcCritical4 21 2" xfId="10786"/>
    <cellStyle name="SAPBEXexcCritical4 21 3" xfId="13934"/>
    <cellStyle name="SAPBEXexcCritical4 22" xfId="6003"/>
    <cellStyle name="SAPBEXexcCritical4 22 2" xfId="11117"/>
    <cellStyle name="SAPBEXexcCritical4 22 3" xfId="14264"/>
    <cellStyle name="SAPBEXexcCritical4 23" xfId="5616"/>
    <cellStyle name="SAPBEXexcCritical4 23 2" xfId="10737"/>
    <cellStyle name="SAPBEXexcCritical4 23 3" xfId="13885"/>
    <cellStyle name="SAPBEXexcCritical4 24" xfId="5966"/>
    <cellStyle name="SAPBEXexcCritical4 24 2" xfId="11085"/>
    <cellStyle name="SAPBEXexcCritical4 24 3" xfId="14232"/>
    <cellStyle name="SAPBEXexcCritical4 25" xfId="6159"/>
    <cellStyle name="SAPBEXexcCritical4 25 2" xfId="11253"/>
    <cellStyle name="SAPBEXexcCritical4 25 3" xfId="14387"/>
    <cellStyle name="SAPBEXexcCritical4 26" xfId="7239"/>
    <cellStyle name="SAPBEXexcCritical4 27" xfId="11139"/>
    <cellStyle name="SAPBEXexcCritical4 28" xfId="1522"/>
    <cellStyle name="SAPBEXexcCritical4 3" xfId="175"/>
    <cellStyle name="SAPBEXexcCritical4 3 2" xfId="176"/>
    <cellStyle name="SAPBEXexcCritical4 3 2 2" xfId="7585"/>
    <cellStyle name="SAPBEXexcCritical4 3 3" xfId="8412"/>
    <cellStyle name="SAPBEXexcCritical4 3 4" xfId="2044"/>
    <cellStyle name="SAPBEXexcCritical4 4" xfId="177"/>
    <cellStyle name="SAPBEXexcCritical4 4 2" xfId="178"/>
    <cellStyle name="SAPBEXexcCritical4 4 2 2" xfId="8013"/>
    <cellStyle name="SAPBEXexcCritical4 4 3" xfId="7123"/>
    <cellStyle name="SAPBEXexcCritical4 4 4" xfId="2478"/>
    <cellStyle name="SAPBEXexcCritical4 5" xfId="179"/>
    <cellStyle name="SAPBEXexcCritical4 5 2" xfId="180"/>
    <cellStyle name="SAPBEXexcCritical4 5 2 2" xfId="7524"/>
    <cellStyle name="SAPBEXexcCritical4 5 3" xfId="10076"/>
    <cellStyle name="SAPBEXexcCritical4 5 4" xfId="1983"/>
    <cellStyle name="SAPBEXexcCritical4 6" xfId="181"/>
    <cellStyle name="SAPBEXexcCritical4 6 2" xfId="7974"/>
    <cellStyle name="SAPBEXexcCritical4 6 3" xfId="7958"/>
    <cellStyle name="SAPBEXexcCritical4 6 4" xfId="2436"/>
    <cellStyle name="SAPBEXexcCritical4 7" xfId="648"/>
    <cellStyle name="SAPBEXexcCritical4 7 2" xfId="7462"/>
    <cellStyle name="SAPBEXexcCritical4 7 3" xfId="8931"/>
    <cellStyle name="SAPBEXexcCritical4 7 4" xfId="1921"/>
    <cellStyle name="SAPBEXexcCritical4 8" xfId="862"/>
    <cellStyle name="SAPBEXexcCritical4 8 2" xfId="8337"/>
    <cellStyle name="SAPBEXexcCritical4 8 3" xfId="6906"/>
    <cellStyle name="SAPBEXexcCritical4 8 4" xfId="2845"/>
    <cellStyle name="SAPBEXexcCritical4 9" xfId="2734"/>
    <cellStyle name="SAPBEXexcCritical4 9 2" xfId="8226"/>
    <cellStyle name="SAPBEXexcCritical4 9 3" xfId="7017"/>
    <cellStyle name="SAPBEXexcCritical5" xfId="182"/>
    <cellStyle name="SAPBEXexcCritical5 10" xfId="2958"/>
    <cellStyle name="SAPBEXexcCritical5 10 2" xfId="8427"/>
    <cellStyle name="SAPBEXexcCritical5 10 3" xfId="11804"/>
    <cellStyle name="SAPBEXexcCritical5 11" xfId="3150"/>
    <cellStyle name="SAPBEXexcCritical5 11 2" xfId="8598"/>
    <cellStyle name="SAPBEXexcCritical5 11 3" xfId="11958"/>
    <cellStyle name="SAPBEXexcCritical5 12" xfId="3350"/>
    <cellStyle name="SAPBEXexcCritical5 12 2" xfId="8775"/>
    <cellStyle name="SAPBEXexcCritical5 12 3" xfId="12120"/>
    <cellStyle name="SAPBEXexcCritical5 13" xfId="3542"/>
    <cellStyle name="SAPBEXexcCritical5 13 2" xfId="8945"/>
    <cellStyle name="SAPBEXexcCritical5 13 3" xfId="12274"/>
    <cellStyle name="SAPBEXexcCritical5 14" xfId="4552"/>
    <cellStyle name="SAPBEXexcCritical5 14 2" xfId="9839"/>
    <cellStyle name="SAPBEXexcCritical5 14 3" xfId="13089"/>
    <cellStyle name="SAPBEXexcCritical5 15" xfId="4008"/>
    <cellStyle name="SAPBEXexcCritical5 15 2" xfId="9361"/>
    <cellStyle name="SAPBEXexcCritical5 15 3" xfId="12659"/>
    <cellStyle name="SAPBEXexcCritical5 16" xfId="4385"/>
    <cellStyle name="SAPBEXexcCritical5 16 2" xfId="9697"/>
    <cellStyle name="SAPBEXexcCritical5 16 3" xfId="12960"/>
    <cellStyle name="SAPBEXexcCritical5 17" xfId="4384"/>
    <cellStyle name="SAPBEXexcCritical5 17 2" xfId="9696"/>
    <cellStyle name="SAPBEXexcCritical5 17 3" xfId="12959"/>
    <cellStyle name="SAPBEXexcCritical5 18" xfId="4486"/>
    <cellStyle name="SAPBEXexcCritical5 18 2" xfId="9773"/>
    <cellStyle name="SAPBEXexcCritical5 18 3" xfId="13023"/>
    <cellStyle name="SAPBEXexcCritical5 19" xfId="4743"/>
    <cellStyle name="SAPBEXexcCritical5 19 2" xfId="10007"/>
    <cellStyle name="SAPBEXexcCritical5 19 3" xfId="13241"/>
    <cellStyle name="SAPBEXexcCritical5 2" xfId="183"/>
    <cellStyle name="SAPBEXexcCritical5 2 2" xfId="184"/>
    <cellStyle name="SAPBEXexcCritical5 2 2 2" xfId="637"/>
    <cellStyle name="SAPBEXexcCritical5 2 2 3" xfId="869"/>
    <cellStyle name="SAPBEXexcCritical5 2 2 4" xfId="7826"/>
    <cellStyle name="SAPBEXexcCritical5 2 3" xfId="605"/>
    <cellStyle name="SAPBEXexcCritical5 2 3 2" xfId="633"/>
    <cellStyle name="SAPBEXexcCritical5 2 3 3" xfId="870"/>
    <cellStyle name="SAPBEXexcCritical5 2 3 4" xfId="9369"/>
    <cellStyle name="SAPBEXexcCritical5 2 4" xfId="606"/>
    <cellStyle name="SAPBEXexcCritical5 2 4 2" xfId="632"/>
    <cellStyle name="SAPBEXexcCritical5 2 4 3" xfId="871"/>
    <cellStyle name="SAPBEXexcCritical5 2 5" xfId="638"/>
    <cellStyle name="SAPBEXexcCritical5 2 6" xfId="868"/>
    <cellStyle name="SAPBEXexcCritical5 2 7" xfId="2287"/>
    <cellStyle name="SAPBEXexcCritical5 20" xfId="5862"/>
    <cellStyle name="SAPBEXexcCritical5 20 2" xfId="10981"/>
    <cellStyle name="SAPBEXexcCritical5 20 3" xfId="14128"/>
    <cellStyle name="SAPBEXexcCritical5 21" xfId="5664"/>
    <cellStyle name="SAPBEXexcCritical5 21 2" xfId="10785"/>
    <cellStyle name="SAPBEXexcCritical5 21 3" xfId="13933"/>
    <cellStyle name="SAPBEXexcCritical5 22" xfId="5935"/>
    <cellStyle name="SAPBEXexcCritical5 22 2" xfId="11054"/>
    <cellStyle name="SAPBEXexcCritical5 22 3" xfId="14201"/>
    <cellStyle name="SAPBEXexcCritical5 23" xfId="5615"/>
    <cellStyle name="SAPBEXexcCritical5 23 2" xfId="10736"/>
    <cellStyle name="SAPBEXexcCritical5 23 3" xfId="13884"/>
    <cellStyle name="SAPBEXexcCritical5 24" xfId="5967"/>
    <cellStyle name="SAPBEXexcCritical5 24 2" xfId="11086"/>
    <cellStyle name="SAPBEXexcCritical5 24 3" xfId="14233"/>
    <cellStyle name="SAPBEXexcCritical5 25" xfId="6160"/>
    <cellStyle name="SAPBEXexcCritical5 25 2" xfId="11254"/>
    <cellStyle name="SAPBEXexcCritical5 25 3" xfId="14388"/>
    <cellStyle name="SAPBEXexcCritical5 26" xfId="7240"/>
    <cellStyle name="SAPBEXexcCritical5 27" xfId="8028"/>
    <cellStyle name="SAPBEXexcCritical5 28" xfId="1523"/>
    <cellStyle name="SAPBEXexcCritical5 3" xfId="185"/>
    <cellStyle name="SAPBEXexcCritical5 3 2" xfId="186"/>
    <cellStyle name="SAPBEXexcCritical5 3 2 2" xfId="7584"/>
    <cellStyle name="SAPBEXexcCritical5 3 3" xfId="8583"/>
    <cellStyle name="SAPBEXexcCritical5 3 4" xfId="2043"/>
    <cellStyle name="SAPBEXexcCritical5 4" xfId="187"/>
    <cellStyle name="SAPBEXexcCritical5 4 2" xfId="188"/>
    <cellStyle name="SAPBEXexcCritical5 4 2 2" xfId="7927"/>
    <cellStyle name="SAPBEXexcCritical5 4 3" xfId="7181"/>
    <cellStyle name="SAPBEXexcCritical5 4 4" xfId="2389"/>
    <cellStyle name="SAPBEXexcCritical5 5" xfId="189"/>
    <cellStyle name="SAPBEXexcCritical5 5 2" xfId="190"/>
    <cellStyle name="SAPBEXexcCritical5 5 2 2" xfId="7523"/>
    <cellStyle name="SAPBEXexcCritical5 5 3" xfId="10216"/>
    <cellStyle name="SAPBEXexcCritical5 5 4" xfId="1982"/>
    <cellStyle name="SAPBEXexcCritical5 6" xfId="191"/>
    <cellStyle name="SAPBEXexcCritical5 6 2" xfId="7975"/>
    <cellStyle name="SAPBEXexcCritical5 6 3" xfId="7547"/>
    <cellStyle name="SAPBEXexcCritical5 6 4" xfId="2437"/>
    <cellStyle name="SAPBEXexcCritical5 7" xfId="639"/>
    <cellStyle name="SAPBEXexcCritical5 7 2" xfId="7461"/>
    <cellStyle name="SAPBEXexcCritical5 7 3" xfId="9101"/>
    <cellStyle name="SAPBEXexcCritical5 7 4" xfId="1920"/>
    <cellStyle name="SAPBEXexcCritical5 8" xfId="867"/>
    <cellStyle name="SAPBEXexcCritical5 8 2" xfId="8338"/>
    <cellStyle name="SAPBEXexcCritical5 8 3" xfId="6905"/>
    <cellStyle name="SAPBEXexcCritical5 8 4" xfId="2846"/>
    <cellStyle name="SAPBEXexcCritical5 9" xfId="2729"/>
    <cellStyle name="SAPBEXexcCritical5 9 2" xfId="8221"/>
    <cellStyle name="SAPBEXexcCritical5 9 3" xfId="7021"/>
    <cellStyle name="SAPBEXexcCritical6" xfId="192"/>
    <cellStyle name="SAPBEXexcCritical6 10" xfId="3040"/>
    <cellStyle name="SAPBEXexcCritical6 10 2" xfId="8509"/>
    <cellStyle name="SAPBEXexcCritical6 10 3" xfId="11885"/>
    <cellStyle name="SAPBEXexcCritical6 11" xfId="3234"/>
    <cellStyle name="SAPBEXexcCritical6 11 2" xfId="8681"/>
    <cellStyle name="SAPBEXexcCritical6 11 3" xfId="12041"/>
    <cellStyle name="SAPBEXexcCritical6 12" xfId="3433"/>
    <cellStyle name="SAPBEXexcCritical6 12 2" xfId="8858"/>
    <cellStyle name="SAPBEXexcCritical6 12 3" xfId="12202"/>
    <cellStyle name="SAPBEXexcCritical6 13" xfId="3624"/>
    <cellStyle name="SAPBEXexcCritical6 13 2" xfId="9027"/>
    <cellStyle name="SAPBEXexcCritical6 13 3" xfId="12354"/>
    <cellStyle name="SAPBEXexcCritical6 14" xfId="4494"/>
    <cellStyle name="SAPBEXexcCritical6 14 2" xfId="9781"/>
    <cellStyle name="SAPBEXexcCritical6 14 3" xfId="13031"/>
    <cellStyle name="SAPBEXexcCritical6 15" xfId="4258"/>
    <cellStyle name="SAPBEXexcCritical6 15 2" xfId="9586"/>
    <cellStyle name="SAPBEXexcCritical6 15 3" xfId="12866"/>
    <cellStyle name="SAPBEXexcCritical6 16" xfId="4386"/>
    <cellStyle name="SAPBEXexcCritical6 16 2" xfId="9698"/>
    <cellStyle name="SAPBEXexcCritical6 16 3" xfId="12961"/>
    <cellStyle name="SAPBEXexcCritical6 17" xfId="4620"/>
    <cellStyle name="SAPBEXexcCritical6 17 2" xfId="9903"/>
    <cellStyle name="SAPBEXexcCritical6 17 3" xfId="13152"/>
    <cellStyle name="SAPBEXexcCritical6 18" xfId="4562"/>
    <cellStyle name="SAPBEXexcCritical6 18 2" xfId="9849"/>
    <cellStyle name="SAPBEXexcCritical6 18 3" xfId="13099"/>
    <cellStyle name="SAPBEXexcCritical6 19" xfId="4926"/>
    <cellStyle name="SAPBEXexcCritical6 19 2" xfId="10166"/>
    <cellStyle name="SAPBEXexcCritical6 19 3" xfId="13385"/>
    <cellStyle name="SAPBEXexcCritical6 2" xfId="193"/>
    <cellStyle name="SAPBEXexcCritical6 2 2" xfId="194"/>
    <cellStyle name="SAPBEXexcCritical6 2 2 2" xfId="627"/>
    <cellStyle name="SAPBEXexcCritical6 2 2 3" xfId="874"/>
    <cellStyle name="SAPBEXexcCritical6 2 2 4" xfId="7827"/>
    <cellStyle name="SAPBEXexcCritical6 2 3" xfId="610"/>
    <cellStyle name="SAPBEXexcCritical6 2 3 2" xfId="624"/>
    <cellStyle name="SAPBEXexcCritical6 2 3 3" xfId="875"/>
    <cellStyle name="SAPBEXexcCritical6 2 3 4" xfId="9211"/>
    <cellStyle name="SAPBEXexcCritical6 2 4" xfId="611"/>
    <cellStyle name="SAPBEXexcCritical6 2 4 2" xfId="623"/>
    <cellStyle name="SAPBEXexcCritical6 2 4 3" xfId="876"/>
    <cellStyle name="SAPBEXexcCritical6 2 5" xfId="628"/>
    <cellStyle name="SAPBEXexcCritical6 2 6" xfId="873"/>
    <cellStyle name="SAPBEXexcCritical6 2 7" xfId="2288"/>
    <cellStyle name="SAPBEXexcCritical6 20" xfId="5863"/>
    <cellStyle name="SAPBEXexcCritical6 20 2" xfId="10982"/>
    <cellStyle name="SAPBEXexcCritical6 20 3" xfId="14129"/>
    <cellStyle name="SAPBEXexcCritical6 21" xfId="5663"/>
    <cellStyle name="SAPBEXexcCritical6 21 2" xfId="10784"/>
    <cellStyle name="SAPBEXexcCritical6 21 3" xfId="13932"/>
    <cellStyle name="SAPBEXexcCritical6 22" xfId="6005"/>
    <cellStyle name="SAPBEXexcCritical6 22 2" xfId="11118"/>
    <cellStyle name="SAPBEXexcCritical6 22 3" xfId="14266"/>
    <cellStyle name="SAPBEXexcCritical6 23" xfId="5614"/>
    <cellStyle name="SAPBEXexcCritical6 23 2" xfId="10735"/>
    <cellStyle name="SAPBEXexcCritical6 23 3" xfId="13883"/>
    <cellStyle name="SAPBEXexcCritical6 24" xfId="5968"/>
    <cellStyle name="SAPBEXexcCritical6 24 2" xfId="11087"/>
    <cellStyle name="SAPBEXexcCritical6 24 3" xfId="14234"/>
    <cellStyle name="SAPBEXexcCritical6 25" xfId="6161"/>
    <cellStyle name="SAPBEXexcCritical6 25 2" xfId="11255"/>
    <cellStyle name="SAPBEXexcCritical6 25 3" xfId="14389"/>
    <cellStyle name="SAPBEXexcCritical6 26" xfId="7241"/>
    <cellStyle name="SAPBEXexcCritical6 27" xfId="10620"/>
    <cellStyle name="SAPBEXexcCritical6 28" xfId="1524"/>
    <cellStyle name="SAPBEXexcCritical6 3" xfId="195"/>
    <cellStyle name="SAPBEXexcCritical6 3 2" xfId="196"/>
    <cellStyle name="SAPBEXexcCritical6 3 2 2" xfId="7583"/>
    <cellStyle name="SAPBEXexcCritical6 3 3" xfId="8760"/>
    <cellStyle name="SAPBEXexcCritical6 3 4" xfId="2042"/>
    <cellStyle name="SAPBEXexcCritical6 4" xfId="197"/>
    <cellStyle name="SAPBEXexcCritical6 4 2" xfId="198"/>
    <cellStyle name="SAPBEXexcCritical6 4 2 2" xfId="7443"/>
    <cellStyle name="SAPBEXexcCritical6 4 3" xfId="10208"/>
    <cellStyle name="SAPBEXexcCritical6 4 4" xfId="1902"/>
    <cellStyle name="SAPBEXexcCritical6 5" xfId="199"/>
    <cellStyle name="SAPBEXexcCritical6 5 2" xfId="200"/>
    <cellStyle name="SAPBEXexcCritical6 5 2 2" xfId="7522"/>
    <cellStyle name="SAPBEXexcCritical6 5 3" xfId="10341"/>
    <cellStyle name="SAPBEXexcCritical6 5 4" xfId="1981"/>
    <cellStyle name="SAPBEXexcCritical6 6" xfId="201"/>
    <cellStyle name="SAPBEXexcCritical6 6 2" xfId="7976"/>
    <cellStyle name="SAPBEXexcCritical6 6 3" xfId="7899"/>
    <cellStyle name="SAPBEXexcCritical6 6 4" xfId="2438"/>
    <cellStyle name="SAPBEXexcCritical6 7" xfId="629"/>
    <cellStyle name="SAPBEXexcCritical6 7 2" xfId="7460"/>
    <cellStyle name="SAPBEXexcCritical6 7 3" xfId="9263"/>
    <cellStyle name="SAPBEXexcCritical6 7 4" xfId="1919"/>
    <cellStyle name="SAPBEXexcCritical6 8" xfId="872"/>
    <cellStyle name="SAPBEXexcCritical6 8 2" xfId="8339"/>
    <cellStyle name="SAPBEXexcCritical6 8 3" xfId="6904"/>
    <cellStyle name="SAPBEXexcCritical6 8 4" xfId="2847"/>
    <cellStyle name="SAPBEXexcCritical6 9" xfId="2820"/>
    <cellStyle name="SAPBEXexcCritical6 9 2" xfId="8312"/>
    <cellStyle name="SAPBEXexcCritical6 9 3" xfId="6931"/>
    <cellStyle name="SAPBEXexcGood1" xfId="202"/>
    <cellStyle name="SAPBEXexcGood1 10" xfId="3251"/>
    <cellStyle name="SAPBEXexcGood1 10 2" xfId="8698"/>
    <cellStyle name="SAPBEXexcGood1 10 3" xfId="12058"/>
    <cellStyle name="SAPBEXexcGood1 11" xfId="3447"/>
    <cellStyle name="SAPBEXexcGood1 11 2" xfId="8872"/>
    <cellStyle name="SAPBEXexcGood1 11 3" xfId="12216"/>
    <cellStyle name="SAPBEXexcGood1 12" xfId="3639"/>
    <cellStyle name="SAPBEXexcGood1 12 2" xfId="9042"/>
    <cellStyle name="SAPBEXexcGood1 12 3" xfId="12369"/>
    <cellStyle name="SAPBEXexcGood1 13" xfId="3829"/>
    <cellStyle name="SAPBEXexcGood1 13 2" xfId="9208"/>
    <cellStyle name="SAPBEXexcGood1 13 3" xfId="12519"/>
    <cellStyle name="SAPBEXexcGood1 14" xfId="4488"/>
    <cellStyle name="SAPBEXexcGood1 14 2" xfId="9775"/>
    <cellStyle name="SAPBEXexcGood1 14 3" xfId="13025"/>
    <cellStyle name="SAPBEXexcGood1 15" xfId="4050"/>
    <cellStyle name="SAPBEXexcGood1 15 2" xfId="9403"/>
    <cellStyle name="SAPBEXexcGood1 15 3" xfId="12701"/>
    <cellStyle name="SAPBEXexcGood1 16" xfId="4394"/>
    <cellStyle name="SAPBEXexcGood1 16 2" xfId="9706"/>
    <cellStyle name="SAPBEXexcGood1 16 3" xfId="12969"/>
    <cellStyle name="SAPBEXexcGood1 17" xfId="4371"/>
    <cellStyle name="SAPBEXexcGood1 17 2" xfId="9683"/>
    <cellStyle name="SAPBEXexcGood1 17 3" xfId="12946"/>
    <cellStyle name="SAPBEXexcGood1 18" xfId="4754"/>
    <cellStyle name="SAPBEXexcGood1 18 2" xfId="10018"/>
    <cellStyle name="SAPBEXexcGood1 18 3" xfId="13252"/>
    <cellStyle name="SAPBEXexcGood1 19" xfId="4928"/>
    <cellStyle name="SAPBEXexcGood1 19 2" xfId="10168"/>
    <cellStyle name="SAPBEXexcGood1 19 3" xfId="13387"/>
    <cellStyle name="SAPBEXexcGood1 2" xfId="203"/>
    <cellStyle name="SAPBEXexcGood1 2 2" xfId="204"/>
    <cellStyle name="SAPBEXexcGood1 2 2 2" xfId="618"/>
    <cellStyle name="SAPBEXexcGood1 2 2 3" xfId="879"/>
    <cellStyle name="SAPBEXexcGood1 2 2 4" xfId="7828"/>
    <cellStyle name="SAPBEXexcGood1 2 3" xfId="615"/>
    <cellStyle name="SAPBEXexcGood1 2 3 2" xfId="617"/>
    <cellStyle name="SAPBEXexcGood1 2 3 3" xfId="880"/>
    <cellStyle name="SAPBEXexcGood1 2 3 4" xfId="9045"/>
    <cellStyle name="SAPBEXexcGood1 2 4" xfId="616"/>
    <cellStyle name="SAPBEXexcGood1 2 4 2" xfId="614"/>
    <cellStyle name="SAPBEXexcGood1 2 4 3" xfId="881"/>
    <cellStyle name="SAPBEXexcGood1 2 5" xfId="619"/>
    <cellStyle name="SAPBEXexcGood1 2 6" xfId="878"/>
    <cellStyle name="SAPBEXexcGood1 2 7" xfId="2289"/>
    <cellStyle name="SAPBEXexcGood1 20" xfId="5864"/>
    <cellStyle name="SAPBEXexcGood1 20 2" xfId="10983"/>
    <cellStyle name="SAPBEXexcGood1 20 3" xfId="14130"/>
    <cellStyle name="SAPBEXexcGood1 21" xfId="5662"/>
    <cellStyle name="SAPBEXexcGood1 21 2" xfId="10783"/>
    <cellStyle name="SAPBEXexcGood1 21 3" xfId="13931"/>
    <cellStyle name="SAPBEXexcGood1 22" xfId="5936"/>
    <cellStyle name="SAPBEXexcGood1 22 2" xfId="11055"/>
    <cellStyle name="SAPBEXexcGood1 22 3" xfId="14202"/>
    <cellStyle name="SAPBEXexcGood1 23" xfId="5613"/>
    <cellStyle name="SAPBEXexcGood1 23 2" xfId="10734"/>
    <cellStyle name="SAPBEXexcGood1 23 3" xfId="13882"/>
    <cellStyle name="SAPBEXexcGood1 24" xfId="5976"/>
    <cellStyle name="SAPBEXexcGood1 24 2" xfId="11095"/>
    <cellStyle name="SAPBEXexcGood1 24 3" xfId="14242"/>
    <cellStyle name="SAPBEXexcGood1 25" xfId="6171"/>
    <cellStyle name="SAPBEXexcGood1 25 2" xfId="11265"/>
    <cellStyle name="SAPBEXexcGood1 25 3" xfId="14399"/>
    <cellStyle name="SAPBEXexcGood1 26" xfId="7242"/>
    <cellStyle name="SAPBEXexcGood1 27" xfId="10543"/>
    <cellStyle name="SAPBEXexcGood1 28" xfId="1525"/>
    <cellStyle name="SAPBEXexcGood1 3" xfId="205"/>
    <cellStyle name="SAPBEXexcGood1 3 2" xfId="206"/>
    <cellStyle name="SAPBEXexcGood1 3 2 2" xfId="7582"/>
    <cellStyle name="SAPBEXexcGood1 3 3" xfId="8929"/>
    <cellStyle name="SAPBEXexcGood1 3 4" xfId="2041"/>
    <cellStyle name="SAPBEXexcGood1 4" xfId="207"/>
    <cellStyle name="SAPBEXexcGood1 4 2" xfId="208"/>
    <cellStyle name="SAPBEXexcGood1 4 2 2" xfId="7928"/>
    <cellStyle name="SAPBEXexcGood1 4 3" xfId="7180"/>
    <cellStyle name="SAPBEXexcGood1 4 4" xfId="2390"/>
    <cellStyle name="SAPBEXexcGood1 5" xfId="209"/>
    <cellStyle name="SAPBEXexcGood1 5 2" xfId="210"/>
    <cellStyle name="SAPBEXexcGood1 5 2 2" xfId="7521"/>
    <cellStyle name="SAPBEXexcGood1 5 3" xfId="10455"/>
    <cellStyle name="SAPBEXexcGood1 5 4" xfId="1980"/>
    <cellStyle name="SAPBEXexcGood1 6" xfId="211"/>
    <cellStyle name="SAPBEXexcGood1 6 2" xfId="7984"/>
    <cellStyle name="SAPBEXexcGood1 6 3" xfId="7648"/>
    <cellStyle name="SAPBEXexcGood1 6 4" xfId="2446"/>
    <cellStyle name="SAPBEXexcGood1 7" xfId="622"/>
    <cellStyle name="SAPBEXexcGood1 7 2" xfId="8142"/>
    <cellStyle name="SAPBEXexcGood1 7 3" xfId="7087"/>
    <cellStyle name="SAPBEXexcGood1 7 4" xfId="2628"/>
    <cellStyle name="SAPBEXexcGood1 8" xfId="877"/>
    <cellStyle name="SAPBEXexcGood1 8 2" xfId="8349"/>
    <cellStyle name="SAPBEXexcGood1 8 3" xfId="6894"/>
    <cellStyle name="SAPBEXexcGood1 8 4" xfId="2857"/>
    <cellStyle name="SAPBEXexcGood1 9" xfId="3053"/>
    <cellStyle name="SAPBEXexcGood1 9 2" xfId="8522"/>
    <cellStyle name="SAPBEXexcGood1 9 3" xfId="11898"/>
    <cellStyle name="SAPBEXexcGood2" xfId="212"/>
    <cellStyle name="SAPBEXexcGood2 10" xfId="3253"/>
    <cellStyle name="SAPBEXexcGood2 10 2" xfId="8700"/>
    <cellStyle name="SAPBEXexcGood2 10 3" xfId="12060"/>
    <cellStyle name="SAPBEXexcGood2 11" xfId="3449"/>
    <cellStyle name="SAPBEXexcGood2 11 2" xfId="8874"/>
    <cellStyle name="SAPBEXexcGood2 11 3" xfId="12218"/>
    <cellStyle name="SAPBEXexcGood2 12" xfId="3641"/>
    <cellStyle name="SAPBEXexcGood2 12 2" xfId="9044"/>
    <cellStyle name="SAPBEXexcGood2 12 3" xfId="12371"/>
    <cellStyle name="SAPBEXexcGood2 13" xfId="3831"/>
    <cellStyle name="SAPBEXexcGood2 13 2" xfId="9210"/>
    <cellStyle name="SAPBEXexcGood2 13 3" xfId="12521"/>
    <cellStyle name="SAPBEXexcGood2 14" xfId="4565"/>
    <cellStyle name="SAPBEXexcGood2 14 2" xfId="9852"/>
    <cellStyle name="SAPBEXexcGood2 14 3" xfId="13102"/>
    <cellStyle name="SAPBEXexcGood2 15" xfId="3860"/>
    <cellStyle name="SAPBEXexcGood2 15 2" xfId="9239"/>
    <cellStyle name="SAPBEXexcGood2 15 3" xfId="12550"/>
    <cellStyle name="SAPBEXexcGood2 16" xfId="4396"/>
    <cellStyle name="SAPBEXexcGood2 16 2" xfId="9708"/>
    <cellStyle name="SAPBEXexcGood2 16 3" xfId="12971"/>
    <cellStyle name="SAPBEXexcGood2 17" xfId="4295"/>
    <cellStyle name="SAPBEXexcGood2 17 2" xfId="9607"/>
    <cellStyle name="SAPBEXexcGood2 17 3" xfId="12870"/>
    <cellStyle name="SAPBEXexcGood2 18" xfId="4756"/>
    <cellStyle name="SAPBEXexcGood2 18 2" xfId="10020"/>
    <cellStyle name="SAPBEXexcGood2 18 3" xfId="13254"/>
    <cellStyle name="SAPBEXexcGood2 19" xfId="5307"/>
    <cellStyle name="SAPBEXexcGood2 19 2" xfId="10475"/>
    <cellStyle name="SAPBEXexcGood2 19 3" xfId="13652"/>
    <cellStyle name="SAPBEXexcGood2 2" xfId="213"/>
    <cellStyle name="SAPBEXexcGood2 2 2" xfId="214"/>
    <cellStyle name="SAPBEXexcGood2 2 2 2" xfId="609"/>
    <cellStyle name="SAPBEXexcGood2 2 2 3" xfId="884"/>
    <cellStyle name="SAPBEXexcGood2 2 2 4" xfId="7829"/>
    <cellStyle name="SAPBEXexcGood2 2 3" xfId="620"/>
    <cellStyle name="SAPBEXexcGood2 2 3 2" xfId="608"/>
    <cellStyle name="SAPBEXexcGood2 2 3 3" xfId="885"/>
    <cellStyle name="SAPBEXexcGood2 2 3 4" xfId="7393"/>
    <cellStyle name="SAPBEXexcGood2 2 4" xfId="621"/>
    <cellStyle name="SAPBEXexcGood2 2 4 2" xfId="607"/>
    <cellStyle name="SAPBEXexcGood2 2 4 3" xfId="886"/>
    <cellStyle name="SAPBEXexcGood2 2 5" xfId="612"/>
    <cellStyle name="SAPBEXexcGood2 2 6" xfId="883"/>
    <cellStyle name="SAPBEXexcGood2 2 7" xfId="2290"/>
    <cellStyle name="SAPBEXexcGood2 20" xfId="5865"/>
    <cellStyle name="SAPBEXexcGood2 20 2" xfId="10984"/>
    <cellStyle name="SAPBEXexcGood2 20 3" xfId="14131"/>
    <cellStyle name="SAPBEXexcGood2 21" xfId="5661"/>
    <cellStyle name="SAPBEXexcGood2 21 2" xfId="10782"/>
    <cellStyle name="SAPBEXexcGood2 21 3" xfId="13930"/>
    <cellStyle name="SAPBEXexcGood2 22" xfId="5561"/>
    <cellStyle name="SAPBEXexcGood2 22 2" xfId="10682"/>
    <cellStyle name="SAPBEXexcGood2 22 3" xfId="13831"/>
    <cellStyle name="SAPBEXexcGood2 23" xfId="5612"/>
    <cellStyle name="SAPBEXexcGood2 23 2" xfId="10733"/>
    <cellStyle name="SAPBEXexcGood2 23 3" xfId="13881"/>
    <cellStyle name="SAPBEXexcGood2 24" xfId="5978"/>
    <cellStyle name="SAPBEXexcGood2 24 2" xfId="11097"/>
    <cellStyle name="SAPBEXexcGood2 24 3" xfId="14244"/>
    <cellStyle name="SAPBEXexcGood2 25" xfId="6173"/>
    <cellStyle name="SAPBEXexcGood2 25 2" xfId="11267"/>
    <cellStyle name="SAPBEXexcGood2 25 3" xfId="14401"/>
    <cellStyle name="SAPBEXexcGood2 26" xfId="7243"/>
    <cellStyle name="SAPBEXexcGood2 27" xfId="10453"/>
    <cellStyle name="SAPBEXexcGood2 28" xfId="1526"/>
    <cellStyle name="SAPBEXexcGood2 3" xfId="215"/>
    <cellStyle name="SAPBEXexcGood2 3 2" xfId="216"/>
    <cellStyle name="SAPBEXexcGood2 3 2 2" xfId="7581"/>
    <cellStyle name="SAPBEXexcGood2 3 3" xfId="9099"/>
    <cellStyle name="SAPBEXexcGood2 3 4" xfId="2040"/>
    <cellStyle name="SAPBEXexcGood2 4" xfId="217"/>
    <cellStyle name="SAPBEXexcGood2 4 2" xfId="218"/>
    <cellStyle name="SAPBEXexcGood2 4 2 2" xfId="8014"/>
    <cellStyle name="SAPBEXexcGood2 4 3" xfId="7122"/>
    <cellStyle name="SAPBEXexcGood2 4 4" xfId="2479"/>
    <cellStyle name="SAPBEXexcGood2 5" xfId="219"/>
    <cellStyle name="SAPBEXexcGood2 5 2" xfId="220"/>
    <cellStyle name="SAPBEXexcGood2 5 2 2" xfId="7520"/>
    <cellStyle name="SAPBEXexcGood2 5 3" xfId="10545"/>
    <cellStyle name="SAPBEXexcGood2 5 4" xfId="1979"/>
    <cellStyle name="SAPBEXexcGood2 6" xfId="221"/>
    <cellStyle name="SAPBEXexcGood2 6 2" xfId="7986"/>
    <cellStyle name="SAPBEXexcGood2 6 3" xfId="10819"/>
    <cellStyle name="SAPBEXexcGood2 6 4" xfId="2448"/>
    <cellStyle name="SAPBEXexcGood2 7" xfId="613"/>
    <cellStyle name="SAPBEXexcGood2 7 2" xfId="8144"/>
    <cellStyle name="SAPBEXexcGood2 7 3" xfId="7085"/>
    <cellStyle name="SAPBEXexcGood2 7 4" xfId="2630"/>
    <cellStyle name="SAPBEXexcGood2 8" xfId="882"/>
    <cellStyle name="SAPBEXexcGood2 8 2" xfId="8351"/>
    <cellStyle name="SAPBEXexcGood2 8 3" xfId="6892"/>
    <cellStyle name="SAPBEXexcGood2 8 4" xfId="2859"/>
    <cellStyle name="SAPBEXexcGood2 9" xfId="3055"/>
    <cellStyle name="SAPBEXexcGood2 9 2" xfId="8524"/>
    <cellStyle name="SAPBEXexcGood2 9 3" xfId="11900"/>
    <cellStyle name="SAPBEXexcGood3" xfId="222"/>
    <cellStyle name="SAPBEXexcGood3 10" xfId="3754"/>
    <cellStyle name="SAPBEXexcGood3 10 2" xfId="9133"/>
    <cellStyle name="SAPBEXexcGood3 10 3" xfId="12446"/>
    <cellStyle name="SAPBEXexcGood3 11" xfId="3940"/>
    <cellStyle name="SAPBEXexcGood3 11 2" xfId="9293"/>
    <cellStyle name="SAPBEXexcGood3 11 3" xfId="12592"/>
    <cellStyle name="SAPBEXexcGood3 12" xfId="4131"/>
    <cellStyle name="SAPBEXexcGood3 12 2" xfId="9463"/>
    <cellStyle name="SAPBEXexcGood3 12 3" xfId="12744"/>
    <cellStyle name="SAPBEXexcGood3 13" xfId="4313"/>
    <cellStyle name="SAPBEXexcGood3 13 2" xfId="9625"/>
    <cellStyle name="SAPBEXexcGood3 13 3" xfId="12888"/>
    <cellStyle name="SAPBEXexcGood3 14" xfId="4559"/>
    <cellStyle name="SAPBEXexcGood3 14 2" xfId="9846"/>
    <cellStyle name="SAPBEXexcGood3 14 3" xfId="13096"/>
    <cellStyle name="SAPBEXexcGood3 15" xfId="4259"/>
    <cellStyle name="SAPBEXexcGood3 15 2" xfId="9587"/>
    <cellStyle name="SAPBEXexcGood3 15 3" xfId="12867"/>
    <cellStyle name="SAPBEXexcGood3 16" xfId="4857"/>
    <cellStyle name="SAPBEXexcGood3 16 2" xfId="10097"/>
    <cellStyle name="SAPBEXexcGood3 16 3" xfId="13317"/>
    <cellStyle name="SAPBEXexcGood3 17" xfId="5023"/>
    <cellStyle name="SAPBEXexcGood3 17 2" xfId="10238"/>
    <cellStyle name="SAPBEXexcGood3 17 3" xfId="13444"/>
    <cellStyle name="SAPBEXexcGood3 18" xfId="5171"/>
    <cellStyle name="SAPBEXexcGood3 18 2" xfId="10364"/>
    <cellStyle name="SAPBEXexcGood3 18 3" xfId="13554"/>
    <cellStyle name="SAPBEXexcGood3 19" xfId="5292"/>
    <cellStyle name="SAPBEXexcGood3 19 2" xfId="10460"/>
    <cellStyle name="SAPBEXexcGood3 19 3" xfId="13637"/>
    <cellStyle name="SAPBEXexcGood3 2" xfId="223"/>
    <cellStyle name="SAPBEXexcGood3 2 2" xfId="224"/>
    <cellStyle name="SAPBEXexcGood3 2 2 2" xfId="602"/>
    <cellStyle name="SAPBEXexcGood3 2 2 3" xfId="889"/>
    <cellStyle name="SAPBEXexcGood3 2 2 4" xfId="7830"/>
    <cellStyle name="SAPBEXexcGood3 2 3" xfId="625"/>
    <cellStyle name="SAPBEXexcGood3 2 3 2" xfId="599"/>
    <cellStyle name="SAPBEXexcGood3 2 3 3" xfId="890"/>
    <cellStyle name="SAPBEXexcGood3 2 3 4" xfId="8875"/>
    <cellStyle name="SAPBEXexcGood3 2 4" xfId="626"/>
    <cellStyle name="SAPBEXexcGood3 2 4 2" xfId="598"/>
    <cellStyle name="SAPBEXexcGood3 2 4 3" xfId="891"/>
    <cellStyle name="SAPBEXexcGood3 2 5" xfId="603"/>
    <cellStyle name="SAPBEXexcGood3 2 6" xfId="888"/>
    <cellStyle name="SAPBEXexcGood3 2 7" xfId="2291"/>
    <cellStyle name="SAPBEXexcGood3 20" xfId="5866"/>
    <cellStyle name="SAPBEXexcGood3 20 2" xfId="10985"/>
    <cellStyle name="SAPBEXexcGood3 20 3" xfId="14132"/>
    <cellStyle name="SAPBEXexcGood3 21" xfId="5660"/>
    <cellStyle name="SAPBEXexcGood3 21 2" xfId="10781"/>
    <cellStyle name="SAPBEXexcGood3 21 3" xfId="13929"/>
    <cellStyle name="SAPBEXexcGood3 22" xfId="5937"/>
    <cellStyle name="SAPBEXexcGood3 22 2" xfId="11056"/>
    <cellStyle name="SAPBEXexcGood3 22 3" xfId="14203"/>
    <cellStyle name="SAPBEXexcGood3 23" xfId="5611"/>
    <cellStyle name="SAPBEXexcGood3 23 2" xfId="10732"/>
    <cellStyle name="SAPBEXexcGood3 23 3" xfId="13880"/>
    <cellStyle name="SAPBEXexcGood3 24" xfId="6436"/>
    <cellStyle name="SAPBEXexcGood3 24 2" xfId="11484"/>
    <cellStyle name="SAPBEXexcGood3 24 3" xfId="14588"/>
    <cellStyle name="SAPBEXexcGood3 25" xfId="6573"/>
    <cellStyle name="SAPBEXexcGood3 25 2" xfId="11599"/>
    <cellStyle name="SAPBEXexcGood3 25 3" xfId="14687"/>
    <cellStyle name="SAPBEXexcGood3 26" xfId="7244"/>
    <cellStyle name="SAPBEXexcGood3 27" xfId="10339"/>
    <cellStyle name="SAPBEXexcGood3 28" xfId="1527"/>
    <cellStyle name="SAPBEXexcGood3 3" xfId="225"/>
    <cellStyle name="SAPBEXexcGood3 3 2" xfId="226"/>
    <cellStyle name="SAPBEXexcGood3 3 2 2" xfId="7580"/>
    <cellStyle name="SAPBEXexcGood3 3 3" xfId="9261"/>
    <cellStyle name="SAPBEXexcGood3 3 4" xfId="2039"/>
    <cellStyle name="SAPBEXexcGood3 4" xfId="227"/>
    <cellStyle name="SAPBEXexcGood3 4 2" xfId="228"/>
    <cellStyle name="SAPBEXexcGood3 4 2 2" xfId="7929"/>
    <cellStyle name="SAPBEXexcGood3 4 3" xfId="7177"/>
    <cellStyle name="SAPBEXexcGood3 4 4" xfId="2391"/>
    <cellStyle name="SAPBEXexcGood3 5" xfId="229"/>
    <cellStyle name="SAPBEXexcGood3 5 2" xfId="230"/>
    <cellStyle name="SAPBEXexcGood3 5 2 2" xfId="7519"/>
    <cellStyle name="SAPBEXexcGood3 5 3" xfId="10622"/>
    <cellStyle name="SAPBEXexcGood3 5 4" xfId="1978"/>
    <cellStyle name="SAPBEXexcGood3 6" xfId="231"/>
    <cellStyle name="SAPBEXexcGood3 6 2" xfId="8448"/>
    <cellStyle name="SAPBEXexcGood3 6 3" xfId="11824"/>
    <cellStyle name="SAPBEXexcGood3 6 4" xfId="2979"/>
    <cellStyle name="SAPBEXexcGood3 7" xfId="604"/>
    <cellStyle name="SAPBEXexcGood3 7 2" xfId="8618"/>
    <cellStyle name="SAPBEXexcGood3 7 3" xfId="11978"/>
    <cellStyle name="SAPBEXexcGood3 7 4" xfId="3171"/>
    <cellStyle name="SAPBEXexcGood3 8" xfId="887"/>
    <cellStyle name="SAPBEXexcGood3 8 2" xfId="8796"/>
    <cellStyle name="SAPBEXexcGood3 8 3" xfId="12140"/>
    <cellStyle name="SAPBEXexcGood3 8 4" xfId="3371"/>
    <cellStyle name="SAPBEXexcGood3 9" xfId="3563"/>
    <cellStyle name="SAPBEXexcGood3 9 2" xfId="8966"/>
    <cellStyle name="SAPBEXexcGood3 9 3" xfId="12294"/>
    <cellStyle name="SAPBEXfilterDrill" xfId="232"/>
    <cellStyle name="SAPBEXfilterDrill 10" xfId="3736"/>
    <cellStyle name="SAPBEXfilterDrill 10 2" xfId="9115"/>
    <cellStyle name="SAPBEXfilterDrill 10 3" xfId="12428"/>
    <cellStyle name="SAPBEXfilterDrill 11" xfId="3921"/>
    <cellStyle name="SAPBEXfilterDrill 11 2" xfId="9274"/>
    <cellStyle name="SAPBEXfilterDrill 11 3" xfId="12573"/>
    <cellStyle name="SAPBEXfilterDrill 12" xfId="4112"/>
    <cellStyle name="SAPBEXfilterDrill 12 2" xfId="9444"/>
    <cellStyle name="SAPBEXfilterDrill 12 3" xfId="12725"/>
    <cellStyle name="SAPBEXfilterDrill 13" xfId="4294"/>
    <cellStyle name="SAPBEXfilterDrill 13 2" xfId="9606"/>
    <cellStyle name="SAPBEXfilterDrill 13 3" xfId="12869"/>
    <cellStyle name="SAPBEXfilterDrill 14" xfId="4504"/>
    <cellStyle name="SAPBEXfilterDrill 14 2" xfId="9791"/>
    <cellStyle name="SAPBEXfilterDrill 14 3" xfId="13041"/>
    <cellStyle name="SAPBEXfilterDrill 15" xfId="3998"/>
    <cellStyle name="SAPBEXfilterDrill 15 2" xfId="9351"/>
    <cellStyle name="SAPBEXfilterDrill 15 3" xfId="12649"/>
    <cellStyle name="SAPBEXfilterDrill 16" xfId="4840"/>
    <cellStyle name="SAPBEXfilterDrill 16 2" xfId="10080"/>
    <cellStyle name="SAPBEXfilterDrill 16 3" xfId="13300"/>
    <cellStyle name="SAPBEXfilterDrill 17" xfId="5006"/>
    <cellStyle name="SAPBEXfilterDrill 17 2" xfId="10221"/>
    <cellStyle name="SAPBEXfilterDrill 17 3" xfId="13427"/>
    <cellStyle name="SAPBEXfilterDrill 18" xfId="5154"/>
    <cellStyle name="SAPBEXfilterDrill 18 2" xfId="10347"/>
    <cellStyle name="SAPBEXfilterDrill 18 3" xfId="13537"/>
    <cellStyle name="SAPBEXfilterDrill 19" xfId="5304"/>
    <cellStyle name="SAPBEXfilterDrill 19 2" xfId="10472"/>
    <cellStyle name="SAPBEXfilterDrill 19 3" xfId="13649"/>
    <cellStyle name="SAPBEXfilterDrill 2" xfId="233"/>
    <cellStyle name="SAPBEXfilterDrill 2 2" xfId="234"/>
    <cellStyle name="SAPBEXfilterDrill 2 2 2" xfId="593"/>
    <cellStyle name="SAPBEXfilterDrill 2 2 3" xfId="894"/>
    <cellStyle name="SAPBEXfilterDrill 2 2 4" xfId="7831"/>
    <cellStyle name="SAPBEXfilterDrill 2 3" xfId="630"/>
    <cellStyle name="SAPBEXfilterDrill 2 3 2" xfId="592"/>
    <cellStyle name="SAPBEXfilterDrill 2 3 3" xfId="895"/>
    <cellStyle name="SAPBEXfilterDrill 2 3 4" xfId="8701"/>
    <cellStyle name="SAPBEXfilterDrill 2 4" xfId="631"/>
    <cellStyle name="SAPBEXfilterDrill 2 4 2" xfId="589"/>
    <cellStyle name="SAPBEXfilterDrill 2 4 3" xfId="896"/>
    <cellStyle name="SAPBEXfilterDrill 2 5" xfId="594"/>
    <cellStyle name="SAPBEXfilterDrill 2 6" xfId="893"/>
    <cellStyle name="SAPBEXfilterDrill 2 7" xfId="2292"/>
    <cellStyle name="SAPBEXfilterDrill 20" xfId="5867"/>
    <cellStyle name="SAPBEXfilterDrill 20 2" xfId="10986"/>
    <cellStyle name="SAPBEXfilterDrill 20 3" xfId="14133"/>
    <cellStyle name="SAPBEXfilterDrill 21" xfId="5659"/>
    <cellStyle name="SAPBEXfilterDrill 21 2" xfId="10780"/>
    <cellStyle name="SAPBEXfilterDrill 21 3" xfId="13928"/>
    <cellStyle name="SAPBEXfilterDrill 22" xfId="6006"/>
    <cellStyle name="SAPBEXfilterDrill 22 2" xfId="11119"/>
    <cellStyle name="SAPBEXfilterDrill 22 3" xfId="14267"/>
    <cellStyle name="SAPBEXfilterDrill 23" xfId="5610"/>
    <cellStyle name="SAPBEXfilterDrill 23 2" xfId="10731"/>
    <cellStyle name="SAPBEXfilterDrill 23 3" xfId="13879"/>
    <cellStyle name="SAPBEXfilterDrill 24" xfId="6420"/>
    <cellStyle name="SAPBEXfilterDrill 24 2" xfId="11468"/>
    <cellStyle name="SAPBEXfilterDrill 24 3" xfId="14572"/>
    <cellStyle name="SAPBEXfilterDrill 25" xfId="6557"/>
    <cellStyle name="SAPBEXfilterDrill 25 2" xfId="11583"/>
    <cellStyle name="SAPBEXfilterDrill 25 3" xfId="14671"/>
    <cellStyle name="SAPBEXfilterDrill 26" xfId="7245"/>
    <cellStyle name="SAPBEXfilterDrill 27" xfId="10214"/>
    <cellStyle name="SAPBEXfilterDrill 28" xfId="1528"/>
    <cellStyle name="SAPBEXfilterDrill 3" xfId="235"/>
    <cellStyle name="SAPBEXfilterDrill 3 2" xfId="236"/>
    <cellStyle name="SAPBEXfilterDrill 3 2 2" xfId="7579"/>
    <cellStyle name="SAPBEXfilterDrill 3 3" xfId="7373"/>
    <cellStyle name="SAPBEXfilterDrill 3 4" xfId="2038"/>
    <cellStyle name="SAPBEXfilterDrill 4" xfId="237"/>
    <cellStyle name="SAPBEXfilterDrill 4 2" xfId="238"/>
    <cellStyle name="SAPBEXfilterDrill 4 2 2" xfId="7930"/>
    <cellStyle name="SAPBEXfilterDrill 4 3" xfId="7176"/>
    <cellStyle name="SAPBEXfilterDrill 4 4" xfId="2392"/>
    <cellStyle name="SAPBEXfilterDrill 5" xfId="239"/>
    <cellStyle name="SAPBEXfilterDrill 5 2" xfId="240"/>
    <cellStyle name="SAPBEXfilterDrill 5 2 2" xfId="7518"/>
    <cellStyle name="SAPBEXfilterDrill 5 3" xfId="8030"/>
    <cellStyle name="SAPBEXfilterDrill 5 4" xfId="1977"/>
    <cellStyle name="SAPBEXfilterDrill 6" xfId="241"/>
    <cellStyle name="SAPBEXfilterDrill 6 2" xfId="8429"/>
    <cellStyle name="SAPBEXfilterDrill 6 3" xfId="11805"/>
    <cellStyle name="SAPBEXfilterDrill 6 4" xfId="2960"/>
    <cellStyle name="SAPBEXfilterDrill 7" xfId="597"/>
    <cellStyle name="SAPBEXfilterDrill 7 2" xfId="8599"/>
    <cellStyle name="SAPBEXfilterDrill 7 3" xfId="11959"/>
    <cellStyle name="SAPBEXfilterDrill 7 4" xfId="3152"/>
    <cellStyle name="SAPBEXfilterDrill 8" xfId="892"/>
    <cellStyle name="SAPBEXfilterDrill 8 2" xfId="8777"/>
    <cellStyle name="SAPBEXfilterDrill 8 3" xfId="12121"/>
    <cellStyle name="SAPBEXfilterDrill 8 4" xfId="3352"/>
    <cellStyle name="SAPBEXfilterDrill 9" xfId="3544"/>
    <cellStyle name="SAPBEXfilterDrill 9 2" xfId="8947"/>
    <cellStyle name="SAPBEXfilterDrill 9 3" xfId="12275"/>
    <cellStyle name="SAPBEXfilterItem" xfId="242"/>
    <cellStyle name="SAPBEXfilterItem 10" xfId="3751"/>
    <cellStyle name="SAPBEXfilterItem 10 2" xfId="9130"/>
    <cellStyle name="SAPBEXfilterItem 10 3" xfId="12443"/>
    <cellStyle name="SAPBEXfilterItem 11" xfId="3937"/>
    <cellStyle name="SAPBEXfilterItem 11 2" xfId="9290"/>
    <cellStyle name="SAPBEXfilterItem 11 3" xfId="12589"/>
    <cellStyle name="SAPBEXfilterItem 12" xfId="4128"/>
    <cellStyle name="SAPBEXfilterItem 12 2" xfId="9460"/>
    <cellStyle name="SAPBEXfilterItem 12 3" xfId="12741"/>
    <cellStyle name="SAPBEXfilterItem 13" xfId="4310"/>
    <cellStyle name="SAPBEXfilterItem 13 2" xfId="9622"/>
    <cellStyle name="SAPBEXfilterItem 13 3" xfId="12885"/>
    <cellStyle name="SAPBEXfilterItem 14" xfId="4557"/>
    <cellStyle name="SAPBEXfilterItem 14 2" xfId="9844"/>
    <cellStyle name="SAPBEXfilterItem 14 3" xfId="13094"/>
    <cellStyle name="SAPBEXfilterItem 15" xfId="3924"/>
    <cellStyle name="SAPBEXfilterItem 15 2" xfId="9277"/>
    <cellStyle name="SAPBEXfilterItem 15 3" xfId="12576"/>
    <cellStyle name="SAPBEXfilterItem 16" xfId="4854"/>
    <cellStyle name="SAPBEXfilterItem 16 2" xfId="10094"/>
    <cellStyle name="SAPBEXfilterItem 16 3" xfId="13314"/>
    <cellStyle name="SAPBEXfilterItem 17" xfId="5020"/>
    <cellStyle name="SAPBEXfilterItem 17 2" xfId="10235"/>
    <cellStyle name="SAPBEXfilterItem 17 3" xfId="13441"/>
    <cellStyle name="SAPBEXfilterItem 18" xfId="5168"/>
    <cellStyle name="SAPBEXfilterItem 18 2" xfId="10361"/>
    <cellStyle name="SAPBEXfilterItem 18 3" xfId="13551"/>
    <cellStyle name="SAPBEXfilterItem 19" xfId="5352"/>
    <cellStyle name="SAPBEXfilterItem 19 2" xfId="10520"/>
    <cellStyle name="SAPBEXfilterItem 19 3" xfId="13697"/>
    <cellStyle name="SAPBEXfilterItem 2" xfId="243"/>
    <cellStyle name="SAPBEXfilterItem 2 2" xfId="634"/>
    <cellStyle name="SAPBEXfilterItem 2 2 2" xfId="584"/>
    <cellStyle name="SAPBEXfilterItem 2 2 3" xfId="899"/>
    <cellStyle name="SAPBEXfilterItem 2 3" xfId="635"/>
    <cellStyle name="SAPBEXfilterItem 2 3 2" xfId="583"/>
    <cellStyle name="SAPBEXfilterItem 2 3 3" xfId="900"/>
    <cellStyle name="SAPBEXfilterItem 2 4" xfId="636"/>
    <cellStyle name="SAPBEXfilterItem 2 4 2" xfId="582"/>
    <cellStyle name="SAPBEXfilterItem 2 4 3" xfId="901"/>
    <cellStyle name="SAPBEXfilterItem 2 5" xfId="587"/>
    <cellStyle name="SAPBEXfilterItem 2 6" xfId="898"/>
    <cellStyle name="SAPBEXfilterItem 2 7" xfId="2293"/>
    <cellStyle name="SAPBEXfilterItem 20" xfId="5868"/>
    <cellStyle name="SAPBEXfilterItem 20 2" xfId="10987"/>
    <cellStyle name="SAPBEXfilterItem 20 3" xfId="14134"/>
    <cellStyle name="SAPBEXfilterItem 21" xfId="5658"/>
    <cellStyle name="SAPBEXfilterItem 21 2" xfId="10779"/>
    <cellStyle name="SAPBEXfilterItem 21 3" xfId="13927"/>
    <cellStyle name="SAPBEXfilterItem 22" xfId="5938"/>
    <cellStyle name="SAPBEXfilterItem 22 2" xfId="11057"/>
    <cellStyle name="SAPBEXfilterItem 22 3" xfId="14204"/>
    <cellStyle name="SAPBEXfilterItem 23" xfId="5609"/>
    <cellStyle name="SAPBEXfilterItem 23 2" xfId="10730"/>
    <cellStyle name="SAPBEXfilterItem 23 3" xfId="13878"/>
    <cellStyle name="SAPBEXfilterItem 24" xfId="6433"/>
    <cellStyle name="SAPBEXfilterItem 24 2" xfId="11481"/>
    <cellStyle name="SAPBEXfilterItem 24 3" xfId="14585"/>
    <cellStyle name="SAPBEXfilterItem 25" xfId="6570"/>
    <cellStyle name="SAPBEXfilterItem 25 2" xfId="11596"/>
    <cellStyle name="SAPBEXfilterItem 25 3" xfId="14684"/>
    <cellStyle name="SAPBEXfilterItem 26" xfId="7246"/>
    <cellStyle name="SAPBEXfilterItem 27" xfId="10074"/>
    <cellStyle name="SAPBEXfilterItem 28" xfId="1529"/>
    <cellStyle name="SAPBEXfilterItem 3" xfId="588"/>
    <cellStyle name="SAPBEXfilterItem 3 2" xfId="7578"/>
    <cellStyle name="SAPBEXfilterItem 3 3" xfId="9434"/>
    <cellStyle name="SAPBEXfilterItem 3 4" xfId="2037"/>
    <cellStyle name="SAPBEXfilterItem 4" xfId="897"/>
    <cellStyle name="SAPBEXfilterItem 4 2" xfId="7931"/>
    <cellStyle name="SAPBEXfilterItem 4 3" xfId="7175"/>
    <cellStyle name="SAPBEXfilterItem 4 4" xfId="2393"/>
    <cellStyle name="SAPBEXfilterItem 5" xfId="1976"/>
    <cellStyle name="SAPBEXfilterItem 5 2" xfId="7517"/>
    <cellStyle name="SAPBEXfilterItem 5 3" xfId="11141"/>
    <cellStyle name="SAPBEXfilterItem 6" xfId="2976"/>
    <cellStyle name="SAPBEXfilterItem 6 2" xfId="8445"/>
    <cellStyle name="SAPBEXfilterItem 6 3" xfId="11821"/>
    <cellStyle name="SAPBEXfilterItem 7" xfId="3168"/>
    <cellStyle name="SAPBEXfilterItem 7 2" xfId="8615"/>
    <cellStyle name="SAPBEXfilterItem 7 3" xfId="11975"/>
    <cellStyle name="SAPBEXfilterItem 8" xfId="3368"/>
    <cellStyle name="SAPBEXfilterItem 8 2" xfId="8793"/>
    <cellStyle name="SAPBEXfilterItem 8 3" xfId="12137"/>
    <cellStyle name="SAPBEXfilterItem 9" xfId="3560"/>
    <cellStyle name="SAPBEXfilterItem 9 2" xfId="8963"/>
    <cellStyle name="SAPBEXfilterItem 9 3" xfId="12291"/>
    <cellStyle name="SAPBEXfilterText" xfId="244"/>
    <cellStyle name="SAPBEXfilterText 2" xfId="1530"/>
    <cellStyle name="SAPBEXformats" xfId="245"/>
    <cellStyle name="SAPBEXformats 10" xfId="3747"/>
    <cellStyle name="SAPBEXformats 10 2" xfId="9126"/>
    <cellStyle name="SAPBEXformats 10 3" xfId="12439"/>
    <cellStyle name="SAPBEXformats 11" xfId="3933"/>
    <cellStyle name="SAPBEXformats 11 2" xfId="9286"/>
    <cellStyle name="SAPBEXformats 11 3" xfId="12585"/>
    <cellStyle name="SAPBEXformats 12" xfId="4124"/>
    <cellStyle name="SAPBEXformats 12 2" xfId="9456"/>
    <cellStyle name="SAPBEXformats 12 3" xfId="12737"/>
    <cellStyle name="SAPBEXformats 13" xfId="4306"/>
    <cellStyle name="SAPBEXformats 13 2" xfId="9618"/>
    <cellStyle name="SAPBEXformats 13 3" xfId="12881"/>
    <cellStyle name="SAPBEXformats 14" xfId="4019"/>
    <cellStyle name="SAPBEXformats 14 2" xfId="9372"/>
    <cellStyle name="SAPBEXformats 14 3" xfId="12670"/>
    <cellStyle name="SAPBEXformats 15" xfId="3999"/>
    <cellStyle name="SAPBEXformats 15 2" xfId="9352"/>
    <cellStyle name="SAPBEXformats 15 3" xfId="12650"/>
    <cellStyle name="SAPBEXformats 16" xfId="4850"/>
    <cellStyle name="SAPBEXformats 16 2" xfId="10090"/>
    <cellStyle name="SAPBEXformats 16 3" xfId="13310"/>
    <cellStyle name="SAPBEXformats 17" xfId="5016"/>
    <cellStyle name="SAPBEXformats 17 2" xfId="10231"/>
    <cellStyle name="SAPBEXformats 17 3" xfId="13437"/>
    <cellStyle name="SAPBEXformats 18" xfId="5164"/>
    <cellStyle name="SAPBEXformats 18 2" xfId="10357"/>
    <cellStyle name="SAPBEXformats 18 3" xfId="13547"/>
    <cellStyle name="SAPBEXformats 19" xfId="5295"/>
    <cellStyle name="SAPBEXformats 19 2" xfId="10463"/>
    <cellStyle name="SAPBEXformats 19 3" xfId="13640"/>
    <cellStyle name="SAPBEXformats 2" xfId="246"/>
    <cellStyle name="SAPBEXformats 2 2" xfId="247"/>
    <cellStyle name="SAPBEXformats 2 2 2" xfId="575"/>
    <cellStyle name="SAPBEXformats 2 2 3" xfId="904"/>
    <cellStyle name="SAPBEXformats 2 2 4" xfId="7833"/>
    <cellStyle name="SAPBEXformats 2 3" xfId="641"/>
    <cellStyle name="SAPBEXformats 2 3 2" xfId="574"/>
    <cellStyle name="SAPBEXformats 2 3 3" xfId="905"/>
    <cellStyle name="SAPBEXformats 2 3 4" xfId="8145"/>
    <cellStyle name="SAPBEXformats 2 4" xfId="642"/>
    <cellStyle name="SAPBEXformats 2 4 2" xfId="573"/>
    <cellStyle name="SAPBEXformats 2 4 3" xfId="906"/>
    <cellStyle name="SAPBEXformats 2 5" xfId="578"/>
    <cellStyle name="SAPBEXformats 2 6" xfId="903"/>
    <cellStyle name="SAPBEXformats 2 7" xfId="2295"/>
    <cellStyle name="SAPBEXformats 20" xfId="5869"/>
    <cellStyle name="SAPBEXformats 20 2" xfId="10988"/>
    <cellStyle name="SAPBEXformats 20 3" xfId="14135"/>
    <cellStyle name="SAPBEXformats 21" xfId="5656"/>
    <cellStyle name="SAPBEXformats 21 2" xfId="10777"/>
    <cellStyle name="SAPBEXformats 21 3" xfId="13925"/>
    <cellStyle name="SAPBEXformats 22" xfId="5939"/>
    <cellStyle name="SAPBEXformats 22 2" xfId="11058"/>
    <cellStyle name="SAPBEXformats 22 3" xfId="14205"/>
    <cellStyle name="SAPBEXformats 23" xfId="5608"/>
    <cellStyle name="SAPBEXformats 23 2" xfId="10729"/>
    <cellStyle name="SAPBEXformats 23 3" xfId="13877"/>
    <cellStyle name="SAPBEXformats 24" xfId="6429"/>
    <cellStyle name="SAPBEXformats 24 2" xfId="11477"/>
    <cellStyle name="SAPBEXformats 24 3" xfId="14581"/>
    <cellStyle name="SAPBEXformats 25" xfId="6566"/>
    <cellStyle name="SAPBEXformats 25 2" xfId="11592"/>
    <cellStyle name="SAPBEXformats 25 3" xfId="14680"/>
    <cellStyle name="SAPBEXformats 26" xfId="7248"/>
    <cellStyle name="SAPBEXformats 27" xfId="9765"/>
    <cellStyle name="SAPBEXformats 28" xfId="1531"/>
    <cellStyle name="SAPBEXformats 3" xfId="248"/>
    <cellStyle name="SAPBEXformats 3 2" xfId="249"/>
    <cellStyle name="SAPBEXformats 3 2 2" xfId="7576"/>
    <cellStyle name="SAPBEXformats 3 3" xfId="9762"/>
    <cellStyle name="SAPBEXformats 3 4" xfId="2035"/>
    <cellStyle name="SAPBEXformats 4" xfId="250"/>
    <cellStyle name="SAPBEXformats 4 2" xfId="251"/>
    <cellStyle name="SAPBEXformats 4 2 2" xfId="7444"/>
    <cellStyle name="SAPBEXformats 4 3" xfId="10066"/>
    <cellStyle name="SAPBEXformats 4 4" xfId="1903"/>
    <cellStyle name="SAPBEXformats 5" xfId="252"/>
    <cellStyle name="SAPBEXformats 5 2" xfId="253"/>
    <cellStyle name="SAPBEXformats 5 2 2" xfId="7515"/>
    <cellStyle name="SAPBEXformats 5 3" xfId="11464"/>
    <cellStyle name="SAPBEXformats 5 4" xfId="1974"/>
    <cellStyle name="SAPBEXformats 6" xfId="254"/>
    <cellStyle name="SAPBEXformats 6 2" xfId="8441"/>
    <cellStyle name="SAPBEXformats 6 3" xfId="11817"/>
    <cellStyle name="SAPBEXformats 6 4" xfId="2972"/>
    <cellStyle name="SAPBEXformats 7" xfId="579"/>
    <cellStyle name="SAPBEXformats 7 2" xfId="8611"/>
    <cellStyle name="SAPBEXformats 7 3" xfId="11971"/>
    <cellStyle name="SAPBEXformats 7 4" xfId="3164"/>
    <cellStyle name="SAPBEXformats 8" xfId="902"/>
    <cellStyle name="SAPBEXformats 8 2" xfId="8789"/>
    <cellStyle name="SAPBEXformats 8 3" xfId="12133"/>
    <cellStyle name="SAPBEXformats 8 4" xfId="3364"/>
    <cellStyle name="SAPBEXformats 9" xfId="3556"/>
    <cellStyle name="SAPBEXformats 9 2" xfId="8959"/>
    <cellStyle name="SAPBEXformats 9 3" xfId="12287"/>
    <cellStyle name="SAPBEXheaderItem" xfId="255"/>
    <cellStyle name="SAPBEXheaderItem 10" xfId="3549"/>
    <cellStyle name="SAPBEXheaderItem 10 2" xfId="8952"/>
    <cellStyle name="SAPBEXheaderItem 10 3" xfId="12280"/>
    <cellStyle name="SAPBEXheaderItem 11" xfId="3741"/>
    <cellStyle name="SAPBEXheaderItem 11 2" xfId="9120"/>
    <cellStyle name="SAPBEXheaderItem 11 3" xfId="12433"/>
    <cellStyle name="SAPBEXheaderItem 12" xfId="3926"/>
    <cellStyle name="SAPBEXheaderItem 12 2" xfId="9279"/>
    <cellStyle name="SAPBEXheaderItem 12 3" xfId="12578"/>
    <cellStyle name="SAPBEXheaderItem 13" xfId="4117"/>
    <cellStyle name="SAPBEXheaderItem 13 2" xfId="9449"/>
    <cellStyle name="SAPBEXheaderItem 13 3" xfId="12730"/>
    <cellStyle name="SAPBEXheaderItem 14" xfId="4299"/>
    <cellStyle name="SAPBEXheaderItem 14 2" xfId="9611"/>
    <cellStyle name="SAPBEXheaderItem 14 3" xfId="12874"/>
    <cellStyle name="SAPBEXheaderItem 15" xfId="4021"/>
    <cellStyle name="SAPBEXheaderItem 15 2" xfId="9374"/>
    <cellStyle name="SAPBEXheaderItem 15 3" xfId="12672"/>
    <cellStyle name="SAPBEXheaderItem 16" xfId="4205"/>
    <cellStyle name="SAPBEXheaderItem 16 2" xfId="9537"/>
    <cellStyle name="SAPBEXheaderItem 16 3" xfId="12818"/>
    <cellStyle name="SAPBEXheaderItem 17" xfId="4844"/>
    <cellStyle name="SAPBEXheaderItem 17 2" xfId="10084"/>
    <cellStyle name="SAPBEXheaderItem 17 3" xfId="13304"/>
    <cellStyle name="SAPBEXheaderItem 18" xfId="5010"/>
    <cellStyle name="SAPBEXheaderItem 18 2" xfId="10225"/>
    <cellStyle name="SAPBEXheaderItem 18 3" xfId="13431"/>
    <cellStyle name="SAPBEXheaderItem 19" xfId="5158"/>
    <cellStyle name="SAPBEXheaderItem 19 2" xfId="10351"/>
    <cellStyle name="SAPBEXheaderItem 19 3" xfId="13541"/>
    <cellStyle name="SAPBEXheaderItem 2" xfId="256"/>
    <cellStyle name="SAPBEXheaderItem 2 10" xfId="3821"/>
    <cellStyle name="SAPBEXheaderItem 2 10 2" xfId="9200"/>
    <cellStyle name="SAPBEXheaderItem 2 10 3" xfId="12511"/>
    <cellStyle name="SAPBEXheaderItem 2 11" xfId="4004"/>
    <cellStyle name="SAPBEXheaderItem 2 11 2" xfId="9357"/>
    <cellStyle name="SAPBEXheaderItem 2 11 3" xfId="12655"/>
    <cellStyle name="SAPBEXheaderItem 2 12" xfId="4196"/>
    <cellStyle name="SAPBEXheaderItem 2 12 2" xfId="9528"/>
    <cellStyle name="SAPBEXheaderItem 2 12 3" xfId="12809"/>
    <cellStyle name="SAPBEXheaderItem 2 13" xfId="4377"/>
    <cellStyle name="SAPBEXheaderItem 2 13 2" xfId="9689"/>
    <cellStyle name="SAPBEXheaderItem 2 13 3" xfId="12952"/>
    <cellStyle name="SAPBEXheaderItem 2 14" xfId="4022"/>
    <cellStyle name="SAPBEXheaderItem 2 14 2" xfId="9375"/>
    <cellStyle name="SAPBEXheaderItem 2 14 3" xfId="12673"/>
    <cellStyle name="SAPBEXheaderItem 2 15" xfId="4207"/>
    <cellStyle name="SAPBEXheaderItem 2 15 2" xfId="9539"/>
    <cellStyle name="SAPBEXheaderItem 2 15 3" xfId="12820"/>
    <cellStyle name="SAPBEXheaderItem 2 16" xfId="4919"/>
    <cellStyle name="SAPBEXheaderItem 2 16 2" xfId="10159"/>
    <cellStyle name="SAPBEXheaderItem 2 16 3" xfId="13378"/>
    <cellStyle name="SAPBEXheaderItem 2 17" xfId="5081"/>
    <cellStyle name="SAPBEXheaderItem 2 17 2" xfId="10296"/>
    <cellStyle name="SAPBEXheaderItem 2 17 3" xfId="13502"/>
    <cellStyle name="SAPBEXheaderItem 2 18" xfId="5227"/>
    <cellStyle name="SAPBEXheaderItem 2 18 2" xfId="10420"/>
    <cellStyle name="SAPBEXheaderItem 2 18 3" xfId="13610"/>
    <cellStyle name="SAPBEXheaderItem 2 19" xfId="5358"/>
    <cellStyle name="SAPBEXheaderItem 2 19 2" xfId="10526"/>
    <cellStyle name="SAPBEXheaderItem 2 19 3" xfId="13703"/>
    <cellStyle name="SAPBEXheaderItem 2 2" xfId="257"/>
    <cellStyle name="SAPBEXheaderItem 2 2 2" xfId="568"/>
    <cellStyle name="SAPBEXheaderItem 2 2 2 2" xfId="7835"/>
    <cellStyle name="SAPBEXheaderItem 2 2 3" xfId="909"/>
    <cellStyle name="SAPBEXheaderItem 2 2 3 2" xfId="7381"/>
    <cellStyle name="SAPBEXheaderItem 2 2 4" xfId="2297"/>
    <cellStyle name="SAPBEXheaderItem 2 20" xfId="5871"/>
    <cellStyle name="SAPBEXheaderItem 2 20 2" xfId="10990"/>
    <cellStyle name="SAPBEXheaderItem 2 20 3" xfId="14137"/>
    <cellStyle name="SAPBEXheaderItem 2 21" xfId="5654"/>
    <cellStyle name="SAPBEXheaderItem 2 21 2" xfId="10775"/>
    <cellStyle name="SAPBEXheaderItem 2 21 3" xfId="13923"/>
    <cellStyle name="SAPBEXheaderItem 2 22" xfId="5562"/>
    <cellStyle name="SAPBEXheaderItem 2 22 2" xfId="10683"/>
    <cellStyle name="SAPBEXheaderItem 2 22 3" xfId="13832"/>
    <cellStyle name="SAPBEXheaderItem 2 23" xfId="5606"/>
    <cellStyle name="SAPBEXheaderItem 2 23 2" xfId="10727"/>
    <cellStyle name="SAPBEXheaderItem 2 23 3" xfId="13875"/>
    <cellStyle name="SAPBEXheaderItem 2 24" xfId="6493"/>
    <cellStyle name="SAPBEXheaderItem 2 24 2" xfId="11541"/>
    <cellStyle name="SAPBEXheaderItem 2 24 3" xfId="14645"/>
    <cellStyle name="SAPBEXheaderItem 2 25" xfId="6628"/>
    <cellStyle name="SAPBEXheaderItem 2 25 2" xfId="11654"/>
    <cellStyle name="SAPBEXheaderItem 2 25 3" xfId="14742"/>
    <cellStyle name="SAPBEXheaderItem 2 26" xfId="7250"/>
    <cellStyle name="SAPBEXheaderItem 2 27" xfId="9437"/>
    <cellStyle name="SAPBEXheaderItem 2 28" xfId="1533"/>
    <cellStyle name="SAPBEXheaderItem 2 3" xfId="646"/>
    <cellStyle name="SAPBEXheaderItem 2 3 2" xfId="565"/>
    <cellStyle name="SAPBEXheaderItem 2 3 2 2" xfId="7574"/>
    <cellStyle name="SAPBEXheaderItem 2 3 3" xfId="910"/>
    <cellStyle name="SAPBEXheaderItem 2 3 3 2" xfId="10071"/>
    <cellStyle name="SAPBEXheaderItem 2 3 4" xfId="2033"/>
    <cellStyle name="SAPBEXheaderItem 2 4" xfId="647"/>
    <cellStyle name="SAPBEXheaderItem 2 4 2" xfId="564"/>
    <cellStyle name="SAPBEXheaderItem 2 4 2 2" xfId="7933"/>
    <cellStyle name="SAPBEXheaderItem 2 4 3" xfId="911"/>
    <cellStyle name="SAPBEXheaderItem 2 4 3 2" xfId="7173"/>
    <cellStyle name="SAPBEXheaderItem 2 4 4" xfId="2395"/>
    <cellStyle name="SAPBEXheaderItem 2 5" xfId="569"/>
    <cellStyle name="SAPBEXheaderItem 2 5 2" xfId="7513"/>
    <cellStyle name="SAPBEXheaderItem 2 5 3" xfId="11669"/>
    <cellStyle name="SAPBEXheaderItem 2 5 4" xfId="1972"/>
    <cellStyle name="SAPBEXheaderItem 2 6" xfId="908"/>
    <cellStyle name="SAPBEXheaderItem 2 6 2" xfId="8514"/>
    <cellStyle name="SAPBEXheaderItem 2 6 3" xfId="11890"/>
    <cellStyle name="SAPBEXheaderItem 2 6 4" xfId="3045"/>
    <cellStyle name="SAPBEXheaderItem 2 7" xfId="3240"/>
    <cellStyle name="SAPBEXheaderItem 2 7 2" xfId="8687"/>
    <cellStyle name="SAPBEXheaderItem 2 7 3" xfId="12047"/>
    <cellStyle name="SAPBEXheaderItem 2 8" xfId="3438"/>
    <cellStyle name="SAPBEXheaderItem 2 8 2" xfId="8863"/>
    <cellStyle name="SAPBEXheaderItem 2 8 3" xfId="12207"/>
    <cellStyle name="SAPBEXheaderItem 2 9" xfId="3630"/>
    <cellStyle name="SAPBEXheaderItem 2 9 2" xfId="9033"/>
    <cellStyle name="SAPBEXheaderItem 2 9 3" xfId="12360"/>
    <cellStyle name="SAPBEXheaderItem 20" xfId="5361"/>
    <cellStyle name="SAPBEXheaderItem 20 2" xfId="10529"/>
    <cellStyle name="SAPBEXheaderItem 20 3" xfId="13706"/>
    <cellStyle name="SAPBEXheaderItem 21" xfId="5870"/>
    <cellStyle name="SAPBEXheaderItem 21 2" xfId="10989"/>
    <cellStyle name="SAPBEXheaderItem 21 3" xfId="14136"/>
    <cellStyle name="SAPBEXheaderItem 22" xfId="5655"/>
    <cellStyle name="SAPBEXheaderItem 22 2" xfId="10776"/>
    <cellStyle name="SAPBEXheaderItem 22 3" xfId="13924"/>
    <cellStyle name="SAPBEXheaderItem 23" xfId="5566"/>
    <cellStyle name="SAPBEXheaderItem 23 2" xfId="10687"/>
    <cellStyle name="SAPBEXheaderItem 23 3" xfId="13836"/>
    <cellStyle name="SAPBEXheaderItem 24" xfId="5607"/>
    <cellStyle name="SAPBEXheaderItem 24 2" xfId="10728"/>
    <cellStyle name="SAPBEXheaderItem 24 3" xfId="13876"/>
    <cellStyle name="SAPBEXheaderItem 25" xfId="6423"/>
    <cellStyle name="SAPBEXheaderItem 25 2" xfId="11471"/>
    <cellStyle name="SAPBEXheaderItem 25 3" xfId="14575"/>
    <cellStyle name="SAPBEXheaderItem 26" xfId="6560"/>
    <cellStyle name="SAPBEXheaderItem 26 2" xfId="11586"/>
    <cellStyle name="SAPBEXheaderItem 26 3" xfId="14674"/>
    <cellStyle name="SAPBEXheaderItem 27" xfId="7249"/>
    <cellStyle name="SAPBEXheaderItem 28" xfId="9598"/>
    <cellStyle name="SAPBEXheaderItem 29" xfId="1532"/>
    <cellStyle name="SAPBEXheaderItem 3" xfId="258"/>
    <cellStyle name="SAPBEXheaderItem 3 2" xfId="259"/>
    <cellStyle name="SAPBEXheaderItem 3 2 2" xfId="7834"/>
    <cellStyle name="SAPBEXheaderItem 3 3" xfId="7987"/>
    <cellStyle name="SAPBEXheaderItem 3 4" xfId="2296"/>
    <cellStyle name="SAPBEXheaderItem 4" xfId="260"/>
    <cellStyle name="SAPBEXheaderItem 4 2" xfId="261"/>
    <cellStyle name="SAPBEXheaderItem 4 2 2" xfId="7575"/>
    <cellStyle name="SAPBEXheaderItem 4 3" xfId="9911"/>
    <cellStyle name="SAPBEXheaderItem 4 4" xfId="2034"/>
    <cellStyle name="SAPBEXheaderItem 5" xfId="262"/>
    <cellStyle name="SAPBEXheaderItem 5 2" xfId="263"/>
    <cellStyle name="SAPBEXheaderItem 5 2 2" xfId="7932"/>
    <cellStyle name="SAPBEXheaderItem 5 3" xfId="7174"/>
    <cellStyle name="SAPBEXheaderItem 5 4" xfId="2394"/>
    <cellStyle name="SAPBEXheaderItem 6" xfId="264"/>
    <cellStyle name="SAPBEXheaderItem 6 2" xfId="7514"/>
    <cellStyle name="SAPBEXheaderItem 6 3" xfId="11579"/>
    <cellStyle name="SAPBEXheaderItem 6 4" xfId="1973"/>
    <cellStyle name="SAPBEXheaderItem 7" xfId="570"/>
    <cellStyle name="SAPBEXheaderItem 7 2" xfId="8434"/>
    <cellStyle name="SAPBEXheaderItem 7 3" xfId="11810"/>
    <cellStyle name="SAPBEXheaderItem 7 4" xfId="2965"/>
    <cellStyle name="SAPBEXheaderItem 8" xfId="907"/>
    <cellStyle name="SAPBEXheaderItem 8 2" xfId="8604"/>
    <cellStyle name="SAPBEXheaderItem 8 3" xfId="11964"/>
    <cellStyle name="SAPBEXheaderItem 8 4" xfId="3157"/>
    <cellStyle name="SAPBEXheaderItem 9" xfId="3357"/>
    <cellStyle name="SAPBEXheaderItem 9 2" xfId="8782"/>
    <cellStyle name="SAPBEXheaderItem 9 3" xfId="12126"/>
    <cellStyle name="SAPBEXheaderItem_План по КВЛ 2011г." xfId="1534"/>
    <cellStyle name="SAPBEXheaderText" xfId="265"/>
    <cellStyle name="SAPBEXheaderText 10" xfId="3566"/>
    <cellStyle name="SAPBEXheaderText 10 2" xfId="8969"/>
    <cellStyle name="SAPBEXheaderText 10 3" xfId="12297"/>
    <cellStyle name="SAPBEXheaderText 11" xfId="3757"/>
    <cellStyle name="SAPBEXheaderText 11 2" xfId="9136"/>
    <cellStyle name="SAPBEXheaderText 11 3" xfId="12449"/>
    <cellStyle name="SAPBEXheaderText 12" xfId="3943"/>
    <cellStyle name="SAPBEXheaderText 12 2" xfId="9296"/>
    <cellStyle name="SAPBEXheaderText 12 3" xfId="12595"/>
    <cellStyle name="SAPBEXheaderText 13" xfId="4134"/>
    <cellStyle name="SAPBEXheaderText 13 2" xfId="9466"/>
    <cellStyle name="SAPBEXheaderText 13 3" xfId="12747"/>
    <cellStyle name="SAPBEXheaderText 14" xfId="4316"/>
    <cellStyle name="SAPBEXheaderText 14 2" xfId="9628"/>
    <cellStyle name="SAPBEXheaderText 14 3" xfId="12891"/>
    <cellStyle name="SAPBEXheaderText 15" xfId="4023"/>
    <cellStyle name="SAPBEXheaderText 15 2" xfId="9376"/>
    <cellStyle name="SAPBEXheaderText 15 3" xfId="12674"/>
    <cellStyle name="SAPBEXheaderText 16" xfId="4654"/>
    <cellStyle name="SAPBEXheaderText 16 2" xfId="9918"/>
    <cellStyle name="SAPBEXheaderText 16 3" xfId="13154"/>
    <cellStyle name="SAPBEXheaderText 17" xfId="4860"/>
    <cellStyle name="SAPBEXheaderText 17 2" xfId="10100"/>
    <cellStyle name="SAPBEXheaderText 17 3" xfId="13320"/>
    <cellStyle name="SAPBEXheaderText 18" xfId="5026"/>
    <cellStyle name="SAPBEXheaderText 18 2" xfId="10241"/>
    <cellStyle name="SAPBEXheaderText 18 3" xfId="13447"/>
    <cellStyle name="SAPBEXheaderText 19" xfId="5174"/>
    <cellStyle name="SAPBEXheaderText 19 2" xfId="10367"/>
    <cellStyle name="SAPBEXheaderText 19 3" xfId="13557"/>
    <cellStyle name="SAPBEXheaderText 2" xfId="266"/>
    <cellStyle name="SAPBEXheaderText 2 10" xfId="3812"/>
    <cellStyle name="SAPBEXheaderText 2 10 2" xfId="9191"/>
    <cellStyle name="SAPBEXheaderText 2 10 3" xfId="12502"/>
    <cellStyle name="SAPBEXheaderText 2 11" xfId="3995"/>
    <cellStyle name="SAPBEXheaderText 2 11 2" xfId="9348"/>
    <cellStyle name="SAPBEXheaderText 2 11 3" xfId="12646"/>
    <cellStyle name="SAPBEXheaderText 2 12" xfId="4187"/>
    <cellStyle name="SAPBEXheaderText 2 12 2" xfId="9519"/>
    <cellStyle name="SAPBEXheaderText 2 12 3" xfId="12800"/>
    <cellStyle name="SAPBEXheaderText 2 13" xfId="4369"/>
    <cellStyle name="SAPBEXheaderText 2 13 2" xfId="9681"/>
    <cellStyle name="SAPBEXheaderText 2 13 3" xfId="12944"/>
    <cellStyle name="SAPBEXheaderText 2 14" xfId="4029"/>
    <cellStyle name="SAPBEXheaderText 2 14 2" xfId="9382"/>
    <cellStyle name="SAPBEXheaderText 2 14 3" xfId="12680"/>
    <cellStyle name="SAPBEXheaderText 2 15" xfId="4670"/>
    <cellStyle name="SAPBEXheaderText 2 15 2" xfId="9934"/>
    <cellStyle name="SAPBEXheaderText 2 15 3" xfId="13170"/>
    <cellStyle name="SAPBEXheaderText 2 16" xfId="4912"/>
    <cellStyle name="SAPBEXheaderText 2 16 2" xfId="10152"/>
    <cellStyle name="SAPBEXheaderText 2 16 3" xfId="13371"/>
    <cellStyle name="SAPBEXheaderText 2 17" xfId="5074"/>
    <cellStyle name="SAPBEXheaderText 2 17 2" xfId="10289"/>
    <cellStyle name="SAPBEXheaderText 2 17 3" xfId="13495"/>
    <cellStyle name="SAPBEXheaderText 2 18" xfId="5222"/>
    <cellStyle name="SAPBEXheaderText 2 18 2" xfId="10415"/>
    <cellStyle name="SAPBEXheaderText 2 18 3" xfId="13605"/>
    <cellStyle name="SAPBEXheaderText 2 19" xfId="4930"/>
    <cellStyle name="SAPBEXheaderText 2 19 2" xfId="10170"/>
    <cellStyle name="SAPBEXheaderText 2 19 3" xfId="13389"/>
    <cellStyle name="SAPBEXheaderText 2 2" xfId="267"/>
    <cellStyle name="SAPBEXheaderText 2 2 2" xfId="559"/>
    <cellStyle name="SAPBEXheaderText 2 2 2 2" xfId="7837"/>
    <cellStyle name="SAPBEXheaderText 2 2 3" xfId="914"/>
    <cellStyle name="SAPBEXheaderText 2 2 3 2" xfId="7327"/>
    <cellStyle name="SAPBEXheaderText 2 2 4" xfId="2299"/>
    <cellStyle name="SAPBEXheaderText 2 20" xfId="5873"/>
    <cellStyle name="SAPBEXheaderText 2 20 2" xfId="10992"/>
    <cellStyle name="SAPBEXheaderText 2 20 3" xfId="14139"/>
    <cellStyle name="SAPBEXheaderText 2 21" xfId="5652"/>
    <cellStyle name="SAPBEXheaderText 2 21 2" xfId="10773"/>
    <cellStyle name="SAPBEXheaderText 2 21 3" xfId="13921"/>
    <cellStyle name="SAPBEXheaderText 2 22" xfId="6008"/>
    <cellStyle name="SAPBEXheaderText 2 22 2" xfId="11121"/>
    <cellStyle name="SAPBEXheaderText 2 22 3" xfId="14269"/>
    <cellStyle name="SAPBEXheaderText 2 23" xfId="5596"/>
    <cellStyle name="SAPBEXheaderText 2 23 2" xfId="10717"/>
    <cellStyle name="SAPBEXheaderText 2 23 3" xfId="13865"/>
    <cellStyle name="SAPBEXheaderText 2 24" xfId="6487"/>
    <cellStyle name="SAPBEXheaderText 2 24 2" xfId="11535"/>
    <cellStyle name="SAPBEXheaderText 2 24 3" xfId="14639"/>
    <cellStyle name="SAPBEXheaderText 2 25" xfId="6623"/>
    <cellStyle name="SAPBEXheaderText 2 25 2" xfId="11649"/>
    <cellStyle name="SAPBEXheaderText 2 25 3" xfId="14737"/>
    <cellStyle name="SAPBEXheaderText 2 26" xfId="7252"/>
    <cellStyle name="SAPBEXheaderText 2 27" xfId="9111"/>
    <cellStyle name="SAPBEXheaderText 2 28" xfId="1536"/>
    <cellStyle name="SAPBEXheaderText 2 3" xfId="651"/>
    <cellStyle name="SAPBEXheaderText 2 3 2" xfId="558"/>
    <cellStyle name="SAPBEXheaderText 2 3 2 2" xfId="7572"/>
    <cellStyle name="SAPBEXheaderText 2 3 3" xfId="915"/>
    <cellStyle name="SAPBEXheaderText 2 3 3 2" xfId="10336"/>
    <cellStyle name="SAPBEXheaderText 2 3 4" xfId="2031"/>
    <cellStyle name="SAPBEXheaderText 2 4" xfId="652"/>
    <cellStyle name="SAPBEXheaderText 2 4 2" xfId="555"/>
    <cellStyle name="SAPBEXheaderText 2 4 2 2" xfId="7934"/>
    <cellStyle name="SAPBEXheaderText 2 4 3" xfId="916"/>
    <cellStyle name="SAPBEXheaderText 2 4 3 2" xfId="7172"/>
    <cellStyle name="SAPBEXheaderText 2 4 4" xfId="2396"/>
    <cellStyle name="SAPBEXheaderText 2 5" xfId="560"/>
    <cellStyle name="SAPBEXheaderText 2 5 2" xfId="7502"/>
    <cellStyle name="SAPBEXheaderText 2 5 3" xfId="6826"/>
    <cellStyle name="SAPBEXheaderText 2 5 4" xfId="1961"/>
    <cellStyle name="SAPBEXheaderText 2 6" xfId="913"/>
    <cellStyle name="SAPBEXheaderText 2 6 2" xfId="8505"/>
    <cellStyle name="SAPBEXheaderText 2 6 3" xfId="11881"/>
    <cellStyle name="SAPBEXheaderText 2 6 4" xfId="3036"/>
    <cellStyle name="SAPBEXheaderText 2 7" xfId="3230"/>
    <cellStyle name="SAPBEXheaderText 2 7 2" xfId="8677"/>
    <cellStyle name="SAPBEXheaderText 2 7 3" xfId="12037"/>
    <cellStyle name="SAPBEXheaderText 2 8" xfId="3429"/>
    <cellStyle name="SAPBEXheaderText 2 8 2" xfId="8854"/>
    <cellStyle name="SAPBEXheaderText 2 8 3" xfId="12198"/>
    <cellStyle name="SAPBEXheaderText 2 9" xfId="3620"/>
    <cellStyle name="SAPBEXheaderText 2 9 2" xfId="9023"/>
    <cellStyle name="SAPBEXheaderText 2 9 3" xfId="12350"/>
    <cellStyle name="SAPBEXheaderText 20" xfId="5356"/>
    <cellStyle name="SAPBEXheaderText 20 2" xfId="10524"/>
    <cellStyle name="SAPBEXheaderText 20 3" xfId="13701"/>
    <cellStyle name="SAPBEXheaderText 21" xfId="5872"/>
    <cellStyle name="SAPBEXheaderText 21 2" xfId="10991"/>
    <cellStyle name="SAPBEXheaderText 21 3" xfId="14138"/>
    <cellStyle name="SAPBEXheaderText 22" xfId="5653"/>
    <cellStyle name="SAPBEXheaderText 22 2" xfId="10774"/>
    <cellStyle name="SAPBEXheaderText 22 3" xfId="13922"/>
    <cellStyle name="SAPBEXheaderText 23" xfId="5940"/>
    <cellStyle name="SAPBEXheaderText 23 2" xfId="11059"/>
    <cellStyle name="SAPBEXheaderText 23 3" xfId="14206"/>
    <cellStyle name="SAPBEXheaderText 24" xfId="5598"/>
    <cellStyle name="SAPBEXheaderText 24 2" xfId="10719"/>
    <cellStyle name="SAPBEXheaderText 24 3" xfId="13867"/>
    <cellStyle name="SAPBEXheaderText 25" xfId="6439"/>
    <cellStyle name="SAPBEXheaderText 25 2" xfId="11487"/>
    <cellStyle name="SAPBEXheaderText 25 3" xfId="14591"/>
    <cellStyle name="SAPBEXheaderText 26" xfId="6576"/>
    <cellStyle name="SAPBEXheaderText 26 2" xfId="11602"/>
    <cellStyle name="SAPBEXheaderText 26 3" xfId="14690"/>
    <cellStyle name="SAPBEXheaderText 27" xfId="7251"/>
    <cellStyle name="SAPBEXheaderText 28" xfId="9271"/>
    <cellStyle name="SAPBEXheaderText 29" xfId="1535"/>
    <cellStyle name="SAPBEXheaderText 3" xfId="268"/>
    <cellStyle name="SAPBEXheaderText 3 2" xfId="269"/>
    <cellStyle name="SAPBEXheaderText 3 2 2" xfId="7836"/>
    <cellStyle name="SAPBEXheaderText 3 3" xfId="7396"/>
    <cellStyle name="SAPBEXheaderText 3 4" xfId="2298"/>
    <cellStyle name="SAPBEXheaderText 4" xfId="270"/>
    <cellStyle name="SAPBEXheaderText 4 2" xfId="271"/>
    <cellStyle name="SAPBEXheaderText 4 2 2" xfId="7573"/>
    <cellStyle name="SAPBEXheaderText 4 3" xfId="10212"/>
    <cellStyle name="SAPBEXheaderText 4 4" xfId="2032"/>
    <cellStyle name="SAPBEXheaderText 5" xfId="272"/>
    <cellStyle name="SAPBEXheaderText 5 2" xfId="273"/>
    <cellStyle name="SAPBEXheaderText 5 2 2" xfId="7445"/>
    <cellStyle name="SAPBEXheaderText 5 3" xfId="9905"/>
    <cellStyle name="SAPBEXheaderText 5 4" xfId="1904"/>
    <cellStyle name="SAPBEXheaderText 6" xfId="274"/>
    <cellStyle name="SAPBEXheaderText 6 2" xfId="7504"/>
    <cellStyle name="SAPBEXheaderText 6 3" xfId="7454"/>
    <cellStyle name="SAPBEXheaderText 6 4" xfId="1963"/>
    <cellStyle name="SAPBEXheaderText 7" xfId="563"/>
    <cellStyle name="SAPBEXheaderText 7 2" xfId="8451"/>
    <cellStyle name="SAPBEXheaderText 7 3" xfId="11827"/>
    <cellStyle name="SAPBEXheaderText 7 4" xfId="2982"/>
    <cellStyle name="SAPBEXheaderText 8" xfId="912"/>
    <cellStyle name="SAPBEXheaderText 8 2" xfId="8621"/>
    <cellStyle name="SAPBEXheaderText 8 3" xfId="11981"/>
    <cellStyle name="SAPBEXheaderText 8 4" xfId="3174"/>
    <cellStyle name="SAPBEXheaderText 9" xfId="3374"/>
    <cellStyle name="SAPBEXheaderText 9 2" xfId="8799"/>
    <cellStyle name="SAPBEXheaderText 9 3" xfId="12143"/>
    <cellStyle name="SAPBEXheaderText_План по КВЛ 2011г." xfId="1537"/>
    <cellStyle name="SAPBEXHLevel0" xfId="275"/>
    <cellStyle name="SAPBEXHLevel0 10" xfId="3058"/>
    <cellStyle name="SAPBEXHLevel0 10 10" xfId="38723"/>
    <cellStyle name="SAPBEXHLevel0 10 11" xfId="38724"/>
    <cellStyle name="SAPBEXHLevel0 10 2" xfId="8526"/>
    <cellStyle name="SAPBEXHLevel0 10 2 2" xfId="38725"/>
    <cellStyle name="SAPBEXHLevel0 10 2 3" xfId="38726"/>
    <cellStyle name="SAPBEXHLevel0 10 2 4" xfId="38727"/>
    <cellStyle name="SAPBEXHLevel0 10 2 5" xfId="38728"/>
    <cellStyle name="SAPBEXHLevel0 10 2 6" xfId="38729"/>
    <cellStyle name="SAPBEXHLevel0 10 2 7" xfId="38730"/>
    <cellStyle name="SAPBEXHLevel0 10 2 8" xfId="38731"/>
    <cellStyle name="SAPBEXHLevel0 10 2 9" xfId="38732"/>
    <cellStyle name="SAPBEXHLevel0 10 3" xfId="11903"/>
    <cellStyle name="SAPBEXHLevel0 10 3 2" xfId="38733"/>
    <cellStyle name="SAPBEXHLevel0 10 3 3" xfId="38734"/>
    <cellStyle name="SAPBEXHLevel0 10 3 4" xfId="38735"/>
    <cellStyle name="SAPBEXHLevel0 10 3 5" xfId="38736"/>
    <cellStyle name="SAPBEXHLevel0 10 3 6" xfId="38737"/>
    <cellStyle name="SAPBEXHLevel0 10 3 7" xfId="38738"/>
    <cellStyle name="SAPBEXHLevel0 10 3 8" xfId="38739"/>
    <cellStyle name="SAPBEXHLevel0 10 3 9" xfId="38740"/>
    <cellStyle name="SAPBEXHLevel0 10 4" xfId="38741"/>
    <cellStyle name="SAPBEXHLevel0 10 5" xfId="38742"/>
    <cellStyle name="SAPBEXHLevel0 10 6" xfId="38743"/>
    <cellStyle name="SAPBEXHLevel0 10 7" xfId="38744"/>
    <cellStyle name="SAPBEXHLevel0 10 8" xfId="38745"/>
    <cellStyle name="SAPBEXHLevel0 10 9" xfId="38746"/>
    <cellStyle name="SAPBEXHLevel0 11" xfId="3256"/>
    <cellStyle name="SAPBEXHLevel0 11 10" xfId="38747"/>
    <cellStyle name="SAPBEXHLevel0 11 11" xfId="38748"/>
    <cellStyle name="SAPBEXHLevel0 11 2" xfId="8703"/>
    <cellStyle name="SAPBEXHLevel0 11 2 2" xfId="38749"/>
    <cellStyle name="SAPBEXHLevel0 11 2 3" xfId="38750"/>
    <cellStyle name="SAPBEXHLevel0 11 2 4" xfId="38751"/>
    <cellStyle name="SAPBEXHLevel0 11 2 5" xfId="38752"/>
    <cellStyle name="SAPBEXHLevel0 11 2 6" xfId="38753"/>
    <cellStyle name="SAPBEXHLevel0 11 2 7" xfId="38754"/>
    <cellStyle name="SAPBEXHLevel0 11 2 8" xfId="38755"/>
    <cellStyle name="SAPBEXHLevel0 11 2 9" xfId="38756"/>
    <cellStyle name="SAPBEXHLevel0 11 3" xfId="12063"/>
    <cellStyle name="SAPBEXHLevel0 11 3 2" xfId="38757"/>
    <cellStyle name="SAPBEXHLevel0 11 3 3" xfId="38758"/>
    <cellStyle name="SAPBEXHLevel0 11 3 4" xfId="38759"/>
    <cellStyle name="SAPBEXHLevel0 11 3 5" xfId="38760"/>
    <cellStyle name="SAPBEXHLevel0 11 3 6" xfId="38761"/>
    <cellStyle name="SAPBEXHLevel0 11 3 7" xfId="38762"/>
    <cellStyle name="SAPBEXHLevel0 11 3 8" xfId="38763"/>
    <cellStyle name="SAPBEXHLevel0 11 3 9" xfId="38764"/>
    <cellStyle name="SAPBEXHLevel0 11 4" xfId="38765"/>
    <cellStyle name="SAPBEXHLevel0 11 5" xfId="38766"/>
    <cellStyle name="SAPBEXHLevel0 11 6" xfId="38767"/>
    <cellStyle name="SAPBEXHLevel0 11 7" xfId="38768"/>
    <cellStyle name="SAPBEXHLevel0 11 8" xfId="38769"/>
    <cellStyle name="SAPBEXHLevel0 11 9" xfId="38770"/>
    <cellStyle name="SAPBEXHLevel0 12" xfId="3452"/>
    <cellStyle name="SAPBEXHLevel0 12 10" xfId="38771"/>
    <cellStyle name="SAPBEXHLevel0 12 11" xfId="38772"/>
    <cellStyle name="SAPBEXHLevel0 12 2" xfId="8877"/>
    <cellStyle name="SAPBEXHLevel0 12 2 2" xfId="38773"/>
    <cellStyle name="SAPBEXHLevel0 12 2 3" xfId="38774"/>
    <cellStyle name="SAPBEXHLevel0 12 2 4" xfId="38775"/>
    <cellStyle name="SAPBEXHLevel0 12 2 5" xfId="38776"/>
    <cellStyle name="SAPBEXHLevel0 12 2 6" xfId="38777"/>
    <cellStyle name="SAPBEXHLevel0 12 2 7" xfId="38778"/>
    <cellStyle name="SAPBEXHLevel0 12 2 8" xfId="38779"/>
    <cellStyle name="SAPBEXHLevel0 12 2 9" xfId="38780"/>
    <cellStyle name="SAPBEXHLevel0 12 3" xfId="12221"/>
    <cellStyle name="SAPBEXHLevel0 12 3 2" xfId="38781"/>
    <cellStyle name="SAPBEXHLevel0 12 3 3" xfId="38782"/>
    <cellStyle name="SAPBEXHLevel0 12 3 4" xfId="38783"/>
    <cellStyle name="SAPBEXHLevel0 12 3 5" xfId="38784"/>
    <cellStyle name="SAPBEXHLevel0 12 3 6" xfId="38785"/>
    <cellStyle name="SAPBEXHLevel0 12 3 7" xfId="38786"/>
    <cellStyle name="SAPBEXHLevel0 12 3 8" xfId="38787"/>
    <cellStyle name="SAPBEXHLevel0 12 3 9" xfId="38788"/>
    <cellStyle name="SAPBEXHLevel0 12 4" xfId="38789"/>
    <cellStyle name="SAPBEXHLevel0 12 5" xfId="38790"/>
    <cellStyle name="SAPBEXHLevel0 12 6" xfId="38791"/>
    <cellStyle name="SAPBEXHLevel0 12 7" xfId="38792"/>
    <cellStyle name="SAPBEXHLevel0 12 8" xfId="38793"/>
    <cellStyle name="SAPBEXHLevel0 12 9" xfId="38794"/>
    <cellStyle name="SAPBEXHLevel0 13" xfId="3644"/>
    <cellStyle name="SAPBEXHLevel0 13 2" xfId="9047"/>
    <cellStyle name="SAPBEXHLevel0 13 3" xfId="12374"/>
    <cellStyle name="SAPBEXHLevel0 13 4" xfId="38795"/>
    <cellStyle name="SAPBEXHLevel0 13 5" xfId="38796"/>
    <cellStyle name="SAPBEXHLevel0 13 6" xfId="38797"/>
    <cellStyle name="SAPBEXHLevel0 13 7" xfId="38798"/>
    <cellStyle name="SAPBEXHLevel0 13 8" xfId="38799"/>
    <cellStyle name="SAPBEXHLevel0 13 9" xfId="38800"/>
    <cellStyle name="SAPBEXHLevel0 14" xfId="3834"/>
    <cellStyle name="SAPBEXHLevel0 14 2" xfId="9213"/>
    <cellStyle name="SAPBEXHLevel0 14 3" xfId="12524"/>
    <cellStyle name="SAPBEXHLevel0 14 4" xfId="38801"/>
    <cellStyle name="SAPBEXHLevel0 14 5" xfId="38802"/>
    <cellStyle name="SAPBEXHLevel0 14 6" xfId="38803"/>
    <cellStyle name="SAPBEXHLevel0 14 7" xfId="38804"/>
    <cellStyle name="SAPBEXHLevel0 14 8" xfId="38805"/>
    <cellStyle name="SAPBEXHLevel0 14 9" xfId="38806"/>
    <cellStyle name="SAPBEXHLevel0 15" xfId="4030"/>
    <cellStyle name="SAPBEXHLevel0 15 2" xfId="9383"/>
    <cellStyle name="SAPBEXHLevel0 15 3" xfId="12681"/>
    <cellStyle name="SAPBEXHLevel0 15 4" xfId="38807"/>
    <cellStyle name="SAPBEXHLevel0 15 5" xfId="38808"/>
    <cellStyle name="SAPBEXHLevel0 15 6" xfId="38809"/>
    <cellStyle name="SAPBEXHLevel0 15 7" xfId="38810"/>
    <cellStyle name="SAPBEXHLevel0 15 8" xfId="38811"/>
    <cellStyle name="SAPBEXHLevel0 15 9" xfId="38812"/>
    <cellStyle name="SAPBEXHLevel0 16" xfId="4666"/>
    <cellStyle name="SAPBEXHLevel0 16 2" xfId="9930"/>
    <cellStyle name="SAPBEXHLevel0 16 3" xfId="13166"/>
    <cellStyle name="SAPBEXHLevel0 16 4" xfId="38813"/>
    <cellStyle name="SAPBEXHLevel0 16 5" xfId="38814"/>
    <cellStyle name="SAPBEXHLevel0 16 6" xfId="38815"/>
    <cellStyle name="SAPBEXHLevel0 16 7" xfId="38816"/>
    <cellStyle name="SAPBEXHLevel0 16 8" xfId="38817"/>
    <cellStyle name="SAPBEXHLevel0 16 9" xfId="38818"/>
    <cellStyle name="SAPBEXHLevel0 17" xfId="4399"/>
    <cellStyle name="SAPBEXHLevel0 17 2" xfId="9711"/>
    <cellStyle name="SAPBEXHLevel0 17 3" xfId="12974"/>
    <cellStyle name="SAPBEXHLevel0 18" xfId="4573"/>
    <cellStyle name="SAPBEXHLevel0 18 2" xfId="9860"/>
    <cellStyle name="SAPBEXHLevel0 18 3" xfId="13110"/>
    <cellStyle name="SAPBEXHLevel0 19" xfId="4759"/>
    <cellStyle name="SAPBEXHLevel0 19 2" xfId="10023"/>
    <cellStyle name="SAPBEXHLevel0 19 3" xfId="13257"/>
    <cellStyle name="SAPBEXHLevel0 2" xfId="276"/>
    <cellStyle name="SAPBEXHLevel0 2 10" xfId="3258"/>
    <cellStyle name="SAPBEXHLevel0 2 10 2" xfId="8705"/>
    <cellStyle name="SAPBEXHLevel0 2 10 3" xfId="12065"/>
    <cellStyle name="SAPBEXHLevel0 2 11" xfId="3454"/>
    <cellStyle name="SAPBEXHLevel0 2 11 2" xfId="8879"/>
    <cellStyle name="SAPBEXHLevel0 2 11 3" xfId="12223"/>
    <cellStyle name="SAPBEXHLevel0 2 12" xfId="3646"/>
    <cellStyle name="SAPBEXHLevel0 2 12 2" xfId="9049"/>
    <cellStyle name="SAPBEXHLevel0 2 12 3" xfId="12376"/>
    <cellStyle name="SAPBEXHLevel0 2 13" xfId="3836"/>
    <cellStyle name="SAPBEXHLevel0 2 13 2" xfId="9215"/>
    <cellStyle name="SAPBEXHLevel0 2 13 3" xfId="12526"/>
    <cellStyle name="SAPBEXHLevel0 2 14" xfId="4035"/>
    <cellStyle name="SAPBEXHLevel0 2 14 2" xfId="9388"/>
    <cellStyle name="SAPBEXHLevel0 2 14 3" xfId="12686"/>
    <cellStyle name="SAPBEXHLevel0 2 15" xfId="4659"/>
    <cellStyle name="SAPBEXHLevel0 2 15 2" xfId="9923"/>
    <cellStyle name="SAPBEXHLevel0 2 15 3" xfId="13159"/>
    <cellStyle name="SAPBEXHLevel0 2 16" xfId="4401"/>
    <cellStyle name="SAPBEXHLevel0 2 16 2" xfId="9713"/>
    <cellStyle name="SAPBEXHLevel0 2 16 3" xfId="12976"/>
    <cellStyle name="SAPBEXHLevel0 2 17" xfId="4575"/>
    <cellStyle name="SAPBEXHLevel0 2 17 2" xfId="9862"/>
    <cellStyle name="SAPBEXHLevel0 2 17 3" xfId="13112"/>
    <cellStyle name="SAPBEXHLevel0 2 18" xfId="4761"/>
    <cellStyle name="SAPBEXHLevel0 2 18 2" xfId="10025"/>
    <cellStyle name="SAPBEXHLevel0 2 18 3" xfId="13259"/>
    <cellStyle name="SAPBEXHLevel0 2 19" xfId="4934"/>
    <cellStyle name="SAPBEXHLevel0 2 19 2" xfId="10174"/>
    <cellStyle name="SAPBEXHLevel0 2 19 3" xfId="13393"/>
    <cellStyle name="SAPBEXHLevel0 2 2" xfId="277"/>
    <cellStyle name="SAPBEXHLevel0 2 2 10" xfId="2301"/>
    <cellStyle name="SAPBEXHLevel0 2 2 2" xfId="547"/>
    <cellStyle name="SAPBEXHLevel0 2 2 2 2" xfId="7839"/>
    <cellStyle name="SAPBEXHLevel0 2 2 3" xfId="919"/>
    <cellStyle name="SAPBEXHLevel0 2 2 3 2" xfId="7324"/>
    <cellStyle name="SAPBEXHLevel0 2 2 4" xfId="38819"/>
    <cellStyle name="SAPBEXHLevel0 2 2 5" xfId="38820"/>
    <cellStyle name="SAPBEXHLevel0 2 2 6" xfId="38821"/>
    <cellStyle name="SAPBEXHLevel0 2 2 7" xfId="38822"/>
    <cellStyle name="SAPBEXHLevel0 2 2 8" xfId="38823"/>
    <cellStyle name="SAPBEXHLevel0 2 2 9" xfId="38824"/>
    <cellStyle name="SAPBEXHLevel0 2 20" xfId="5875"/>
    <cellStyle name="SAPBEXHLevel0 2 20 2" xfId="10994"/>
    <cellStyle name="SAPBEXHLevel0 2 20 3" xfId="14141"/>
    <cellStyle name="SAPBEXHLevel0 2 21" xfId="5650"/>
    <cellStyle name="SAPBEXHLevel0 2 21 2" xfId="10771"/>
    <cellStyle name="SAPBEXHLevel0 2 21 3" xfId="13919"/>
    <cellStyle name="SAPBEXHLevel0 2 22" xfId="6009"/>
    <cellStyle name="SAPBEXHLevel0 2 22 2" xfId="11122"/>
    <cellStyle name="SAPBEXHLevel0 2 22 3" xfId="14270"/>
    <cellStyle name="SAPBEXHLevel0 2 23" xfId="5591"/>
    <cellStyle name="SAPBEXHLevel0 2 23 2" xfId="10712"/>
    <cellStyle name="SAPBEXHLevel0 2 23 3" xfId="13860"/>
    <cellStyle name="SAPBEXHLevel0 2 24" xfId="5982"/>
    <cellStyle name="SAPBEXHLevel0 2 24 2" xfId="11101"/>
    <cellStyle name="SAPBEXHLevel0 2 24 3" xfId="14248"/>
    <cellStyle name="SAPBEXHLevel0 2 25" xfId="6178"/>
    <cellStyle name="SAPBEXHLevel0 2 25 2" xfId="11272"/>
    <cellStyle name="SAPBEXHLevel0 2 25 3" xfId="14406"/>
    <cellStyle name="SAPBEXHLevel0 2 26" xfId="7254"/>
    <cellStyle name="SAPBEXHLevel0 2 27" xfId="8597"/>
    <cellStyle name="SAPBEXHLevel0 2 28" xfId="1539"/>
    <cellStyle name="SAPBEXHLevel0 2 3" xfId="656"/>
    <cellStyle name="SAPBEXHLevel0 2 3 10" xfId="2029"/>
    <cellStyle name="SAPBEXHLevel0 2 3 2" xfId="546"/>
    <cellStyle name="SAPBEXHLevel0 2 3 2 2" xfId="7570"/>
    <cellStyle name="SAPBEXHLevel0 2 3 3" xfId="920"/>
    <cellStyle name="SAPBEXHLevel0 2 3 3 2" xfId="10540"/>
    <cellStyle name="SAPBEXHLevel0 2 3 4" xfId="38825"/>
    <cellStyle name="SAPBEXHLevel0 2 3 5" xfId="38826"/>
    <cellStyle name="SAPBEXHLevel0 2 3 6" xfId="38827"/>
    <cellStyle name="SAPBEXHLevel0 2 3 7" xfId="38828"/>
    <cellStyle name="SAPBEXHLevel0 2 3 8" xfId="38829"/>
    <cellStyle name="SAPBEXHLevel0 2 3 9" xfId="38830"/>
    <cellStyle name="SAPBEXHLevel0 2 4" xfId="657"/>
    <cellStyle name="SAPBEXHLevel0 2 4 2" xfId="540"/>
    <cellStyle name="SAPBEXHLevel0 2 4 2 2" xfId="7935"/>
    <cellStyle name="SAPBEXHLevel0 2 4 3" xfId="921"/>
    <cellStyle name="SAPBEXHLevel0 2 4 3 2" xfId="7171"/>
    <cellStyle name="SAPBEXHLevel0 2 4 4" xfId="2397"/>
    <cellStyle name="SAPBEXHLevel0 2 5" xfId="553"/>
    <cellStyle name="SAPBEXHLevel0 2 5 2" xfId="7497"/>
    <cellStyle name="SAPBEXHLevel0 2 5 3" xfId="7356"/>
    <cellStyle name="SAPBEXHLevel0 2 5 4" xfId="1956"/>
    <cellStyle name="SAPBEXHLevel0 2 6" xfId="918"/>
    <cellStyle name="SAPBEXHLevel0 2 6 2" xfId="7991"/>
    <cellStyle name="SAPBEXHLevel0 2 6 3" xfId="10923"/>
    <cellStyle name="SAPBEXHLevel0 2 6 4" xfId="2453"/>
    <cellStyle name="SAPBEXHLevel0 2 7" xfId="2635"/>
    <cellStyle name="SAPBEXHLevel0 2 7 2" xfId="8149"/>
    <cellStyle name="SAPBEXHLevel0 2 7 3" xfId="7080"/>
    <cellStyle name="SAPBEXHLevel0 2 8" xfId="2864"/>
    <cellStyle name="SAPBEXHLevel0 2 8 2" xfId="8356"/>
    <cellStyle name="SAPBEXHLevel0 2 8 3" xfId="6887"/>
    <cellStyle name="SAPBEXHLevel0 2 9" xfId="3060"/>
    <cellStyle name="SAPBEXHLevel0 2 9 2" xfId="8528"/>
    <cellStyle name="SAPBEXHLevel0 2 9 3" xfId="11905"/>
    <cellStyle name="SAPBEXHLevel0 20" xfId="4933"/>
    <cellStyle name="SAPBEXHLevel0 20 2" xfId="10173"/>
    <cellStyle name="SAPBEXHLevel0 20 3" xfId="13392"/>
    <cellStyle name="SAPBEXHLevel0 21" xfId="5874"/>
    <cellStyle name="SAPBEXHLevel0 21 2" xfId="10993"/>
    <cellStyle name="SAPBEXHLevel0 21 3" xfId="14140"/>
    <cellStyle name="SAPBEXHLevel0 22" xfId="5651"/>
    <cellStyle name="SAPBEXHLevel0 22 2" xfId="10772"/>
    <cellStyle name="SAPBEXHLevel0 22 3" xfId="13920"/>
    <cellStyle name="SAPBEXHLevel0 23" xfId="5941"/>
    <cellStyle name="SAPBEXHLevel0 23 2" xfId="11060"/>
    <cellStyle name="SAPBEXHLevel0 23 3" xfId="14207"/>
    <cellStyle name="SAPBEXHLevel0 24" xfId="5593"/>
    <cellStyle name="SAPBEXHLevel0 24 2" xfId="10714"/>
    <cellStyle name="SAPBEXHLevel0 24 3" xfId="13862"/>
    <cellStyle name="SAPBEXHLevel0 25" xfId="5980"/>
    <cellStyle name="SAPBEXHLevel0 25 2" xfId="11099"/>
    <cellStyle name="SAPBEXHLevel0 25 3" xfId="14246"/>
    <cellStyle name="SAPBEXHLevel0 26" xfId="6176"/>
    <cellStyle name="SAPBEXHLevel0 26 2" xfId="11270"/>
    <cellStyle name="SAPBEXHLevel0 26 3" xfId="14404"/>
    <cellStyle name="SAPBEXHLevel0 27" xfId="7253"/>
    <cellStyle name="SAPBEXHLevel0 28" xfId="8773"/>
    <cellStyle name="SAPBEXHLevel0 29" xfId="1538"/>
    <cellStyle name="SAPBEXHLevel0 3" xfId="278"/>
    <cellStyle name="SAPBEXHLevel0 3 10" xfId="38831"/>
    <cellStyle name="SAPBEXHLevel0 3 11" xfId="38832"/>
    <cellStyle name="SAPBEXHLevel0 3 12" xfId="2300"/>
    <cellStyle name="SAPBEXHLevel0 3 2" xfId="279"/>
    <cellStyle name="SAPBEXHLevel0 3 2 10" xfId="7838"/>
    <cellStyle name="SAPBEXHLevel0 3 2 2" xfId="38833"/>
    <cellStyle name="SAPBEXHLevel0 3 2 3" xfId="38834"/>
    <cellStyle name="SAPBEXHLevel0 3 2 4" xfId="38835"/>
    <cellStyle name="SAPBEXHLevel0 3 2 5" xfId="38836"/>
    <cellStyle name="SAPBEXHLevel0 3 2 6" xfId="38837"/>
    <cellStyle name="SAPBEXHLevel0 3 2 7" xfId="38838"/>
    <cellStyle name="SAPBEXHLevel0 3 2 8" xfId="38839"/>
    <cellStyle name="SAPBEXHLevel0 3 2 9" xfId="38840"/>
    <cellStyle name="SAPBEXHLevel0 3 3" xfId="7326"/>
    <cellStyle name="SAPBEXHLevel0 3 3 2" xfId="38841"/>
    <cellStyle name="SAPBEXHLevel0 3 3 3" xfId="38842"/>
    <cellStyle name="SAPBEXHLevel0 3 3 4" xfId="38843"/>
    <cellStyle name="SAPBEXHLevel0 3 3 5" xfId="38844"/>
    <cellStyle name="SAPBEXHLevel0 3 3 6" xfId="38845"/>
    <cellStyle name="SAPBEXHLevel0 3 3 7" xfId="38846"/>
    <cellStyle name="SAPBEXHLevel0 3 3 8" xfId="38847"/>
    <cellStyle name="SAPBEXHLevel0 3 3 9" xfId="38848"/>
    <cellStyle name="SAPBEXHLevel0 3 4" xfId="38849"/>
    <cellStyle name="SAPBEXHLevel0 3 5" xfId="38850"/>
    <cellStyle name="SAPBEXHLevel0 3 6" xfId="38851"/>
    <cellStyle name="SAPBEXHLevel0 3 7" xfId="38852"/>
    <cellStyle name="SAPBEXHLevel0 3 8" xfId="38853"/>
    <cellStyle name="SAPBEXHLevel0 3 9" xfId="38854"/>
    <cellStyle name="SAPBEXHLevel0 4" xfId="280"/>
    <cellStyle name="SAPBEXHLevel0 4 10" xfId="38855"/>
    <cellStyle name="SAPBEXHLevel0 4 11" xfId="38856"/>
    <cellStyle name="SAPBEXHLevel0 4 12" xfId="2030"/>
    <cellStyle name="SAPBEXHLevel0 4 2" xfId="281"/>
    <cellStyle name="SAPBEXHLevel0 4 2 10" xfId="7571"/>
    <cellStyle name="SAPBEXHLevel0 4 2 2" xfId="38857"/>
    <cellStyle name="SAPBEXHLevel0 4 2 3" xfId="38858"/>
    <cellStyle name="SAPBEXHLevel0 4 2 4" xfId="38859"/>
    <cellStyle name="SAPBEXHLevel0 4 2 5" xfId="38860"/>
    <cellStyle name="SAPBEXHLevel0 4 2 6" xfId="38861"/>
    <cellStyle name="SAPBEXHLevel0 4 2 7" xfId="38862"/>
    <cellStyle name="SAPBEXHLevel0 4 2 8" xfId="38863"/>
    <cellStyle name="SAPBEXHLevel0 4 2 9" xfId="38864"/>
    <cellStyle name="SAPBEXHLevel0 4 3" xfId="10450"/>
    <cellStyle name="SAPBEXHLevel0 4 3 2" xfId="38865"/>
    <cellStyle name="SAPBEXHLevel0 4 3 3" xfId="38866"/>
    <cellStyle name="SAPBEXHLevel0 4 3 4" xfId="38867"/>
    <cellStyle name="SAPBEXHLevel0 4 3 5" xfId="38868"/>
    <cellStyle name="SAPBEXHLevel0 4 3 6" xfId="38869"/>
    <cellStyle name="SAPBEXHLevel0 4 3 7" xfId="38870"/>
    <cellStyle name="SAPBEXHLevel0 4 3 8" xfId="38871"/>
    <cellStyle name="SAPBEXHLevel0 4 3 9" xfId="38872"/>
    <cellStyle name="SAPBEXHLevel0 4 4" xfId="38873"/>
    <cellStyle name="SAPBEXHLevel0 4 5" xfId="38874"/>
    <cellStyle name="SAPBEXHLevel0 4 6" xfId="38875"/>
    <cellStyle name="SAPBEXHLevel0 4 7" xfId="38876"/>
    <cellStyle name="SAPBEXHLevel0 4 8" xfId="38877"/>
    <cellStyle name="SAPBEXHLevel0 4 9" xfId="38878"/>
    <cellStyle name="SAPBEXHLevel0 5" xfId="282"/>
    <cellStyle name="SAPBEXHLevel0 5 10" xfId="38879"/>
    <cellStyle name="SAPBEXHLevel0 5 11" xfId="38880"/>
    <cellStyle name="SAPBEXHLevel0 5 12" xfId="1905"/>
    <cellStyle name="SAPBEXHLevel0 5 2" xfId="283"/>
    <cellStyle name="SAPBEXHLevel0 5 2 10" xfId="7446"/>
    <cellStyle name="SAPBEXHLevel0 5 2 2" xfId="38881"/>
    <cellStyle name="SAPBEXHLevel0 5 2 3" xfId="38882"/>
    <cellStyle name="SAPBEXHLevel0 5 2 4" xfId="38883"/>
    <cellStyle name="SAPBEXHLevel0 5 2 5" xfId="38884"/>
    <cellStyle name="SAPBEXHLevel0 5 2 6" xfId="38885"/>
    <cellStyle name="SAPBEXHLevel0 5 2 7" xfId="38886"/>
    <cellStyle name="SAPBEXHLevel0 5 2 8" xfId="38887"/>
    <cellStyle name="SAPBEXHLevel0 5 2 9" xfId="38888"/>
    <cellStyle name="SAPBEXHLevel0 5 3" xfId="9756"/>
    <cellStyle name="SAPBEXHLevel0 5 3 2" xfId="38889"/>
    <cellStyle name="SAPBEXHLevel0 5 3 3" xfId="38890"/>
    <cellStyle name="SAPBEXHLevel0 5 3 4" xfId="38891"/>
    <cellStyle name="SAPBEXHLevel0 5 3 5" xfId="38892"/>
    <cellStyle name="SAPBEXHLevel0 5 3 6" xfId="38893"/>
    <cellStyle name="SAPBEXHLevel0 5 3 7" xfId="38894"/>
    <cellStyle name="SAPBEXHLevel0 5 3 8" xfId="38895"/>
    <cellStyle name="SAPBEXHLevel0 5 3 9" xfId="38896"/>
    <cellStyle name="SAPBEXHLevel0 5 4" xfId="38897"/>
    <cellStyle name="SAPBEXHLevel0 5 5" xfId="38898"/>
    <cellStyle name="SAPBEXHLevel0 5 6" xfId="38899"/>
    <cellStyle name="SAPBEXHLevel0 5 7" xfId="38900"/>
    <cellStyle name="SAPBEXHLevel0 5 8" xfId="38901"/>
    <cellStyle name="SAPBEXHLevel0 5 9" xfId="38902"/>
    <cellStyle name="SAPBEXHLevel0 6" xfId="284"/>
    <cellStyle name="SAPBEXHLevel0 6 10" xfId="38903"/>
    <cellStyle name="SAPBEXHLevel0 6 11" xfId="38904"/>
    <cellStyle name="SAPBEXHLevel0 6 12" xfId="1958"/>
    <cellStyle name="SAPBEXHLevel0 6 2" xfId="7499"/>
    <cellStyle name="SAPBEXHLevel0 6 2 2" xfId="38905"/>
    <cellStyle name="SAPBEXHLevel0 6 2 3" xfId="38906"/>
    <cellStyle name="SAPBEXHLevel0 6 2 4" xfId="38907"/>
    <cellStyle name="SAPBEXHLevel0 6 2 5" xfId="38908"/>
    <cellStyle name="SAPBEXHLevel0 6 2 6" xfId="38909"/>
    <cellStyle name="SAPBEXHLevel0 6 2 7" xfId="38910"/>
    <cellStyle name="SAPBEXHLevel0 6 2 8" xfId="38911"/>
    <cellStyle name="SAPBEXHLevel0 6 2 9" xfId="38912"/>
    <cellStyle name="SAPBEXHLevel0 6 3" xfId="7354"/>
    <cellStyle name="SAPBEXHLevel0 6 3 2" xfId="38913"/>
    <cellStyle name="SAPBEXHLevel0 6 3 3" xfId="38914"/>
    <cellStyle name="SAPBEXHLevel0 6 3 4" xfId="38915"/>
    <cellStyle name="SAPBEXHLevel0 6 3 5" xfId="38916"/>
    <cellStyle name="SAPBEXHLevel0 6 3 6" xfId="38917"/>
    <cellStyle name="SAPBEXHLevel0 6 3 7" xfId="38918"/>
    <cellStyle name="SAPBEXHLevel0 6 3 8" xfId="38919"/>
    <cellStyle name="SAPBEXHLevel0 6 3 9" xfId="38920"/>
    <cellStyle name="SAPBEXHLevel0 6 4" xfId="38921"/>
    <cellStyle name="SAPBEXHLevel0 6 5" xfId="38922"/>
    <cellStyle name="SAPBEXHLevel0 6 6" xfId="38923"/>
    <cellStyle name="SAPBEXHLevel0 6 7" xfId="38924"/>
    <cellStyle name="SAPBEXHLevel0 6 8" xfId="38925"/>
    <cellStyle name="SAPBEXHLevel0 6 9" xfId="38926"/>
    <cellStyle name="SAPBEXHLevel0 7" xfId="554"/>
    <cellStyle name="SAPBEXHLevel0 7 10" xfId="38927"/>
    <cellStyle name="SAPBEXHLevel0 7 11" xfId="38928"/>
    <cellStyle name="SAPBEXHLevel0 7 12" xfId="2451"/>
    <cellStyle name="SAPBEXHLevel0 7 2" xfId="7989"/>
    <cellStyle name="SAPBEXHLevel0 7 2 2" xfId="38929"/>
    <cellStyle name="SAPBEXHLevel0 7 2 3" xfId="38930"/>
    <cellStyle name="SAPBEXHLevel0 7 2 4" xfId="38931"/>
    <cellStyle name="SAPBEXHLevel0 7 2 5" xfId="38932"/>
    <cellStyle name="SAPBEXHLevel0 7 2 6" xfId="38933"/>
    <cellStyle name="SAPBEXHLevel0 7 2 7" xfId="38934"/>
    <cellStyle name="SAPBEXHLevel0 7 2 8" xfId="38935"/>
    <cellStyle name="SAPBEXHLevel0 7 2 9" xfId="38936"/>
    <cellStyle name="SAPBEXHLevel0 7 3" xfId="10944"/>
    <cellStyle name="SAPBEXHLevel0 7 3 2" xfId="38937"/>
    <cellStyle name="SAPBEXHLevel0 7 3 3" xfId="38938"/>
    <cellStyle name="SAPBEXHLevel0 7 3 4" xfId="38939"/>
    <cellStyle name="SAPBEXHLevel0 7 3 5" xfId="38940"/>
    <cellStyle name="SAPBEXHLevel0 7 3 6" xfId="38941"/>
    <cellStyle name="SAPBEXHLevel0 7 3 7" xfId="38942"/>
    <cellStyle name="SAPBEXHLevel0 7 3 8" xfId="38943"/>
    <cellStyle name="SAPBEXHLevel0 7 3 9" xfId="38944"/>
    <cellStyle name="SAPBEXHLevel0 7 4" xfId="38945"/>
    <cellStyle name="SAPBEXHLevel0 7 5" xfId="38946"/>
    <cellStyle name="SAPBEXHLevel0 7 6" xfId="38947"/>
    <cellStyle name="SAPBEXHLevel0 7 7" xfId="38948"/>
    <cellStyle name="SAPBEXHLevel0 7 8" xfId="38949"/>
    <cellStyle name="SAPBEXHLevel0 7 9" xfId="38950"/>
    <cellStyle name="SAPBEXHLevel0 8" xfId="917"/>
    <cellStyle name="SAPBEXHLevel0 8 10" xfId="38951"/>
    <cellStyle name="SAPBEXHLevel0 8 11" xfId="38952"/>
    <cellStyle name="SAPBEXHLevel0 8 12" xfId="2633"/>
    <cellStyle name="SAPBEXHLevel0 8 2" xfId="8147"/>
    <cellStyle name="SAPBEXHLevel0 8 2 2" xfId="38953"/>
    <cellStyle name="SAPBEXHLevel0 8 2 3" xfId="38954"/>
    <cellStyle name="SAPBEXHLevel0 8 2 4" xfId="38955"/>
    <cellStyle name="SAPBEXHLevel0 8 2 5" xfId="38956"/>
    <cellStyle name="SAPBEXHLevel0 8 2 6" xfId="38957"/>
    <cellStyle name="SAPBEXHLevel0 8 2 7" xfId="38958"/>
    <cellStyle name="SAPBEXHLevel0 8 2 8" xfId="38959"/>
    <cellStyle name="SAPBEXHLevel0 8 2 9" xfId="38960"/>
    <cellStyle name="SAPBEXHLevel0 8 3" xfId="7082"/>
    <cellStyle name="SAPBEXHLevel0 8 3 2" xfId="38961"/>
    <cellStyle name="SAPBEXHLevel0 8 3 3" xfId="38962"/>
    <cellStyle name="SAPBEXHLevel0 8 3 4" xfId="38963"/>
    <cellStyle name="SAPBEXHLevel0 8 3 5" xfId="38964"/>
    <cellStyle name="SAPBEXHLevel0 8 3 6" xfId="38965"/>
    <cellStyle name="SAPBEXHLevel0 8 3 7" xfId="38966"/>
    <cellStyle name="SAPBEXHLevel0 8 3 8" xfId="38967"/>
    <cellStyle name="SAPBEXHLevel0 8 3 9" xfId="38968"/>
    <cellStyle name="SAPBEXHLevel0 8 4" xfId="38969"/>
    <cellStyle name="SAPBEXHLevel0 8 5" xfId="38970"/>
    <cellStyle name="SAPBEXHLevel0 8 6" xfId="38971"/>
    <cellStyle name="SAPBEXHLevel0 8 7" xfId="38972"/>
    <cellStyle name="SAPBEXHLevel0 8 8" xfId="38973"/>
    <cellStyle name="SAPBEXHLevel0 8 9" xfId="38974"/>
    <cellStyle name="SAPBEXHLevel0 9" xfId="2862"/>
    <cellStyle name="SAPBEXHLevel0 9 10" xfId="38975"/>
    <cellStyle name="SAPBEXHLevel0 9 11" xfId="38976"/>
    <cellStyle name="SAPBEXHLevel0 9 2" xfId="8354"/>
    <cellStyle name="SAPBEXHLevel0 9 2 2" xfId="38977"/>
    <cellStyle name="SAPBEXHLevel0 9 2 3" xfId="38978"/>
    <cellStyle name="SAPBEXHLevel0 9 2 4" xfId="38979"/>
    <cellStyle name="SAPBEXHLevel0 9 2 5" xfId="38980"/>
    <cellStyle name="SAPBEXHLevel0 9 2 6" xfId="38981"/>
    <cellStyle name="SAPBEXHLevel0 9 2 7" xfId="38982"/>
    <cellStyle name="SAPBEXHLevel0 9 2 8" xfId="38983"/>
    <cellStyle name="SAPBEXHLevel0 9 2 9" xfId="38984"/>
    <cellStyle name="SAPBEXHLevel0 9 3" xfId="6889"/>
    <cellStyle name="SAPBEXHLevel0 9 3 2" xfId="38985"/>
    <cellStyle name="SAPBEXHLevel0 9 3 3" xfId="38986"/>
    <cellStyle name="SAPBEXHLevel0 9 3 4" xfId="38987"/>
    <cellStyle name="SAPBEXHLevel0 9 3 5" xfId="38988"/>
    <cellStyle name="SAPBEXHLevel0 9 3 6" xfId="38989"/>
    <cellStyle name="SAPBEXHLevel0 9 3 7" xfId="38990"/>
    <cellStyle name="SAPBEXHLevel0 9 3 8" xfId="38991"/>
    <cellStyle name="SAPBEXHLevel0 9 3 9" xfId="38992"/>
    <cellStyle name="SAPBEXHLevel0 9 4" xfId="38993"/>
    <cellStyle name="SAPBEXHLevel0 9 5" xfId="38994"/>
    <cellStyle name="SAPBEXHLevel0 9 6" xfId="38995"/>
    <cellStyle name="SAPBEXHLevel0 9 7" xfId="38996"/>
    <cellStyle name="SAPBEXHLevel0 9 8" xfId="38997"/>
    <cellStyle name="SAPBEXHLevel0 9 9" xfId="38998"/>
    <cellStyle name="SAPBEXHLevel0_(23.11.2009) СПИСКИ  МАТЕРИАЛОВ  ПО ЦЕХАМ, БЮДЖЕТ" xfId="38999"/>
    <cellStyle name="SAPBEXHLevel0X" xfId="285"/>
    <cellStyle name="SAPBEXHLevel0X 10" xfId="3259"/>
    <cellStyle name="SAPBEXHLevel0X 10 2" xfId="8706"/>
    <cellStyle name="SAPBEXHLevel0X 10 3" xfId="12066"/>
    <cellStyle name="SAPBEXHLevel0X 11" xfId="3455"/>
    <cellStyle name="SAPBEXHLevel0X 11 2" xfId="8880"/>
    <cellStyle name="SAPBEXHLevel0X 11 3" xfId="12224"/>
    <cellStyle name="SAPBEXHLevel0X 12" xfId="3647"/>
    <cellStyle name="SAPBEXHLevel0X 12 2" xfId="9050"/>
    <cellStyle name="SAPBEXHLevel0X 12 3" xfId="12377"/>
    <cellStyle name="SAPBEXHLevel0X 13" xfId="3837"/>
    <cellStyle name="SAPBEXHLevel0X 13 2" xfId="9216"/>
    <cellStyle name="SAPBEXHLevel0X 13 3" xfId="12527"/>
    <cellStyle name="SAPBEXHLevel0X 14" xfId="4037"/>
    <cellStyle name="SAPBEXHLevel0X 14 2" xfId="9390"/>
    <cellStyle name="SAPBEXHLevel0X 14 3" xfId="12688"/>
    <cellStyle name="SAPBEXHLevel0X 15" xfId="4731"/>
    <cellStyle name="SAPBEXHLevel0X 15 2" xfId="9995"/>
    <cellStyle name="SAPBEXHLevel0X 15 3" xfId="13230"/>
    <cellStyle name="SAPBEXHLevel0X 16" xfId="4402"/>
    <cellStyle name="SAPBEXHLevel0X 16 2" xfId="9714"/>
    <cellStyle name="SAPBEXHLevel0X 16 3" xfId="12977"/>
    <cellStyle name="SAPBEXHLevel0X 17" xfId="4576"/>
    <cellStyle name="SAPBEXHLevel0X 17 2" xfId="9863"/>
    <cellStyle name="SAPBEXHLevel0X 17 3" xfId="13113"/>
    <cellStyle name="SAPBEXHLevel0X 18" xfId="4762"/>
    <cellStyle name="SAPBEXHLevel0X 18 2" xfId="10026"/>
    <cellStyle name="SAPBEXHLevel0X 18 3" xfId="13260"/>
    <cellStyle name="SAPBEXHLevel0X 19" xfId="4935"/>
    <cellStyle name="SAPBEXHLevel0X 19 2" xfId="10175"/>
    <cellStyle name="SAPBEXHLevel0X 19 3" xfId="13394"/>
    <cellStyle name="SAPBEXHLevel0X 2" xfId="286"/>
    <cellStyle name="SAPBEXHLevel0X 2 2" xfId="287"/>
    <cellStyle name="SAPBEXHLevel0X 2 2 2" xfId="537"/>
    <cellStyle name="SAPBEXHLevel0X 2 2 3" xfId="924"/>
    <cellStyle name="SAPBEXHLevel0X 2 2 4" xfId="7840"/>
    <cellStyle name="SAPBEXHLevel0X 2 3" xfId="661"/>
    <cellStyle name="SAPBEXHLevel0X 2 3 2" xfId="536"/>
    <cellStyle name="SAPBEXHLevel0X 2 3 3" xfId="925"/>
    <cellStyle name="SAPBEXHLevel0X 2 3 4" xfId="7316"/>
    <cellStyle name="SAPBEXHLevel0X 2 4" xfId="662"/>
    <cellStyle name="SAPBEXHLevel0X 2 4 2" xfId="535"/>
    <cellStyle name="SAPBEXHLevel0X 2 4 3" xfId="926"/>
    <cellStyle name="SAPBEXHLevel0X 2 5" xfId="538"/>
    <cellStyle name="SAPBEXHLevel0X 2 6" xfId="923"/>
    <cellStyle name="SAPBEXHLevel0X 2 7" xfId="2302"/>
    <cellStyle name="SAPBEXHLevel0X 20" xfId="5876"/>
    <cellStyle name="SAPBEXHLevel0X 20 2" xfId="10995"/>
    <cellStyle name="SAPBEXHLevel0X 20 3" xfId="14142"/>
    <cellStyle name="SAPBEXHLevel0X 21" xfId="5649"/>
    <cellStyle name="SAPBEXHLevel0X 21 2" xfId="10770"/>
    <cellStyle name="SAPBEXHLevel0X 21 3" xfId="13918"/>
    <cellStyle name="SAPBEXHLevel0X 22" xfId="5942"/>
    <cellStyle name="SAPBEXHLevel0X 22 2" xfId="11061"/>
    <cellStyle name="SAPBEXHLevel0X 22 3" xfId="14208"/>
    <cellStyle name="SAPBEXHLevel0X 23" xfId="5590"/>
    <cellStyle name="SAPBEXHLevel0X 23 2" xfId="10711"/>
    <cellStyle name="SAPBEXHLevel0X 23 3" xfId="13859"/>
    <cellStyle name="SAPBEXHLevel0X 24" xfId="5983"/>
    <cellStyle name="SAPBEXHLevel0X 24 2" xfId="11102"/>
    <cellStyle name="SAPBEXHLevel0X 24 3" xfId="14249"/>
    <cellStyle name="SAPBEXHLevel0X 25" xfId="6179"/>
    <cellStyle name="SAPBEXHLevel0X 25 2" xfId="11273"/>
    <cellStyle name="SAPBEXHLevel0X 25 3" xfId="14407"/>
    <cellStyle name="SAPBEXHLevel0X 26" xfId="7255"/>
    <cellStyle name="SAPBEXHLevel0X 27" xfId="8219"/>
    <cellStyle name="SAPBEXHLevel0X 28" xfId="1540"/>
    <cellStyle name="SAPBEXHLevel0X 3" xfId="288"/>
    <cellStyle name="SAPBEXHLevel0X 3 2" xfId="289"/>
    <cellStyle name="SAPBEXHLevel0X 3 2 2" xfId="7569"/>
    <cellStyle name="SAPBEXHLevel0X 3 3" xfId="10617"/>
    <cellStyle name="SAPBEXHLevel0X 3 4" xfId="2028"/>
    <cellStyle name="SAPBEXHLevel0X 4" xfId="290"/>
    <cellStyle name="SAPBEXHLevel0X 4 2" xfId="291"/>
    <cellStyle name="SAPBEXHLevel0X 4 2 2" xfId="8015"/>
    <cellStyle name="SAPBEXHLevel0X 4 3" xfId="7121"/>
    <cellStyle name="SAPBEXHLevel0X 4 4" xfId="2480"/>
    <cellStyle name="SAPBEXHLevel0X 5" xfId="292"/>
    <cellStyle name="SAPBEXHLevel0X 5 2" xfId="293"/>
    <cellStyle name="SAPBEXHLevel0X 5 2 2" xfId="7496"/>
    <cellStyle name="SAPBEXHLevel0X 5 3" xfId="6827"/>
    <cellStyle name="SAPBEXHLevel0X 5 4" xfId="1955"/>
    <cellStyle name="SAPBEXHLevel0X 6" xfId="294"/>
    <cellStyle name="SAPBEXHLevel0X 6 2" xfId="7992"/>
    <cellStyle name="SAPBEXHLevel0X 6 3" xfId="8919"/>
    <cellStyle name="SAPBEXHLevel0X 6 4" xfId="2454"/>
    <cellStyle name="SAPBEXHLevel0X 7" xfId="539"/>
    <cellStyle name="SAPBEXHLevel0X 7 2" xfId="8150"/>
    <cellStyle name="SAPBEXHLevel0X 7 3" xfId="7079"/>
    <cellStyle name="SAPBEXHLevel0X 7 4" xfId="2636"/>
    <cellStyle name="SAPBEXHLevel0X 8" xfId="922"/>
    <cellStyle name="SAPBEXHLevel0X 8 2" xfId="8357"/>
    <cellStyle name="SAPBEXHLevel0X 8 3" xfId="6886"/>
    <cellStyle name="SAPBEXHLevel0X 8 4" xfId="2865"/>
    <cellStyle name="SAPBEXHLevel0X 9" xfId="3061"/>
    <cellStyle name="SAPBEXHLevel0X 9 2" xfId="8529"/>
    <cellStyle name="SAPBEXHLevel0X 9 3" xfId="11906"/>
    <cellStyle name="SAPBEXHLevel1" xfId="295"/>
    <cellStyle name="SAPBEXHLevel1 10" xfId="3062"/>
    <cellStyle name="SAPBEXHLevel1 10 10" xfId="39000"/>
    <cellStyle name="SAPBEXHLevel1 10 11" xfId="39001"/>
    <cellStyle name="SAPBEXHLevel1 10 2" xfId="8530"/>
    <cellStyle name="SAPBEXHLevel1 10 2 2" xfId="39002"/>
    <cellStyle name="SAPBEXHLevel1 10 2 3" xfId="39003"/>
    <cellStyle name="SAPBEXHLevel1 10 2 4" xfId="39004"/>
    <cellStyle name="SAPBEXHLevel1 10 2 5" xfId="39005"/>
    <cellStyle name="SAPBEXHLevel1 10 2 6" xfId="39006"/>
    <cellStyle name="SAPBEXHLevel1 10 2 7" xfId="39007"/>
    <cellStyle name="SAPBEXHLevel1 10 2 8" xfId="39008"/>
    <cellStyle name="SAPBEXHLevel1 10 2 9" xfId="39009"/>
    <cellStyle name="SAPBEXHLevel1 10 3" xfId="11907"/>
    <cellStyle name="SAPBEXHLevel1 10 3 2" xfId="39010"/>
    <cellStyle name="SAPBEXHLevel1 10 3 3" xfId="39011"/>
    <cellStyle name="SAPBEXHLevel1 10 3 4" xfId="39012"/>
    <cellStyle name="SAPBEXHLevel1 10 3 5" xfId="39013"/>
    <cellStyle name="SAPBEXHLevel1 10 3 6" xfId="39014"/>
    <cellStyle name="SAPBEXHLevel1 10 3 7" xfId="39015"/>
    <cellStyle name="SAPBEXHLevel1 10 3 8" xfId="39016"/>
    <cellStyle name="SAPBEXHLevel1 10 3 9" xfId="39017"/>
    <cellStyle name="SAPBEXHLevel1 10 4" xfId="39018"/>
    <cellStyle name="SAPBEXHLevel1 10 5" xfId="39019"/>
    <cellStyle name="SAPBEXHLevel1 10 6" xfId="39020"/>
    <cellStyle name="SAPBEXHLevel1 10 7" xfId="39021"/>
    <cellStyle name="SAPBEXHLevel1 10 8" xfId="39022"/>
    <cellStyle name="SAPBEXHLevel1 10 9" xfId="39023"/>
    <cellStyle name="SAPBEXHLevel1 11" xfId="3260"/>
    <cellStyle name="SAPBEXHLevel1 11 10" xfId="39024"/>
    <cellStyle name="SAPBEXHLevel1 11 11" xfId="39025"/>
    <cellStyle name="SAPBEXHLevel1 11 2" xfId="8707"/>
    <cellStyle name="SAPBEXHLevel1 11 2 2" xfId="39026"/>
    <cellStyle name="SAPBEXHLevel1 11 2 3" xfId="39027"/>
    <cellStyle name="SAPBEXHLevel1 11 2 4" xfId="39028"/>
    <cellStyle name="SAPBEXHLevel1 11 2 5" xfId="39029"/>
    <cellStyle name="SAPBEXHLevel1 11 2 6" xfId="39030"/>
    <cellStyle name="SAPBEXHLevel1 11 2 7" xfId="39031"/>
    <cellStyle name="SAPBEXHLevel1 11 2 8" xfId="39032"/>
    <cellStyle name="SAPBEXHLevel1 11 2 9" xfId="39033"/>
    <cellStyle name="SAPBEXHLevel1 11 3" xfId="12067"/>
    <cellStyle name="SAPBEXHLevel1 11 3 2" xfId="39034"/>
    <cellStyle name="SAPBEXHLevel1 11 3 3" xfId="39035"/>
    <cellStyle name="SAPBEXHLevel1 11 3 4" xfId="39036"/>
    <cellStyle name="SAPBEXHLevel1 11 3 5" xfId="39037"/>
    <cellStyle name="SAPBEXHLevel1 11 3 6" xfId="39038"/>
    <cellStyle name="SAPBEXHLevel1 11 3 7" xfId="39039"/>
    <cellStyle name="SAPBEXHLevel1 11 3 8" xfId="39040"/>
    <cellStyle name="SAPBEXHLevel1 11 3 9" xfId="39041"/>
    <cellStyle name="SAPBEXHLevel1 11 4" xfId="39042"/>
    <cellStyle name="SAPBEXHLevel1 11 5" xfId="39043"/>
    <cellStyle name="SAPBEXHLevel1 11 6" xfId="39044"/>
    <cellStyle name="SAPBEXHLevel1 11 7" xfId="39045"/>
    <cellStyle name="SAPBEXHLevel1 11 8" xfId="39046"/>
    <cellStyle name="SAPBEXHLevel1 11 9" xfId="39047"/>
    <cellStyle name="SAPBEXHLevel1 12" xfId="3456"/>
    <cellStyle name="SAPBEXHLevel1 12 10" xfId="39048"/>
    <cellStyle name="SAPBEXHLevel1 12 11" xfId="39049"/>
    <cellStyle name="SAPBEXHLevel1 12 2" xfId="8881"/>
    <cellStyle name="SAPBEXHLevel1 12 2 2" xfId="39050"/>
    <cellStyle name="SAPBEXHLevel1 12 2 3" xfId="39051"/>
    <cellStyle name="SAPBEXHLevel1 12 2 4" xfId="39052"/>
    <cellStyle name="SAPBEXHLevel1 12 2 5" xfId="39053"/>
    <cellStyle name="SAPBEXHLevel1 12 2 6" xfId="39054"/>
    <cellStyle name="SAPBEXHLevel1 12 2 7" xfId="39055"/>
    <cellStyle name="SAPBEXHLevel1 12 2 8" xfId="39056"/>
    <cellStyle name="SAPBEXHLevel1 12 2 9" xfId="39057"/>
    <cellStyle name="SAPBEXHLevel1 12 3" xfId="12225"/>
    <cellStyle name="SAPBEXHLevel1 12 3 2" xfId="39058"/>
    <cellStyle name="SAPBEXHLevel1 12 3 3" xfId="39059"/>
    <cellStyle name="SAPBEXHLevel1 12 3 4" xfId="39060"/>
    <cellStyle name="SAPBEXHLevel1 12 3 5" xfId="39061"/>
    <cellStyle name="SAPBEXHLevel1 12 3 6" xfId="39062"/>
    <cellStyle name="SAPBEXHLevel1 12 3 7" xfId="39063"/>
    <cellStyle name="SAPBEXHLevel1 12 3 8" xfId="39064"/>
    <cellStyle name="SAPBEXHLevel1 12 3 9" xfId="39065"/>
    <cellStyle name="SAPBEXHLevel1 12 4" xfId="39066"/>
    <cellStyle name="SAPBEXHLevel1 12 5" xfId="39067"/>
    <cellStyle name="SAPBEXHLevel1 12 6" xfId="39068"/>
    <cellStyle name="SAPBEXHLevel1 12 7" xfId="39069"/>
    <cellStyle name="SAPBEXHLevel1 12 8" xfId="39070"/>
    <cellStyle name="SAPBEXHLevel1 12 9" xfId="39071"/>
    <cellStyle name="SAPBEXHLevel1 13" xfId="3648"/>
    <cellStyle name="SAPBEXHLevel1 13 2" xfId="9051"/>
    <cellStyle name="SAPBEXHLevel1 13 3" xfId="12378"/>
    <cellStyle name="SAPBEXHLevel1 13 4" xfId="39072"/>
    <cellStyle name="SAPBEXHLevel1 13 5" xfId="39073"/>
    <cellStyle name="SAPBEXHLevel1 13 6" xfId="39074"/>
    <cellStyle name="SAPBEXHLevel1 13 7" xfId="39075"/>
    <cellStyle name="SAPBEXHLevel1 13 8" xfId="39076"/>
    <cellStyle name="SAPBEXHLevel1 13 9" xfId="39077"/>
    <cellStyle name="SAPBEXHLevel1 14" xfId="3838"/>
    <cellStyle name="SAPBEXHLevel1 14 2" xfId="9217"/>
    <cellStyle name="SAPBEXHLevel1 14 3" xfId="12528"/>
    <cellStyle name="SAPBEXHLevel1 14 4" xfId="39078"/>
    <cellStyle name="SAPBEXHLevel1 14 5" xfId="39079"/>
    <cellStyle name="SAPBEXHLevel1 14 6" xfId="39080"/>
    <cellStyle name="SAPBEXHLevel1 14 7" xfId="39081"/>
    <cellStyle name="SAPBEXHLevel1 14 8" xfId="39082"/>
    <cellStyle name="SAPBEXHLevel1 14 9" xfId="39083"/>
    <cellStyle name="SAPBEXHLevel1 15" xfId="4243"/>
    <cellStyle name="SAPBEXHLevel1 15 2" xfId="9574"/>
    <cellStyle name="SAPBEXHLevel1 15 3" xfId="12856"/>
    <cellStyle name="SAPBEXHLevel1 15 4" xfId="39084"/>
    <cellStyle name="SAPBEXHLevel1 15 5" xfId="39085"/>
    <cellStyle name="SAPBEXHLevel1 15 6" xfId="39086"/>
    <cellStyle name="SAPBEXHLevel1 15 7" xfId="39087"/>
    <cellStyle name="SAPBEXHLevel1 15 8" xfId="39088"/>
    <cellStyle name="SAPBEXHLevel1 15 9" xfId="39089"/>
    <cellStyle name="SAPBEXHLevel1 16" xfId="4675"/>
    <cellStyle name="SAPBEXHLevel1 16 2" xfId="9939"/>
    <cellStyle name="SAPBEXHLevel1 16 3" xfId="13175"/>
    <cellStyle name="SAPBEXHLevel1 16 4" xfId="39090"/>
    <cellStyle name="SAPBEXHLevel1 16 5" xfId="39091"/>
    <cellStyle name="SAPBEXHLevel1 16 6" xfId="39092"/>
    <cellStyle name="SAPBEXHLevel1 16 7" xfId="39093"/>
    <cellStyle name="SAPBEXHLevel1 16 8" xfId="39094"/>
    <cellStyle name="SAPBEXHLevel1 16 9" xfId="39095"/>
    <cellStyle name="SAPBEXHLevel1 17" xfId="4403"/>
    <cellStyle name="SAPBEXHLevel1 17 2" xfId="9715"/>
    <cellStyle name="SAPBEXHLevel1 17 3" xfId="12978"/>
    <cellStyle name="SAPBEXHLevel1 18" xfId="4577"/>
    <cellStyle name="SAPBEXHLevel1 18 2" xfId="9864"/>
    <cellStyle name="SAPBEXHLevel1 18 3" xfId="13114"/>
    <cellStyle name="SAPBEXHLevel1 19" xfId="4763"/>
    <cellStyle name="SAPBEXHLevel1 19 2" xfId="10027"/>
    <cellStyle name="SAPBEXHLevel1 19 3" xfId="13261"/>
    <cellStyle name="SAPBEXHLevel1 2" xfId="296"/>
    <cellStyle name="SAPBEXHLevel1 2 10" xfId="3266"/>
    <cellStyle name="SAPBEXHLevel1 2 10 2" xfId="8713"/>
    <cellStyle name="SAPBEXHLevel1 2 10 3" xfId="12073"/>
    <cellStyle name="SAPBEXHLevel1 2 11" xfId="3462"/>
    <cellStyle name="SAPBEXHLevel1 2 11 2" xfId="8887"/>
    <cellStyle name="SAPBEXHLevel1 2 11 3" xfId="12231"/>
    <cellStyle name="SAPBEXHLevel1 2 12" xfId="3654"/>
    <cellStyle name="SAPBEXHLevel1 2 12 2" xfId="9057"/>
    <cellStyle name="SAPBEXHLevel1 2 12 3" xfId="12384"/>
    <cellStyle name="SAPBEXHLevel1 2 13" xfId="3844"/>
    <cellStyle name="SAPBEXHLevel1 2 13 2" xfId="9223"/>
    <cellStyle name="SAPBEXHLevel1 2 13 3" xfId="12534"/>
    <cellStyle name="SAPBEXHLevel1 2 14" xfId="4239"/>
    <cellStyle name="SAPBEXHLevel1 2 14 2" xfId="9571"/>
    <cellStyle name="SAPBEXHLevel1 2 14 3" xfId="12852"/>
    <cellStyle name="SAPBEXHLevel1 2 15" xfId="4729"/>
    <cellStyle name="SAPBEXHLevel1 2 15 2" xfId="9993"/>
    <cellStyle name="SAPBEXHLevel1 2 15 3" xfId="13228"/>
    <cellStyle name="SAPBEXHLevel1 2 16" xfId="4409"/>
    <cellStyle name="SAPBEXHLevel1 2 16 2" xfId="9721"/>
    <cellStyle name="SAPBEXHLevel1 2 16 3" xfId="12984"/>
    <cellStyle name="SAPBEXHLevel1 2 17" xfId="4583"/>
    <cellStyle name="SAPBEXHLevel1 2 17 2" xfId="9870"/>
    <cellStyle name="SAPBEXHLevel1 2 17 3" xfId="13120"/>
    <cellStyle name="SAPBEXHLevel1 2 18" xfId="4769"/>
    <cellStyle name="SAPBEXHLevel1 2 18 2" xfId="10033"/>
    <cellStyle name="SAPBEXHLevel1 2 18 3" xfId="13267"/>
    <cellStyle name="SAPBEXHLevel1 2 19" xfId="4942"/>
    <cellStyle name="SAPBEXHLevel1 2 19 2" xfId="10182"/>
    <cellStyle name="SAPBEXHLevel1 2 19 3" xfId="13401"/>
    <cellStyle name="SAPBEXHLevel1 2 2" xfId="297"/>
    <cellStyle name="SAPBEXHLevel1 2 2 10" xfId="2304"/>
    <cellStyle name="SAPBEXHLevel1 2 2 2" xfId="500"/>
    <cellStyle name="SAPBEXHLevel1 2 2 2 2" xfId="7842"/>
    <cellStyle name="SAPBEXHLevel1 2 2 3" xfId="929"/>
    <cellStyle name="SAPBEXHLevel1 2 2 3 2" xfId="7314"/>
    <cellStyle name="SAPBEXHLevel1 2 2 4" xfId="39096"/>
    <cellStyle name="SAPBEXHLevel1 2 2 5" xfId="39097"/>
    <cellStyle name="SAPBEXHLevel1 2 2 6" xfId="39098"/>
    <cellStyle name="SAPBEXHLevel1 2 2 7" xfId="39099"/>
    <cellStyle name="SAPBEXHLevel1 2 2 8" xfId="39100"/>
    <cellStyle name="SAPBEXHLevel1 2 2 9" xfId="39101"/>
    <cellStyle name="SAPBEXHLevel1 2 20" xfId="5878"/>
    <cellStyle name="SAPBEXHLevel1 2 20 2" xfId="10997"/>
    <cellStyle name="SAPBEXHLevel1 2 20 3" xfId="14144"/>
    <cellStyle name="SAPBEXHLevel1 2 21" xfId="5647"/>
    <cellStyle name="SAPBEXHLevel1 2 21 2" xfId="10768"/>
    <cellStyle name="SAPBEXHLevel1 2 21 3" xfId="13916"/>
    <cellStyle name="SAPBEXHLevel1 2 22" xfId="6007"/>
    <cellStyle name="SAPBEXHLevel1 2 22 2" xfId="11120"/>
    <cellStyle name="SAPBEXHLevel1 2 22 3" xfId="14268"/>
    <cellStyle name="SAPBEXHLevel1 2 23" xfId="5583"/>
    <cellStyle name="SAPBEXHLevel1 2 23 2" xfId="10704"/>
    <cellStyle name="SAPBEXHLevel1 2 23 3" xfId="13852"/>
    <cellStyle name="SAPBEXHLevel1 2 24" xfId="6150"/>
    <cellStyle name="SAPBEXHLevel1 2 24 2" xfId="11244"/>
    <cellStyle name="SAPBEXHLevel1 2 24 3" xfId="14378"/>
    <cellStyle name="SAPBEXHLevel1 2 25" xfId="6186"/>
    <cellStyle name="SAPBEXHLevel1 2 25 2" xfId="11280"/>
    <cellStyle name="SAPBEXHLevel1 2 25 3" xfId="14414"/>
    <cellStyle name="SAPBEXHLevel1 2 26" xfId="7257"/>
    <cellStyle name="SAPBEXHLevel1 2 27" xfId="11671"/>
    <cellStyle name="SAPBEXHLevel1 2 28" xfId="1542"/>
    <cellStyle name="SAPBEXHLevel1 2 3" xfId="666"/>
    <cellStyle name="SAPBEXHLevel1 2 3 10" xfId="2026"/>
    <cellStyle name="SAPBEXHLevel1 2 3 2" xfId="532"/>
    <cellStyle name="SAPBEXHLevel1 2 3 2 2" xfId="7567"/>
    <cellStyle name="SAPBEXHLevel1 2 3 3" xfId="930"/>
    <cellStyle name="SAPBEXHLevel1 2 3 3 2" xfId="11135"/>
    <cellStyle name="SAPBEXHLevel1 2 3 4" xfId="39102"/>
    <cellStyle name="SAPBEXHLevel1 2 3 5" xfId="39103"/>
    <cellStyle name="SAPBEXHLevel1 2 3 6" xfId="39104"/>
    <cellStyle name="SAPBEXHLevel1 2 3 7" xfId="39105"/>
    <cellStyle name="SAPBEXHLevel1 2 3 8" xfId="39106"/>
    <cellStyle name="SAPBEXHLevel1 2 3 9" xfId="39107"/>
    <cellStyle name="SAPBEXHLevel1 2 4" xfId="667"/>
    <cellStyle name="SAPBEXHLevel1 2 4 2" xfId="526"/>
    <cellStyle name="SAPBEXHLevel1 2 4 2 2" xfId="8023"/>
    <cellStyle name="SAPBEXHLevel1 2 4 3" xfId="931"/>
    <cellStyle name="SAPBEXHLevel1 2 4 3 2" xfId="7410"/>
    <cellStyle name="SAPBEXHLevel1 2 4 4" xfId="2498"/>
    <cellStyle name="SAPBEXHLevel1 2 5" xfId="533"/>
    <cellStyle name="SAPBEXHLevel1 2 5 2" xfId="7489"/>
    <cellStyle name="SAPBEXHLevel1 2 5 3" xfId="9416"/>
    <cellStyle name="SAPBEXHLevel1 2 5 4" xfId="1948"/>
    <cellStyle name="SAPBEXHLevel1 2 6" xfId="928"/>
    <cellStyle name="SAPBEXHLevel1 2 6 2" xfId="8044"/>
    <cellStyle name="SAPBEXHLevel1 2 6 3" xfId="8189"/>
    <cellStyle name="SAPBEXHLevel1 2 6 4" xfId="2530"/>
    <cellStyle name="SAPBEXHLevel1 2 7" xfId="2643"/>
    <cellStyle name="SAPBEXHLevel1 2 7 2" xfId="8157"/>
    <cellStyle name="SAPBEXHLevel1 2 7 3" xfId="7069"/>
    <cellStyle name="SAPBEXHLevel1 2 8" xfId="2872"/>
    <cellStyle name="SAPBEXHLevel1 2 8 2" xfId="8364"/>
    <cellStyle name="SAPBEXHLevel1 2 8 3" xfId="6879"/>
    <cellStyle name="SAPBEXHLevel1 2 9" xfId="3068"/>
    <cellStyle name="SAPBEXHLevel1 2 9 2" xfId="8536"/>
    <cellStyle name="SAPBEXHLevel1 2 9 3" xfId="11913"/>
    <cellStyle name="SAPBEXHLevel1 20" xfId="4941"/>
    <cellStyle name="SAPBEXHLevel1 20 2" xfId="10181"/>
    <cellStyle name="SAPBEXHLevel1 20 3" xfId="13400"/>
    <cellStyle name="SAPBEXHLevel1 21" xfId="5877"/>
    <cellStyle name="SAPBEXHLevel1 21 2" xfId="10996"/>
    <cellStyle name="SAPBEXHLevel1 21 3" xfId="14143"/>
    <cellStyle name="SAPBEXHLevel1 22" xfId="5648"/>
    <cellStyle name="SAPBEXHLevel1 22 2" xfId="10769"/>
    <cellStyle name="SAPBEXHLevel1 22 3" xfId="13917"/>
    <cellStyle name="SAPBEXHLevel1 23" xfId="6010"/>
    <cellStyle name="SAPBEXHLevel1 23 2" xfId="11123"/>
    <cellStyle name="SAPBEXHLevel1 23 3" xfId="14271"/>
    <cellStyle name="SAPBEXHLevel1 24" xfId="5589"/>
    <cellStyle name="SAPBEXHLevel1 24 2" xfId="10710"/>
    <cellStyle name="SAPBEXHLevel1 24 3" xfId="13858"/>
    <cellStyle name="SAPBEXHLevel1 25" xfId="5984"/>
    <cellStyle name="SAPBEXHLevel1 25 2" xfId="11103"/>
    <cellStyle name="SAPBEXHLevel1 25 3" xfId="14250"/>
    <cellStyle name="SAPBEXHLevel1 26" xfId="6180"/>
    <cellStyle name="SAPBEXHLevel1 26 2" xfId="11274"/>
    <cellStyle name="SAPBEXHLevel1 26 3" xfId="14408"/>
    <cellStyle name="SAPBEXHLevel1 27" xfId="7256"/>
    <cellStyle name="SAPBEXHLevel1 28" xfId="11748"/>
    <cellStyle name="SAPBEXHLevel1 29" xfId="1541"/>
    <cellStyle name="SAPBEXHLevel1 3" xfId="298"/>
    <cellStyle name="SAPBEXHLevel1 3 10" xfId="39108"/>
    <cellStyle name="SAPBEXHLevel1 3 11" xfId="39109"/>
    <cellStyle name="SAPBEXHLevel1 3 12" xfId="2303"/>
    <cellStyle name="SAPBEXHLevel1 3 2" xfId="299"/>
    <cellStyle name="SAPBEXHLevel1 3 2 10" xfId="7841"/>
    <cellStyle name="SAPBEXHLevel1 3 2 2" xfId="39110"/>
    <cellStyle name="SAPBEXHLevel1 3 2 3" xfId="39111"/>
    <cellStyle name="SAPBEXHLevel1 3 2 4" xfId="39112"/>
    <cellStyle name="SAPBEXHLevel1 3 2 5" xfId="39113"/>
    <cellStyle name="SAPBEXHLevel1 3 2 6" xfId="39114"/>
    <cellStyle name="SAPBEXHLevel1 3 2 7" xfId="39115"/>
    <cellStyle name="SAPBEXHLevel1 3 2 8" xfId="39116"/>
    <cellStyle name="SAPBEXHLevel1 3 2 9" xfId="39117"/>
    <cellStyle name="SAPBEXHLevel1 3 3" xfId="7315"/>
    <cellStyle name="SAPBEXHLevel1 3 3 2" xfId="39118"/>
    <cellStyle name="SAPBEXHLevel1 3 3 3" xfId="39119"/>
    <cellStyle name="SAPBEXHLevel1 3 3 4" xfId="39120"/>
    <cellStyle name="SAPBEXHLevel1 3 3 5" xfId="39121"/>
    <cellStyle name="SAPBEXHLevel1 3 3 6" xfId="39122"/>
    <cellStyle name="SAPBEXHLevel1 3 3 7" xfId="39123"/>
    <cellStyle name="SAPBEXHLevel1 3 3 8" xfId="39124"/>
    <cellStyle name="SAPBEXHLevel1 3 3 9" xfId="39125"/>
    <cellStyle name="SAPBEXHLevel1 3 4" xfId="39126"/>
    <cellStyle name="SAPBEXHLevel1 3 5" xfId="39127"/>
    <cellStyle name="SAPBEXHLevel1 3 6" xfId="39128"/>
    <cellStyle name="SAPBEXHLevel1 3 7" xfId="39129"/>
    <cellStyle name="SAPBEXHLevel1 3 8" xfId="39130"/>
    <cellStyle name="SAPBEXHLevel1 3 9" xfId="39131"/>
    <cellStyle name="SAPBEXHLevel1 4" xfId="300"/>
    <cellStyle name="SAPBEXHLevel1 4 10" xfId="39132"/>
    <cellStyle name="SAPBEXHLevel1 4 11" xfId="39133"/>
    <cellStyle name="SAPBEXHLevel1 4 12" xfId="2027"/>
    <cellStyle name="SAPBEXHLevel1 4 2" xfId="301"/>
    <cellStyle name="SAPBEXHLevel1 4 2 10" xfId="7568"/>
    <cellStyle name="SAPBEXHLevel1 4 2 2" xfId="39134"/>
    <cellStyle name="SAPBEXHLevel1 4 2 3" xfId="39135"/>
    <cellStyle name="SAPBEXHLevel1 4 2 4" xfId="39136"/>
    <cellStyle name="SAPBEXHLevel1 4 2 5" xfId="39137"/>
    <cellStyle name="SAPBEXHLevel1 4 2 6" xfId="39138"/>
    <cellStyle name="SAPBEXHLevel1 4 2 7" xfId="39139"/>
    <cellStyle name="SAPBEXHLevel1 4 2 8" xfId="39140"/>
    <cellStyle name="SAPBEXHLevel1 4 2 9" xfId="39141"/>
    <cellStyle name="SAPBEXHLevel1 4 3" xfId="8025"/>
    <cellStyle name="SAPBEXHLevel1 4 3 2" xfId="39142"/>
    <cellStyle name="SAPBEXHLevel1 4 3 3" xfId="39143"/>
    <cellStyle name="SAPBEXHLevel1 4 3 4" xfId="39144"/>
    <cellStyle name="SAPBEXHLevel1 4 3 5" xfId="39145"/>
    <cellStyle name="SAPBEXHLevel1 4 3 6" xfId="39146"/>
    <cellStyle name="SAPBEXHLevel1 4 3 7" xfId="39147"/>
    <cellStyle name="SAPBEXHLevel1 4 3 8" xfId="39148"/>
    <cellStyle name="SAPBEXHLevel1 4 3 9" xfId="39149"/>
    <cellStyle name="SAPBEXHLevel1 4 4" xfId="39150"/>
    <cellStyle name="SAPBEXHLevel1 4 5" xfId="39151"/>
    <cellStyle name="SAPBEXHLevel1 4 6" xfId="39152"/>
    <cellStyle name="SAPBEXHLevel1 4 7" xfId="39153"/>
    <cellStyle name="SAPBEXHLevel1 4 8" xfId="39154"/>
    <cellStyle name="SAPBEXHLevel1 4 9" xfId="39155"/>
    <cellStyle name="SAPBEXHLevel1 5" xfId="302"/>
    <cellStyle name="SAPBEXHLevel1 5 10" xfId="39156"/>
    <cellStyle name="SAPBEXHLevel1 5 11" xfId="39157"/>
    <cellStyle name="SAPBEXHLevel1 5 12" xfId="2398"/>
    <cellStyle name="SAPBEXHLevel1 5 2" xfId="303"/>
    <cellStyle name="SAPBEXHLevel1 5 2 10" xfId="7936"/>
    <cellStyle name="SAPBEXHLevel1 5 2 2" xfId="39158"/>
    <cellStyle name="SAPBEXHLevel1 5 2 3" xfId="39159"/>
    <cellStyle name="SAPBEXHLevel1 5 2 4" xfId="39160"/>
    <cellStyle name="SAPBEXHLevel1 5 2 5" xfId="39161"/>
    <cellStyle name="SAPBEXHLevel1 5 2 6" xfId="39162"/>
    <cellStyle name="SAPBEXHLevel1 5 2 7" xfId="39163"/>
    <cellStyle name="SAPBEXHLevel1 5 2 8" xfId="39164"/>
    <cellStyle name="SAPBEXHLevel1 5 2 9" xfId="39165"/>
    <cellStyle name="SAPBEXHLevel1 5 3" xfId="7170"/>
    <cellStyle name="SAPBEXHLevel1 5 3 2" xfId="39166"/>
    <cellStyle name="SAPBEXHLevel1 5 3 3" xfId="39167"/>
    <cellStyle name="SAPBEXHLevel1 5 3 4" xfId="39168"/>
    <cellStyle name="SAPBEXHLevel1 5 3 5" xfId="39169"/>
    <cellStyle name="SAPBEXHLevel1 5 3 6" xfId="39170"/>
    <cellStyle name="SAPBEXHLevel1 5 3 7" xfId="39171"/>
    <cellStyle name="SAPBEXHLevel1 5 3 8" xfId="39172"/>
    <cellStyle name="SAPBEXHLevel1 5 3 9" xfId="39173"/>
    <cellStyle name="SAPBEXHLevel1 5 4" xfId="39174"/>
    <cellStyle name="SAPBEXHLevel1 5 5" xfId="39175"/>
    <cellStyle name="SAPBEXHLevel1 5 6" xfId="39176"/>
    <cellStyle name="SAPBEXHLevel1 5 7" xfId="39177"/>
    <cellStyle name="SAPBEXHLevel1 5 8" xfId="39178"/>
    <cellStyle name="SAPBEXHLevel1 5 9" xfId="39179"/>
    <cellStyle name="SAPBEXHLevel1 6" xfId="304"/>
    <cellStyle name="SAPBEXHLevel1 6 10" xfId="39180"/>
    <cellStyle name="SAPBEXHLevel1 6 11" xfId="39181"/>
    <cellStyle name="SAPBEXHLevel1 6 12" xfId="1954"/>
    <cellStyle name="SAPBEXHLevel1 6 2" xfId="7495"/>
    <cellStyle name="SAPBEXHLevel1 6 2 2" xfId="39182"/>
    <cellStyle name="SAPBEXHLevel1 6 2 3" xfId="39183"/>
    <cellStyle name="SAPBEXHLevel1 6 2 4" xfId="39184"/>
    <cellStyle name="SAPBEXHLevel1 6 2 5" xfId="39185"/>
    <cellStyle name="SAPBEXHLevel1 6 2 6" xfId="39186"/>
    <cellStyle name="SAPBEXHLevel1 6 2 7" xfId="39187"/>
    <cellStyle name="SAPBEXHLevel1 6 2 8" xfId="39188"/>
    <cellStyle name="SAPBEXHLevel1 6 2 9" xfId="39189"/>
    <cellStyle name="SAPBEXHLevel1 6 3" xfId="7362"/>
    <cellStyle name="SAPBEXHLevel1 6 3 2" xfId="39190"/>
    <cellStyle name="SAPBEXHLevel1 6 3 3" xfId="39191"/>
    <cellStyle name="SAPBEXHLevel1 6 3 4" xfId="39192"/>
    <cellStyle name="SAPBEXHLevel1 6 3 5" xfId="39193"/>
    <cellStyle name="SAPBEXHLevel1 6 3 6" xfId="39194"/>
    <cellStyle name="SAPBEXHLevel1 6 3 7" xfId="39195"/>
    <cellStyle name="SAPBEXHLevel1 6 3 8" xfId="39196"/>
    <cellStyle name="SAPBEXHLevel1 6 3 9" xfId="39197"/>
    <cellStyle name="SAPBEXHLevel1 6 4" xfId="39198"/>
    <cellStyle name="SAPBEXHLevel1 6 5" xfId="39199"/>
    <cellStyle name="SAPBEXHLevel1 6 6" xfId="39200"/>
    <cellStyle name="SAPBEXHLevel1 6 7" xfId="39201"/>
    <cellStyle name="SAPBEXHLevel1 6 8" xfId="39202"/>
    <cellStyle name="SAPBEXHLevel1 6 9" xfId="39203"/>
    <cellStyle name="SAPBEXHLevel1 7" xfId="534"/>
    <cellStyle name="SAPBEXHLevel1 7 10" xfId="39204"/>
    <cellStyle name="SAPBEXHLevel1 7 11" xfId="39205"/>
    <cellStyle name="SAPBEXHLevel1 7 12" xfId="2603"/>
    <cellStyle name="SAPBEXHLevel1 7 2" xfId="8117"/>
    <cellStyle name="SAPBEXHLevel1 7 2 2" xfId="39206"/>
    <cellStyle name="SAPBEXHLevel1 7 2 3" xfId="39207"/>
    <cellStyle name="SAPBEXHLevel1 7 2 4" xfId="39208"/>
    <cellStyle name="SAPBEXHLevel1 7 2 5" xfId="39209"/>
    <cellStyle name="SAPBEXHLevel1 7 2 6" xfId="39210"/>
    <cellStyle name="SAPBEXHLevel1 7 2 7" xfId="39211"/>
    <cellStyle name="SAPBEXHLevel1 7 2 8" xfId="39212"/>
    <cellStyle name="SAPBEXHLevel1 7 2 9" xfId="39213"/>
    <cellStyle name="SAPBEXHLevel1 7 3" xfId="7744"/>
    <cellStyle name="SAPBEXHLevel1 7 3 2" xfId="39214"/>
    <cellStyle name="SAPBEXHLevel1 7 3 3" xfId="39215"/>
    <cellStyle name="SAPBEXHLevel1 7 3 4" xfId="39216"/>
    <cellStyle name="SAPBEXHLevel1 7 3 5" xfId="39217"/>
    <cellStyle name="SAPBEXHLevel1 7 3 6" xfId="39218"/>
    <cellStyle name="SAPBEXHLevel1 7 3 7" xfId="39219"/>
    <cellStyle name="SAPBEXHLevel1 7 3 8" xfId="39220"/>
    <cellStyle name="SAPBEXHLevel1 7 3 9" xfId="39221"/>
    <cellStyle name="SAPBEXHLevel1 7 4" xfId="39222"/>
    <cellStyle name="SAPBEXHLevel1 7 5" xfId="39223"/>
    <cellStyle name="SAPBEXHLevel1 7 6" xfId="39224"/>
    <cellStyle name="SAPBEXHLevel1 7 7" xfId="39225"/>
    <cellStyle name="SAPBEXHLevel1 7 8" xfId="39226"/>
    <cellStyle name="SAPBEXHLevel1 7 9" xfId="39227"/>
    <cellStyle name="SAPBEXHLevel1 8" xfId="927"/>
    <cellStyle name="SAPBEXHLevel1 8 10" xfId="39228"/>
    <cellStyle name="SAPBEXHLevel1 8 11" xfId="39229"/>
    <cellStyle name="SAPBEXHLevel1 8 12" xfId="2637"/>
    <cellStyle name="SAPBEXHLevel1 8 2" xfId="8151"/>
    <cellStyle name="SAPBEXHLevel1 8 2 2" xfId="39230"/>
    <cellStyle name="SAPBEXHLevel1 8 2 3" xfId="39231"/>
    <cellStyle name="SAPBEXHLevel1 8 2 4" xfId="39232"/>
    <cellStyle name="SAPBEXHLevel1 8 2 5" xfId="39233"/>
    <cellStyle name="SAPBEXHLevel1 8 2 6" xfId="39234"/>
    <cellStyle name="SAPBEXHLevel1 8 2 7" xfId="39235"/>
    <cellStyle name="SAPBEXHLevel1 8 2 8" xfId="39236"/>
    <cellStyle name="SAPBEXHLevel1 8 2 9" xfId="39237"/>
    <cellStyle name="SAPBEXHLevel1 8 3" xfId="7077"/>
    <cellStyle name="SAPBEXHLevel1 8 3 2" xfId="39238"/>
    <cellStyle name="SAPBEXHLevel1 8 3 3" xfId="39239"/>
    <cellStyle name="SAPBEXHLevel1 8 3 4" xfId="39240"/>
    <cellStyle name="SAPBEXHLevel1 8 3 5" xfId="39241"/>
    <cellStyle name="SAPBEXHLevel1 8 3 6" xfId="39242"/>
    <cellStyle name="SAPBEXHLevel1 8 3 7" xfId="39243"/>
    <cellStyle name="SAPBEXHLevel1 8 3 8" xfId="39244"/>
    <cellStyle name="SAPBEXHLevel1 8 3 9" xfId="39245"/>
    <cellStyle name="SAPBEXHLevel1 8 4" xfId="39246"/>
    <cellStyle name="SAPBEXHLevel1 8 5" xfId="39247"/>
    <cellStyle name="SAPBEXHLevel1 8 6" xfId="39248"/>
    <cellStyle name="SAPBEXHLevel1 8 7" xfId="39249"/>
    <cellStyle name="SAPBEXHLevel1 8 8" xfId="39250"/>
    <cellStyle name="SAPBEXHLevel1 8 9" xfId="39251"/>
    <cellStyle name="SAPBEXHLevel1 9" xfId="2866"/>
    <cellStyle name="SAPBEXHLevel1 9 10" xfId="39252"/>
    <cellStyle name="SAPBEXHLevel1 9 11" xfId="39253"/>
    <cellStyle name="SAPBEXHLevel1 9 2" xfId="8358"/>
    <cellStyle name="SAPBEXHLevel1 9 2 2" xfId="39254"/>
    <cellStyle name="SAPBEXHLevel1 9 2 3" xfId="39255"/>
    <cellStyle name="SAPBEXHLevel1 9 2 4" xfId="39256"/>
    <cellStyle name="SAPBEXHLevel1 9 2 5" xfId="39257"/>
    <cellStyle name="SAPBEXHLevel1 9 2 6" xfId="39258"/>
    <cellStyle name="SAPBEXHLevel1 9 2 7" xfId="39259"/>
    <cellStyle name="SAPBEXHLevel1 9 2 8" xfId="39260"/>
    <cellStyle name="SAPBEXHLevel1 9 2 9" xfId="39261"/>
    <cellStyle name="SAPBEXHLevel1 9 3" xfId="6885"/>
    <cellStyle name="SAPBEXHLevel1 9 3 2" xfId="39262"/>
    <cellStyle name="SAPBEXHLevel1 9 3 3" xfId="39263"/>
    <cellStyle name="SAPBEXHLevel1 9 3 4" xfId="39264"/>
    <cellStyle name="SAPBEXHLevel1 9 3 5" xfId="39265"/>
    <cellStyle name="SAPBEXHLevel1 9 3 6" xfId="39266"/>
    <cellStyle name="SAPBEXHLevel1 9 3 7" xfId="39267"/>
    <cellStyle name="SAPBEXHLevel1 9 3 8" xfId="39268"/>
    <cellStyle name="SAPBEXHLevel1 9 3 9" xfId="39269"/>
    <cellStyle name="SAPBEXHLevel1 9 4" xfId="39270"/>
    <cellStyle name="SAPBEXHLevel1 9 5" xfId="39271"/>
    <cellStyle name="SAPBEXHLevel1 9 6" xfId="39272"/>
    <cellStyle name="SAPBEXHLevel1 9 7" xfId="39273"/>
    <cellStyle name="SAPBEXHLevel1 9 8" xfId="39274"/>
    <cellStyle name="SAPBEXHLevel1 9 9" xfId="39275"/>
    <cellStyle name="SAPBEXHLevel1_(23.11.2009) СПИСКИ  МАТЕРИАЛОВ  ПО ЦЕХАМ, БЮДЖЕТ" xfId="39276"/>
    <cellStyle name="SAPBEXHLevel1X" xfId="305"/>
    <cellStyle name="SAPBEXHLevel1X 10" xfId="3267"/>
    <cellStyle name="SAPBEXHLevel1X 10 2" xfId="8714"/>
    <cellStyle name="SAPBEXHLevel1X 10 3" xfId="12074"/>
    <cellStyle name="SAPBEXHLevel1X 11" xfId="3463"/>
    <cellStyle name="SAPBEXHLevel1X 11 2" xfId="8888"/>
    <cellStyle name="SAPBEXHLevel1X 11 3" xfId="12232"/>
    <cellStyle name="SAPBEXHLevel1X 12" xfId="3655"/>
    <cellStyle name="SAPBEXHLevel1X 12 2" xfId="9058"/>
    <cellStyle name="SAPBEXHLevel1X 12 3" xfId="12385"/>
    <cellStyle name="SAPBEXHLevel1X 13" xfId="3845"/>
    <cellStyle name="SAPBEXHLevel1X 13 2" xfId="9224"/>
    <cellStyle name="SAPBEXHLevel1X 13 3" xfId="12535"/>
    <cellStyle name="SAPBEXHLevel1X 14" xfId="4440"/>
    <cellStyle name="SAPBEXHLevel1X 14 2" xfId="9747"/>
    <cellStyle name="SAPBEXHLevel1X 14 3" xfId="13010"/>
    <cellStyle name="SAPBEXHLevel1X 15" xfId="4210"/>
    <cellStyle name="SAPBEXHLevel1X 15 2" xfId="9542"/>
    <cellStyle name="SAPBEXHLevel1X 15 3" xfId="12823"/>
    <cellStyle name="SAPBEXHLevel1X 16" xfId="4410"/>
    <cellStyle name="SAPBEXHLevel1X 16 2" xfId="9722"/>
    <cellStyle name="SAPBEXHLevel1X 16 3" xfId="12985"/>
    <cellStyle name="SAPBEXHLevel1X 17" xfId="4584"/>
    <cellStyle name="SAPBEXHLevel1X 17 2" xfId="9871"/>
    <cellStyle name="SAPBEXHLevel1X 17 3" xfId="13121"/>
    <cellStyle name="SAPBEXHLevel1X 18" xfId="4770"/>
    <cellStyle name="SAPBEXHLevel1X 18 2" xfId="10034"/>
    <cellStyle name="SAPBEXHLevel1X 18 3" xfId="13268"/>
    <cellStyle name="SAPBEXHLevel1X 19" xfId="4947"/>
    <cellStyle name="SAPBEXHLevel1X 19 2" xfId="10187"/>
    <cellStyle name="SAPBEXHLevel1X 19 3" xfId="13406"/>
    <cellStyle name="SAPBEXHLevel1X 2" xfId="306"/>
    <cellStyle name="SAPBEXHLevel1X 2 2" xfId="307"/>
    <cellStyle name="SAPBEXHLevel1X 2 2 2" xfId="523"/>
    <cellStyle name="SAPBEXHLevel1X 2 2 3" xfId="934"/>
    <cellStyle name="SAPBEXHLevel1X 2 2 4" xfId="7843"/>
    <cellStyle name="SAPBEXHLevel1X 2 3" xfId="671"/>
    <cellStyle name="SAPBEXHLevel1X 2 3 2" xfId="522"/>
    <cellStyle name="SAPBEXHLevel1X 2 3 3" xfId="935"/>
    <cellStyle name="SAPBEXHLevel1X 2 3 4" xfId="7313"/>
    <cellStyle name="SAPBEXHLevel1X 2 4" xfId="672"/>
    <cellStyle name="SAPBEXHLevel1X 2 4 2" xfId="521"/>
    <cellStyle name="SAPBEXHLevel1X 2 4 3" xfId="936"/>
    <cellStyle name="SAPBEXHLevel1X 2 5" xfId="524"/>
    <cellStyle name="SAPBEXHLevel1X 2 6" xfId="933"/>
    <cellStyle name="SAPBEXHLevel1X 2 7" xfId="2305"/>
    <cellStyle name="SAPBEXHLevel1X 20" xfId="5879"/>
    <cellStyle name="SAPBEXHLevel1X 20 2" xfId="10998"/>
    <cellStyle name="SAPBEXHLevel1X 20 3" xfId="14145"/>
    <cellStyle name="SAPBEXHLevel1X 21" xfId="5646"/>
    <cellStyle name="SAPBEXHLevel1X 21 2" xfId="10767"/>
    <cellStyle name="SAPBEXHLevel1X 21 3" xfId="13915"/>
    <cellStyle name="SAPBEXHLevel1X 22" xfId="6028"/>
    <cellStyle name="SAPBEXHLevel1X 22 2" xfId="11132"/>
    <cellStyle name="SAPBEXHLevel1X 22 3" xfId="14276"/>
    <cellStyle name="SAPBEXHLevel1X 23" xfId="5582"/>
    <cellStyle name="SAPBEXHLevel1X 23 2" xfId="10703"/>
    <cellStyle name="SAPBEXHLevel1X 23 3" xfId="13851"/>
    <cellStyle name="SAPBEXHLevel1X 24" xfId="6061"/>
    <cellStyle name="SAPBEXHLevel1X 24 2" xfId="11155"/>
    <cellStyle name="SAPBEXHLevel1X 24 3" xfId="14289"/>
    <cellStyle name="SAPBEXHLevel1X 25" xfId="6187"/>
    <cellStyle name="SAPBEXHLevel1X 25 2" xfId="11281"/>
    <cellStyle name="SAPBEXHLevel1X 25 3" xfId="14415"/>
    <cellStyle name="SAPBEXHLevel1X 26" xfId="7258"/>
    <cellStyle name="SAPBEXHLevel1X 27" xfId="11466"/>
    <cellStyle name="SAPBEXHLevel1X 28" xfId="1543"/>
    <cellStyle name="SAPBEXHLevel1X 3" xfId="308"/>
    <cellStyle name="SAPBEXHLevel1X 3 2" xfId="309"/>
    <cellStyle name="SAPBEXHLevel1X 3 2 2" xfId="7566"/>
    <cellStyle name="SAPBEXHLevel1X 3 3" xfId="11316"/>
    <cellStyle name="SAPBEXHLevel1X 3 4" xfId="2025"/>
    <cellStyle name="SAPBEXHLevel1X 4" xfId="310"/>
    <cellStyle name="SAPBEXHLevel1X 4 2" xfId="311"/>
    <cellStyle name="SAPBEXHLevel1X 4 2 2" xfId="8024"/>
    <cellStyle name="SAPBEXHLevel1X 4 3" xfId="7420"/>
    <cellStyle name="SAPBEXHLevel1X 4 4" xfId="2499"/>
    <cellStyle name="SAPBEXHLevel1X 5" xfId="312"/>
    <cellStyle name="SAPBEXHLevel1X 5 2" xfId="313"/>
    <cellStyle name="SAPBEXHLevel1X 5 2 2" xfId="7488"/>
    <cellStyle name="SAPBEXHLevel1X 5 3" xfId="9575"/>
    <cellStyle name="SAPBEXHLevel1X 5 4" xfId="1947"/>
    <cellStyle name="SAPBEXHLevel1X 6" xfId="314"/>
    <cellStyle name="SAPBEXHLevel1X 6 2" xfId="7993"/>
    <cellStyle name="SAPBEXHLevel1X 6 3" xfId="7135"/>
    <cellStyle name="SAPBEXHLevel1X 6 4" xfId="2455"/>
    <cellStyle name="SAPBEXHLevel1X 7" xfId="525"/>
    <cellStyle name="SAPBEXHLevel1X 7 2" xfId="8158"/>
    <cellStyle name="SAPBEXHLevel1X 7 3" xfId="7068"/>
    <cellStyle name="SAPBEXHLevel1X 7 4" xfId="2644"/>
    <cellStyle name="SAPBEXHLevel1X 8" xfId="932"/>
    <cellStyle name="SAPBEXHLevel1X 8 2" xfId="8365"/>
    <cellStyle name="SAPBEXHLevel1X 8 3" xfId="6878"/>
    <cellStyle name="SAPBEXHLevel1X 8 4" xfId="2873"/>
    <cellStyle name="SAPBEXHLevel1X 9" xfId="3069"/>
    <cellStyle name="SAPBEXHLevel1X 9 2" xfId="8537"/>
    <cellStyle name="SAPBEXHLevel1X 9 3" xfId="11914"/>
    <cellStyle name="SAPBEXHLevel2" xfId="315"/>
    <cellStyle name="SAPBEXHLevel2 10" xfId="3272"/>
    <cellStyle name="SAPBEXHLevel2 10 2" xfId="8719"/>
    <cellStyle name="SAPBEXHLevel2 10 3" xfId="12079"/>
    <cellStyle name="SAPBEXHLevel2 11" xfId="3468"/>
    <cellStyle name="SAPBEXHLevel2 11 2" xfId="8893"/>
    <cellStyle name="SAPBEXHLevel2 11 3" xfId="12237"/>
    <cellStyle name="SAPBEXHLevel2 12" xfId="3660"/>
    <cellStyle name="SAPBEXHLevel2 12 2" xfId="9063"/>
    <cellStyle name="SAPBEXHLevel2 12 3" xfId="12390"/>
    <cellStyle name="SAPBEXHLevel2 13" xfId="3850"/>
    <cellStyle name="SAPBEXHLevel2 13 2" xfId="9229"/>
    <cellStyle name="SAPBEXHLevel2 13 3" xfId="12540"/>
    <cellStyle name="SAPBEXHLevel2 14" xfId="4038"/>
    <cellStyle name="SAPBEXHLevel2 14 2" xfId="9391"/>
    <cellStyle name="SAPBEXHLevel2 14 3" xfId="12689"/>
    <cellStyle name="SAPBEXHLevel2 15" xfId="4212"/>
    <cellStyle name="SAPBEXHLevel2 15 2" xfId="9544"/>
    <cellStyle name="SAPBEXHLevel2 15 3" xfId="12825"/>
    <cellStyle name="SAPBEXHLevel2 16" xfId="4570"/>
    <cellStyle name="SAPBEXHLevel2 16 2" xfId="9857"/>
    <cellStyle name="SAPBEXHLevel2 16 3" xfId="13107"/>
    <cellStyle name="SAPBEXHLevel2 17" xfId="4589"/>
    <cellStyle name="SAPBEXHLevel2 17 2" xfId="9876"/>
    <cellStyle name="SAPBEXHLevel2 17 3" xfId="13126"/>
    <cellStyle name="SAPBEXHLevel2 18" xfId="4775"/>
    <cellStyle name="SAPBEXHLevel2 18 2" xfId="10039"/>
    <cellStyle name="SAPBEXHLevel2 18 3" xfId="13273"/>
    <cellStyle name="SAPBEXHLevel2 19" xfId="4949"/>
    <cellStyle name="SAPBEXHLevel2 19 2" xfId="10189"/>
    <cellStyle name="SAPBEXHLevel2 19 3" xfId="13408"/>
    <cellStyle name="SAPBEXHLevel2 2" xfId="316"/>
    <cellStyle name="SAPBEXHLevel2 2 2" xfId="317"/>
    <cellStyle name="SAPBEXHLevel2 2 2 2" xfId="518"/>
    <cellStyle name="SAPBEXHLevel2 2 2 3" xfId="939"/>
    <cellStyle name="SAPBEXHLevel2 2 2 4" xfId="7844"/>
    <cellStyle name="SAPBEXHLevel2 2 3" xfId="676"/>
    <cellStyle name="SAPBEXHLevel2 2 3 2" xfId="517"/>
    <cellStyle name="SAPBEXHLevel2 2 3 3" xfId="940"/>
    <cellStyle name="SAPBEXHLevel2 2 3 4" xfId="7312"/>
    <cellStyle name="SAPBEXHLevel2 2 4" xfId="677"/>
    <cellStyle name="SAPBEXHLevel2 2 4 2" xfId="516"/>
    <cellStyle name="SAPBEXHLevel2 2 4 3" xfId="941"/>
    <cellStyle name="SAPBEXHLevel2 2 5" xfId="519"/>
    <cellStyle name="SAPBEXHLevel2 2 6" xfId="938"/>
    <cellStyle name="SAPBEXHLevel2 2 7" xfId="2306"/>
    <cellStyle name="SAPBEXHLevel2 20" xfId="5880"/>
    <cellStyle name="SAPBEXHLevel2 20 2" xfId="10999"/>
    <cellStyle name="SAPBEXHLevel2 20 3" xfId="14146"/>
    <cellStyle name="SAPBEXHLevel2 21" xfId="5645"/>
    <cellStyle name="SAPBEXHLevel2 21 2" xfId="10766"/>
    <cellStyle name="SAPBEXHLevel2 21 3" xfId="13914"/>
    <cellStyle name="SAPBEXHLevel2 22" xfId="6029"/>
    <cellStyle name="SAPBEXHLevel2 22 2" xfId="11133"/>
    <cellStyle name="SAPBEXHLevel2 22 3" xfId="14277"/>
    <cellStyle name="SAPBEXHLevel2 23" xfId="5577"/>
    <cellStyle name="SAPBEXHLevel2 23 2" xfId="10698"/>
    <cellStyle name="SAPBEXHLevel2 23 3" xfId="13846"/>
    <cellStyle name="SAPBEXHLevel2 24" xfId="6050"/>
    <cellStyle name="SAPBEXHLevel2 24 2" xfId="11144"/>
    <cellStyle name="SAPBEXHLevel2 24 3" xfId="14279"/>
    <cellStyle name="SAPBEXHLevel2 25" xfId="6192"/>
    <cellStyle name="SAPBEXHLevel2 25 2" xfId="11286"/>
    <cellStyle name="SAPBEXHLevel2 25 3" xfId="14420"/>
    <cellStyle name="SAPBEXHLevel2 26" xfId="7259"/>
    <cellStyle name="SAPBEXHLevel2 27" xfId="11324"/>
    <cellStyle name="SAPBEXHLevel2 28" xfId="1544"/>
    <cellStyle name="SAPBEXHLevel2 3" xfId="318"/>
    <cellStyle name="SAPBEXHLevel2 3 2" xfId="319"/>
    <cellStyle name="SAPBEXHLevel2 3 2 2" xfId="7565"/>
    <cellStyle name="SAPBEXHLevel2 3 3" xfId="11458"/>
    <cellStyle name="SAPBEXHLevel2 3 4" xfId="2024"/>
    <cellStyle name="SAPBEXHLevel2 4" xfId="320"/>
    <cellStyle name="SAPBEXHLevel2 4 2" xfId="321"/>
    <cellStyle name="SAPBEXHLevel2 4 2 2" xfId="7447"/>
    <cellStyle name="SAPBEXHLevel2 4 3" xfId="9589"/>
    <cellStyle name="SAPBEXHLevel2 4 4" xfId="1906"/>
    <cellStyle name="SAPBEXHLevel2 5" xfId="322"/>
    <cellStyle name="SAPBEXHLevel2 5 2" xfId="323"/>
    <cellStyle name="SAPBEXHLevel2 5 2 2" xfId="7483"/>
    <cellStyle name="SAPBEXHLevel2 5 3" xfId="9430"/>
    <cellStyle name="SAPBEXHLevel2 5 4" xfId="1942"/>
    <cellStyle name="SAPBEXHLevel2 6" xfId="324"/>
    <cellStyle name="SAPBEXHLevel2 6 2" xfId="8125"/>
    <cellStyle name="SAPBEXHLevel2 6 3" xfId="10893"/>
    <cellStyle name="SAPBEXHLevel2 6 4" xfId="2611"/>
    <cellStyle name="SAPBEXHLevel2 7" xfId="520"/>
    <cellStyle name="SAPBEXHLevel2 7 2" xfId="8163"/>
    <cellStyle name="SAPBEXHLevel2 7 3" xfId="9306"/>
    <cellStyle name="SAPBEXHLevel2 7 4" xfId="2649"/>
    <cellStyle name="SAPBEXHLevel2 8" xfId="937"/>
    <cellStyle name="SAPBEXHLevel2 8 2" xfId="8370"/>
    <cellStyle name="SAPBEXHLevel2 8 3" xfId="6872"/>
    <cellStyle name="SAPBEXHLevel2 8 4" xfId="2878"/>
    <cellStyle name="SAPBEXHLevel2 9" xfId="3074"/>
    <cellStyle name="SAPBEXHLevel2 9 2" xfId="8542"/>
    <cellStyle name="SAPBEXHLevel2 9 3" xfId="11919"/>
    <cellStyle name="SAPBEXHLevel2X" xfId="325"/>
    <cellStyle name="SAPBEXHLevel2X 10" xfId="3274"/>
    <cellStyle name="SAPBEXHLevel2X 10 2" xfId="8721"/>
    <cellStyle name="SAPBEXHLevel2X 10 3" xfId="12081"/>
    <cellStyle name="SAPBEXHLevel2X 11" xfId="3470"/>
    <cellStyle name="SAPBEXHLevel2X 11 2" xfId="8895"/>
    <cellStyle name="SAPBEXHLevel2X 11 3" xfId="12239"/>
    <cellStyle name="SAPBEXHLevel2X 12" xfId="3662"/>
    <cellStyle name="SAPBEXHLevel2X 12 2" xfId="9065"/>
    <cellStyle name="SAPBEXHLevel2X 12 3" xfId="12392"/>
    <cellStyle name="SAPBEXHLevel2X 13" xfId="3852"/>
    <cellStyle name="SAPBEXHLevel2X 13 2" xfId="9231"/>
    <cellStyle name="SAPBEXHLevel2X 13 3" xfId="12542"/>
    <cellStyle name="SAPBEXHLevel2X 14" xfId="4442"/>
    <cellStyle name="SAPBEXHLevel2X 14 2" xfId="9749"/>
    <cellStyle name="SAPBEXHLevel2X 14 3" xfId="13012"/>
    <cellStyle name="SAPBEXHLevel2X 15" xfId="4213"/>
    <cellStyle name="SAPBEXHLevel2X 15 2" xfId="9545"/>
    <cellStyle name="SAPBEXHLevel2X 15 3" xfId="12826"/>
    <cellStyle name="SAPBEXHLevel2X 16" xfId="4416"/>
    <cellStyle name="SAPBEXHLevel2X 16 2" xfId="9728"/>
    <cellStyle name="SAPBEXHLevel2X 16 3" xfId="12991"/>
    <cellStyle name="SAPBEXHLevel2X 17" xfId="4591"/>
    <cellStyle name="SAPBEXHLevel2X 17 2" xfId="9878"/>
    <cellStyle name="SAPBEXHLevel2X 17 3" xfId="13128"/>
    <cellStyle name="SAPBEXHLevel2X 18" xfId="4777"/>
    <cellStyle name="SAPBEXHLevel2X 18 2" xfId="10041"/>
    <cellStyle name="SAPBEXHLevel2X 18 3" xfId="13275"/>
    <cellStyle name="SAPBEXHLevel2X 19" xfId="4950"/>
    <cellStyle name="SAPBEXHLevel2X 19 2" xfId="10190"/>
    <cellStyle name="SAPBEXHLevel2X 19 3" xfId="13409"/>
    <cellStyle name="SAPBEXHLevel2X 2" xfId="326"/>
    <cellStyle name="SAPBEXHLevel2X 2 2" xfId="327"/>
    <cellStyle name="SAPBEXHLevel2X 2 2 2" xfId="513"/>
    <cellStyle name="SAPBEXHLevel2X 2 2 3" xfId="944"/>
    <cellStyle name="SAPBEXHLevel2X 2 2 4" xfId="7845"/>
    <cellStyle name="SAPBEXHLevel2X 2 3" xfId="681"/>
    <cellStyle name="SAPBEXHLevel2X 2 3 2" xfId="512"/>
    <cellStyle name="SAPBEXHLevel2X 2 3 3" xfId="945"/>
    <cellStyle name="SAPBEXHLevel2X 2 3 4" xfId="7311"/>
    <cellStyle name="SAPBEXHLevel2X 2 4" xfId="682"/>
    <cellStyle name="SAPBEXHLevel2X 2 4 2" xfId="511"/>
    <cellStyle name="SAPBEXHLevel2X 2 4 3" xfId="946"/>
    <cellStyle name="SAPBEXHLevel2X 2 5" xfId="514"/>
    <cellStyle name="SAPBEXHLevel2X 2 6" xfId="943"/>
    <cellStyle name="SAPBEXHLevel2X 2 7" xfId="2307"/>
    <cellStyle name="SAPBEXHLevel2X 20" xfId="5881"/>
    <cellStyle name="SAPBEXHLevel2X 20 2" xfId="11000"/>
    <cellStyle name="SAPBEXHLevel2X 20 3" xfId="14147"/>
    <cellStyle name="SAPBEXHLevel2X 21" xfId="5644"/>
    <cellStyle name="SAPBEXHLevel2X 21 2" xfId="10765"/>
    <cellStyle name="SAPBEXHLevel2X 21 3" xfId="13913"/>
    <cellStyle name="SAPBEXHLevel2X 22" xfId="6030"/>
    <cellStyle name="SAPBEXHLevel2X 22 2" xfId="11134"/>
    <cellStyle name="SAPBEXHLevel2X 22 3" xfId="14278"/>
    <cellStyle name="SAPBEXHLevel2X 23" xfId="5575"/>
    <cellStyle name="SAPBEXHLevel2X 23 2" xfId="10696"/>
    <cellStyle name="SAPBEXHLevel2X 23 3" xfId="13844"/>
    <cellStyle name="SAPBEXHLevel2X 24" xfId="6142"/>
    <cellStyle name="SAPBEXHLevel2X 24 2" xfId="11236"/>
    <cellStyle name="SAPBEXHLevel2X 24 3" xfId="14370"/>
    <cellStyle name="SAPBEXHLevel2X 25" xfId="6194"/>
    <cellStyle name="SAPBEXHLevel2X 25 2" xfId="11288"/>
    <cellStyle name="SAPBEXHLevel2X 25 3" xfId="14422"/>
    <cellStyle name="SAPBEXHLevel2X 26" xfId="7260"/>
    <cellStyle name="SAPBEXHLevel2X 27" xfId="11143"/>
    <cellStyle name="SAPBEXHLevel2X 28" xfId="1545"/>
    <cellStyle name="SAPBEXHLevel2X 3" xfId="328"/>
    <cellStyle name="SAPBEXHLevel2X 3 2" xfId="329"/>
    <cellStyle name="SAPBEXHLevel2X 3 2 2" xfId="7564"/>
    <cellStyle name="SAPBEXHLevel2X 3 3" xfId="11573"/>
    <cellStyle name="SAPBEXHLevel2X 3 4" xfId="2023"/>
    <cellStyle name="SAPBEXHLevel2X 4" xfId="330"/>
    <cellStyle name="SAPBEXHLevel2X 4 2" xfId="331"/>
    <cellStyle name="SAPBEXHLevel2X 4 2 2" xfId="7937"/>
    <cellStyle name="SAPBEXHLevel2X 4 3" xfId="7169"/>
    <cellStyle name="SAPBEXHLevel2X 4 4" xfId="2399"/>
    <cellStyle name="SAPBEXHLevel2X 5" xfId="332"/>
    <cellStyle name="SAPBEXHLevel2X 5 2" xfId="333"/>
    <cellStyle name="SAPBEXHLevel2X 5 2 2" xfId="7481"/>
    <cellStyle name="SAPBEXHLevel2X 5 3" xfId="9759"/>
    <cellStyle name="SAPBEXHLevel2X 5 4" xfId="1940"/>
    <cellStyle name="SAPBEXHLevel2X 6" xfId="334"/>
    <cellStyle name="SAPBEXHLevel2X 6 2" xfId="8130"/>
    <cellStyle name="SAPBEXHLevel2X 6 3" xfId="9478"/>
    <cellStyle name="SAPBEXHLevel2X 6 4" xfId="2616"/>
    <cellStyle name="SAPBEXHLevel2X 7" xfId="515"/>
    <cellStyle name="SAPBEXHLevel2X 7 2" xfId="8165"/>
    <cellStyle name="SAPBEXHLevel2X 7 3" xfId="7063"/>
    <cellStyle name="SAPBEXHLevel2X 7 4" xfId="2651"/>
    <cellStyle name="SAPBEXHLevel2X 8" xfId="942"/>
    <cellStyle name="SAPBEXHLevel2X 8 2" xfId="8372"/>
    <cellStyle name="SAPBEXHLevel2X 8 3" xfId="6870"/>
    <cellStyle name="SAPBEXHLevel2X 8 4" xfId="2880"/>
    <cellStyle name="SAPBEXHLevel2X 9" xfId="3076"/>
    <cellStyle name="SAPBEXHLevel2X 9 2" xfId="8544"/>
    <cellStyle name="SAPBEXHLevel2X 9 3" xfId="11921"/>
    <cellStyle name="SAPBEXHLevel3" xfId="335"/>
    <cellStyle name="SAPBEXHLevel3 10" xfId="3275"/>
    <cellStyle name="SAPBEXHLevel3 10 2" xfId="8722"/>
    <cellStyle name="SAPBEXHLevel3 10 3" xfId="12082"/>
    <cellStyle name="SAPBEXHLevel3 11" xfId="3471"/>
    <cellStyle name="SAPBEXHLevel3 11 2" xfId="8896"/>
    <cellStyle name="SAPBEXHLevel3 11 3" xfId="12240"/>
    <cellStyle name="SAPBEXHLevel3 12" xfId="3663"/>
    <cellStyle name="SAPBEXHLevel3 12 2" xfId="9066"/>
    <cellStyle name="SAPBEXHLevel3 12 3" xfId="12393"/>
    <cellStyle name="SAPBEXHLevel3 13" xfId="3853"/>
    <cellStyle name="SAPBEXHLevel3 13 2" xfId="9232"/>
    <cellStyle name="SAPBEXHLevel3 13 3" xfId="12543"/>
    <cellStyle name="SAPBEXHLevel3 14" xfId="4039"/>
    <cellStyle name="SAPBEXHLevel3 14 2" xfId="9392"/>
    <cellStyle name="SAPBEXHLevel3 14 3" xfId="12690"/>
    <cellStyle name="SAPBEXHLevel3 15" xfId="4214"/>
    <cellStyle name="SAPBEXHLevel3 15 2" xfId="9546"/>
    <cellStyle name="SAPBEXHLevel3 15 3" xfId="12827"/>
    <cellStyle name="SAPBEXHLevel3 16" xfId="4417"/>
    <cellStyle name="SAPBEXHLevel3 16 2" xfId="9729"/>
    <cellStyle name="SAPBEXHLevel3 16 3" xfId="12992"/>
    <cellStyle name="SAPBEXHLevel3 17" xfId="4592"/>
    <cellStyle name="SAPBEXHLevel3 17 2" xfId="9879"/>
    <cellStyle name="SAPBEXHLevel3 17 3" xfId="13129"/>
    <cellStyle name="SAPBEXHLevel3 18" xfId="4778"/>
    <cellStyle name="SAPBEXHLevel3 18 2" xfId="10042"/>
    <cellStyle name="SAPBEXHLevel3 18 3" xfId="13276"/>
    <cellStyle name="SAPBEXHLevel3 19" xfId="5111"/>
    <cellStyle name="SAPBEXHLevel3 19 2" xfId="10325"/>
    <cellStyle name="SAPBEXHLevel3 19 3" xfId="13532"/>
    <cellStyle name="SAPBEXHLevel3 2" xfId="336"/>
    <cellStyle name="SAPBEXHLevel3 2 2" xfId="337"/>
    <cellStyle name="SAPBEXHLevel3 2 2 2" xfId="508"/>
    <cellStyle name="SAPBEXHLevel3 2 2 3" xfId="949"/>
    <cellStyle name="SAPBEXHLevel3 2 2 4" xfId="7846"/>
    <cellStyle name="SAPBEXHLevel3 2 3" xfId="686"/>
    <cellStyle name="SAPBEXHLevel3 2 3 2" xfId="507"/>
    <cellStyle name="SAPBEXHLevel3 2 3 3" xfId="950"/>
    <cellStyle name="SAPBEXHLevel3 2 3 4" xfId="7310"/>
    <cellStyle name="SAPBEXHLevel3 2 4" xfId="687"/>
    <cellStyle name="SAPBEXHLevel3 2 4 2" xfId="506"/>
    <cellStyle name="SAPBEXHLevel3 2 4 3" xfId="951"/>
    <cellStyle name="SAPBEXHLevel3 2 5" xfId="509"/>
    <cellStyle name="SAPBEXHLevel3 2 6" xfId="948"/>
    <cellStyle name="SAPBEXHLevel3 2 7" xfId="2308"/>
    <cellStyle name="SAPBEXHLevel3 20" xfId="5882"/>
    <cellStyle name="SAPBEXHLevel3 20 2" xfId="11001"/>
    <cellStyle name="SAPBEXHLevel3 20 3" xfId="14148"/>
    <cellStyle name="SAPBEXHLevel3 21" xfId="5643"/>
    <cellStyle name="SAPBEXHLevel3 21 2" xfId="10764"/>
    <cellStyle name="SAPBEXHLevel3 21 3" xfId="13912"/>
    <cellStyle name="SAPBEXHLevel3 22" xfId="5563"/>
    <cellStyle name="SAPBEXHLevel3 22 2" xfId="10684"/>
    <cellStyle name="SAPBEXHLevel3 22 3" xfId="13833"/>
    <cellStyle name="SAPBEXHLevel3 23" xfId="5574"/>
    <cellStyle name="SAPBEXHLevel3 23 2" xfId="10695"/>
    <cellStyle name="SAPBEXHLevel3 23 3" xfId="13843"/>
    <cellStyle name="SAPBEXHLevel3 24" xfId="6144"/>
    <cellStyle name="SAPBEXHLevel3 24 2" xfId="11238"/>
    <cellStyle name="SAPBEXHLevel3 24 3" xfId="14372"/>
    <cellStyle name="SAPBEXHLevel3 25" xfId="6195"/>
    <cellStyle name="SAPBEXHLevel3 25 2" xfId="11289"/>
    <cellStyle name="SAPBEXHLevel3 25 3" xfId="14423"/>
    <cellStyle name="SAPBEXHLevel3 26" xfId="7261"/>
    <cellStyle name="SAPBEXHLevel3 27" xfId="8032"/>
    <cellStyle name="SAPBEXHLevel3 28" xfId="1546"/>
    <cellStyle name="SAPBEXHLevel3 3" xfId="338"/>
    <cellStyle name="SAPBEXHLevel3 3 2" xfId="339"/>
    <cellStyle name="SAPBEXHLevel3 3 2 2" xfId="7563"/>
    <cellStyle name="SAPBEXHLevel3 3 3" xfId="11664"/>
    <cellStyle name="SAPBEXHLevel3 3 4" xfId="2022"/>
    <cellStyle name="SAPBEXHLevel3 4" xfId="340"/>
    <cellStyle name="SAPBEXHLevel3 4 2" xfId="341"/>
    <cellStyle name="SAPBEXHLevel3 4 2 2" xfId="7938"/>
    <cellStyle name="SAPBEXHLevel3 4 3" xfId="7168"/>
    <cellStyle name="SAPBEXHLevel3 4 4" xfId="2400"/>
    <cellStyle name="SAPBEXHLevel3 5" xfId="342"/>
    <cellStyle name="SAPBEXHLevel3 5 2" xfId="343"/>
    <cellStyle name="SAPBEXHLevel3 5 2 2" xfId="7480"/>
    <cellStyle name="SAPBEXHLevel3 5 3" xfId="9908"/>
    <cellStyle name="SAPBEXHLevel3 5 4" xfId="1939"/>
    <cellStyle name="SAPBEXHLevel3 6" xfId="344"/>
    <cellStyle name="SAPBEXHLevel3 6 2" xfId="7994"/>
    <cellStyle name="SAPBEXHLevel3 6 3" xfId="8754"/>
    <cellStyle name="SAPBEXHLevel3 6 4" xfId="2456"/>
    <cellStyle name="SAPBEXHLevel3 7" xfId="510"/>
    <cellStyle name="SAPBEXHLevel3 7 2" xfId="8166"/>
    <cellStyle name="SAPBEXHLevel3 7 3" xfId="7062"/>
    <cellStyle name="SAPBEXHLevel3 7 4" xfId="2652"/>
    <cellStyle name="SAPBEXHLevel3 8" xfId="947"/>
    <cellStyle name="SAPBEXHLevel3 8 2" xfId="8373"/>
    <cellStyle name="SAPBEXHLevel3 8 3" xfId="6869"/>
    <cellStyle name="SAPBEXHLevel3 8 4" xfId="2881"/>
    <cellStyle name="SAPBEXHLevel3 9" xfId="3077"/>
    <cellStyle name="SAPBEXHLevel3 9 2" xfId="8545"/>
    <cellStyle name="SAPBEXHLevel3 9 3" xfId="11922"/>
    <cellStyle name="SAPBEXHLevel3X" xfId="345"/>
    <cellStyle name="SAPBEXHLevel3X 10" xfId="3489"/>
    <cellStyle name="SAPBEXHLevel3X 10 2" xfId="8913"/>
    <cellStyle name="SAPBEXHLevel3X 10 3" xfId="12258"/>
    <cellStyle name="SAPBEXHLevel3X 11" xfId="3683"/>
    <cellStyle name="SAPBEXHLevel3X 11 2" xfId="9085"/>
    <cellStyle name="SAPBEXHLevel3X 11 3" xfId="12413"/>
    <cellStyle name="SAPBEXHLevel3X 12" xfId="3871"/>
    <cellStyle name="SAPBEXHLevel3X 12 2" xfId="9249"/>
    <cellStyle name="SAPBEXHLevel3X 12 3" xfId="12561"/>
    <cellStyle name="SAPBEXHLevel3X 13" xfId="4062"/>
    <cellStyle name="SAPBEXHLevel3X 13 2" xfId="9415"/>
    <cellStyle name="SAPBEXHLevel3X 13 3" xfId="12713"/>
    <cellStyle name="SAPBEXHLevel3X 14" xfId="4238"/>
    <cellStyle name="SAPBEXHLevel3X 14 2" xfId="9570"/>
    <cellStyle name="SAPBEXHLevel3X 14 3" xfId="12851"/>
    <cellStyle name="SAPBEXHLevel3X 15" xfId="4215"/>
    <cellStyle name="SAPBEXHLevel3X 15 2" xfId="9547"/>
    <cellStyle name="SAPBEXHLevel3X 15 3" xfId="12828"/>
    <cellStyle name="SAPBEXHLevel3X 16" xfId="4604"/>
    <cellStyle name="SAPBEXHLevel3X 16 2" xfId="9891"/>
    <cellStyle name="SAPBEXHLevel3X 16 3" xfId="13141"/>
    <cellStyle name="SAPBEXHLevel3X 17" xfId="4793"/>
    <cellStyle name="SAPBEXHLevel3X 17 2" xfId="10056"/>
    <cellStyle name="SAPBEXHLevel3X 17 3" xfId="13291"/>
    <cellStyle name="SAPBEXHLevel3X 18" xfId="4960"/>
    <cellStyle name="SAPBEXHLevel3X 18 2" xfId="10199"/>
    <cellStyle name="SAPBEXHLevel3X 18 3" xfId="13419"/>
    <cellStyle name="SAPBEXHLevel3X 19" xfId="5108"/>
    <cellStyle name="SAPBEXHLevel3X 19 2" xfId="10323"/>
    <cellStyle name="SAPBEXHLevel3X 19 3" xfId="13529"/>
    <cellStyle name="SAPBEXHLevel3X 2" xfId="346"/>
    <cellStyle name="SAPBEXHLevel3X 2 2" xfId="347"/>
    <cellStyle name="SAPBEXHLevel3X 2 2 2" xfId="503"/>
    <cellStyle name="SAPBEXHLevel3X 2 2 3" xfId="954"/>
    <cellStyle name="SAPBEXHLevel3X 2 2 4" xfId="7847"/>
    <cellStyle name="SAPBEXHLevel3X 2 3" xfId="691"/>
    <cellStyle name="SAPBEXHLevel3X 2 3 2" xfId="502"/>
    <cellStyle name="SAPBEXHLevel3X 2 3 3" xfId="955"/>
    <cellStyle name="SAPBEXHLevel3X 2 3 4" xfId="7309"/>
    <cellStyle name="SAPBEXHLevel3X 2 4" xfId="692"/>
    <cellStyle name="SAPBEXHLevel3X 2 4 2" xfId="751"/>
    <cellStyle name="SAPBEXHLevel3X 2 4 3" xfId="956"/>
    <cellStyle name="SAPBEXHLevel3X 2 5" xfId="504"/>
    <cellStyle name="SAPBEXHLevel3X 2 6" xfId="953"/>
    <cellStyle name="SAPBEXHLevel3X 2 7" xfId="2309"/>
    <cellStyle name="SAPBEXHLevel3X 20" xfId="5883"/>
    <cellStyle name="SAPBEXHLevel3X 20 2" xfId="11002"/>
    <cellStyle name="SAPBEXHLevel3X 20 3" xfId="14149"/>
    <cellStyle name="SAPBEXHLevel3X 21" xfId="5642"/>
    <cellStyle name="SAPBEXHLevel3X 21 2" xfId="10763"/>
    <cellStyle name="SAPBEXHLevel3X 21 3" xfId="13911"/>
    <cellStyle name="SAPBEXHLevel3X 22" xfId="5943"/>
    <cellStyle name="SAPBEXHLevel3X 22 2" xfId="11062"/>
    <cellStyle name="SAPBEXHLevel3X 22 3" xfId="14209"/>
    <cellStyle name="SAPBEXHLevel3X 23" xfId="5997"/>
    <cellStyle name="SAPBEXHLevel3X 23 2" xfId="11115"/>
    <cellStyle name="SAPBEXHLevel3X 23 3" xfId="14263"/>
    <cellStyle name="SAPBEXHLevel3X 24" xfId="6208"/>
    <cellStyle name="SAPBEXHLevel3X 24 2" xfId="11301"/>
    <cellStyle name="SAPBEXHLevel3X 24 3" xfId="14436"/>
    <cellStyle name="SAPBEXHLevel3X 25" xfId="6377"/>
    <cellStyle name="SAPBEXHLevel3X 25 2" xfId="11447"/>
    <cellStyle name="SAPBEXHLevel3X 25 3" xfId="14567"/>
    <cellStyle name="SAPBEXHLevel3X 26" xfId="7262"/>
    <cellStyle name="SAPBEXHLevel3X 27" xfId="10624"/>
    <cellStyle name="SAPBEXHLevel3X 28" xfId="1547"/>
    <cellStyle name="SAPBEXHLevel3X 3" xfId="348"/>
    <cellStyle name="SAPBEXHLevel3X 3 2" xfId="349"/>
    <cellStyle name="SAPBEXHLevel3X 3 2 2" xfId="7562"/>
    <cellStyle name="SAPBEXHLevel3X 3 3" xfId="11740"/>
    <cellStyle name="SAPBEXHLevel3X 3 4" xfId="2021"/>
    <cellStyle name="SAPBEXHLevel3X 4" xfId="350"/>
    <cellStyle name="SAPBEXHLevel3X 4 2" xfId="351"/>
    <cellStyle name="SAPBEXHLevel3X 4 2 2" xfId="7939"/>
    <cellStyle name="SAPBEXHLevel3X 4 3" xfId="7167"/>
    <cellStyle name="SAPBEXHLevel3X 4 4" xfId="2401"/>
    <cellStyle name="SAPBEXHLevel3X 5" xfId="352"/>
    <cellStyle name="SAPBEXHLevel3X 5 2" xfId="353"/>
    <cellStyle name="SAPBEXHLevel3X 5 2 2" xfId="8008"/>
    <cellStyle name="SAPBEXHLevel3X 5 3" xfId="7127"/>
    <cellStyle name="SAPBEXHLevel3X 5 4" xfId="2470"/>
    <cellStyle name="SAPBEXHLevel3X 6" xfId="354"/>
    <cellStyle name="SAPBEXHLevel3X 6 2" xfId="8191"/>
    <cellStyle name="SAPBEXHLevel3X 6 3" xfId="7039"/>
    <cellStyle name="SAPBEXHLevel3X 6 4" xfId="2677"/>
    <cellStyle name="SAPBEXHLevel3X 7" xfId="505"/>
    <cellStyle name="SAPBEXHLevel3X 7 2" xfId="8397"/>
    <cellStyle name="SAPBEXHLevel3X 7 3" xfId="6845"/>
    <cellStyle name="SAPBEXHLevel3X 7 4" xfId="2905"/>
    <cellStyle name="SAPBEXHLevel3X 8" xfId="952"/>
    <cellStyle name="SAPBEXHLevel3X 8 2" xfId="8566"/>
    <cellStyle name="SAPBEXHLevel3X 8 3" xfId="11943"/>
    <cellStyle name="SAPBEXHLevel3X 8 4" xfId="3098"/>
    <cellStyle name="SAPBEXHLevel3X 9" xfId="3297"/>
    <cellStyle name="SAPBEXHLevel3X 9 2" xfId="8743"/>
    <cellStyle name="SAPBEXHLevel3X 9 3" xfId="12104"/>
    <cellStyle name="SAPBEXresData" xfId="355"/>
    <cellStyle name="SAPBEXresData 10" xfId="3485"/>
    <cellStyle name="SAPBEXresData 10 2" xfId="8910"/>
    <cellStyle name="SAPBEXresData 10 3" xfId="12254"/>
    <cellStyle name="SAPBEXresData 11" xfId="3678"/>
    <cellStyle name="SAPBEXresData 11 2" xfId="9081"/>
    <cellStyle name="SAPBEXresData 11 3" xfId="12408"/>
    <cellStyle name="SAPBEXresData 12" xfId="3866"/>
    <cellStyle name="SAPBEXresData 12 2" xfId="9245"/>
    <cellStyle name="SAPBEXresData 12 3" xfId="12556"/>
    <cellStyle name="SAPBEXresData 13" xfId="4057"/>
    <cellStyle name="SAPBEXresData 13 2" xfId="9410"/>
    <cellStyle name="SAPBEXresData 13 3" xfId="12708"/>
    <cellStyle name="SAPBEXresData 14" xfId="4040"/>
    <cellStyle name="SAPBEXresData 14 2" xfId="9393"/>
    <cellStyle name="SAPBEXresData 14 3" xfId="12691"/>
    <cellStyle name="SAPBEXresData 15" xfId="4221"/>
    <cellStyle name="SAPBEXresData 15 2" xfId="9553"/>
    <cellStyle name="SAPBEXresData 15 3" xfId="12834"/>
    <cellStyle name="SAPBEXresData 16" xfId="4602"/>
    <cellStyle name="SAPBEXresData 16 2" xfId="9889"/>
    <cellStyle name="SAPBEXresData 16 3" xfId="13139"/>
    <cellStyle name="SAPBEXresData 17" xfId="4789"/>
    <cellStyle name="SAPBEXresData 17 2" xfId="10053"/>
    <cellStyle name="SAPBEXresData 17 3" xfId="13287"/>
    <cellStyle name="SAPBEXresData 18" xfId="4956"/>
    <cellStyle name="SAPBEXresData 18 2" xfId="10196"/>
    <cellStyle name="SAPBEXresData 18 3" xfId="13415"/>
    <cellStyle name="SAPBEXresData 19" xfId="5220"/>
    <cellStyle name="SAPBEXresData 19 2" xfId="10413"/>
    <cellStyle name="SAPBEXresData 19 3" xfId="13603"/>
    <cellStyle name="SAPBEXresData 2" xfId="356"/>
    <cellStyle name="SAPBEXresData 2 2" xfId="357"/>
    <cellStyle name="SAPBEXresData 2 2 2" xfId="754"/>
    <cellStyle name="SAPBEXresData 2 2 3" xfId="959"/>
    <cellStyle name="SAPBEXresData 2 2 4" xfId="7848"/>
    <cellStyle name="SAPBEXresData 2 3" xfId="696"/>
    <cellStyle name="SAPBEXresData 2 3 2" xfId="755"/>
    <cellStyle name="SAPBEXresData 2 3 3" xfId="960"/>
    <cellStyle name="SAPBEXresData 2 3 4" xfId="7308"/>
    <cellStyle name="SAPBEXresData 2 4" xfId="697"/>
    <cellStyle name="SAPBEXresData 2 4 2" xfId="756"/>
    <cellStyle name="SAPBEXresData 2 4 3" xfId="961"/>
    <cellStyle name="SAPBEXresData 2 5" xfId="753"/>
    <cellStyle name="SAPBEXresData 2 6" xfId="958"/>
    <cellStyle name="SAPBEXresData 2 7" xfId="2310"/>
    <cellStyle name="SAPBEXresData 20" xfId="5884"/>
    <cellStyle name="SAPBEXresData 20 2" xfId="11003"/>
    <cellStyle name="SAPBEXresData 20 3" xfId="14150"/>
    <cellStyle name="SAPBEXresData 21" xfId="5641"/>
    <cellStyle name="SAPBEXresData 21 2" xfId="10762"/>
    <cellStyle name="SAPBEXresData 21 3" xfId="13910"/>
    <cellStyle name="SAPBEXresData 22" xfId="5944"/>
    <cellStyle name="SAPBEXresData 22 2" xfId="11063"/>
    <cellStyle name="SAPBEXresData 22 3" xfId="14210"/>
    <cellStyle name="SAPBEXresData 23" xfId="5993"/>
    <cellStyle name="SAPBEXresData 23 2" xfId="11112"/>
    <cellStyle name="SAPBEXresData 23 3" xfId="14259"/>
    <cellStyle name="SAPBEXresData 24" xfId="6204"/>
    <cellStyle name="SAPBEXresData 24 2" xfId="11298"/>
    <cellStyle name="SAPBEXresData 24 3" xfId="14432"/>
    <cellStyle name="SAPBEXresData 25" xfId="6373"/>
    <cellStyle name="SAPBEXresData 25 2" xfId="11444"/>
    <cellStyle name="SAPBEXresData 25 3" xfId="14563"/>
    <cellStyle name="SAPBEXresData 26" xfId="7263"/>
    <cellStyle name="SAPBEXresData 27" xfId="10547"/>
    <cellStyle name="SAPBEXresData 28" xfId="1548"/>
    <cellStyle name="SAPBEXresData 3" xfId="358"/>
    <cellStyle name="SAPBEXresData 3 2" xfId="359"/>
    <cellStyle name="SAPBEXresData 3 2 2" xfId="7561"/>
    <cellStyle name="SAPBEXresData 3 3" xfId="8211"/>
    <cellStyle name="SAPBEXresData 3 4" xfId="2020"/>
    <cellStyle name="SAPBEXresData 4" xfId="360"/>
    <cellStyle name="SAPBEXresData 4 2" xfId="361"/>
    <cellStyle name="SAPBEXresData 4 2 2" xfId="7940"/>
    <cellStyle name="SAPBEXresData 4 3" xfId="7166"/>
    <cellStyle name="SAPBEXresData 4 4" xfId="2402"/>
    <cellStyle name="SAPBEXresData 5" xfId="362"/>
    <cellStyle name="SAPBEXresData 5 2" xfId="363"/>
    <cellStyle name="SAPBEXresData 5 2 2" xfId="8006"/>
    <cellStyle name="SAPBEXresData 5 3" xfId="7129"/>
    <cellStyle name="SAPBEXresData 5 4" xfId="2468"/>
    <cellStyle name="SAPBEXresData 6" xfId="364"/>
    <cellStyle name="SAPBEXresData 6 2" xfId="8186"/>
    <cellStyle name="SAPBEXresData 6 3" xfId="7042"/>
    <cellStyle name="SAPBEXresData 6 4" xfId="2672"/>
    <cellStyle name="SAPBEXresData 7" xfId="752"/>
    <cellStyle name="SAPBEXresData 7 2" xfId="8392"/>
    <cellStyle name="SAPBEXresData 7 3" xfId="6850"/>
    <cellStyle name="SAPBEXresData 7 4" xfId="2900"/>
    <cellStyle name="SAPBEXresData 8" xfId="957"/>
    <cellStyle name="SAPBEXresData 8 2" xfId="8561"/>
    <cellStyle name="SAPBEXresData 8 3" xfId="11938"/>
    <cellStyle name="SAPBEXresData 8 4" xfId="3093"/>
    <cellStyle name="SAPBEXresData 9" xfId="3292"/>
    <cellStyle name="SAPBEXresData 9 2" xfId="8739"/>
    <cellStyle name="SAPBEXresData 9 3" xfId="12099"/>
    <cellStyle name="SAPBEXresDataEmph" xfId="365"/>
    <cellStyle name="SAPBEXresDataEmph 10" xfId="3618"/>
    <cellStyle name="SAPBEXresDataEmph 10 2" xfId="9021"/>
    <cellStyle name="SAPBEXresDataEmph 10 3" xfId="12348"/>
    <cellStyle name="SAPBEXresDataEmph 11" xfId="3809"/>
    <cellStyle name="SAPBEXresDataEmph 11 2" xfId="9188"/>
    <cellStyle name="SAPBEXresDataEmph 11 3" xfId="12499"/>
    <cellStyle name="SAPBEXresDataEmph 12" xfId="3993"/>
    <cellStyle name="SAPBEXresDataEmph 12 2" xfId="9346"/>
    <cellStyle name="SAPBEXresDataEmph 12 3" xfId="12644"/>
    <cellStyle name="SAPBEXresDataEmph 13" xfId="4184"/>
    <cellStyle name="SAPBEXresDataEmph 13 2" xfId="9516"/>
    <cellStyle name="SAPBEXresDataEmph 13 3" xfId="12797"/>
    <cellStyle name="SAPBEXresDataEmph 14" xfId="4443"/>
    <cellStyle name="SAPBEXresDataEmph 14 2" xfId="9750"/>
    <cellStyle name="SAPBEXresDataEmph 14 3" xfId="13013"/>
    <cellStyle name="SAPBEXresDataEmph 15" xfId="4222"/>
    <cellStyle name="SAPBEXresDataEmph 15 2" xfId="9554"/>
    <cellStyle name="SAPBEXresDataEmph 15 3" xfId="12835"/>
    <cellStyle name="SAPBEXresDataEmph 16" xfId="4737"/>
    <cellStyle name="SAPBEXresDataEmph 16 2" xfId="10001"/>
    <cellStyle name="SAPBEXresDataEmph 16 3" xfId="13236"/>
    <cellStyle name="SAPBEXresDataEmph 17" xfId="4910"/>
    <cellStyle name="SAPBEXresDataEmph 17 2" xfId="10150"/>
    <cellStyle name="SAPBEXresDataEmph 17 3" xfId="13369"/>
    <cellStyle name="SAPBEXresDataEmph 18" xfId="5072"/>
    <cellStyle name="SAPBEXresDataEmph 18 2" xfId="10287"/>
    <cellStyle name="SAPBEXresDataEmph 18 3" xfId="13493"/>
    <cellStyle name="SAPBEXresDataEmph 19" xfId="5255"/>
    <cellStyle name="SAPBEXresDataEmph 19 2" xfId="10444"/>
    <cellStyle name="SAPBEXresDataEmph 19 3" xfId="13633"/>
    <cellStyle name="SAPBEXresDataEmph 2" xfId="366"/>
    <cellStyle name="SAPBEXresDataEmph 2 2" xfId="367"/>
    <cellStyle name="SAPBEXresDataEmph 2 2 2" xfId="759"/>
    <cellStyle name="SAPBEXresDataEmph 2 2 3" xfId="964"/>
    <cellStyle name="SAPBEXresDataEmph 2 2 4" xfId="7849"/>
    <cellStyle name="SAPBEXresDataEmph 2 3" xfId="701"/>
    <cellStyle name="SAPBEXresDataEmph 2 3 2" xfId="760"/>
    <cellStyle name="SAPBEXresDataEmph 2 3 3" xfId="965"/>
    <cellStyle name="SAPBEXresDataEmph 2 3 4" xfId="7307"/>
    <cellStyle name="SAPBEXresDataEmph 2 4" xfId="702"/>
    <cellStyle name="SAPBEXresDataEmph 2 4 2" xfId="761"/>
    <cellStyle name="SAPBEXresDataEmph 2 4 3" xfId="966"/>
    <cellStyle name="SAPBEXresDataEmph 2 5" xfId="758"/>
    <cellStyle name="SAPBEXresDataEmph 2 6" xfId="963"/>
    <cellStyle name="SAPBEXresDataEmph 2 7" xfId="2311"/>
    <cellStyle name="SAPBEXresDataEmph 20" xfId="5885"/>
    <cellStyle name="SAPBEXresDataEmph 20 2" xfId="11004"/>
    <cellStyle name="SAPBEXresDataEmph 20 3" xfId="14151"/>
    <cellStyle name="SAPBEXresDataEmph 21" xfId="5640"/>
    <cellStyle name="SAPBEXresDataEmph 21 2" xfId="10761"/>
    <cellStyle name="SAPBEXresDataEmph 21 3" xfId="13909"/>
    <cellStyle name="SAPBEXresDataEmph 22" xfId="5945"/>
    <cellStyle name="SAPBEXresDataEmph 22 2" xfId="11064"/>
    <cellStyle name="SAPBEXresDataEmph 22 3" xfId="14211"/>
    <cellStyle name="SAPBEXresDataEmph 23" xfId="6133"/>
    <cellStyle name="SAPBEXresDataEmph 23 2" xfId="11227"/>
    <cellStyle name="SAPBEXresDataEmph 23 3" xfId="14361"/>
    <cellStyle name="SAPBEXresDataEmph 24" xfId="6333"/>
    <cellStyle name="SAPBEXresDataEmph 24 2" xfId="11404"/>
    <cellStyle name="SAPBEXresDataEmph 24 3" xfId="14523"/>
    <cellStyle name="SAPBEXresDataEmph 25" xfId="6485"/>
    <cellStyle name="SAPBEXresDataEmph 25 2" xfId="11533"/>
    <cellStyle name="SAPBEXresDataEmph 25 3" xfId="14637"/>
    <cellStyle name="SAPBEXresDataEmph 26" xfId="7264"/>
    <cellStyle name="SAPBEXresDataEmph 27" xfId="10457"/>
    <cellStyle name="SAPBEXresDataEmph 28" xfId="1549"/>
    <cellStyle name="SAPBEXresDataEmph 3" xfId="368"/>
    <cellStyle name="SAPBEXresDataEmph 3 2" xfId="369"/>
    <cellStyle name="SAPBEXresDataEmph 3 2 2" xfId="7560"/>
    <cellStyle name="SAPBEXresDataEmph 3 3" xfId="8417"/>
    <cellStyle name="SAPBEXresDataEmph 3 4" xfId="2019"/>
    <cellStyle name="SAPBEXresDataEmph 4" xfId="370"/>
    <cellStyle name="SAPBEXresDataEmph 4 2" xfId="371"/>
    <cellStyle name="SAPBEXresDataEmph 4 2 2" xfId="7941"/>
    <cellStyle name="SAPBEXresDataEmph 4 3" xfId="7165"/>
    <cellStyle name="SAPBEXresDataEmph 4 4" xfId="2403"/>
    <cellStyle name="SAPBEXresDataEmph 5" xfId="372"/>
    <cellStyle name="SAPBEXresDataEmph 5 2" xfId="373"/>
    <cellStyle name="SAPBEXresDataEmph 5 2 2" xfId="7995"/>
    <cellStyle name="SAPBEXresDataEmph 5 3" xfId="8576"/>
    <cellStyle name="SAPBEXresDataEmph 5 4" xfId="2457"/>
    <cellStyle name="SAPBEXresDataEmph 6" xfId="374"/>
    <cellStyle name="SAPBEXresDataEmph 6 2" xfId="8303"/>
    <cellStyle name="SAPBEXresDataEmph 6 3" xfId="6940"/>
    <cellStyle name="SAPBEXresDataEmph 6 4" xfId="2811"/>
    <cellStyle name="SAPBEXresDataEmph 7" xfId="757"/>
    <cellStyle name="SAPBEXresDataEmph 7 2" xfId="8503"/>
    <cellStyle name="SAPBEXresDataEmph 7 3" xfId="11879"/>
    <cellStyle name="SAPBEXresDataEmph 7 4" xfId="3034"/>
    <cellStyle name="SAPBEXresDataEmph 8" xfId="962"/>
    <cellStyle name="SAPBEXresDataEmph 8 2" xfId="8673"/>
    <cellStyle name="SAPBEXresDataEmph 8 3" xfId="12033"/>
    <cellStyle name="SAPBEXresDataEmph 8 4" xfId="3226"/>
    <cellStyle name="SAPBEXresDataEmph 9" xfId="3426"/>
    <cellStyle name="SAPBEXresDataEmph 9 2" xfId="8851"/>
    <cellStyle name="SAPBEXresDataEmph 9 3" xfId="12195"/>
    <cellStyle name="SAPBEXresItem" xfId="375"/>
    <cellStyle name="SAPBEXresItem 10" xfId="3689"/>
    <cellStyle name="SAPBEXresItem 10 2" xfId="9088"/>
    <cellStyle name="SAPBEXresItem 10 3" xfId="12414"/>
    <cellStyle name="SAPBEXresItem 11" xfId="3877"/>
    <cellStyle name="SAPBEXresItem 11 2" xfId="9251"/>
    <cellStyle name="SAPBEXresItem 11 3" xfId="12562"/>
    <cellStyle name="SAPBEXresItem 12" xfId="4068"/>
    <cellStyle name="SAPBEXresItem 12 2" xfId="9417"/>
    <cellStyle name="SAPBEXresItem 12 3" xfId="12714"/>
    <cellStyle name="SAPBEXresItem 13" xfId="4249"/>
    <cellStyle name="SAPBEXresItem 13 2" xfId="9577"/>
    <cellStyle name="SAPBEXresItem 13 3" xfId="12857"/>
    <cellStyle name="SAPBEXresItem 14" xfId="4201"/>
    <cellStyle name="SAPBEXresItem 14 2" xfId="9533"/>
    <cellStyle name="SAPBEXresItem 14 3" xfId="12814"/>
    <cellStyle name="SAPBEXresItem 15" xfId="4223"/>
    <cellStyle name="SAPBEXresItem 15 2" xfId="9555"/>
    <cellStyle name="SAPBEXresItem 15 3" xfId="12836"/>
    <cellStyle name="SAPBEXresItem 16" xfId="4799"/>
    <cellStyle name="SAPBEXresItem 16 2" xfId="10058"/>
    <cellStyle name="SAPBEXresItem 16 3" xfId="13292"/>
    <cellStyle name="SAPBEXresItem 17" xfId="4966"/>
    <cellStyle name="SAPBEXresItem 17 2" xfId="10201"/>
    <cellStyle name="SAPBEXresItem 17 3" xfId="13420"/>
    <cellStyle name="SAPBEXresItem 18" xfId="5117"/>
    <cellStyle name="SAPBEXresItem 18 2" xfId="10327"/>
    <cellStyle name="SAPBEXresItem 18 3" xfId="13533"/>
    <cellStyle name="SAPBEXresItem 19" xfId="4951"/>
    <cellStyle name="SAPBEXresItem 19 2" xfId="10191"/>
    <cellStyle name="SAPBEXresItem 19 3" xfId="13410"/>
    <cellStyle name="SAPBEXresItem 2" xfId="376"/>
    <cellStyle name="SAPBEXresItem 2 2" xfId="377"/>
    <cellStyle name="SAPBEXresItem 2 2 2" xfId="764"/>
    <cellStyle name="SAPBEXresItem 2 2 3" xfId="969"/>
    <cellStyle name="SAPBEXresItem 2 2 4" xfId="7850"/>
    <cellStyle name="SAPBEXresItem 2 3" xfId="706"/>
    <cellStyle name="SAPBEXresItem 2 3 2" xfId="765"/>
    <cellStyle name="SAPBEXresItem 2 3 3" xfId="970"/>
    <cellStyle name="SAPBEXresItem 2 3 4" xfId="7306"/>
    <cellStyle name="SAPBEXresItem 2 4" xfId="707"/>
    <cellStyle name="SAPBEXresItem 2 4 2" xfId="766"/>
    <cellStyle name="SAPBEXresItem 2 4 3" xfId="971"/>
    <cellStyle name="SAPBEXresItem 2 5" xfId="763"/>
    <cellStyle name="SAPBEXresItem 2 6" xfId="968"/>
    <cellStyle name="SAPBEXresItem 2 7" xfId="2312"/>
    <cellStyle name="SAPBEXresItem 20" xfId="5886"/>
    <cellStyle name="SAPBEXresItem 20 2" xfId="11005"/>
    <cellStyle name="SAPBEXresItem 20 3" xfId="14152"/>
    <cellStyle name="SAPBEXresItem 21" xfId="5639"/>
    <cellStyle name="SAPBEXresItem 21 2" xfId="10760"/>
    <cellStyle name="SAPBEXresItem 21 3" xfId="13908"/>
    <cellStyle name="SAPBEXresItem 22" xfId="5946"/>
    <cellStyle name="SAPBEXresItem 22 2" xfId="11065"/>
    <cellStyle name="SAPBEXresItem 22 3" xfId="14212"/>
    <cellStyle name="SAPBEXresItem 23" xfId="6214"/>
    <cellStyle name="SAPBEXresItem 23 2" xfId="11304"/>
    <cellStyle name="SAPBEXresItem 23 3" xfId="14437"/>
    <cellStyle name="SAPBEXresItem 24" xfId="6383"/>
    <cellStyle name="SAPBEXresItem 24 2" xfId="11450"/>
    <cellStyle name="SAPBEXresItem 24 3" xfId="14568"/>
    <cellStyle name="SAPBEXresItem 25" xfId="6520"/>
    <cellStyle name="SAPBEXresItem 25 2" xfId="11564"/>
    <cellStyle name="SAPBEXresItem 25 3" xfId="14667"/>
    <cellStyle name="SAPBEXresItem 26" xfId="7265"/>
    <cellStyle name="SAPBEXresItem 27" xfId="10343"/>
    <cellStyle name="SAPBEXresItem 28" xfId="1550"/>
    <cellStyle name="SAPBEXresItem 3" xfId="378"/>
    <cellStyle name="SAPBEXresItem 3 2" xfId="379"/>
    <cellStyle name="SAPBEXresItem 3 2 2" xfId="7559"/>
    <cellStyle name="SAPBEXresItem 3 3" xfId="8589"/>
    <cellStyle name="SAPBEXresItem 3 4" xfId="2018"/>
    <cellStyle name="SAPBEXresItem 4" xfId="380"/>
    <cellStyle name="SAPBEXresItem 4 2" xfId="381"/>
    <cellStyle name="SAPBEXresItem 4 2 2" xfId="7942"/>
    <cellStyle name="SAPBEXresItem 4 3" xfId="7164"/>
    <cellStyle name="SAPBEXresItem 4 4" xfId="2404"/>
    <cellStyle name="SAPBEXresItem 5" xfId="382"/>
    <cellStyle name="SAPBEXresItem 5 2" xfId="383"/>
    <cellStyle name="SAPBEXresItem 5 2 2" xfId="8194"/>
    <cellStyle name="SAPBEXresItem 5 3" xfId="7038"/>
    <cellStyle name="SAPBEXresItem 5 4" xfId="2683"/>
    <cellStyle name="SAPBEXresItem 6" xfId="384"/>
    <cellStyle name="SAPBEXresItem 6 2" xfId="8399"/>
    <cellStyle name="SAPBEXresItem 6 3" xfId="6844"/>
    <cellStyle name="SAPBEXresItem 6 4" xfId="2911"/>
    <cellStyle name="SAPBEXresItem 7" xfId="762"/>
    <cellStyle name="SAPBEXresItem 7 2" xfId="8570"/>
    <cellStyle name="SAPBEXresItem 7 3" xfId="11944"/>
    <cellStyle name="SAPBEXresItem 7 4" xfId="3104"/>
    <cellStyle name="SAPBEXresItem 8" xfId="967"/>
    <cellStyle name="SAPBEXresItem 8 2" xfId="8746"/>
    <cellStyle name="SAPBEXresItem 8 3" xfId="12105"/>
    <cellStyle name="SAPBEXresItem 8 4" xfId="3303"/>
    <cellStyle name="SAPBEXresItem 9" xfId="3495"/>
    <cellStyle name="SAPBEXresItem 9 2" xfId="8916"/>
    <cellStyle name="SAPBEXresItem 9 3" xfId="12259"/>
    <cellStyle name="SAPBEXresItemX" xfId="385"/>
    <cellStyle name="SAPBEXresItemX 10" xfId="3276"/>
    <cellStyle name="SAPBEXresItemX 10 2" xfId="8723"/>
    <cellStyle name="SAPBEXresItemX 10 3" xfId="12083"/>
    <cellStyle name="SAPBEXresItemX 11" xfId="3472"/>
    <cellStyle name="SAPBEXresItemX 11 2" xfId="8897"/>
    <cellStyle name="SAPBEXresItemX 11 3" xfId="12241"/>
    <cellStyle name="SAPBEXresItemX 12" xfId="3664"/>
    <cellStyle name="SAPBEXresItemX 12 2" xfId="9067"/>
    <cellStyle name="SAPBEXresItemX 12 3" xfId="12394"/>
    <cellStyle name="SAPBEXresItemX 13" xfId="3854"/>
    <cellStyle name="SAPBEXresItemX 13 2" xfId="9233"/>
    <cellStyle name="SAPBEXresItemX 13 3" xfId="12544"/>
    <cellStyle name="SAPBEXresItemX 14" xfId="4041"/>
    <cellStyle name="SAPBEXresItemX 14 2" xfId="9394"/>
    <cellStyle name="SAPBEXresItemX 14 3" xfId="12692"/>
    <cellStyle name="SAPBEXresItemX 15" xfId="4228"/>
    <cellStyle name="SAPBEXresItemX 15 2" xfId="9560"/>
    <cellStyle name="SAPBEXresItemX 15 3" xfId="12841"/>
    <cellStyle name="SAPBEXresItemX 16" xfId="4418"/>
    <cellStyle name="SAPBEXresItemX 16 2" xfId="9730"/>
    <cellStyle name="SAPBEXresItemX 16 3" xfId="12993"/>
    <cellStyle name="SAPBEXresItemX 17" xfId="4593"/>
    <cellStyle name="SAPBEXresItemX 17 2" xfId="9880"/>
    <cellStyle name="SAPBEXresItemX 17 3" xfId="13130"/>
    <cellStyle name="SAPBEXresItemX 18" xfId="4779"/>
    <cellStyle name="SAPBEXresItemX 18 2" xfId="10043"/>
    <cellStyle name="SAPBEXresItemX 18 3" xfId="13277"/>
    <cellStyle name="SAPBEXresItemX 19" xfId="5256"/>
    <cellStyle name="SAPBEXresItemX 19 2" xfId="10445"/>
    <cellStyle name="SAPBEXresItemX 19 3" xfId="13634"/>
    <cellStyle name="SAPBEXresItemX 2" xfId="386"/>
    <cellStyle name="SAPBEXresItemX 2 2" xfId="387"/>
    <cellStyle name="SAPBEXresItemX 2 2 2" xfId="769"/>
    <cellStyle name="SAPBEXresItemX 2 2 3" xfId="974"/>
    <cellStyle name="SAPBEXresItemX 2 2 4" xfId="7851"/>
    <cellStyle name="SAPBEXresItemX 2 3" xfId="711"/>
    <cellStyle name="SAPBEXresItemX 2 3 2" xfId="770"/>
    <cellStyle name="SAPBEXresItemX 2 3 3" xfId="975"/>
    <cellStyle name="SAPBEXresItemX 2 3 4" xfId="7305"/>
    <cellStyle name="SAPBEXresItemX 2 4" xfId="712"/>
    <cellStyle name="SAPBEXresItemX 2 4 2" xfId="771"/>
    <cellStyle name="SAPBEXresItemX 2 4 3" xfId="976"/>
    <cellStyle name="SAPBEXresItemX 2 5" xfId="768"/>
    <cellStyle name="SAPBEXresItemX 2 6" xfId="973"/>
    <cellStyle name="SAPBEXresItemX 2 7" xfId="2313"/>
    <cellStyle name="SAPBEXresItemX 20" xfId="5887"/>
    <cellStyle name="SAPBEXresItemX 20 2" xfId="11006"/>
    <cellStyle name="SAPBEXresItemX 20 3" xfId="14153"/>
    <cellStyle name="SAPBEXresItemX 21" xfId="5638"/>
    <cellStyle name="SAPBEXresItemX 21 2" xfId="10759"/>
    <cellStyle name="SAPBEXresItemX 21 3" xfId="13907"/>
    <cellStyle name="SAPBEXresItemX 22" xfId="5947"/>
    <cellStyle name="SAPBEXresItemX 22 2" xfId="11066"/>
    <cellStyle name="SAPBEXresItemX 22 3" xfId="14213"/>
    <cellStyle name="SAPBEXresItemX 23" xfId="5573"/>
    <cellStyle name="SAPBEXresItemX 23 2" xfId="10694"/>
    <cellStyle name="SAPBEXresItemX 23 3" xfId="13842"/>
    <cellStyle name="SAPBEXresItemX 24" xfId="6146"/>
    <cellStyle name="SAPBEXresItemX 24 2" xfId="11240"/>
    <cellStyle name="SAPBEXresItemX 24 3" xfId="14374"/>
    <cellStyle name="SAPBEXresItemX 25" xfId="6196"/>
    <cellStyle name="SAPBEXresItemX 25 2" xfId="11290"/>
    <cellStyle name="SAPBEXresItemX 25 3" xfId="14424"/>
    <cellStyle name="SAPBEXresItemX 26" xfId="7266"/>
    <cellStyle name="SAPBEXresItemX 27" xfId="10218"/>
    <cellStyle name="SAPBEXresItemX 28" xfId="1551"/>
    <cellStyle name="SAPBEXresItemX 3" xfId="388"/>
    <cellStyle name="SAPBEXresItemX 3 2" xfId="389"/>
    <cellStyle name="SAPBEXresItemX 3 2 2" xfId="7558"/>
    <cellStyle name="SAPBEXresItemX 3 3" xfId="8765"/>
    <cellStyle name="SAPBEXresItemX 3 4" xfId="2017"/>
    <cellStyle name="SAPBEXresItemX 4" xfId="390"/>
    <cellStyle name="SAPBEXresItemX 4 2" xfId="391"/>
    <cellStyle name="SAPBEXresItemX 4 2 2" xfId="8016"/>
    <cellStyle name="SAPBEXresItemX 4 3" xfId="7120"/>
    <cellStyle name="SAPBEXresItemX 4 4" xfId="2481"/>
    <cellStyle name="SAPBEXresItemX 5" xfId="392"/>
    <cellStyle name="SAPBEXresItemX 5 2" xfId="393"/>
    <cellStyle name="SAPBEXresItemX 5 2 2" xfId="7479"/>
    <cellStyle name="SAPBEXresItemX 5 3" xfId="10069"/>
    <cellStyle name="SAPBEXresItemX 5 4" xfId="1938"/>
    <cellStyle name="SAPBEXresItemX 6" xfId="394"/>
    <cellStyle name="SAPBEXresItemX 6 2" xfId="8121"/>
    <cellStyle name="SAPBEXresItemX 6 3" xfId="10906"/>
    <cellStyle name="SAPBEXresItemX 6 4" xfId="2607"/>
    <cellStyle name="SAPBEXresItemX 7" xfId="767"/>
    <cellStyle name="SAPBEXresItemX 7 2" xfId="8167"/>
    <cellStyle name="SAPBEXresItemX 7 3" xfId="7061"/>
    <cellStyle name="SAPBEXresItemX 7 4" xfId="2653"/>
    <cellStyle name="SAPBEXresItemX 8" xfId="972"/>
    <cellStyle name="SAPBEXresItemX 8 2" xfId="8374"/>
    <cellStyle name="SAPBEXresItemX 8 3" xfId="6868"/>
    <cellStyle name="SAPBEXresItemX 8 4" xfId="2882"/>
    <cellStyle name="SAPBEXresItemX 9" xfId="3078"/>
    <cellStyle name="SAPBEXresItemX 9 2" xfId="8546"/>
    <cellStyle name="SAPBEXresItemX 9 3" xfId="11923"/>
    <cellStyle name="SAPBEXstdData" xfId="395"/>
    <cellStyle name="SAPBEXstdData 10" xfId="3496"/>
    <cellStyle name="SAPBEXstdData 10 2" xfId="8917"/>
    <cellStyle name="SAPBEXstdData 10 3" xfId="12260"/>
    <cellStyle name="SAPBEXstdData 11" xfId="3691"/>
    <cellStyle name="SAPBEXstdData 11 2" xfId="9090"/>
    <cellStyle name="SAPBEXstdData 11 3" xfId="12416"/>
    <cellStyle name="SAPBEXstdData 12" xfId="3878"/>
    <cellStyle name="SAPBEXstdData 12 2" xfId="9252"/>
    <cellStyle name="SAPBEXstdData 12 3" xfId="12563"/>
    <cellStyle name="SAPBEXstdData 13" xfId="4070"/>
    <cellStyle name="SAPBEXstdData 13 2" xfId="9419"/>
    <cellStyle name="SAPBEXstdData 13 3" xfId="12716"/>
    <cellStyle name="SAPBEXstdData 14" xfId="4251"/>
    <cellStyle name="SAPBEXstdData 14 2" xfId="9579"/>
    <cellStyle name="SAPBEXstdData 14 3" xfId="12859"/>
    <cellStyle name="SAPBEXstdData 15" xfId="4042"/>
    <cellStyle name="SAPBEXstdData 15 2" xfId="9395"/>
    <cellStyle name="SAPBEXstdData 15 3" xfId="12693"/>
    <cellStyle name="SAPBEXstdData 16" xfId="4230"/>
    <cellStyle name="SAPBEXstdData 16 2" xfId="9562"/>
    <cellStyle name="SAPBEXstdData 16 3" xfId="12843"/>
    <cellStyle name="SAPBEXstdData 17" xfId="4800"/>
    <cellStyle name="SAPBEXstdData 17 2" xfId="10059"/>
    <cellStyle name="SAPBEXstdData 17 3" xfId="13293"/>
    <cellStyle name="SAPBEXstdData 18" xfId="4967"/>
    <cellStyle name="SAPBEXstdData 18 2" xfId="10202"/>
    <cellStyle name="SAPBEXstdData 18 3" xfId="13421"/>
    <cellStyle name="SAPBEXstdData 19" xfId="5118"/>
    <cellStyle name="SAPBEXstdData 19 2" xfId="10328"/>
    <cellStyle name="SAPBEXstdData 19 3" xfId="13534"/>
    <cellStyle name="SAPBEXstdData 2" xfId="396"/>
    <cellStyle name="SAPBEXstdData 2 10" xfId="3277"/>
    <cellStyle name="SAPBEXstdData 2 10 2" xfId="8724"/>
    <cellStyle name="SAPBEXstdData 2 10 3" xfId="12084"/>
    <cellStyle name="SAPBEXstdData 2 11" xfId="3473"/>
    <cellStyle name="SAPBEXstdData 2 11 2" xfId="8898"/>
    <cellStyle name="SAPBEXstdData 2 11 3" xfId="12242"/>
    <cellStyle name="SAPBEXstdData 2 12" xfId="3665"/>
    <cellStyle name="SAPBEXstdData 2 12 2" xfId="9068"/>
    <cellStyle name="SAPBEXstdData 2 12 3" xfId="12395"/>
    <cellStyle name="SAPBEXstdData 2 13" xfId="3855"/>
    <cellStyle name="SAPBEXstdData 2 13 2" xfId="9234"/>
    <cellStyle name="SAPBEXstdData 2 13 3" xfId="12545"/>
    <cellStyle name="SAPBEXstdData 2 14" xfId="4236"/>
    <cellStyle name="SAPBEXstdData 2 14 2" xfId="9568"/>
    <cellStyle name="SAPBEXstdData 2 14 3" xfId="12849"/>
    <cellStyle name="SAPBEXstdData 2 15" xfId="4231"/>
    <cellStyle name="SAPBEXstdData 2 15 2" xfId="9563"/>
    <cellStyle name="SAPBEXstdData 2 15 3" xfId="12844"/>
    <cellStyle name="SAPBEXstdData 2 16" xfId="4419"/>
    <cellStyle name="SAPBEXstdData 2 16 2" xfId="9731"/>
    <cellStyle name="SAPBEXstdData 2 16 3" xfId="12994"/>
    <cellStyle name="SAPBEXstdData 2 17" xfId="4594"/>
    <cellStyle name="SAPBEXstdData 2 17 2" xfId="9881"/>
    <cellStyle name="SAPBEXstdData 2 17 3" xfId="13131"/>
    <cellStyle name="SAPBEXstdData 2 18" xfId="4780"/>
    <cellStyle name="SAPBEXstdData 2 18 2" xfId="10044"/>
    <cellStyle name="SAPBEXstdData 2 18 3" xfId="13278"/>
    <cellStyle name="SAPBEXstdData 2 19" xfId="5107"/>
    <cellStyle name="SAPBEXstdData 2 19 2" xfId="10322"/>
    <cellStyle name="SAPBEXstdData 2 19 3" xfId="13528"/>
    <cellStyle name="SAPBEXstdData 2 2" xfId="397"/>
    <cellStyle name="SAPBEXstdData 2 2 2" xfId="774"/>
    <cellStyle name="SAPBEXstdData 2 2 2 2" xfId="7853"/>
    <cellStyle name="SAPBEXstdData 2 2 3" xfId="979"/>
    <cellStyle name="SAPBEXstdData 2 2 3 2" xfId="7303"/>
    <cellStyle name="SAPBEXstdData 2 2 4" xfId="2315"/>
    <cellStyle name="SAPBEXstdData 2 20" xfId="5889"/>
    <cellStyle name="SAPBEXstdData 2 20 2" xfId="11008"/>
    <cellStyle name="SAPBEXstdData 2 20 3" xfId="14155"/>
    <cellStyle name="SAPBEXstdData 2 21" xfId="5636"/>
    <cellStyle name="SAPBEXstdData 2 21 2" xfId="10757"/>
    <cellStyle name="SAPBEXstdData 2 21 3" xfId="13905"/>
    <cellStyle name="SAPBEXstdData 2 22" xfId="6011"/>
    <cellStyle name="SAPBEXstdData 2 22 2" xfId="11124"/>
    <cellStyle name="SAPBEXstdData 2 22 3" xfId="14272"/>
    <cellStyle name="SAPBEXstdData 2 23" xfId="5572"/>
    <cellStyle name="SAPBEXstdData 2 23 2" xfId="10693"/>
    <cellStyle name="SAPBEXstdData 2 23 3" xfId="13841"/>
    <cellStyle name="SAPBEXstdData 2 24" xfId="5988"/>
    <cellStyle name="SAPBEXstdData 2 24 2" xfId="11107"/>
    <cellStyle name="SAPBEXstdData 2 24 3" xfId="14254"/>
    <cellStyle name="SAPBEXstdData 2 25" xfId="6197"/>
    <cellStyle name="SAPBEXstdData 2 25 2" xfId="11291"/>
    <cellStyle name="SAPBEXstdData 2 25 3" xfId="14425"/>
    <cellStyle name="SAPBEXstdData 2 26" xfId="7268"/>
    <cellStyle name="SAPBEXstdData 2 27" xfId="9917"/>
    <cellStyle name="SAPBEXstdData 2 28" xfId="1553"/>
    <cellStyle name="SAPBEXstdData 2 3" xfId="716"/>
    <cellStyle name="SAPBEXstdData 2 3 2" xfId="775"/>
    <cellStyle name="SAPBEXstdData 2 3 2 2" xfId="7556"/>
    <cellStyle name="SAPBEXstdData 2 3 3" xfId="980"/>
    <cellStyle name="SAPBEXstdData 2 3 3 2" xfId="9104"/>
    <cellStyle name="SAPBEXstdData 2 3 4" xfId="2015"/>
    <cellStyle name="SAPBEXstdData 2 4" xfId="717"/>
    <cellStyle name="SAPBEXstdData 2 4 2" xfId="776"/>
    <cellStyle name="SAPBEXstdData 2 4 2 2" xfId="7448"/>
    <cellStyle name="SAPBEXstdData 2 4 3" xfId="981"/>
    <cellStyle name="SAPBEXstdData 2 4 3 2" xfId="9427"/>
    <cellStyle name="SAPBEXstdData 2 4 4" xfId="1907"/>
    <cellStyle name="SAPBEXstdData 2 5" xfId="773"/>
    <cellStyle name="SAPBEXstdData 2 5 2" xfId="7478"/>
    <cellStyle name="SAPBEXstdData 2 5 3" xfId="10211"/>
    <cellStyle name="SAPBEXstdData 2 5 4" xfId="1937"/>
    <cellStyle name="SAPBEXstdData 2 6" xfId="978"/>
    <cellStyle name="SAPBEXstdData 2 6 2" xfId="8039"/>
    <cellStyle name="SAPBEXstdData 2 6 3" xfId="9413"/>
    <cellStyle name="SAPBEXstdData 2 6 4" xfId="2525"/>
    <cellStyle name="SAPBEXstdData 2 7" xfId="2654"/>
    <cellStyle name="SAPBEXstdData 2 7 2" xfId="8168"/>
    <cellStyle name="SAPBEXstdData 2 7 3" xfId="7060"/>
    <cellStyle name="SAPBEXstdData 2 8" xfId="2883"/>
    <cellStyle name="SAPBEXstdData 2 8 2" xfId="8375"/>
    <cellStyle name="SAPBEXstdData 2 8 3" xfId="6867"/>
    <cellStyle name="SAPBEXstdData 2 9" xfId="3079"/>
    <cellStyle name="SAPBEXstdData 2 9 2" xfId="8547"/>
    <cellStyle name="SAPBEXstdData 2 9 3" xfId="11924"/>
    <cellStyle name="SAPBEXstdData 20" xfId="4952"/>
    <cellStyle name="SAPBEXstdData 20 2" xfId="10192"/>
    <cellStyle name="SAPBEXstdData 20 3" xfId="13411"/>
    <cellStyle name="SAPBEXstdData 21" xfId="5888"/>
    <cellStyle name="SAPBEXstdData 21 2" xfId="11007"/>
    <cellStyle name="SAPBEXstdData 21 3" xfId="14154"/>
    <cellStyle name="SAPBEXstdData 22" xfId="5637"/>
    <cellStyle name="SAPBEXstdData 22 2" xfId="10758"/>
    <cellStyle name="SAPBEXstdData 22 3" xfId="13906"/>
    <cellStyle name="SAPBEXstdData 23" xfId="5948"/>
    <cellStyle name="SAPBEXstdData 23 2" xfId="11067"/>
    <cellStyle name="SAPBEXstdData 23 3" xfId="14214"/>
    <cellStyle name="SAPBEXstdData 24" xfId="6216"/>
    <cellStyle name="SAPBEXstdData 24 2" xfId="11306"/>
    <cellStyle name="SAPBEXstdData 24 3" xfId="14439"/>
    <cellStyle name="SAPBEXstdData 25" xfId="6384"/>
    <cellStyle name="SAPBEXstdData 25 2" xfId="11451"/>
    <cellStyle name="SAPBEXstdData 25 3" xfId="14569"/>
    <cellStyle name="SAPBEXstdData 26" xfId="6521"/>
    <cellStyle name="SAPBEXstdData 26 2" xfId="11565"/>
    <cellStyle name="SAPBEXstdData 26 3" xfId="14668"/>
    <cellStyle name="SAPBEXstdData 27" xfId="7267"/>
    <cellStyle name="SAPBEXstdData 28" xfId="10078"/>
    <cellStyle name="SAPBEXstdData 29" xfId="1552"/>
    <cellStyle name="SAPBEXstdData 3" xfId="398"/>
    <cellStyle name="SAPBEXstdData 3 2" xfId="399"/>
    <cellStyle name="SAPBEXstdData 3 2 2" xfId="7852"/>
    <cellStyle name="SAPBEXstdData 3 3" xfId="7304"/>
    <cellStyle name="SAPBEXstdData 3 4" xfId="2314"/>
    <cellStyle name="SAPBEXstdData 4" xfId="400"/>
    <cellStyle name="SAPBEXstdData 4 2" xfId="401"/>
    <cellStyle name="SAPBEXstdData 4 2 2" xfId="7557"/>
    <cellStyle name="SAPBEXstdData 4 3" xfId="8935"/>
    <cellStyle name="SAPBEXstdData 4 4" xfId="2016"/>
    <cellStyle name="SAPBEXstdData 5" xfId="402"/>
    <cellStyle name="SAPBEXstdData 5 2" xfId="403"/>
    <cellStyle name="SAPBEXstdData 5 2 2" xfId="7943"/>
    <cellStyle name="SAPBEXstdData 5 3" xfId="7163"/>
    <cellStyle name="SAPBEXstdData 5 4" xfId="2405"/>
    <cellStyle name="SAPBEXstdData 6" xfId="404"/>
    <cellStyle name="SAPBEXstdData 6 2" xfId="8196"/>
    <cellStyle name="SAPBEXstdData 6 3" xfId="7036"/>
    <cellStyle name="SAPBEXstdData 6 4" xfId="2685"/>
    <cellStyle name="SAPBEXstdData 7" xfId="772"/>
    <cellStyle name="SAPBEXstdData 7 2" xfId="8401"/>
    <cellStyle name="SAPBEXstdData 7 3" xfId="6842"/>
    <cellStyle name="SAPBEXstdData 7 4" xfId="2913"/>
    <cellStyle name="SAPBEXstdData 8" xfId="977"/>
    <cellStyle name="SAPBEXstdData 8 2" xfId="8572"/>
    <cellStyle name="SAPBEXstdData 8 3" xfId="11946"/>
    <cellStyle name="SAPBEXstdData 8 4" xfId="3106"/>
    <cellStyle name="SAPBEXstdData 9" xfId="3305"/>
    <cellStyle name="SAPBEXstdData 9 2" xfId="8748"/>
    <cellStyle name="SAPBEXstdData 9 3" xfId="12107"/>
    <cellStyle name="SAPBEXstdData_План по КВЛ 2011г." xfId="1554"/>
    <cellStyle name="SAPBEXstdDataEmph" xfId="405"/>
    <cellStyle name="SAPBEXstdDataEmph 10" xfId="3278"/>
    <cellStyle name="SAPBEXstdDataEmph 10 2" xfId="8725"/>
    <cellStyle name="SAPBEXstdDataEmph 10 3" xfId="12085"/>
    <cellStyle name="SAPBEXstdDataEmph 11" xfId="3474"/>
    <cellStyle name="SAPBEXstdDataEmph 11 2" xfId="8899"/>
    <cellStyle name="SAPBEXstdDataEmph 11 3" xfId="12243"/>
    <cellStyle name="SAPBEXstdDataEmph 12" xfId="3666"/>
    <cellStyle name="SAPBEXstdDataEmph 12 2" xfId="9069"/>
    <cellStyle name="SAPBEXstdDataEmph 12 3" xfId="12396"/>
    <cellStyle name="SAPBEXstdDataEmph 13" xfId="3856"/>
    <cellStyle name="SAPBEXstdDataEmph 13 2" xfId="9235"/>
    <cellStyle name="SAPBEXstdDataEmph 13 3" xfId="12546"/>
    <cellStyle name="SAPBEXstdDataEmph 14" xfId="4043"/>
    <cellStyle name="SAPBEXstdDataEmph 14 2" xfId="9396"/>
    <cellStyle name="SAPBEXstdDataEmph 14 3" xfId="12694"/>
    <cellStyle name="SAPBEXstdDataEmph 15" xfId="4431"/>
    <cellStyle name="SAPBEXstdDataEmph 15 2" xfId="9743"/>
    <cellStyle name="SAPBEXstdDataEmph 15 3" xfId="13006"/>
    <cellStyle name="SAPBEXstdDataEmph 16" xfId="4420"/>
    <cellStyle name="SAPBEXstdDataEmph 16 2" xfId="9732"/>
    <cellStyle name="SAPBEXstdDataEmph 16 3" xfId="12995"/>
    <cellStyle name="SAPBEXstdDataEmph 17" xfId="4595"/>
    <cellStyle name="SAPBEXstdDataEmph 17 2" xfId="9882"/>
    <cellStyle name="SAPBEXstdDataEmph 17 3" xfId="13132"/>
    <cellStyle name="SAPBEXstdDataEmph 18" xfId="4781"/>
    <cellStyle name="SAPBEXstdDataEmph 18 2" xfId="10045"/>
    <cellStyle name="SAPBEXstdDataEmph 18 3" xfId="13279"/>
    <cellStyle name="SAPBEXstdDataEmph 19" xfId="5257"/>
    <cellStyle name="SAPBEXstdDataEmph 19 2" xfId="10446"/>
    <cellStyle name="SAPBEXstdDataEmph 19 3" xfId="13635"/>
    <cellStyle name="SAPBEXstdDataEmph 2" xfId="406"/>
    <cellStyle name="SAPBEXstdDataEmph 2 2" xfId="407"/>
    <cellStyle name="SAPBEXstdDataEmph 2 2 2" xfId="779"/>
    <cellStyle name="SAPBEXstdDataEmph 2 2 3" xfId="984"/>
    <cellStyle name="SAPBEXstdDataEmph 2 2 4" xfId="7854"/>
    <cellStyle name="SAPBEXstdDataEmph 2 3" xfId="721"/>
    <cellStyle name="SAPBEXstdDataEmph 2 3 2" xfId="780"/>
    <cellStyle name="SAPBEXstdDataEmph 2 3 3" xfId="985"/>
    <cellStyle name="SAPBEXstdDataEmph 2 3 4" xfId="7302"/>
    <cellStyle name="SAPBEXstdDataEmph 2 4" xfId="722"/>
    <cellStyle name="SAPBEXstdDataEmph 2 4 2" xfId="781"/>
    <cellStyle name="SAPBEXstdDataEmph 2 4 3" xfId="986"/>
    <cellStyle name="SAPBEXstdDataEmph 2 5" xfId="778"/>
    <cellStyle name="SAPBEXstdDataEmph 2 6" xfId="983"/>
    <cellStyle name="SAPBEXstdDataEmph 2 7" xfId="2316"/>
    <cellStyle name="SAPBEXstdDataEmph 20" xfId="5890"/>
    <cellStyle name="SAPBEXstdDataEmph 20 2" xfId="11009"/>
    <cellStyle name="SAPBEXstdDataEmph 20 3" xfId="14156"/>
    <cellStyle name="SAPBEXstdDataEmph 21" xfId="5635"/>
    <cellStyle name="SAPBEXstdDataEmph 21 2" xfId="10756"/>
    <cellStyle name="SAPBEXstdDataEmph 21 3" xfId="13904"/>
    <cellStyle name="SAPBEXstdDataEmph 22" xfId="5564"/>
    <cellStyle name="SAPBEXstdDataEmph 22 2" xfId="10685"/>
    <cellStyle name="SAPBEXstdDataEmph 22 3" xfId="13834"/>
    <cellStyle name="SAPBEXstdDataEmph 23" xfId="5571"/>
    <cellStyle name="SAPBEXstdDataEmph 23 2" xfId="10692"/>
    <cellStyle name="SAPBEXstdDataEmph 23 3" xfId="13840"/>
    <cellStyle name="SAPBEXstdDataEmph 24" xfId="6139"/>
    <cellStyle name="SAPBEXstdDataEmph 24 2" xfId="11233"/>
    <cellStyle name="SAPBEXstdDataEmph 24 3" xfId="14367"/>
    <cellStyle name="SAPBEXstdDataEmph 25" xfId="6198"/>
    <cellStyle name="SAPBEXstdDataEmph 25 2" xfId="11292"/>
    <cellStyle name="SAPBEXstdDataEmph 25 3" xfId="14426"/>
    <cellStyle name="SAPBEXstdDataEmph 26" xfId="7269"/>
    <cellStyle name="SAPBEXstdDataEmph 27" xfId="9602"/>
    <cellStyle name="SAPBEXstdDataEmph 28" xfId="1555"/>
    <cellStyle name="SAPBEXstdDataEmph 3" xfId="408"/>
    <cellStyle name="SAPBEXstdDataEmph 3 2" xfId="409"/>
    <cellStyle name="SAPBEXstdDataEmph 3 2 2" xfId="7555"/>
    <cellStyle name="SAPBEXstdDataEmph 3 3" xfId="9265"/>
    <cellStyle name="SAPBEXstdDataEmph 3 4" xfId="2014"/>
    <cellStyle name="SAPBEXstdDataEmph 4" xfId="410"/>
    <cellStyle name="SAPBEXstdDataEmph 4 2" xfId="411"/>
    <cellStyle name="SAPBEXstdDataEmph 4 2 2" xfId="8017"/>
    <cellStyle name="SAPBEXstdDataEmph 4 3" xfId="7119"/>
    <cellStyle name="SAPBEXstdDataEmph 4 4" xfId="2482"/>
    <cellStyle name="SAPBEXstdDataEmph 5" xfId="412"/>
    <cellStyle name="SAPBEXstdDataEmph 5 2" xfId="413"/>
    <cellStyle name="SAPBEXstdDataEmph 5 2 2" xfId="7477"/>
    <cellStyle name="SAPBEXstdDataEmph 5 3" xfId="10334"/>
    <cellStyle name="SAPBEXstdDataEmph 5 4" xfId="1936"/>
    <cellStyle name="SAPBEXstdDataEmph 6" xfId="414"/>
    <cellStyle name="SAPBEXstdDataEmph 6 2" xfId="8126"/>
    <cellStyle name="SAPBEXstdDataEmph 6 3" xfId="9673"/>
    <cellStyle name="SAPBEXstdDataEmph 6 4" xfId="2612"/>
    <cellStyle name="SAPBEXstdDataEmph 7" xfId="777"/>
    <cellStyle name="SAPBEXstdDataEmph 7 2" xfId="8169"/>
    <cellStyle name="SAPBEXstdDataEmph 7 3" xfId="7059"/>
    <cellStyle name="SAPBEXstdDataEmph 7 4" xfId="2655"/>
    <cellStyle name="SAPBEXstdDataEmph 8" xfId="982"/>
    <cellStyle name="SAPBEXstdDataEmph 8 2" xfId="8376"/>
    <cellStyle name="SAPBEXstdDataEmph 8 3" xfId="6866"/>
    <cellStyle name="SAPBEXstdDataEmph 8 4" xfId="2884"/>
    <cellStyle name="SAPBEXstdDataEmph 9" xfId="3080"/>
    <cellStyle name="SAPBEXstdDataEmph 9 2" xfId="8548"/>
    <cellStyle name="SAPBEXstdDataEmph 9 3" xfId="11925"/>
    <cellStyle name="SAPBEXstdItem" xfId="415"/>
    <cellStyle name="SAPBEXstdItem 10" xfId="3497"/>
    <cellStyle name="SAPBEXstdItem 10 10" xfId="39277"/>
    <cellStyle name="SAPBEXstdItem 10 11" xfId="39278"/>
    <cellStyle name="SAPBEXstdItem 10 2" xfId="8918"/>
    <cellStyle name="SAPBEXstdItem 10 2 2" xfId="39279"/>
    <cellStyle name="SAPBEXstdItem 10 2 3" xfId="39280"/>
    <cellStyle name="SAPBEXstdItem 10 2 4" xfId="39281"/>
    <cellStyle name="SAPBEXstdItem 10 2 5" xfId="39282"/>
    <cellStyle name="SAPBEXstdItem 10 2 6" xfId="39283"/>
    <cellStyle name="SAPBEXstdItem 10 2 7" xfId="39284"/>
    <cellStyle name="SAPBEXstdItem 10 2 8" xfId="39285"/>
    <cellStyle name="SAPBEXstdItem 10 2 9" xfId="39286"/>
    <cellStyle name="SAPBEXstdItem 10 3" xfId="12261"/>
    <cellStyle name="SAPBEXstdItem 10 3 2" xfId="39287"/>
    <cellStyle name="SAPBEXstdItem 10 3 3" xfId="39288"/>
    <cellStyle name="SAPBEXstdItem 10 3 4" xfId="39289"/>
    <cellStyle name="SAPBEXstdItem 10 3 5" xfId="39290"/>
    <cellStyle name="SAPBEXstdItem 10 3 6" xfId="39291"/>
    <cellStyle name="SAPBEXstdItem 10 3 7" xfId="39292"/>
    <cellStyle name="SAPBEXstdItem 10 3 8" xfId="39293"/>
    <cellStyle name="SAPBEXstdItem 10 3 9" xfId="39294"/>
    <cellStyle name="SAPBEXstdItem 10 4" xfId="39295"/>
    <cellStyle name="SAPBEXstdItem 10 5" xfId="39296"/>
    <cellStyle name="SAPBEXstdItem 10 6" xfId="39297"/>
    <cellStyle name="SAPBEXstdItem 10 7" xfId="39298"/>
    <cellStyle name="SAPBEXstdItem 10 8" xfId="39299"/>
    <cellStyle name="SAPBEXstdItem 10 9" xfId="39300"/>
    <cellStyle name="SAPBEXstdItem 11" xfId="3692"/>
    <cellStyle name="SAPBEXstdItem 11 10" xfId="39301"/>
    <cellStyle name="SAPBEXstdItem 11 11" xfId="39302"/>
    <cellStyle name="SAPBEXstdItem 11 2" xfId="9091"/>
    <cellStyle name="SAPBEXstdItem 11 2 2" xfId="39303"/>
    <cellStyle name="SAPBEXstdItem 11 2 3" xfId="39304"/>
    <cellStyle name="SAPBEXstdItem 11 2 4" xfId="39305"/>
    <cellStyle name="SAPBEXstdItem 11 2 5" xfId="39306"/>
    <cellStyle name="SAPBEXstdItem 11 2 6" xfId="39307"/>
    <cellStyle name="SAPBEXstdItem 11 2 7" xfId="39308"/>
    <cellStyle name="SAPBEXstdItem 11 2 8" xfId="39309"/>
    <cellStyle name="SAPBEXstdItem 11 2 9" xfId="39310"/>
    <cellStyle name="SAPBEXstdItem 11 3" xfId="12417"/>
    <cellStyle name="SAPBEXstdItem 11 3 2" xfId="39311"/>
    <cellStyle name="SAPBEXstdItem 11 3 3" xfId="39312"/>
    <cellStyle name="SAPBEXstdItem 11 3 4" xfId="39313"/>
    <cellStyle name="SAPBEXstdItem 11 3 5" xfId="39314"/>
    <cellStyle name="SAPBEXstdItem 11 3 6" xfId="39315"/>
    <cellStyle name="SAPBEXstdItem 11 3 7" xfId="39316"/>
    <cellStyle name="SAPBEXstdItem 11 3 8" xfId="39317"/>
    <cellStyle name="SAPBEXstdItem 11 3 9" xfId="39318"/>
    <cellStyle name="SAPBEXstdItem 11 4" xfId="39319"/>
    <cellStyle name="SAPBEXstdItem 11 5" xfId="39320"/>
    <cellStyle name="SAPBEXstdItem 11 6" xfId="39321"/>
    <cellStyle name="SAPBEXstdItem 11 7" xfId="39322"/>
    <cellStyle name="SAPBEXstdItem 11 8" xfId="39323"/>
    <cellStyle name="SAPBEXstdItem 11 9" xfId="39324"/>
    <cellStyle name="SAPBEXstdItem 12" xfId="3879"/>
    <cellStyle name="SAPBEXstdItem 12 10" xfId="39325"/>
    <cellStyle name="SAPBEXstdItem 12 11" xfId="39326"/>
    <cellStyle name="SAPBEXstdItem 12 2" xfId="9253"/>
    <cellStyle name="SAPBEXstdItem 12 2 2" xfId="39327"/>
    <cellStyle name="SAPBEXstdItem 12 2 3" xfId="39328"/>
    <cellStyle name="SAPBEXstdItem 12 2 4" xfId="39329"/>
    <cellStyle name="SAPBEXstdItem 12 2 5" xfId="39330"/>
    <cellStyle name="SAPBEXstdItem 12 2 6" xfId="39331"/>
    <cellStyle name="SAPBEXstdItem 12 2 7" xfId="39332"/>
    <cellStyle name="SAPBEXstdItem 12 2 8" xfId="39333"/>
    <cellStyle name="SAPBEXstdItem 12 2 9" xfId="39334"/>
    <cellStyle name="SAPBEXstdItem 12 3" xfId="12564"/>
    <cellStyle name="SAPBEXstdItem 12 3 2" xfId="39335"/>
    <cellStyle name="SAPBEXstdItem 12 3 3" xfId="39336"/>
    <cellStyle name="SAPBEXstdItem 12 3 4" xfId="39337"/>
    <cellStyle name="SAPBEXstdItem 12 3 5" xfId="39338"/>
    <cellStyle name="SAPBEXstdItem 12 3 6" xfId="39339"/>
    <cellStyle name="SAPBEXstdItem 12 3 7" xfId="39340"/>
    <cellStyle name="SAPBEXstdItem 12 3 8" xfId="39341"/>
    <cellStyle name="SAPBEXstdItem 12 3 9" xfId="39342"/>
    <cellStyle name="SAPBEXstdItem 12 4" xfId="39343"/>
    <cellStyle name="SAPBEXstdItem 12 5" xfId="39344"/>
    <cellStyle name="SAPBEXstdItem 12 6" xfId="39345"/>
    <cellStyle name="SAPBEXstdItem 12 7" xfId="39346"/>
    <cellStyle name="SAPBEXstdItem 12 8" xfId="39347"/>
    <cellStyle name="SAPBEXstdItem 12 9" xfId="39348"/>
    <cellStyle name="SAPBEXstdItem 13" xfId="4071"/>
    <cellStyle name="SAPBEXstdItem 13 2" xfId="9420"/>
    <cellStyle name="SAPBEXstdItem 13 3" xfId="12717"/>
    <cellStyle name="SAPBEXstdItem 13 4" xfId="39349"/>
    <cellStyle name="SAPBEXstdItem 13 5" xfId="39350"/>
    <cellStyle name="SAPBEXstdItem 13 6" xfId="39351"/>
    <cellStyle name="SAPBEXstdItem 13 7" xfId="39352"/>
    <cellStyle name="SAPBEXstdItem 13 8" xfId="39353"/>
    <cellStyle name="SAPBEXstdItem 13 9" xfId="39354"/>
    <cellStyle name="SAPBEXstdItem 14" xfId="4252"/>
    <cellStyle name="SAPBEXstdItem 14 2" xfId="9580"/>
    <cellStyle name="SAPBEXstdItem 14 3" xfId="12860"/>
    <cellStyle name="SAPBEXstdItem 14 4" xfId="39355"/>
    <cellStyle name="SAPBEXstdItem 14 5" xfId="39356"/>
    <cellStyle name="SAPBEXstdItem 14 6" xfId="39357"/>
    <cellStyle name="SAPBEXstdItem 14 7" xfId="39358"/>
    <cellStyle name="SAPBEXstdItem 14 8" xfId="39359"/>
    <cellStyle name="SAPBEXstdItem 14 9" xfId="39360"/>
    <cellStyle name="SAPBEXstdItem 15" xfId="4044"/>
    <cellStyle name="SAPBEXstdItem 15 2" xfId="9397"/>
    <cellStyle name="SAPBEXstdItem 15 3" xfId="12695"/>
    <cellStyle name="SAPBEXstdItem 15 4" xfId="39361"/>
    <cellStyle name="SAPBEXstdItem 15 5" xfId="39362"/>
    <cellStyle name="SAPBEXstdItem 15 6" xfId="39363"/>
    <cellStyle name="SAPBEXstdItem 15 7" xfId="39364"/>
    <cellStyle name="SAPBEXstdItem 15 8" xfId="39365"/>
    <cellStyle name="SAPBEXstdItem 15 9" xfId="39366"/>
    <cellStyle name="SAPBEXstdItem 16" xfId="4555"/>
    <cellStyle name="SAPBEXstdItem 16 2" xfId="9842"/>
    <cellStyle name="SAPBEXstdItem 16 3" xfId="13092"/>
    <cellStyle name="SAPBEXstdItem 16 4" xfId="39367"/>
    <cellStyle name="SAPBEXstdItem 16 5" xfId="39368"/>
    <cellStyle name="SAPBEXstdItem 16 6" xfId="39369"/>
    <cellStyle name="SAPBEXstdItem 16 7" xfId="39370"/>
    <cellStyle name="SAPBEXstdItem 16 8" xfId="39371"/>
    <cellStyle name="SAPBEXstdItem 16 9" xfId="39372"/>
    <cellStyle name="SAPBEXstdItem 17" xfId="4801"/>
    <cellStyle name="SAPBEXstdItem 17 2" xfId="10060"/>
    <cellStyle name="SAPBEXstdItem 17 3" xfId="13294"/>
    <cellStyle name="SAPBEXstdItem 18" xfId="4968"/>
    <cellStyle name="SAPBEXstdItem 18 2" xfId="10203"/>
    <cellStyle name="SAPBEXstdItem 18 3" xfId="13422"/>
    <cellStyle name="SAPBEXstdItem 19" xfId="5119"/>
    <cellStyle name="SAPBEXstdItem 19 2" xfId="10329"/>
    <cellStyle name="SAPBEXstdItem 19 3" xfId="13535"/>
    <cellStyle name="SAPBEXstdItem 2" xfId="416"/>
    <cellStyle name="SAPBEXstdItem 2 10" xfId="3443"/>
    <cellStyle name="SAPBEXstdItem 2 10 2" xfId="8868"/>
    <cellStyle name="SAPBEXstdItem 2 10 3" xfId="12212"/>
    <cellStyle name="SAPBEXstdItem 2 11" xfId="3635"/>
    <cellStyle name="SAPBEXstdItem 2 11 2" xfId="9038"/>
    <cellStyle name="SAPBEXstdItem 2 11 3" xfId="12365"/>
    <cellStyle name="SAPBEXstdItem 2 12" xfId="3825"/>
    <cellStyle name="SAPBEXstdItem 2 12 2" xfId="9204"/>
    <cellStyle name="SAPBEXstdItem 2 12 3" xfId="12515"/>
    <cellStyle name="SAPBEXstdItem 2 13" xfId="4010"/>
    <cellStyle name="SAPBEXstdItem 2 13 2" xfId="9363"/>
    <cellStyle name="SAPBEXstdItem 2 13 3" xfId="12661"/>
    <cellStyle name="SAPBEXstdItem 2 14" xfId="4444"/>
    <cellStyle name="SAPBEXstdItem 2 14 2" xfId="9751"/>
    <cellStyle name="SAPBEXstdItem 2 14 3" xfId="13014"/>
    <cellStyle name="SAPBEXstdItem 2 15" xfId="4612"/>
    <cellStyle name="SAPBEXstdItem 2 15 2" xfId="9895"/>
    <cellStyle name="SAPBEXstdItem 2 15 3" xfId="13144"/>
    <cellStyle name="SAPBEXstdItem 2 16" xfId="4421"/>
    <cellStyle name="SAPBEXstdItem 2 16 2" xfId="9733"/>
    <cellStyle name="SAPBEXstdItem 2 16 3" xfId="12996"/>
    <cellStyle name="SAPBEXstdItem 2 17" xfId="4596"/>
    <cellStyle name="SAPBEXstdItem 2 17 2" xfId="9883"/>
    <cellStyle name="SAPBEXstdItem 2 17 3" xfId="13133"/>
    <cellStyle name="SAPBEXstdItem 2 18" xfId="4922"/>
    <cellStyle name="SAPBEXstdItem 2 18 2" xfId="10162"/>
    <cellStyle name="SAPBEXstdItem 2 18 3" xfId="13381"/>
    <cellStyle name="SAPBEXstdItem 2 19" xfId="4953"/>
    <cellStyle name="SAPBEXstdItem 2 19 2" xfId="10193"/>
    <cellStyle name="SAPBEXstdItem 2 19 3" xfId="13412"/>
    <cellStyle name="SAPBEXstdItem 2 2" xfId="417"/>
    <cellStyle name="SAPBEXstdItem 2 2 10" xfId="2318"/>
    <cellStyle name="SAPBEXstdItem 2 2 2" xfId="784"/>
    <cellStyle name="SAPBEXstdItem 2 2 2 2" xfId="7856"/>
    <cellStyle name="SAPBEXstdItem 2 2 3" xfId="989"/>
    <cellStyle name="SAPBEXstdItem 2 2 3 2" xfId="7300"/>
    <cellStyle name="SAPBEXstdItem 2 2 4" xfId="39373"/>
    <cellStyle name="SAPBEXstdItem 2 2 5" xfId="39374"/>
    <cellStyle name="SAPBEXstdItem 2 2 6" xfId="39375"/>
    <cellStyle name="SAPBEXstdItem 2 2 7" xfId="39376"/>
    <cellStyle name="SAPBEXstdItem 2 2 8" xfId="39377"/>
    <cellStyle name="SAPBEXstdItem 2 2 9" xfId="39378"/>
    <cellStyle name="SAPBEXstdItem 2 20" xfId="5892"/>
    <cellStyle name="SAPBEXstdItem 2 20 2" xfId="11011"/>
    <cellStyle name="SAPBEXstdItem 2 20 3" xfId="14158"/>
    <cellStyle name="SAPBEXstdItem 2 21" xfId="5633"/>
    <cellStyle name="SAPBEXstdItem 2 21 2" xfId="10754"/>
    <cellStyle name="SAPBEXstdItem 2 21 3" xfId="13902"/>
    <cellStyle name="SAPBEXstdItem 2 22" xfId="6012"/>
    <cellStyle name="SAPBEXstdItem 2 22 2" xfId="11125"/>
    <cellStyle name="SAPBEXstdItem 2 22 3" xfId="14273"/>
    <cellStyle name="SAPBEXstdItem 2 23" xfId="5570"/>
    <cellStyle name="SAPBEXstdItem 2 23 2" xfId="10691"/>
    <cellStyle name="SAPBEXstdItem 2 23 3" xfId="13839"/>
    <cellStyle name="SAPBEXstdItem 2 24" xfId="6056"/>
    <cellStyle name="SAPBEXstdItem 2 24 2" xfId="11150"/>
    <cellStyle name="SAPBEXstdItem 2 24 3" xfId="14284"/>
    <cellStyle name="SAPBEXstdItem 2 25" xfId="6346"/>
    <cellStyle name="SAPBEXstdItem 2 25 2" xfId="11417"/>
    <cellStyle name="SAPBEXstdItem 2 25 3" xfId="14536"/>
    <cellStyle name="SAPBEXstdItem 2 26" xfId="7271"/>
    <cellStyle name="SAPBEXstdItem 2 27" xfId="7380"/>
    <cellStyle name="SAPBEXstdItem 2 28" xfId="1557"/>
    <cellStyle name="SAPBEXstdItem 2 3" xfId="726"/>
    <cellStyle name="SAPBEXstdItem 2 3 10" xfId="2012"/>
    <cellStyle name="SAPBEXstdItem 2 3 2" xfId="785"/>
    <cellStyle name="SAPBEXstdItem 2 3 2 2" xfId="7553"/>
    <cellStyle name="SAPBEXstdItem 2 3 3" xfId="990"/>
    <cellStyle name="SAPBEXstdItem 2 3 3 2" xfId="9436"/>
    <cellStyle name="SAPBEXstdItem 2 3 4" xfId="39379"/>
    <cellStyle name="SAPBEXstdItem 2 3 5" xfId="39380"/>
    <cellStyle name="SAPBEXstdItem 2 3 6" xfId="39381"/>
    <cellStyle name="SAPBEXstdItem 2 3 7" xfId="39382"/>
    <cellStyle name="SAPBEXstdItem 2 3 8" xfId="39383"/>
    <cellStyle name="SAPBEXstdItem 2 3 9" xfId="39384"/>
    <cellStyle name="SAPBEXstdItem 2 4" xfId="727"/>
    <cellStyle name="SAPBEXstdItem 2 4 2" xfId="786"/>
    <cellStyle name="SAPBEXstdItem 2 4 2 2" xfId="7944"/>
    <cellStyle name="SAPBEXstdItem 2 4 3" xfId="991"/>
    <cellStyle name="SAPBEXstdItem 2 4 3 2" xfId="7162"/>
    <cellStyle name="SAPBEXstdItem 2 4 4" xfId="2406"/>
    <cellStyle name="SAPBEXstdItem 2 5" xfId="783"/>
    <cellStyle name="SAPBEXstdItem 2 5 2" xfId="7476"/>
    <cellStyle name="SAPBEXstdItem 2 5 3" xfId="10449"/>
    <cellStyle name="SAPBEXstdItem 2 5 4" xfId="1935"/>
    <cellStyle name="SAPBEXstdItem 2 6" xfId="988"/>
    <cellStyle name="SAPBEXstdItem 2 6 2" xfId="8036"/>
    <cellStyle name="SAPBEXstdItem 2 6 3" xfId="7548"/>
    <cellStyle name="SAPBEXstdItem 2 6 4" xfId="2522"/>
    <cellStyle name="SAPBEXstdItem 2 7" xfId="2832"/>
    <cellStyle name="SAPBEXstdItem 2 7 2" xfId="8324"/>
    <cellStyle name="SAPBEXstdItem 2 7 3" xfId="6919"/>
    <cellStyle name="SAPBEXstdItem 2 8" xfId="3049"/>
    <cellStyle name="SAPBEXstdItem 2 8 2" xfId="8518"/>
    <cellStyle name="SAPBEXstdItem 2 8 3" xfId="11894"/>
    <cellStyle name="SAPBEXstdItem 2 9" xfId="3247"/>
    <cellStyle name="SAPBEXstdItem 2 9 2" xfId="8694"/>
    <cellStyle name="SAPBEXstdItem 2 9 3" xfId="12054"/>
    <cellStyle name="SAPBEXstdItem 20" xfId="5086"/>
    <cellStyle name="SAPBEXstdItem 20 2" xfId="10301"/>
    <cellStyle name="SAPBEXstdItem 20 3" xfId="13507"/>
    <cellStyle name="SAPBEXstdItem 21" xfId="5891"/>
    <cellStyle name="SAPBEXstdItem 21 2" xfId="11010"/>
    <cellStyle name="SAPBEXstdItem 21 3" xfId="14157"/>
    <cellStyle name="SAPBEXstdItem 22" xfId="5634"/>
    <cellStyle name="SAPBEXstdItem 22 2" xfId="10755"/>
    <cellStyle name="SAPBEXstdItem 22 3" xfId="13903"/>
    <cellStyle name="SAPBEXstdItem 23" xfId="5949"/>
    <cellStyle name="SAPBEXstdItem 23 2" xfId="11068"/>
    <cellStyle name="SAPBEXstdItem 23 3" xfId="14215"/>
    <cellStyle name="SAPBEXstdItem 24" xfId="6217"/>
    <cellStyle name="SAPBEXstdItem 24 2" xfId="11307"/>
    <cellStyle name="SAPBEXstdItem 24 3" xfId="14440"/>
    <cellStyle name="SAPBEXstdItem 25" xfId="6385"/>
    <cellStyle name="SAPBEXstdItem 25 2" xfId="11452"/>
    <cellStyle name="SAPBEXstdItem 25 3" xfId="14570"/>
    <cellStyle name="SAPBEXstdItem 26" xfId="6522"/>
    <cellStyle name="SAPBEXstdItem 26 2" xfId="11566"/>
    <cellStyle name="SAPBEXstdItem 26 3" xfId="14669"/>
    <cellStyle name="SAPBEXstdItem 27" xfId="7270"/>
    <cellStyle name="SAPBEXstdItem 28" xfId="9441"/>
    <cellStyle name="SAPBEXstdItem 29" xfId="1556"/>
    <cellStyle name="SAPBEXstdItem 3" xfId="418"/>
    <cellStyle name="SAPBEXstdItem 3 10" xfId="39385"/>
    <cellStyle name="SAPBEXstdItem 3 11" xfId="39386"/>
    <cellStyle name="SAPBEXstdItem 3 12" xfId="2317"/>
    <cellStyle name="SAPBEXstdItem 3 2" xfId="419"/>
    <cellStyle name="SAPBEXstdItem 3 2 10" xfId="7855"/>
    <cellStyle name="SAPBEXstdItem 3 2 2" xfId="39387"/>
    <cellStyle name="SAPBEXstdItem 3 2 3" xfId="39388"/>
    <cellStyle name="SAPBEXstdItem 3 2 4" xfId="39389"/>
    <cellStyle name="SAPBEXstdItem 3 2 5" xfId="39390"/>
    <cellStyle name="SAPBEXstdItem 3 2 6" xfId="39391"/>
    <cellStyle name="SAPBEXstdItem 3 2 7" xfId="39392"/>
    <cellStyle name="SAPBEXstdItem 3 2 8" xfId="39393"/>
    <cellStyle name="SAPBEXstdItem 3 2 9" xfId="39394"/>
    <cellStyle name="SAPBEXstdItem 3 3" xfId="7301"/>
    <cellStyle name="SAPBEXstdItem 3 3 2" xfId="39395"/>
    <cellStyle name="SAPBEXstdItem 3 3 3" xfId="39396"/>
    <cellStyle name="SAPBEXstdItem 3 3 4" xfId="39397"/>
    <cellStyle name="SAPBEXstdItem 3 3 5" xfId="39398"/>
    <cellStyle name="SAPBEXstdItem 3 3 6" xfId="39399"/>
    <cellStyle name="SAPBEXstdItem 3 3 7" xfId="39400"/>
    <cellStyle name="SAPBEXstdItem 3 3 8" xfId="39401"/>
    <cellStyle name="SAPBEXstdItem 3 3 9" xfId="39402"/>
    <cellStyle name="SAPBEXstdItem 3 4" xfId="39403"/>
    <cellStyle name="SAPBEXstdItem 3 5" xfId="39404"/>
    <cellStyle name="SAPBEXstdItem 3 6" xfId="39405"/>
    <cellStyle name="SAPBEXstdItem 3 7" xfId="39406"/>
    <cellStyle name="SAPBEXstdItem 3 8" xfId="39407"/>
    <cellStyle name="SAPBEXstdItem 3 9" xfId="39408"/>
    <cellStyle name="SAPBEXstdItem 4" xfId="420"/>
    <cellStyle name="SAPBEXstdItem 4 10" xfId="39409"/>
    <cellStyle name="SAPBEXstdItem 4 11" xfId="39410"/>
    <cellStyle name="SAPBEXstdItem 4 12" xfId="2013"/>
    <cellStyle name="SAPBEXstdItem 4 2" xfId="421"/>
    <cellStyle name="SAPBEXstdItem 4 2 10" xfId="7554"/>
    <cellStyle name="SAPBEXstdItem 4 2 2" xfId="39411"/>
    <cellStyle name="SAPBEXstdItem 4 2 3" xfId="39412"/>
    <cellStyle name="SAPBEXstdItem 4 2 4" xfId="39413"/>
    <cellStyle name="SAPBEXstdItem 4 2 5" xfId="39414"/>
    <cellStyle name="SAPBEXstdItem 4 2 6" xfId="39415"/>
    <cellStyle name="SAPBEXstdItem 4 2 7" xfId="39416"/>
    <cellStyle name="SAPBEXstdItem 4 2 8" xfId="39417"/>
    <cellStyle name="SAPBEXstdItem 4 2 9" xfId="39418"/>
    <cellStyle name="SAPBEXstdItem 4 3" xfId="7376"/>
    <cellStyle name="SAPBEXstdItem 4 3 2" xfId="39419"/>
    <cellStyle name="SAPBEXstdItem 4 3 3" xfId="39420"/>
    <cellStyle name="SAPBEXstdItem 4 3 4" xfId="39421"/>
    <cellStyle name="SAPBEXstdItem 4 3 5" xfId="39422"/>
    <cellStyle name="SAPBEXstdItem 4 3 6" xfId="39423"/>
    <cellStyle name="SAPBEXstdItem 4 3 7" xfId="39424"/>
    <cellStyle name="SAPBEXstdItem 4 3 8" xfId="39425"/>
    <cellStyle name="SAPBEXstdItem 4 3 9" xfId="39426"/>
    <cellStyle name="SAPBEXstdItem 4 4" xfId="39427"/>
    <cellStyle name="SAPBEXstdItem 4 5" xfId="39428"/>
    <cellStyle name="SAPBEXstdItem 4 6" xfId="39429"/>
    <cellStyle name="SAPBEXstdItem 4 7" xfId="39430"/>
    <cellStyle name="SAPBEXstdItem 4 8" xfId="39431"/>
    <cellStyle name="SAPBEXstdItem 4 9" xfId="39432"/>
    <cellStyle name="SAPBEXstdItem 5" xfId="422"/>
    <cellStyle name="SAPBEXstdItem 5 10" xfId="39433"/>
    <cellStyle name="SAPBEXstdItem 5 11" xfId="39434"/>
    <cellStyle name="SAPBEXstdItem 5 12" xfId="1908"/>
    <cellStyle name="SAPBEXstdItem 5 2" xfId="423"/>
    <cellStyle name="SAPBEXstdItem 5 2 10" xfId="7449"/>
    <cellStyle name="SAPBEXstdItem 5 2 2" xfId="39435"/>
    <cellStyle name="SAPBEXstdItem 5 2 3" xfId="39436"/>
    <cellStyle name="SAPBEXstdItem 5 2 4" xfId="39437"/>
    <cellStyle name="SAPBEXstdItem 5 2 5" xfId="39438"/>
    <cellStyle name="SAPBEXstdItem 5 2 6" xfId="39439"/>
    <cellStyle name="SAPBEXstdItem 5 2 7" xfId="39440"/>
    <cellStyle name="SAPBEXstdItem 5 2 8" xfId="39441"/>
    <cellStyle name="SAPBEXstdItem 5 2 9" xfId="39442"/>
    <cellStyle name="SAPBEXstdItem 5 3" xfId="7368"/>
    <cellStyle name="SAPBEXstdItem 5 3 2" xfId="39443"/>
    <cellStyle name="SAPBEXstdItem 5 3 3" xfId="39444"/>
    <cellStyle name="SAPBEXstdItem 5 3 4" xfId="39445"/>
    <cellStyle name="SAPBEXstdItem 5 3 5" xfId="39446"/>
    <cellStyle name="SAPBEXstdItem 5 3 6" xfId="39447"/>
    <cellStyle name="SAPBEXstdItem 5 3 7" xfId="39448"/>
    <cellStyle name="SAPBEXstdItem 5 3 8" xfId="39449"/>
    <cellStyle name="SAPBEXstdItem 5 3 9" xfId="39450"/>
    <cellStyle name="SAPBEXstdItem 5 4" xfId="39451"/>
    <cellStyle name="SAPBEXstdItem 5 5" xfId="39452"/>
    <cellStyle name="SAPBEXstdItem 5 6" xfId="39453"/>
    <cellStyle name="SAPBEXstdItem 5 7" xfId="39454"/>
    <cellStyle name="SAPBEXstdItem 5 8" xfId="39455"/>
    <cellStyle name="SAPBEXstdItem 5 9" xfId="39456"/>
    <cellStyle name="SAPBEXstdItem 6" xfId="424"/>
    <cellStyle name="SAPBEXstdItem 6 10" xfId="39457"/>
    <cellStyle name="SAPBEXstdItem 6 11" xfId="39458"/>
    <cellStyle name="SAPBEXstdItem 6 12" xfId="2686"/>
    <cellStyle name="SAPBEXstdItem 6 2" xfId="8197"/>
    <cellStyle name="SAPBEXstdItem 6 2 2" xfId="39459"/>
    <cellStyle name="SAPBEXstdItem 6 2 3" xfId="39460"/>
    <cellStyle name="SAPBEXstdItem 6 2 4" xfId="39461"/>
    <cellStyle name="SAPBEXstdItem 6 2 5" xfId="39462"/>
    <cellStyle name="SAPBEXstdItem 6 2 6" xfId="39463"/>
    <cellStyle name="SAPBEXstdItem 6 2 7" xfId="39464"/>
    <cellStyle name="SAPBEXstdItem 6 2 8" xfId="39465"/>
    <cellStyle name="SAPBEXstdItem 6 2 9" xfId="39466"/>
    <cellStyle name="SAPBEXstdItem 6 3" xfId="7035"/>
    <cellStyle name="SAPBEXstdItem 6 3 2" xfId="39467"/>
    <cellStyle name="SAPBEXstdItem 6 3 3" xfId="39468"/>
    <cellStyle name="SAPBEXstdItem 6 3 4" xfId="39469"/>
    <cellStyle name="SAPBEXstdItem 6 3 5" xfId="39470"/>
    <cellStyle name="SAPBEXstdItem 6 3 6" xfId="39471"/>
    <cellStyle name="SAPBEXstdItem 6 3 7" xfId="39472"/>
    <cellStyle name="SAPBEXstdItem 6 3 8" xfId="39473"/>
    <cellStyle name="SAPBEXstdItem 6 3 9" xfId="39474"/>
    <cellStyle name="SAPBEXstdItem 6 4" xfId="39475"/>
    <cellStyle name="SAPBEXstdItem 6 5" xfId="39476"/>
    <cellStyle name="SAPBEXstdItem 6 6" xfId="39477"/>
    <cellStyle name="SAPBEXstdItem 6 7" xfId="39478"/>
    <cellStyle name="SAPBEXstdItem 6 8" xfId="39479"/>
    <cellStyle name="SAPBEXstdItem 6 9" xfId="39480"/>
    <cellStyle name="SAPBEXstdItem 7" xfId="782"/>
    <cellStyle name="SAPBEXstdItem 7 10" xfId="39481"/>
    <cellStyle name="SAPBEXstdItem 7 11" xfId="39482"/>
    <cellStyle name="SAPBEXstdItem 7 12" xfId="2914"/>
    <cellStyle name="SAPBEXstdItem 7 2" xfId="8402"/>
    <cellStyle name="SAPBEXstdItem 7 2 2" xfId="39483"/>
    <cellStyle name="SAPBEXstdItem 7 2 3" xfId="39484"/>
    <cellStyle name="SAPBEXstdItem 7 2 4" xfId="39485"/>
    <cellStyle name="SAPBEXstdItem 7 2 5" xfId="39486"/>
    <cellStyle name="SAPBEXstdItem 7 2 6" xfId="39487"/>
    <cellStyle name="SAPBEXstdItem 7 2 7" xfId="39488"/>
    <cellStyle name="SAPBEXstdItem 7 2 8" xfId="39489"/>
    <cellStyle name="SAPBEXstdItem 7 2 9" xfId="39490"/>
    <cellStyle name="SAPBEXstdItem 7 3" xfId="6841"/>
    <cellStyle name="SAPBEXstdItem 7 3 2" xfId="39491"/>
    <cellStyle name="SAPBEXstdItem 7 3 3" xfId="39492"/>
    <cellStyle name="SAPBEXstdItem 7 3 4" xfId="39493"/>
    <cellStyle name="SAPBEXstdItem 7 3 5" xfId="39494"/>
    <cellStyle name="SAPBEXstdItem 7 3 6" xfId="39495"/>
    <cellStyle name="SAPBEXstdItem 7 3 7" xfId="39496"/>
    <cellStyle name="SAPBEXstdItem 7 3 8" xfId="39497"/>
    <cellStyle name="SAPBEXstdItem 7 3 9" xfId="39498"/>
    <cellStyle name="SAPBEXstdItem 7 4" xfId="39499"/>
    <cellStyle name="SAPBEXstdItem 7 5" xfId="39500"/>
    <cellStyle name="SAPBEXstdItem 7 6" xfId="39501"/>
    <cellStyle name="SAPBEXstdItem 7 7" xfId="39502"/>
    <cellStyle name="SAPBEXstdItem 7 8" xfId="39503"/>
    <cellStyle name="SAPBEXstdItem 7 9" xfId="39504"/>
    <cellStyle name="SAPBEXstdItem 8" xfId="987"/>
    <cellStyle name="SAPBEXstdItem 8 10" xfId="39505"/>
    <cellStyle name="SAPBEXstdItem 8 11" xfId="39506"/>
    <cellStyle name="SAPBEXstdItem 8 12" xfId="3107"/>
    <cellStyle name="SAPBEXstdItem 8 2" xfId="8573"/>
    <cellStyle name="SAPBEXstdItem 8 2 2" xfId="39507"/>
    <cellStyle name="SAPBEXstdItem 8 2 3" xfId="39508"/>
    <cellStyle name="SAPBEXstdItem 8 2 4" xfId="39509"/>
    <cellStyle name="SAPBEXstdItem 8 2 5" xfId="39510"/>
    <cellStyle name="SAPBEXstdItem 8 2 6" xfId="39511"/>
    <cellStyle name="SAPBEXstdItem 8 2 7" xfId="39512"/>
    <cellStyle name="SAPBEXstdItem 8 2 8" xfId="39513"/>
    <cellStyle name="SAPBEXstdItem 8 2 9" xfId="39514"/>
    <cellStyle name="SAPBEXstdItem 8 3" xfId="11947"/>
    <cellStyle name="SAPBEXstdItem 8 3 2" xfId="39515"/>
    <cellStyle name="SAPBEXstdItem 8 3 3" xfId="39516"/>
    <cellStyle name="SAPBEXstdItem 8 3 4" xfId="39517"/>
    <cellStyle name="SAPBEXstdItem 8 3 5" xfId="39518"/>
    <cellStyle name="SAPBEXstdItem 8 3 6" xfId="39519"/>
    <cellStyle name="SAPBEXstdItem 8 3 7" xfId="39520"/>
    <cellStyle name="SAPBEXstdItem 8 3 8" xfId="39521"/>
    <cellStyle name="SAPBEXstdItem 8 3 9" xfId="39522"/>
    <cellStyle name="SAPBEXstdItem 8 4" xfId="39523"/>
    <cellStyle name="SAPBEXstdItem 8 5" xfId="39524"/>
    <cellStyle name="SAPBEXstdItem 8 6" xfId="39525"/>
    <cellStyle name="SAPBEXstdItem 8 7" xfId="39526"/>
    <cellStyle name="SAPBEXstdItem 8 8" xfId="39527"/>
    <cellStyle name="SAPBEXstdItem 8 9" xfId="39528"/>
    <cellStyle name="SAPBEXstdItem 9" xfId="3306"/>
    <cellStyle name="SAPBEXstdItem 9 10" xfId="39529"/>
    <cellStyle name="SAPBEXstdItem 9 11" xfId="39530"/>
    <cellStyle name="SAPBEXstdItem 9 2" xfId="8749"/>
    <cellStyle name="SAPBEXstdItem 9 2 2" xfId="39531"/>
    <cellStyle name="SAPBEXstdItem 9 2 3" xfId="39532"/>
    <cellStyle name="SAPBEXstdItem 9 2 4" xfId="39533"/>
    <cellStyle name="SAPBEXstdItem 9 2 5" xfId="39534"/>
    <cellStyle name="SAPBEXstdItem 9 2 6" xfId="39535"/>
    <cellStyle name="SAPBEXstdItem 9 2 7" xfId="39536"/>
    <cellStyle name="SAPBEXstdItem 9 2 8" xfId="39537"/>
    <cellStyle name="SAPBEXstdItem 9 2 9" xfId="39538"/>
    <cellStyle name="SAPBEXstdItem 9 3" xfId="12108"/>
    <cellStyle name="SAPBEXstdItem 9 3 2" xfId="39539"/>
    <cellStyle name="SAPBEXstdItem 9 3 3" xfId="39540"/>
    <cellStyle name="SAPBEXstdItem 9 3 4" xfId="39541"/>
    <cellStyle name="SAPBEXstdItem 9 3 5" xfId="39542"/>
    <cellStyle name="SAPBEXstdItem 9 3 6" xfId="39543"/>
    <cellStyle name="SAPBEXstdItem 9 3 7" xfId="39544"/>
    <cellStyle name="SAPBEXstdItem 9 3 8" xfId="39545"/>
    <cellStyle name="SAPBEXstdItem 9 3 9" xfId="39546"/>
    <cellStyle name="SAPBEXstdItem 9 4" xfId="39547"/>
    <cellStyle name="SAPBEXstdItem 9 5" xfId="39548"/>
    <cellStyle name="SAPBEXstdItem 9 6" xfId="39549"/>
    <cellStyle name="SAPBEXstdItem 9 7" xfId="39550"/>
    <cellStyle name="SAPBEXstdItem 9 8" xfId="39551"/>
    <cellStyle name="SAPBEXstdItem 9 9" xfId="39552"/>
    <cellStyle name="SAPBEXstdItem_(23.11.2009) СПИСКИ  МАТЕРИАЛОВ  ПО ЦЕХАМ, БЮДЖЕТ" xfId="39553"/>
    <cellStyle name="SAPBEXstdItemX" xfId="425"/>
    <cellStyle name="SAPBEXstdItemX 10" xfId="3081"/>
    <cellStyle name="SAPBEXstdItemX 10 10" xfId="39554"/>
    <cellStyle name="SAPBEXstdItemX 10 11" xfId="39555"/>
    <cellStyle name="SAPBEXstdItemX 10 2" xfId="8549"/>
    <cellStyle name="SAPBEXstdItemX 10 2 2" xfId="39556"/>
    <cellStyle name="SAPBEXstdItemX 10 2 3" xfId="39557"/>
    <cellStyle name="SAPBEXstdItemX 10 2 4" xfId="39558"/>
    <cellStyle name="SAPBEXstdItemX 10 2 5" xfId="39559"/>
    <cellStyle name="SAPBEXstdItemX 10 2 6" xfId="39560"/>
    <cellStyle name="SAPBEXstdItemX 10 2 7" xfId="39561"/>
    <cellStyle name="SAPBEXstdItemX 10 2 8" xfId="39562"/>
    <cellStyle name="SAPBEXstdItemX 10 2 9" xfId="39563"/>
    <cellStyle name="SAPBEXstdItemX 10 3" xfId="11926"/>
    <cellStyle name="SAPBEXstdItemX 10 3 2" xfId="39564"/>
    <cellStyle name="SAPBEXstdItemX 10 3 3" xfId="39565"/>
    <cellStyle name="SAPBEXstdItemX 10 3 4" xfId="39566"/>
    <cellStyle name="SAPBEXstdItemX 10 3 5" xfId="39567"/>
    <cellStyle name="SAPBEXstdItemX 10 3 6" xfId="39568"/>
    <cellStyle name="SAPBEXstdItemX 10 3 7" xfId="39569"/>
    <cellStyle name="SAPBEXstdItemX 10 3 8" xfId="39570"/>
    <cellStyle name="SAPBEXstdItemX 10 3 9" xfId="39571"/>
    <cellStyle name="SAPBEXstdItemX 10 4" xfId="39572"/>
    <cellStyle name="SAPBEXstdItemX 10 5" xfId="39573"/>
    <cellStyle name="SAPBEXstdItemX 10 6" xfId="39574"/>
    <cellStyle name="SAPBEXstdItemX 10 7" xfId="39575"/>
    <cellStyle name="SAPBEXstdItemX 10 8" xfId="39576"/>
    <cellStyle name="SAPBEXstdItemX 10 9" xfId="39577"/>
    <cellStyle name="SAPBEXstdItemX 11" xfId="3279"/>
    <cellStyle name="SAPBEXstdItemX 11 10" xfId="39578"/>
    <cellStyle name="SAPBEXstdItemX 11 11" xfId="39579"/>
    <cellStyle name="SAPBEXstdItemX 11 2" xfId="8726"/>
    <cellStyle name="SAPBEXstdItemX 11 2 2" xfId="39580"/>
    <cellStyle name="SAPBEXstdItemX 11 2 3" xfId="39581"/>
    <cellStyle name="SAPBEXstdItemX 11 2 4" xfId="39582"/>
    <cellStyle name="SAPBEXstdItemX 11 2 5" xfId="39583"/>
    <cellStyle name="SAPBEXstdItemX 11 2 6" xfId="39584"/>
    <cellStyle name="SAPBEXstdItemX 11 2 7" xfId="39585"/>
    <cellStyle name="SAPBEXstdItemX 11 2 8" xfId="39586"/>
    <cellStyle name="SAPBEXstdItemX 11 2 9" xfId="39587"/>
    <cellStyle name="SAPBEXstdItemX 11 3" xfId="12086"/>
    <cellStyle name="SAPBEXstdItemX 11 3 2" xfId="39588"/>
    <cellStyle name="SAPBEXstdItemX 11 3 3" xfId="39589"/>
    <cellStyle name="SAPBEXstdItemX 11 3 4" xfId="39590"/>
    <cellStyle name="SAPBEXstdItemX 11 3 5" xfId="39591"/>
    <cellStyle name="SAPBEXstdItemX 11 3 6" xfId="39592"/>
    <cellStyle name="SAPBEXstdItemX 11 3 7" xfId="39593"/>
    <cellStyle name="SAPBEXstdItemX 11 3 8" xfId="39594"/>
    <cellStyle name="SAPBEXstdItemX 11 3 9" xfId="39595"/>
    <cellStyle name="SAPBEXstdItemX 11 4" xfId="39596"/>
    <cellStyle name="SAPBEXstdItemX 11 5" xfId="39597"/>
    <cellStyle name="SAPBEXstdItemX 11 6" xfId="39598"/>
    <cellStyle name="SAPBEXstdItemX 11 7" xfId="39599"/>
    <cellStyle name="SAPBEXstdItemX 11 8" xfId="39600"/>
    <cellStyle name="SAPBEXstdItemX 11 9" xfId="39601"/>
    <cellStyle name="SAPBEXstdItemX 12" xfId="3475"/>
    <cellStyle name="SAPBEXstdItemX 12 10" xfId="39602"/>
    <cellStyle name="SAPBEXstdItemX 12 11" xfId="39603"/>
    <cellStyle name="SAPBEXstdItemX 12 2" xfId="8900"/>
    <cellStyle name="SAPBEXstdItemX 12 2 2" xfId="39604"/>
    <cellStyle name="SAPBEXstdItemX 12 2 3" xfId="39605"/>
    <cellStyle name="SAPBEXstdItemX 12 2 4" xfId="39606"/>
    <cellStyle name="SAPBEXstdItemX 12 2 5" xfId="39607"/>
    <cellStyle name="SAPBEXstdItemX 12 2 6" xfId="39608"/>
    <cellStyle name="SAPBEXstdItemX 12 2 7" xfId="39609"/>
    <cellStyle name="SAPBEXstdItemX 12 2 8" xfId="39610"/>
    <cellStyle name="SAPBEXstdItemX 12 2 9" xfId="39611"/>
    <cellStyle name="SAPBEXstdItemX 12 3" xfId="12244"/>
    <cellStyle name="SAPBEXstdItemX 12 3 2" xfId="39612"/>
    <cellStyle name="SAPBEXstdItemX 12 3 3" xfId="39613"/>
    <cellStyle name="SAPBEXstdItemX 12 3 4" xfId="39614"/>
    <cellStyle name="SAPBEXstdItemX 12 3 5" xfId="39615"/>
    <cellStyle name="SAPBEXstdItemX 12 3 6" xfId="39616"/>
    <cellStyle name="SAPBEXstdItemX 12 3 7" xfId="39617"/>
    <cellStyle name="SAPBEXstdItemX 12 3 8" xfId="39618"/>
    <cellStyle name="SAPBEXstdItemX 12 3 9" xfId="39619"/>
    <cellStyle name="SAPBEXstdItemX 12 4" xfId="39620"/>
    <cellStyle name="SAPBEXstdItemX 12 5" xfId="39621"/>
    <cellStyle name="SAPBEXstdItemX 12 6" xfId="39622"/>
    <cellStyle name="SAPBEXstdItemX 12 7" xfId="39623"/>
    <cellStyle name="SAPBEXstdItemX 12 8" xfId="39624"/>
    <cellStyle name="SAPBEXstdItemX 12 9" xfId="39625"/>
    <cellStyle name="SAPBEXstdItemX 13" xfId="3667"/>
    <cellStyle name="SAPBEXstdItemX 13 2" xfId="9070"/>
    <cellStyle name="SAPBEXstdItemX 13 3" xfId="12397"/>
    <cellStyle name="SAPBEXstdItemX 13 4" xfId="39626"/>
    <cellStyle name="SAPBEXstdItemX 13 5" xfId="39627"/>
    <cellStyle name="SAPBEXstdItemX 13 6" xfId="39628"/>
    <cellStyle name="SAPBEXstdItemX 13 7" xfId="39629"/>
    <cellStyle name="SAPBEXstdItemX 13 8" xfId="39630"/>
    <cellStyle name="SAPBEXstdItemX 13 9" xfId="39631"/>
    <cellStyle name="SAPBEXstdItemX 14" xfId="3857"/>
    <cellStyle name="SAPBEXstdItemX 14 2" xfId="9236"/>
    <cellStyle name="SAPBEXstdItemX 14 3" xfId="12547"/>
    <cellStyle name="SAPBEXstdItemX 14 4" xfId="39632"/>
    <cellStyle name="SAPBEXstdItemX 14 5" xfId="39633"/>
    <cellStyle name="SAPBEXstdItemX 14 6" xfId="39634"/>
    <cellStyle name="SAPBEXstdItemX 14 7" xfId="39635"/>
    <cellStyle name="SAPBEXstdItemX 14 8" xfId="39636"/>
    <cellStyle name="SAPBEXstdItemX 14 9" xfId="39637"/>
    <cellStyle name="SAPBEXstdItemX 15" xfId="4045"/>
    <cellStyle name="SAPBEXstdItemX 15 2" xfId="9398"/>
    <cellStyle name="SAPBEXstdItemX 15 3" xfId="12696"/>
    <cellStyle name="SAPBEXstdItemX 15 4" xfId="39638"/>
    <cellStyle name="SAPBEXstdItemX 15 5" xfId="39639"/>
    <cellStyle name="SAPBEXstdItemX 15 6" xfId="39640"/>
    <cellStyle name="SAPBEXstdItemX 15 7" xfId="39641"/>
    <cellStyle name="SAPBEXstdItemX 15 8" xfId="39642"/>
    <cellStyle name="SAPBEXstdItemX 15 9" xfId="39643"/>
    <cellStyle name="SAPBEXstdItemX 16" xfId="4614"/>
    <cellStyle name="SAPBEXstdItemX 16 2" xfId="9897"/>
    <cellStyle name="SAPBEXstdItemX 16 3" xfId="13146"/>
    <cellStyle name="SAPBEXstdItemX 16 4" xfId="39644"/>
    <cellStyle name="SAPBEXstdItemX 16 5" xfId="39645"/>
    <cellStyle name="SAPBEXstdItemX 16 6" xfId="39646"/>
    <cellStyle name="SAPBEXstdItemX 16 7" xfId="39647"/>
    <cellStyle name="SAPBEXstdItemX 16 8" xfId="39648"/>
    <cellStyle name="SAPBEXstdItemX 16 9" xfId="39649"/>
    <cellStyle name="SAPBEXstdItemX 17" xfId="4422"/>
    <cellStyle name="SAPBEXstdItemX 17 2" xfId="9734"/>
    <cellStyle name="SAPBEXstdItemX 17 3" xfId="12997"/>
    <cellStyle name="SAPBEXstdItemX 18" xfId="4597"/>
    <cellStyle name="SAPBEXstdItemX 18 2" xfId="9884"/>
    <cellStyle name="SAPBEXstdItemX 18 3" xfId="13134"/>
    <cellStyle name="SAPBEXstdItemX 19" xfId="4782"/>
    <cellStyle name="SAPBEXstdItemX 19 2" xfId="10046"/>
    <cellStyle name="SAPBEXstdItemX 19 3" xfId="13280"/>
    <cellStyle name="SAPBEXstdItemX 2" xfId="426"/>
    <cellStyle name="SAPBEXstdItemX 2 10" xfId="3479"/>
    <cellStyle name="SAPBEXstdItemX 2 10 2" xfId="8904"/>
    <cellStyle name="SAPBEXstdItemX 2 10 3" xfId="12248"/>
    <cellStyle name="SAPBEXstdItemX 2 11" xfId="3672"/>
    <cellStyle name="SAPBEXstdItemX 2 11 2" xfId="9075"/>
    <cellStyle name="SAPBEXstdItemX 2 11 3" xfId="12402"/>
    <cellStyle name="SAPBEXstdItemX 2 12" xfId="3862"/>
    <cellStyle name="SAPBEXstdItemX 2 12 2" xfId="9241"/>
    <cellStyle name="SAPBEXstdItemX 2 12 3" xfId="12552"/>
    <cellStyle name="SAPBEXstdItemX 2 13" xfId="4049"/>
    <cellStyle name="SAPBEXstdItemX 2 13 2" xfId="9402"/>
    <cellStyle name="SAPBEXstdItemX 2 13 3" xfId="12700"/>
    <cellStyle name="SAPBEXstdItemX 2 14" xfId="4445"/>
    <cellStyle name="SAPBEXstdItemX 2 14 2" xfId="9752"/>
    <cellStyle name="SAPBEXstdItemX 2 14 3" xfId="13015"/>
    <cellStyle name="SAPBEXstdItemX 2 15" xfId="4232"/>
    <cellStyle name="SAPBEXstdItemX 2 15 2" xfId="9564"/>
    <cellStyle name="SAPBEXstdItemX 2 15 3" xfId="12845"/>
    <cellStyle name="SAPBEXstdItemX 2 16" xfId="4600"/>
    <cellStyle name="SAPBEXstdItemX 2 16 2" xfId="9887"/>
    <cellStyle name="SAPBEXstdItemX 2 16 3" xfId="13137"/>
    <cellStyle name="SAPBEXstdItemX 2 17" xfId="4785"/>
    <cellStyle name="SAPBEXstdItemX 2 17 2" xfId="10049"/>
    <cellStyle name="SAPBEXstdItemX 2 17 3" xfId="13283"/>
    <cellStyle name="SAPBEXstdItemX 2 18" xfId="4954"/>
    <cellStyle name="SAPBEXstdItemX 2 18 2" xfId="10194"/>
    <cellStyle name="SAPBEXstdItemX 2 18 3" xfId="13413"/>
    <cellStyle name="SAPBEXstdItemX 2 19" xfId="5106"/>
    <cellStyle name="SAPBEXstdItemX 2 19 2" xfId="10321"/>
    <cellStyle name="SAPBEXstdItemX 2 19 3" xfId="13527"/>
    <cellStyle name="SAPBEXstdItemX 2 2" xfId="427"/>
    <cellStyle name="SAPBEXstdItemX 2 2 10" xfId="2320"/>
    <cellStyle name="SAPBEXstdItemX 2 2 2" xfId="789"/>
    <cellStyle name="SAPBEXstdItemX 2 2 2 2" xfId="7858"/>
    <cellStyle name="SAPBEXstdItemX 2 2 3" xfId="994"/>
    <cellStyle name="SAPBEXstdItemX 2 2 3 2" xfId="7296"/>
    <cellStyle name="SAPBEXstdItemX 2 2 4" xfId="39650"/>
    <cellStyle name="SAPBEXstdItemX 2 2 5" xfId="39651"/>
    <cellStyle name="SAPBEXstdItemX 2 2 6" xfId="39652"/>
    <cellStyle name="SAPBEXstdItemX 2 2 7" xfId="39653"/>
    <cellStyle name="SAPBEXstdItemX 2 2 8" xfId="39654"/>
    <cellStyle name="SAPBEXstdItemX 2 2 9" xfId="39655"/>
    <cellStyle name="SAPBEXstdItemX 2 20" xfId="5894"/>
    <cellStyle name="SAPBEXstdItemX 2 20 2" xfId="11013"/>
    <cellStyle name="SAPBEXstdItemX 2 20 3" xfId="14160"/>
    <cellStyle name="SAPBEXstdItemX 2 21" xfId="5631"/>
    <cellStyle name="SAPBEXstdItemX 2 21 2" xfId="10752"/>
    <cellStyle name="SAPBEXstdItemX 2 21 3" xfId="13900"/>
    <cellStyle name="SAPBEXstdItemX 2 22" xfId="6013"/>
    <cellStyle name="SAPBEXstdItemX 2 22 2" xfId="11126"/>
    <cellStyle name="SAPBEXstdItemX 2 22 3" xfId="14274"/>
    <cellStyle name="SAPBEXstdItemX 2 23" xfId="5989"/>
    <cellStyle name="SAPBEXstdItemX 2 23 2" xfId="11108"/>
    <cellStyle name="SAPBEXstdItemX 2 23 3" xfId="14255"/>
    <cellStyle name="SAPBEXstdItemX 2 24" xfId="6202"/>
    <cellStyle name="SAPBEXstdItemX 2 24 2" xfId="11296"/>
    <cellStyle name="SAPBEXstdItemX 2 24 3" xfId="14430"/>
    <cellStyle name="SAPBEXstdItemX 2 25" xfId="6371"/>
    <cellStyle name="SAPBEXstdItemX 2 25 2" xfId="11442"/>
    <cellStyle name="SAPBEXstdItemX 2 25 3" xfId="14561"/>
    <cellStyle name="SAPBEXstdItemX 2 26" xfId="7273"/>
    <cellStyle name="SAPBEXstdItemX 2 27" xfId="8937"/>
    <cellStyle name="SAPBEXstdItemX 2 28" xfId="1559"/>
    <cellStyle name="SAPBEXstdItemX 2 3" xfId="731"/>
    <cellStyle name="SAPBEXstdItemX 2 3 10" xfId="2010"/>
    <cellStyle name="SAPBEXstdItemX 2 3 2" xfId="790"/>
    <cellStyle name="SAPBEXstdItemX 2 3 2 2" xfId="7551"/>
    <cellStyle name="SAPBEXstdItemX 2 3 3" xfId="995"/>
    <cellStyle name="SAPBEXstdItemX 2 3 3 2" xfId="9763"/>
    <cellStyle name="SAPBEXstdItemX 2 3 4" xfId="39656"/>
    <cellStyle name="SAPBEXstdItemX 2 3 5" xfId="39657"/>
    <cellStyle name="SAPBEXstdItemX 2 3 6" xfId="39658"/>
    <cellStyle name="SAPBEXstdItemX 2 3 7" xfId="39659"/>
    <cellStyle name="SAPBEXstdItemX 2 3 8" xfId="39660"/>
    <cellStyle name="SAPBEXstdItemX 2 3 9" xfId="39661"/>
    <cellStyle name="SAPBEXstdItemX 2 4" xfId="732"/>
    <cellStyle name="SAPBEXstdItemX 2 4 2" xfId="791"/>
    <cellStyle name="SAPBEXstdItemX 2 4 2 2" xfId="7945"/>
    <cellStyle name="SAPBEXstdItemX 2 4 3" xfId="996"/>
    <cellStyle name="SAPBEXstdItemX 2 4 3 2" xfId="7161"/>
    <cellStyle name="SAPBEXstdItemX 2 4 4" xfId="2407"/>
    <cellStyle name="SAPBEXstdItemX 2 5" xfId="788"/>
    <cellStyle name="SAPBEXstdItemX 2 5 2" xfId="7997"/>
    <cellStyle name="SAPBEXstdItemX 2 5 3" xfId="8200"/>
    <cellStyle name="SAPBEXstdItemX 2 5 4" xfId="2459"/>
    <cellStyle name="SAPBEXstdItemX 2 6" xfId="993"/>
    <cellStyle name="SAPBEXstdItemX 2 6 2" xfId="8178"/>
    <cellStyle name="SAPBEXstdItemX 2 6 3" xfId="7050"/>
    <cellStyle name="SAPBEXstdItemX 2 6 4" xfId="2664"/>
    <cellStyle name="SAPBEXstdItemX 2 7" xfId="2894"/>
    <cellStyle name="SAPBEXstdItemX 2 7 2" xfId="8386"/>
    <cellStyle name="SAPBEXstdItemX 2 7 3" xfId="6856"/>
    <cellStyle name="SAPBEXstdItemX 2 8" xfId="3087"/>
    <cellStyle name="SAPBEXstdItemX 2 8 2" xfId="8555"/>
    <cellStyle name="SAPBEXstdItemX 2 8 3" xfId="11932"/>
    <cellStyle name="SAPBEXstdItemX 2 9" xfId="3286"/>
    <cellStyle name="SAPBEXstdItemX 2 9 2" xfId="8733"/>
    <cellStyle name="SAPBEXstdItemX 2 9 3" xfId="12093"/>
    <cellStyle name="SAPBEXstdItemX 20" xfId="5104"/>
    <cellStyle name="SAPBEXstdItemX 20 2" xfId="10319"/>
    <cellStyle name="SAPBEXstdItemX 20 3" xfId="13525"/>
    <cellStyle name="SAPBEXstdItemX 21" xfId="5893"/>
    <cellStyle name="SAPBEXstdItemX 21 2" xfId="11012"/>
    <cellStyle name="SAPBEXstdItemX 21 3" xfId="14159"/>
    <cellStyle name="SAPBEXstdItemX 22" xfId="5632"/>
    <cellStyle name="SAPBEXstdItemX 22 2" xfId="10753"/>
    <cellStyle name="SAPBEXstdItemX 22 3" xfId="13901"/>
    <cellStyle name="SAPBEXstdItemX 23" xfId="5950"/>
    <cellStyle name="SAPBEXstdItemX 23 2" xfId="11069"/>
    <cellStyle name="SAPBEXstdItemX 23 3" xfId="14216"/>
    <cellStyle name="SAPBEXstdItemX 24" xfId="5569"/>
    <cellStyle name="SAPBEXstdItemX 24 2" xfId="10690"/>
    <cellStyle name="SAPBEXstdItemX 24 3" xfId="13838"/>
    <cellStyle name="SAPBEXstdItemX 25" xfId="6053"/>
    <cellStyle name="SAPBEXstdItemX 25 2" xfId="11147"/>
    <cellStyle name="SAPBEXstdItemX 25 3" xfId="14281"/>
    <cellStyle name="SAPBEXstdItemX 26" xfId="6199"/>
    <cellStyle name="SAPBEXstdItemX 26 2" xfId="11293"/>
    <cellStyle name="SAPBEXstdItemX 26 3" xfId="14427"/>
    <cellStyle name="SAPBEXstdItemX 27" xfId="7272"/>
    <cellStyle name="SAPBEXstdItemX 28" xfId="9106"/>
    <cellStyle name="SAPBEXstdItemX 29" xfId="1558"/>
    <cellStyle name="SAPBEXstdItemX 3" xfId="428"/>
    <cellStyle name="SAPBEXstdItemX 3 10" xfId="39662"/>
    <cellStyle name="SAPBEXstdItemX 3 11" xfId="39663"/>
    <cellStyle name="SAPBEXstdItemX 3 12" xfId="2319"/>
    <cellStyle name="SAPBEXstdItemX 3 2" xfId="429"/>
    <cellStyle name="SAPBEXstdItemX 3 2 10" xfId="7857"/>
    <cellStyle name="SAPBEXstdItemX 3 2 2" xfId="39664"/>
    <cellStyle name="SAPBEXstdItemX 3 2 3" xfId="39665"/>
    <cellStyle name="SAPBEXstdItemX 3 2 4" xfId="39666"/>
    <cellStyle name="SAPBEXstdItemX 3 2 5" xfId="39667"/>
    <cellStyle name="SAPBEXstdItemX 3 2 6" xfId="39668"/>
    <cellStyle name="SAPBEXstdItemX 3 2 7" xfId="39669"/>
    <cellStyle name="SAPBEXstdItemX 3 2 8" xfId="39670"/>
    <cellStyle name="SAPBEXstdItemX 3 2 9" xfId="39671"/>
    <cellStyle name="SAPBEXstdItemX 3 3" xfId="7297"/>
    <cellStyle name="SAPBEXstdItemX 3 3 2" xfId="39672"/>
    <cellStyle name="SAPBEXstdItemX 3 3 3" xfId="39673"/>
    <cellStyle name="SAPBEXstdItemX 3 3 4" xfId="39674"/>
    <cellStyle name="SAPBEXstdItemX 3 3 5" xfId="39675"/>
    <cellStyle name="SAPBEXstdItemX 3 3 6" xfId="39676"/>
    <cellStyle name="SAPBEXstdItemX 3 3 7" xfId="39677"/>
    <cellStyle name="SAPBEXstdItemX 3 3 8" xfId="39678"/>
    <cellStyle name="SAPBEXstdItemX 3 3 9" xfId="39679"/>
    <cellStyle name="SAPBEXstdItemX 3 4" xfId="39680"/>
    <cellStyle name="SAPBEXstdItemX 3 5" xfId="39681"/>
    <cellStyle name="SAPBEXstdItemX 3 6" xfId="39682"/>
    <cellStyle name="SAPBEXstdItemX 3 7" xfId="39683"/>
    <cellStyle name="SAPBEXstdItemX 3 8" xfId="39684"/>
    <cellStyle name="SAPBEXstdItemX 3 9" xfId="39685"/>
    <cellStyle name="SAPBEXstdItemX 4" xfId="430"/>
    <cellStyle name="SAPBEXstdItemX 4 10" xfId="39686"/>
    <cellStyle name="SAPBEXstdItemX 4 11" xfId="39687"/>
    <cellStyle name="SAPBEXstdItemX 4 12" xfId="2011"/>
    <cellStyle name="SAPBEXstdItemX 4 2" xfId="431"/>
    <cellStyle name="SAPBEXstdItemX 4 2 10" xfId="7552"/>
    <cellStyle name="SAPBEXstdItemX 4 2 2" xfId="39688"/>
    <cellStyle name="SAPBEXstdItemX 4 2 3" xfId="39689"/>
    <cellStyle name="SAPBEXstdItemX 4 2 4" xfId="39690"/>
    <cellStyle name="SAPBEXstdItemX 4 2 5" xfId="39691"/>
    <cellStyle name="SAPBEXstdItemX 4 2 6" xfId="39692"/>
    <cellStyle name="SAPBEXstdItemX 4 2 7" xfId="39693"/>
    <cellStyle name="SAPBEXstdItemX 4 2 8" xfId="39694"/>
    <cellStyle name="SAPBEXstdItemX 4 2 9" xfId="39695"/>
    <cellStyle name="SAPBEXstdItemX 4 3" xfId="9596"/>
    <cellStyle name="SAPBEXstdItemX 4 3 2" xfId="39696"/>
    <cellStyle name="SAPBEXstdItemX 4 3 3" xfId="39697"/>
    <cellStyle name="SAPBEXstdItemX 4 3 4" xfId="39698"/>
    <cellStyle name="SAPBEXstdItemX 4 3 5" xfId="39699"/>
    <cellStyle name="SAPBEXstdItemX 4 3 6" xfId="39700"/>
    <cellStyle name="SAPBEXstdItemX 4 3 7" xfId="39701"/>
    <cellStyle name="SAPBEXstdItemX 4 3 8" xfId="39702"/>
    <cellStyle name="SAPBEXstdItemX 4 3 9" xfId="39703"/>
    <cellStyle name="SAPBEXstdItemX 4 4" xfId="39704"/>
    <cellStyle name="SAPBEXstdItemX 4 5" xfId="39705"/>
    <cellStyle name="SAPBEXstdItemX 4 6" xfId="39706"/>
    <cellStyle name="SAPBEXstdItemX 4 7" xfId="39707"/>
    <cellStyle name="SAPBEXstdItemX 4 8" xfId="39708"/>
    <cellStyle name="SAPBEXstdItemX 4 9" xfId="39709"/>
    <cellStyle name="SAPBEXstdItemX 5" xfId="432"/>
    <cellStyle name="SAPBEXstdItemX 5 10" xfId="39710"/>
    <cellStyle name="SAPBEXstdItemX 5 11" xfId="39711"/>
    <cellStyle name="SAPBEXstdItemX 5 12" xfId="1909"/>
    <cellStyle name="SAPBEXstdItemX 5 2" xfId="433"/>
    <cellStyle name="SAPBEXstdItemX 5 2 10" xfId="7450"/>
    <cellStyle name="SAPBEXstdItemX 5 2 2" xfId="39712"/>
    <cellStyle name="SAPBEXstdItemX 5 2 3" xfId="39713"/>
    <cellStyle name="SAPBEXstdItemX 5 2 4" xfId="39714"/>
    <cellStyle name="SAPBEXstdItemX 5 2 5" xfId="39715"/>
    <cellStyle name="SAPBEXstdItemX 5 2 6" xfId="39716"/>
    <cellStyle name="SAPBEXstdItemX 5 2 7" xfId="39717"/>
    <cellStyle name="SAPBEXstdItemX 5 2 8" xfId="39718"/>
    <cellStyle name="SAPBEXstdItemX 5 2 9" xfId="39719"/>
    <cellStyle name="SAPBEXstdItemX 5 3" xfId="11658"/>
    <cellStyle name="SAPBEXstdItemX 5 3 2" xfId="39720"/>
    <cellStyle name="SAPBEXstdItemX 5 3 3" xfId="39721"/>
    <cellStyle name="SAPBEXstdItemX 5 3 4" xfId="39722"/>
    <cellStyle name="SAPBEXstdItemX 5 3 5" xfId="39723"/>
    <cellStyle name="SAPBEXstdItemX 5 3 6" xfId="39724"/>
    <cellStyle name="SAPBEXstdItemX 5 3 7" xfId="39725"/>
    <cellStyle name="SAPBEXstdItemX 5 3 8" xfId="39726"/>
    <cellStyle name="SAPBEXstdItemX 5 3 9" xfId="39727"/>
    <cellStyle name="SAPBEXstdItemX 5 4" xfId="39728"/>
    <cellStyle name="SAPBEXstdItemX 5 5" xfId="39729"/>
    <cellStyle name="SAPBEXstdItemX 5 6" xfId="39730"/>
    <cellStyle name="SAPBEXstdItemX 5 7" xfId="39731"/>
    <cellStyle name="SAPBEXstdItemX 5 8" xfId="39732"/>
    <cellStyle name="SAPBEXstdItemX 5 9" xfId="39733"/>
    <cellStyle name="SAPBEXstdItemX 6" xfId="434"/>
    <cellStyle name="SAPBEXstdItemX 6 10" xfId="39734"/>
    <cellStyle name="SAPBEXstdItemX 6 11" xfId="39735"/>
    <cellStyle name="SAPBEXstdItemX 6 12" xfId="1934"/>
    <cellStyle name="SAPBEXstdItemX 6 2" xfId="7475"/>
    <cellStyle name="SAPBEXstdItemX 6 2 2" xfId="39736"/>
    <cellStyle name="SAPBEXstdItemX 6 2 3" xfId="39737"/>
    <cellStyle name="SAPBEXstdItemX 6 2 4" xfId="39738"/>
    <cellStyle name="SAPBEXstdItemX 6 2 5" xfId="39739"/>
    <cellStyle name="SAPBEXstdItemX 6 2 6" xfId="39740"/>
    <cellStyle name="SAPBEXstdItemX 6 2 7" xfId="39741"/>
    <cellStyle name="SAPBEXstdItemX 6 2 8" xfId="39742"/>
    <cellStyle name="SAPBEXstdItemX 6 2 9" xfId="39743"/>
    <cellStyle name="SAPBEXstdItemX 6 3" xfId="10538"/>
    <cellStyle name="SAPBEXstdItemX 6 3 2" xfId="39744"/>
    <cellStyle name="SAPBEXstdItemX 6 3 3" xfId="39745"/>
    <cellStyle name="SAPBEXstdItemX 6 3 4" xfId="39746"/>
    <cellStyle name="SAPBEXstdItemX 6 3 5" xfId="39747"/>
    <cellStyle name="SAPBEXstdItemX 6 3 6" xfId="39748"/>
    <cellStyle name="SAPBEXstdItemX 6 3 7" xfId="39749"/>
    <cellStyle name="SAPBEXstdItemX 6 3 8" xfId="39750"/>
    <cellStyle name="SAPBEXstdItemX 6 3 9" xfId="39751"/>
    <cellStyle name="SAPBEXstdItemX 6 4" xfId="39752"/>
    <cellStyle name="SAPBEXstdItemX 6 5" xfId="39753"/>
    <cellStyle name="SAPBEXstdItemX 6 6" xfId="39754"/>
    <cellStyle name="SAPBEXstdItemX 6 7" xfId="39755"/>
    <cellStyle name="SAPBEXstdItemX 6 8" xfId="39756"/>
    <cellStyle name="SAPBEXstdItemX 6 9" xfId="39757"/>
    <cellStyle name="SAPBEXstdItemX 7" xfId="787"/>
    <cellStyle name="SAPBEXstdItemX 7 10" xfId="39758"/>
    <cellStyle name="SAPBEXstdItemX 7 11" xfId="39759"/>
    <cellStyle name="SAPBEXstdItemX 7 12" xfId="2520"/>
    <cellStyle name="SAPBEXstdItemX 7 2" xfId="8034"/>
    <cellStyle name="SAPBEXstdItemX 7 2 2" xfId="39760"/>
    <cellStyle name="SAPBEXstdItemX 7 2 3" xfId="39761"/>
    <cellStyle name="SAPBEXstdItemX 7 2 4" xfId="39762"/>
    <cellStyle name="SAPBEXstdItemX 7 2 5" xfId="39763"/>
    <cellStyle name="SAPBEXstdItemX 7 2 6" xfId="39764"/>
    <cellStyle name="SAPBEXstdItemX 7 2 7" xfId="39765"/>
    <cellStyle name="SAPBEXstdItemX 7 2 8" xfId="39766"/>
    <cellStyle name="SAPBEXstdItemX 7 2 9" xfId="39767"/>
    <cellStyle name="SAPBEXstdItemX 7 3" xfId="10935"/>
    <cellStyle name="SAPBEXstdItemX 7 3 2" xfId="39768"/>
    <cellStyle name="SAPBEXstdItemX 7 3 3" xfId="39769"/>
    <cellStyle name="SAPBEXstdItemX 7 3 4" xfId="39770"/>
    <cellStyle name="SAPBEXstdItemX 7 3 5" xfId="39771"/>
    <cellStyle name="SAPBEXstdItemX 7 3 6" xfId="39772"/>
    <cellStyle name="SAPBEXstdItemX 7 3 7" xfId="39773"/>
    <cellStyle name="SAPBEXstdItemX 7 3 8" xfId="39774"/>
    <cellStyle name="SAPBEXstdItemX 7 3 9" xfId="39775"/>
    <cellStyle name="SAPBEXstdItemX 7 4" xfId="39776"/>
    <cellStyle name="SAPBEXstdItemX 7 5" xfId="39777"/>
    <cellStyle name="SAPBEXstdItemX 7 6" xfId="39778"/>
    <cellStyle name="SAPBEXstdItemX 7 7" xfId="39779"/>
    <cellStyle name="SAPBEXstdItemX 7 8" xfId="39780"/>
    <cellStyle name="SAPBEXstdItemX 7 9" xfId="39781"/>
    <cellStyle name="SAPBEXstdItemX 8" xfId="992"/>
    <cellStyle name="SAPBEXstdItemX 8 10" xfId="39782"/>
    <cellStyle name="SAPBEXstdItemX 8 11" xfId="39783"/>
    <cellStyle name="SAPBEXstdItemX 8 12" xfId="2656"/>
    <cellStyle name="SAPBEXstdItemX 8 2" xfId="8170"/>
    <cellStyle name="SAPBEXstdItemX 8 2 2" xfId="39784"/>
    <cellStyle name="SAPBEXstdItemX 8 2 3" xfId="39785"/>
    <cellStyle name="SAPBEXstdItemX 8 2 4" xfId="39786"/>
    <cellStyle name="SAPBEXstdItemX 8 2 5" xfId="39787"/>
    <cellStyle name="SAPBEXstdItemX 8 2 6" xfId="39788"/>
    <cellStyle name="SAPBEXstdItemX 8 2 7" xfId="39789"/>
    <cellStyle name="SAPBEXstdItemX 8 2 8" xfId="39790"/>
    <cellStyle name="SAPBEXstdItemX 8 2 9" xfId="39791"/>
    <cellStyle name="SAPBEXstdItemX 8 3" xfId="7058"/>
    <cellStyle name="SAPBEXstdItemX 8 3 2" xfId="39792"/>
    <cellStyle name="SAPBEXstdItemX 8 3 3" xfId="39793"/>
    <cellStyle name="SAPBEXstdItemX 8 3 4" xfId="39794"/>
    <cellStyle name="SAPBEXstdItemX 8 3 5" xfId="39795"/>
    <cellStyle name="SAPBEXstdItemX 8 3 6" xfId="39796"/>
    <cellStyle name="SAPBEXstdItemX 8 3 7" xfId="39797"/>
    <cellStyle name="SAPBEXstdItemX 8 3 8" xfId="39798"/>
    <cellStyle name="SAPBEXstdItemX 8 3 9" xfId="39799"/>
    <cellStyle name="SAPBEXstdItemX 8 4" xfId="39800"/>
    <cellStyle name="SAPBEXstdItemX 8 5" xfId="39801"/>
    <cellStyle name="SAPBEXstdItemX 8 6" xfId="39802"/>
    <cellStyle name="SAPBEXstdItemX 8 7" xfId="39803"/>
    <cellStyle name="SAPBEXstdItemX 8 8" xfId="39804"/>
    <cellStyle name="SAPBEXstdItemX 8 9" xfId="39805"/>
    <cellStyle name="SAPBEXstdItemX 9" xfId="2885"/>
    <cellStyle name="SAPBEXstdItemX 9 10" xfId="39806"/>
    <cellStyle name="SAPBEXstdItemX 9 11" xfId="39807"/>
    <cellStyle name="SAPBEXstdItemX 9 2" xfId="8377"/>
    <cellStyle name="SAPBEXstdItemX 9 2 2" xfId="39808"/>
    <cellStyle name="SAPBEXstdItemX 9 2 3" xfId="39809"/>
    <cellStyle name="SAPBEXstdItemX 9 2 4" xfId="39810"/>
    <cellStyle name="SAPBEXstdItemX 9 2 5" xfId="39811"/>
    <cellStyle name="SAPBEXstdItemX 9 2 6" xfId="39812"/>
    <cellStyle name="SAPBEXstdItemX 9 2 7" xfId="39813"/>
    <cellStyle name="SAPBEXstdItemX 9 2 8" xfId="39814"/>
    <cellStyle name="SAPBEXstdItemX 9 2 9" xfId="39815"/>
    <cellStyle name="SAPBEXstdItemX 9 3" xfId="6865"/>
    <cellStyle name="SAPBEXstdItemX 9 3 2" xfId="39816"/>
    <cellStyle name="SAPBEXstdItemX 9 3 3" xfId="39817"/>
    <cellStyle name="SAPBEXstdItemX 9 3 4" xfId="39818"/>
    <cellStyle name="SAPBEXstdItemX 9 3 5" xfId="39819"/>
    <cellStyle name="SAPBEXstdItemX 9 3 6" xfId="39820"/>
    <cellStyle name="SAPBEXstdItemX 9 3 7" xfId="39821"/>
    <cellStyle name="SAPBEXstdItemX 9 3 8" xfId="39822"/>
    <cellStyle name="SAPBEXstdItemX 9 3 9" xfId="39823"/>
    <cellStyle name="SAPBEXstdItemX 9 4" xfId="39824"/>
    <cellStyle name="SAPBEXstdItemX 9 5" xfId="39825"/>
    <cellStyle name="SAPBEXstdItemX 9 6" xfId="39826"/>
    <cellStyle name="SAPBEXstdItemX 9 7" xfId="39827"/>
    <cellStyle name="SAPBEXstdItemX 9 8" xfId="39828"/>
    <cellStyle name="SAPBEXstdItemX 9 9" xfId="39829"/>
    <cellStyle name="SAPBEXstdItemX_(23.11.2009) СПИСКИ  МАТЕРИАЛОВ  ПО ЦЕХАМ, БЮДЖЕТ" xfId="39830"/>
    <cellStyle name="SAPBEXtitle" xfId="435"/>
    <cellStyle name="SAPBEXtitle 2" xfId="1560"/>
    <cellStyle name="SAPBEXundefined" xfId="436"/>
    <cellStyle name="SAPBEXundefined 10" xfId="3281"/>
    <cellStyle name="SAPBEXundefined 10 2" xfId="8728"/>
    <cellStyle name="SAPBEXundefined 10 3" xfId="12088"/>
    <cellStyle name="SAPBEXundefined 11" xfId="3476"/>
    <cellStyle name="SAPBEXundefined 11 2" xfId="8901"/>
    <cellStyle name="SAPBEXundefined 11 3" xfId="12245"/>
    <cellStyle name="SAPBEXundefined 12" xfId="3668"/>
    <cellStyle name="SAPBEXundefined 12 2" xfId="9071"/>
    <cellStyle name="SAPBEXundefined 12 3" xfId="12398"/>
    <cellStyle name="SAPBEXundefined 13" xfId="3858"/>
    <cellStyle name="SAPBEXundefined 13 2" xfId="9237"/>
    <cellStyle name="SAPBEXundefined 13 3" xfId="12548"/>
    <cellStyle name="SAPBEXundefined 14" xfId="4446"/>
    <cellStyle name="SAPBEXundefined 14 2" xfId="9753"/>
    <cellStyle name="SAPBEXundefined 14 3" xfId="13016"/>
    <cellStyle name="SAPBEXundefined 15" xfId="4615"/>
    <cellStyle name="SAPBEXundefined 15 2" xfId="9898"/>
    <cellStyle name="SAPBEXundefined 15 3" xfId="13147"/>
    <cellStyle name="SAPBEXundefined 16" xfId="4569"/>
    <cellStyle name="SAPBEXundefined 16 2" xfId="9856"/>
    <cellStyle name="SAPBEXundefined 16 3" xfId="13106"/>
    <cellStyle name="SAPBEXundefined 17" xfId="4598"/>
    <cellStyle name="SAPBEXundefined 17 2" xfId="9885"/>
    <cellStyle name="SAPBEXundefined 17 3" xfId="13135"/>
    <cellStyle name="SAPBEXundefined 18" xfId="4783"/>
    <cellStyle name="SAPBEXundefined 18 2" xfId="10047"/>
    <cellStyle name="SAPBEXundefined 18 3" xfId="13281"/>
    <cellStyle name="SAPBEXundefined 19" xfId="5258"/>
    <cellStyle name="SAPBEXundefined 19 2" xfId="10447"/>
    <cellStyle name="SAPBEXundefined 19 3" xfId="13636"/>
    <cellStyle name="SAPBEXundefined 2" xfId="437"/>
    <cellStyle name="SAPBEXundefined 2 2" xfId="438"/>
    <cellStyle name="SAPBEXundefined 2 2 2" xfId="794"/>
    <cellStyle name="SAPBEXundefined 2 2 3" xfId="999"/>
    <cellStyle name="SAPBEXundefined 2 2 4" xfId="7860"/>
    <cellStyle name="SAPBEXundefined 2 3" xfId="735"/>
    <cellStyle name="SAPBEXundefined 2 3 2" xfId="795"/>
    <cellStyle name="SAPBEXundefined 2 3 3" xfId="1000"/>
    <cellStyle name="SAPBEXundefined 2 3 4" xfId="7294"/>
    <cellStyle name="SAPBEXundefined 2 4" xfId="736"/>
    <cellStyle name="SAPBEXundefined 2 4 2" xfId="796"/>
    <cellStyle name="SAPBEXundefined 2 4 3" xfId="1001"/>
    <cellStyle name="SAPBEXundefined 2 5" xfId="793"/>
    <cellStyle name="SAPBEXundefined 2 6" xfId="998"/>
    <cellStyle name="SAPBEXundefined 2 7" xfId="2322"/>
    <cellStyle name="SAPBEXundefined 20" xfId="5895"/>
    <cellStyle name="SAPBEXundefined 20 2" xfId="11014"/>
    <cellStyle name="SAPBEXundefined 20 3" xfId="14161"/>
    <cellStyle name="SAPBEXundefined 21" xfId="5629"/>
    <cellStyle name="SAPBEXundefined 21 2" xfId="10750"/>
    <cellStyle name="SAPBEXundefined 21 3" xfId="13898"/>
    <cellStyle name="SAPBEXundefined 22" xfId="6014"/>
    <cellStyle name="SAPBEXundefined 22 2" xfId="11127"/>
    <cellStyle name="SAPBEXundefined 22 3" xfId="14275"/>
    <cellStyle name="SAPBEXundefined 23" xfId="6154"/>
    <cellStyle name="SAPBEXundefined 23 2" xfId="11248"/>
    <cellStyle name="SAPBEXundefined 23 3" xfId="14382"/>
    <cellStyle name="SAPBEXundefined 24" xfId="6347"/>
    <cellStyle name="SAPBEXundefined 24 2" xfId="11418"/>
    <cellStyle name="SAPBEXundefined 24 3" xfId="14537"/>
    <cellStyle name="SAPBEXundefined 25" xfId="6200"/>
    <cellStyle name="SAPBEXundefined 25 2" xfId="11294"/>
    <cellStyle name="SAPBEXundefined 25 3" xfId="14428"/>
    <cellStyle name="SAPBEXundefined 26" xfId="7275"/>
    <cellStyle name="SAPBEXundefined 27" xfId="8419"/>
    <cellStyle name="SAPBEXundefined 28" xfId="1561"/>
    <cellStyle name="SAPBEXundefined 3" xfId="439"/>
    <cellStyle name="SAPBEXundefined 3 2" xfId="440"/>
    <cellStyle name="SAPBEXundefined 3 2 2" xfId="7549"/>
    <cellStyle name="SAPBEXundefined 3 3" xfId="10072"/>
    <cellStyle name="SAPBEXundefined 3 4" xfId="2008"/>
    <cellStyle name="SAPBEXundefined 4" xfId="441"/>
    <cellStyle name="SAPBEXundefined 4 2" xfId="442"/>
    <cellStyle name="SAPBEXundefined 4 2 2" xfId="7946"/>
    <cellStyle name="SAPBEXundefined 4 3" xfId="7160"/>
    <cellStyle name="SAPBEXundefined 4 4" xfId="2408"/>
    <cellStyle name="SAPBEXundefined 5" xfId="443"/>
    <cellStyle name="SAPBEXundefined 5 2" xfId="444"/>
    <cellStyle name="SAPBEXundefined 5 2 2" xfId="7474"/>
    <cellStyle name="SAPBEXundefined 5 3" xfId="10615"/>
    <cellStyle name="SAPBEXundefined 5 4" xfId="1933"/>
    <cellStyle name="SAPBEXundefined 6" xfId="445"/>
    <cellStyle name="SAPBEXundefined 6 2" xfId="8325"/>
    <cellStyle name="SAPBEXundefined 6 3" xfId="6918"/>
    <cellStyle name="SAPBEXundefined 6 4" xfId="2833"/>
    <cellStyle name="SAPBEXundefined 7" xfId="792"/>
    <cellStyle name="SAPBEXundefined 7 2" xfId="8171"/>
    <cellStyle name="SAPBEXundefined 7 3" xfId="7057"/>
    <cellStyle name="SAPBEXundefined 7 4" xfId="2657"/>
    <cellStyle name="SAPBEXundefined 8" xfId="997"/>
    <cellStyle name="SAPBEXundefined 8 2" xfId="8378"/>
    <cellStyle name="SAPBEXundefined 8 3" xfId="6864"/>
    <cellStyle name="SAPBEXundefined 8 4" xfId="2886"/>
    <cellStyle name="SAPBEXundefined 9" xfId="3082"/>
    <cellStyle name="SAPBEXundefined 9 2" xfId="8550"/>
    <cellStyle name="SAPBEXundefined 9 3" xfId="11927"/>
    <cellStyle name="SAS FM Client calculated data cell (data entry table)" xfId="39831"/>
    <cellStyle name="SAS FM Client calculated data cell (data entry table) 2" xfId="39832"/>
    <cellStyle name="SAS FM Client calculated data cell (data entry table) 2 2" xfId="39833"/>
    <cellStyle name="SAS FM Client calculated data cell (data entry table) 3" xfId="39834"/>
    <cellStyle name="SAS FM Client calculated data cell (data entry table)_Sheet1" xfId="39835"/>
    <cellStyle name="SAS FM Client calculated data cell (read only table)" xfId="39836"/>
    <cellStyle name="SAS FM Client calculated data cell (read only table) 2" xfId="39837"/>
    <cellStyle name="SAS FM Client calculated data cell (read only table) 2 2" xfId="39838"/>
    <cellStyle name="SAS FM Client calculated data cell (read only table) 3" xfId="39839"/>
    <cellStyle name="SAS FM Client calculated data cell (read only table)_Sheet1" xfId="39840"/>
    <cellStyle name="SAS FM Column drillable header" xfId="39841"/>
    <cellStyle name="SAS FM Column header" xfId="39842"/>
    <cellStyle name="SAS FM Column header 2" xfId="39843"/>
    <cellStyle name="SAS FM Column header_Sheet1" xfId="39844"/>
    <cellStyle name="SAS FM Drill path" xfId="39845"/>
    <cellStyle name="SAS FM Invalid data cell" xfId="39846"/>
    <cellStyle name="SAS FM Invalid data cell 2" xfId="39847"/>
    <cellStyle name="SAS FM Invalid data cell 2 2" xfId="39848"/>
    <cellStyle name="SAS FM Invalid data cell 3" xfId="39849"/>
    <cellStyle name="SAS FM Invalid data cell_Sheet1" xfId="39850"/>
    <cellStyle name="SAS FM No query data cell" xfId="39851"/>
    <cellStyle name="SAS FM No query data cell 2" xfId="39852"/>
    <cellStyle name="SAS FM No query data cell 2 2" xfId="39853"/>
    <cellStyle name="SAS FM No query data cell 3" xfId="39854"/>
    <cellStyle name="SAS FM No query data cell_Sheet1" xfId="39855"/>
    <cellStyle name="SAS FM Protected member data cell" xfId="39856"/>
    <cellStyle name="SAS FM Protected member data cell 2" xfId="39857"/>
    <cellStyle name="SAS FM Protected member data cell 2 2" xfId="39858"/>
    <cellStyle name="SAS FM Protected member data cell 3" xfId="39859"/>
    <cellStyle name="SAS FM Protected member data cell_Sheet1" xfId="39860"/>
    <cellStyle name="SAS FM Read-only data cell (data entry table)" xfId="39861"/>
    <cellStyle name="SAS FM Read-only data cell (data entry table) 2" xfId="39862"/>
    <cellStyle name="SAS FM Read-only data cell (data entry table) 2 2" xfId="39863"/>
    <cellStyle name="SAS FM Read-only data cell (data entry table) 3" xfId="39864"/>
    <cellStyle name="SAS FM Read-only data cell (data entry table)_Sheet1" xfId="39865"/>
    <cellStyle name="SAS FM Read-only data cell (read-only table)" xfId="39866"/>
    <cellStyle name="SAS FM Read-only data cell (read-only table) 2" xfId="39867"/>
    <cellStyle name="SAS FM Read-only data cell (read-only table) 2 2" xfId="39868"/>
    <cellStyle name="SAS FM Read-only data cell (read-only table) 3" xfId="39869"/>
    <cellStyle name="SAS FM Read-only data cell (read-only table)_Sheet1" xfId="39870"/>
    <cellStyle name="SAS FM Row drillable header" xfId="39871"/>
    <cellStyle name="SAS FM Row header" xfId="39872"/>
    <cellStyle name="SAS FM Slicers" xfId="39873"/>
    <cellStyle name="SAS FM Slicers 2" xfId="39874"/>
    <cellStyle name="SAS FM Slicers_Sheet1" xfId="39875"/>
    <cellStyle name="SAS FM Supplemented member data cell" xfId="39876"/>
    <cellStyle name="SAS FM Supplemented member data cell 2" xfId="39877"/>
    <cellStyle name="SAS FM Supplemented member data cell 2 2" xfId="39878"/>
    <cellStyle name="SAS FM Supplemented member data cell 3" xfId="39879"/>
    <cellStyle name="SAS FM Supplemented member data cell_Sheet1" xfId="39880"/>
    <cellStyle name="SAS FM Writeable data cell" xfId="39881"/>
    <cellStyle name="SAS FM Writeable data cell 2" xfId="39882"/>
    <cellStyle name="SAS FM Writeable data cell 2 2" xfId="39883"/>
    <cellStyle name="SAS FM Writeable data cell 3" xfId="39884"/>
    <cellStyle name="SAS FM Writeable data cell_Sheet1" xfId="39885"/>
    <cellStyle name="SHEET" xfId="1562"/>
    <cellStyle name="SheetNormal" xfId="1563"/>
    <cellStyle name="Shell" xfId="39886"/>
    <cellStyle name="Shell 2" xfId="39887"/>
    <cellStyle name="Shell 3" xfId="39888"/>
    <cellStyle name="Shell 4" xfId="39889"/>
    <cellStyle name="Shell 5" xfId="39890"/>
    <cellStyle name="small" xfId="39891"/>
    <cellStyle name="small 2" xfId="39892"/>
    <cellStyle name="small 3" xfId="39893"/>
    <cellStyle name="small 4" xfId="39894"/>
    <cellStyle name="small 5" xfId="39895"/>
    <cellStyle name="Social Security #" xfId="14947"/>
    <cellStyle name="sonhead" xfId="14948"/>
    <cellStyle name="sonscript" xfId="14949"/>
    <cellStyle name="sontitle" xfId="14950"/>
    <cellStyle name="stand_bord" xfId="1564"/>
    <cellStyle name="Standard_Budget revision 2000" xfId="39896"/>
    <cellStyle name="Style 1" xfId="1565"/>
    <cellStyle name="Style 1 10" xfId="39897"/>
    <cellStyle name="Style 1 11" xfId="39898"/>
    <cellStyle name="Style 1 12" xfId="39899"/>
    <cellStyle name="Style 1 13" xfId="39900"/>
    <cellStyle name="Style 1 14" xfId="39901"/>
    <cellStyle name="Style 1 15" xfId="39902"/>
    <cellStyle name="Style 1 16" xfId="39903"/>
    <cellStyle name="Style 1 17" xfId="39904"/>
    <cellStyle name="Style 1 18" xfId="39905"/>
    <cellStyle name="Style 1 19" xfId="39906"/>
    <cellStyle name="Style 1 2" xfId="39907"/>
    <cellStyle name="Style 1 2 2" xfId="39908"/>
    <cellStyle name="Style 1 2 3" xfId="39909"/>
    <cellStyle name="Style 1 2 4" xfId="39910"/>
    <cellStyle name="Style 1 2 5" xfId="39911"/>
    <cellStyle name="Style 1 20" xfId="39912"/>
    <cellStyle name="Style 1 21" xfId="39913"/>
    <cellStyle name="Style 1 22" xfId="39914"/>
    <cellStyle name="Style 1 23" xfId="39915"/>
    <cellStyle name="Style 1 24" xfId="39916"/>
    <cellStyle name="Style 1 25" xfId="39917"/>
    <cellStyle name="Style 1 26" xfId="39918"/>
    <cellStyle name="Style 1 27" xfId="39919"/>
    <cellStyle name="Style 1 28" xfId="39920"/>
    <cellStyle name="Style 1 29" xfId="39921"/>
    <cellStyle name="Style 1 3" xfId="39922"/>
    <cellStyle name="Style 1 3 2" xfId="39923"/>
    <cellStyle name="Style 1 3 3" xfId="39924"/>
    <cellStyle name="Style 1 3 4" xfId="39925"/>
    <cellStyle name="Style 1 3 5" xfId="39926"/>
    <cellStyle name="Style 1 30" xfId="39927"/>
    <cellStyle name="Style 1 31" xfId="39928"/>
    <cellStyle name="Style 1 32" xfId="39929"/>
    <cellStyle name="Style 1 33" xfId="39930"/>
    <cellStyle name="Style 1 34" xfId="39931"/>
    <cellStyle name="Style 1 35" xfId="39932"/>
    <cellStyle name="Style 1 36" xfId="39933"/>
    <cellStyle name="Style 1 37" xfId="39934"/>
    <cellStyle name="Style 1 38" xfId="39935"/>
    <cellStyle name="Style 1 39" xfId="39936"/>
    <cellStyle name="Style 1 4" xfId="39937"/>
    <cellStyle name="Style 1 4 2" xfId="39938"/>
    <cellStyle name="Style 1 4 3" xfId="39939"/>
    <cellStyle name="Style 1 4 4" xfId="39940"/>
    <cellStyle name="Style 1 4 5" xfId="39941"/>
    <cellStyle name="Style 1 40" xfId="39942"/>
    <cellStyle name="Style 1 41" xfId="39943"/>
    <cellStyle name="Style 1 42" xfId="39944"/>
    <cellStyle name="Style 1 43" xfId="39945"/>
    <cellStyle name="Style 1 44" xfId="39946"/>
    <cellStyle name="Style 1 45" xfId="39947"/>
    <cellStyle name="Style 1 5" xfId="39948"/>
    <cellStyle name="Style 1 5 2" xfId="39949"/>
    <cellStyle name="Style 1 5 3" xfId="39950"/>
    <cellStyle name="Style 1 5 4" xfId="39951"/>
    <cellStyle name="Style 1 5 5" xfId="39952"/>
    <cellStyle name="Style 1 6" xfId="39953"/>
    <cellStyle name="Style 1 7" xfId="39954"/>
    <cellStyle name="Style 1 8" xfId="39955"/>
    <cellStyle name="Style 1 9" xfId="39956"/>
    <cellStyle name="Style 1_$50 BUDGET KBM 2010_17_03.11.2009_upd" xfId="39957"/>
    <cellStyle name="Style 2" xfId="1566"/>
    <cellStyle name="Style 2 2" xfId="39958"/>
    <cellStyle name="Style 2 2 2" xfId="39959"/>
    <cellStyle name="Style 2 2 3" xfId="39960"/>
    <cellStyle name="Style 2 2 4" xfId="39961"/>
    <cellStyle name="Style 2 2 5" xfId="39962"/>
    <cellStyle name="Style 2 3" xfId="39963"/>
    <cellStyle name="Style 2 4" xfId="39964"/>
    <cellStyle name="Style 2 5" xfId="39965"/>
    <cellStyle name="Style 2 6" xfId="39966"/>
    <cellStyle name="Style 3" xfId="39967"/>
    <cellStyle name="Style 3 2" xfId="39968"/>
    <cellStyle name="Style 3 2 2" xfId="39969"/>
    <cellStyle name="Style 3 2 3" xfId="39970"/>
    <cellStyle name="Style 3 2 4" xfId="39971"/>
    <cellStyle name="Style 3 2 5" xfId="39972"/>
    <cellStyle name="Style 3 3" xfId="39973"/>
    <cellStyle name="Style 3 4" xfId="39974"/>
    <cellStyle name="Style 3 5" xfId="39975"/>
    <cellStyle name="Style 3 6" xfId="39976"/>
    <cellStyle name="Style 4" xfId="39977"/>
    <cellStyle name="Style 4 2" xfId="39978"/>
    <cellStyle name="Style 4 3" xfId="39979"/>
    <cellStyle name="Style 4 4" xfId="39980"/>
    <cellStyle name="Style 4 5" xfId="39981"/>
    <cellStyle name="Style 5" xfId="39982"/>
    <cellStyle name="Style 5 2" xfId="39983"/>
    <cellStyle name="Style 5 3" xfId="39984"/>
    <cellStyle name="Style 5 4" xfId="39985"/>
    <cellStyle name="Style 5 5" xfId="39986"/>
    <cellStyle name="swiss" xfId="39987"/>
    <cellStyle name="swiss 2" xfId="39988"/>
    <cellStyle name="swiss 3" xfId="39989"/>
    <cellStyle name="swiss 4" xfId="39990"/>
    <cellStyle name="swiss 5" xfId="39991"/>
    <cellStyle name="swiss input" xfId="39992"/>
    <cellStyle name="swiss input 2" xfId="39993"/>
    <cellStyle name="swiss input 3" xfId="39994"/>
    <cellStyle name="swiss input 4" xfId="39995"/>
    <cellStyle name="swiss input 5" xfId="39996"/>
    <cellStyle name="swiss input1" xfId="39997"/>
    <cellStyle name="swiss input1 2" xfId="39998"/>
    <cellStyle name="swiss input1 3" xfId="39999"/>
    <cellStyle name="swiss input1 4" xfId="40000"/>
    <cellStyle name="swiss input1 5" xfId="40001"/>
    <cellStyle name="swiss input2" xfId="40002"/>
    <cellStyle name="swiss input2 2" xfId="40003"/>
    <cellStyle name="swiss input2 3" xfId="40004"/>
    <cellStyle name="swiss input2 4" xfId="40005"/>
    <cellStyle name="swiss input2 5" xfId="40006"/>
    <cellStyle name="swiss spec" xfId="40007"/>
    <cellStyle name="swiss spec 2" xfId="40008"/>
    <cellStyle name="swiss spec 3" xfId="40009"/>
    <cellStyle name="swiss spec 4" xfId="40010"/>
    <cellStyle name="swiss spec 5" xfId="40011"/>
    <cellStyle name="TableStyleLight1" xfId="40012"/>
    <cellStyle name="Text" xfId="1567"/>
    <cellStyle name="Text 2" xfId="1568"/>
    <cellStyle name="Text 3" xfId="40013"/>
    <cellStyle name="Text 4" xfId="40014"/>
    <cellStyle name="Text 5" xfId="40015"/>
    <cellStyle name="Text Indent A" xfId="1569"/>
    <cellStyle name="Text Indent A 2" xfId="1570"/>
    <cellStyle name="Text Indent A 3" xfId="40016"/>
    <cellStyle name="Text Indent A 4" xfId="40017"/>
    <cellStyle name="Text Indent A 5" xfId="40018"/>
    <cellStyle name="Text Indent A_План по КВЛ 2011г." xfId="1571"/>
    <cellStyle name="Text Indent B" xfId="1572"/>
    <cellStyle name="Text Indent B 2" xfId="1573"/>
    <cellStyle name="Text Indent B 3" xfId="40019"/>
    <cellStyle name="Text Indent B 4" xfId="40020"/>
    <cellStyle name="Text Indent B 5" xfId="40021"/>
    <cellStyle name="Text Indent B_План по КВЛ 2011г." xfId="1574"/>
    <cellStyle name="Text Indent C" xfId="1575"/>
    <cellStyle name="Text Indent C 2" xfId="1576"/>
    <cellStyle name="Text Indent C 3" xfId="40022"/>
    <cellStyle name="Text Indent C 4" xfId="40023"/>
    <cellStyle name="Text Indent C 5" xfId="40024"/>
    <cellStyle name="Text Indent C_План по КВЛ 2011г." xfId="1577"/>
    <cellStyle name="Text_План по КВЛ 2011г." xfId="1578"/>
    <cellStyle name="Thousands [0.0]" xfId="14951"/>
    <cellStyle name="Thousands [0.00]" xfId="14952"/>
    <cellStyle name="Thousands [0]" xfId="14953"/>
    <cellStyle name="Thousands-$ [0.0]" xfId="14954"/>
    <cellStyle name="Thousands-$ [0.00]" xfId="14955"/>
    <cellStyle name="Thousands-$ [0]" xfId="14956"/>
    <cellStyle name="Tickmark" xfId="1579"/>
    <cellStyle name="Tickmark 2" xfId="1580"/>
    <cellStyle name="Tickmark 3" xfId="40025"/>
    <cellStyle name="Tickmark 4" xfId="40026"/>
    <cellStyle name="Tickmark 5" xfId="40027"/>
    <cellStyle name="Tickmark_План по КВЛ 2011г." xfId="1581"/>
    <cellStyle name="Time" xfId="14957"/>
    <cellStyle name="Time (20:50)" xfId="14958"/>
    <cellStyle name="Time (20:50:35)" xfId="14959"/>
    <cellStyle name="Time (8:50 PM)" xfId="14960"/>
    <cellStyle name="Time (8:50:35 PM)" xfId="14961"/>
    <cellStyle name="Time_DaysDepth (2)" xfId="14962"/>
    <cellStyle name="TimeEnd" xfId="14963"/>
    <cellStyle name="TimeSpent" xfId="14964"/>
    <cellStyle name="Title" xfId="446"/>
    <cellStyle name="Title 10" xfId="40028"/>
    <cellStyle name="Title 11" xfId="40029"/>
    <cellStyle name="Title 12" xfId="40030"/>
    <cellStyle name="Title 13" xfId="40031"/>
    <cellStyle name="Title 14" xfId="40032"/>
    <cellStyle name="Title 15" xfId="40033"/>
    <cellStyle name="Title 16" xfId="40034"/>
    <cellStyle name="Title 17" xfId="40035"/>
    <cellStyle name="Title 18" xfId="40036"/>
    <cellStyle name="Title 19" xfId="40037"/>
    <cellStyle name="Title 2" xfId="1583"/>
    <cellStyle name="Title 2 10" xfId="40038"/>
    <cellStyle name="Title 2 11" xfId="40039"/>
    <cellStyle name="Title 2 12" xfId="40040"/>
    <cellStyle name="Title 2 13" xfId="40041"/>
    <cellStyle name="Title 2 14" xfId="40042"/>
    <cellStyle name="Title 2 15" xfId="40043"/>
    <cellStyle name="Title 2 16" xfId="40044"/>
    <cellStyle name="Title 2 17" xfId="40045"/>
    <cellStyle name="Title 2 18" xfId="40046"/>
    <cellStyle name="Title 2 19" xfId="40047"/>
    <cellStyle name="Title 2 2" xfId="40048"/>
    <cellStyle name="Title 2 2 2" xfId="40049"/>
    <cellStyle name="Title 2 2 3" xfId="40050"/>
    <cellStyle name="Title 2 2 4" xfId="40051"/>
    <cellStyle name="Title 2 2 5" xfId="40052"/>
    <cellStyle name="Title 2 20" xfId="40053"/>
    <cellStyle name="Title 2 21" xfId="40054"/>
    <cellStyle name="Title 2 22" xfId="40055"/>
    <cellStyle name="Title 2 23" xfId="40056"/>
    <cellStyle name="Title 2 24" xfId="40057"/>
    <cellStyle name="Title 2 25" xfId="40058"/>
    <cellStyle name="Title 2 26" xfId="40059"/>
    <cellStyle name="Title 2 27" xfId="40060"/>
    <cellStyle name="Title 2 28" xfId="40061"/>
    <cellStyle name="Title 2 29" xfId="40062"/>
    <cellStyle name="Title 2 3" xfId="40063"/>
    <cellStyle name="Title 2 30" xfId="40064"/>
    <cellStyle name="Title 2 31" xfId="40065"/>
    <cellStyle name="Title 2 32" xfId="40066"/>
    <cellStyle name="Title 2 33" xfId="40067"/>
    <cellStyle name="Title 2 34" xfId="40068"/>
    <cellStyle name="Title 2 35" xfId="40069"/>
    <cellStyle name="Title 2 36" xfId="40070"/>
    <cellStyle name="Title 2 37" xfId="40071"/>
    <cellStyle name="Title 2 38" xfId="40072"/>
    <cellStyle name="Title 2 39" xfId="40073"/>
    <cellStyle name="Title 2 4" xfId="40074"/>
    <cellStyle name="Title 2 40" xfId="40075"/>
    <cellStyle name="Title 2 41" xfId="40076"/>
    <cellStyle name="Title 2 42" xfId="40077"/>
    <cellStyle name="Title 2 5" xfId="40078"/>
    <cellStyle name="Title 2 6" xfId="40079"/>
    <cellStyle name="Title 2 7" xfId="40080"/>
    <cellStyle name="Title 2 8" xfId="40081"/>
    <cellStyle name="Title 2 9" xfId="40082"/>
    <cellStyle name="Title 2_oрех1" xfId="40083"/>
    <cellStyle name="Title 20" xfId="40084"/>
    <cellStyle name="Title 21" xfId="40085"/>
    <cellStyle name="Title 22" xfId="40086"/>
    <cellStyle name="Title 23" xfId="40087"/>
    <cellStyle name="Title 24" xfId="40088"/>
    <cellStyle name="Title 25" xfId="40089"/>
    <cellStyle name="Title 26" xfId="40090"/>
    <cellStyle name="Title 27" xfId="40091"/>
    <cellStyle name="Title 28" xfId="40092"/>
    <cellStyle name="Title 29" xfId="40093"/>
    <cellStyle name="Title 3" xfId="40094"/>
    <cellStyle name="Title 3 10" xfId="40095"/>
    <cellStyle name="Title 3 11" xfId="40096"/>
    <cellStyle name="Title 3 12" xfId="40097"/>
    <cellStyle name="Title 3 13" xfId="40098"/>
    <cellStyle name="Title 3 14" xfId="40099"/>
    <cellStyle name="Title 3 15" xfId="40100"/>
    <cellStyle name="Title 3 16" xfId="40101"/>
    <cellStyle name="Title 3 17" xfId="40102"/>
    <cellStyle name="Title 3 18" xfId="40103"/>
    <cellStyle name="Title 3 19" xfId="40104"/>
    <cellStyle name="Title 3 2" xfId="40105"/>
    <cellStyle name="Title 3 20" xfId="40106"/>
    <cellStyle name="Title 3 21" xfId="40107"/>
    <cellStyle name="Title 3 22" xfId="40108"/>
    <cellStyle name="Title 3 23" xfId="40109"/>
    <cellStyle name="Title 3 24" xfId="40110"/>
    <cellStyle name="Title 3 25" xfId="40111"/>
    <cellStyle name="Title 3 26" xfId="40112"/>
    <cellStyle name="Title 3 27" xfId="40113"/>
    <cellStyle name="Title 3 28" xfId="40114"/>
    <cellStyle name="Title 3 29" xfId="40115"/>
    <cellStyle name="Title 3 3" xfId="40116"/>
    <cellStyle name="Title 3 30" xfId="40117"/>
    <cellStyle name="Title 3 31" xfId="40118"/>
    <cellStyle name="Title 3 32" xfId="40119"/>
    <cellStyle name="Title 3 33" xfId="40120"/>
    <cellStyle name="Title 3 34" xfId="40121"/>
    <cellStyle name="Title 3 35" xfId="40122"/>
    <cellStyle name="Title 3 36" xfId="40123"/>
    <cellStyle name="Title 3 37" xfId="40124"/>
    <cellStyle name="Title 3 38" xfId="40125"/>
    <cellStyle name="Title 3 39" xfId="40126"/>
    <cellStyle name="Title 3 4" xfId="40127"/>
    <cellStyle name="Title 3 40" xfId="40128"/>
    <cellStyle name="Title 3 41" xfId="40129"/>
    <cellStyle name="Title 3 42" xfId="40130"/>
    <cellStyle name="Title 3 5" xfId="40131"/>
    <cellStyle name="Title 3 6" xfId="40132"/>
    <cellStyle name="Title 3 7" xfId="40133"/>
    <cellStyle name="Title 3 8" xfId="40134"/>
    <cellStyle name="Title 3 9" xfId="40135"/>
    <cellStyle name="Title 30" xfId="40136"/>
    <cellStyle name="Title 31" xfId="40137"/>
    <cellStyle name="Title 32" xfId="40138"/>
    <cellStyle name="Title 33" xfId="40139"/>
    <cellStyle name="Title 34" xfId="40140"/>
    <cellStyle name="Title 35" xfId="40141"/>
    <cellStyle name="Title 36" xfId="40142"/>
    <cellStyle name="Title 37" xfId="40143"/>
    <cellStyle name="Title 38" xfId="40144"/>
    <cellStyle name="Title 39" xfId="40145"/>
    <cellStyle name="Title 4" xfId="40146"/>
    <cellStyle name="Title 4 10" xfId="40147"/>
    <cellStyle name="Title 4 11" xfId="40148"/>
    <cellStyle name="Title 4 12" xfId="40149"/>
    <cellStyle name="Title 4 13" xfId="40150"/>
    <cellStyle name="Title 4 14" xfId="40151"/>
    <cellStyle name="Title 4 15" xfId="40152"/>
    <cellStyle name="Title 4 16" xfId="40153"/>
    <cellStyle name="Title 4 17" xfId="40154"/>
    <cellStyle name="Title 4 18" xfId="40155"/>
    <cellStyle name="Title 4 19" xfId="40156"/>
    <cellStyle name="Title 4 2" xfId="40157"/>
    <cellStyle name="Title 4 20" xfId="40158"/>
    <cellStyle name="Title 4 21" xfId="40159"/>
    <cellStyle name="Title 4 22" xfId="40160"/>
    <cellStyle name="Title 4 23" xfId="40161"/>
    <cellStyle name="Title 4 24" xfId="40162"/>
    <cellStyle name="Title 4 25" xfId="40163"/>
    <cellStyle name="Title 4 26" xfId="40164"/>
    <cellStyle name="Title 4 27" xfId="40165"/>
    <cellStyle name="Title 4 28" xfId="40166"/>
    <cellStyle name="Title 4 29" xfId="40167"/>
    <cellStyle name="Title 4 3" xfId="40168"/>
    <cellStyle name="Title 4 30" xfId="40169"/>
    <cellStyle name="Title 4 31" xfId="40170"/>
    <cellStyle name="Title 4 32" xfId="40171"/>
    <cellStyle name="Title 4 33" xfId="40172"/>
    <cellStyle name="Title 4 34" xfId="40173"/>
    <cellStyle name="Title 4 35" xfId="40174"/>
    <cellStyle name="Title 4 36" xfId="40175"/>
    <cellStyle name="Title 4 37" xfId="40176"/>
    <cellStyle name="Title 4 38" xfId="40177"/>
    <cellStyle name="Title 4 39" xfId="40178"/>
    <cellStyle name="Title 4 4" xfId="40179"/>
    <cellStyle name="Title 4 40" xfId="40180"/>
    <cellStyle name="Title 4 41" xfId="40181"/>
    <cellStyle name="Title 4 42" xfId="40182"/>
    <cellStyle name="Title 4 5" xfId="40183"/>
    <cellStyle name="Title 4 6" xfId="40184"/>
    <cellStyle name="Title 4 7" xfId="40185"/>
    <cellStyle name="Title 4 8" xfId="40186"/>
    <cellStyle name="Title 4 9" xfId="40187"/>
    <cellStyle name="Title 40" xfId="40188"/>
    <cellStyle name="Title 41" xfId="40189"/>
    <cellStyle name="Title 42" xfId="40190"/>
    <cellStyle name="Title 43" xfId="40191"/>
    <cellStyle name="Title 44" xfId="40192"/>
    <cellStyle name="Title 45" xfId="40193"/>
    <cellStyle name="Title 46" xfId="40194"/>
    <cellStyle name="Title 47" xfId="40195"/>
    <cellStyle name="Title 48" xfId="40196"/>
    <cellStyle name="Title 49" xfId="40197"/>
    <cellStyle name="Title 5" xfId="40198"/>
    <cellStyle name="Title 5 2" xfId="40199"/>
    <cellStyle name="Title 5 3" xfId="40200"/>
    <cellStyle name="Title 5 4" xfId="40201"/>
    <cellStyle name="Title 5 5" xfId="40202"/>
    <cellStyle name="Title 50" xfId="40203"/>
    <cellStyle name="Title 51" xfId="1582"/>
    <cellStyle name="Title 6" xfId="40204"/>
    <cellStyle name="Title 6 2" xfId="40205"/>
    <cellStyle name="Title 6 3" xfId="40206"/>
    <cellStyle name="Title 6 4" xfId="40207"/>
    <cellStyle name="Title 6 5" xfId="40208"/>
    <cellStyle name="Title 7" xfId="40209"/>
    <cellStyle name="Title 7 2" xfId="40210"/>
    <cellStyle name="Title 7 3" xfId="40211"/>
    <cellStyle name="Title 7 4" xfId="40212"/>
    <cellStyle name="Title 7 5" xfId="40213"/>
    <cellStyle name="Title 8" xfId="40214"/>
    <cellStyle name="Title 8 2" xfId="40215"/>
    <cellStyle name="Title 8 3" xfId="40216"/>
    <cellStyle name="Title 8 4" xfId="40217"/>
    <cellStyle name="Title 8 5" xfId="40218"/>
    <cellStyle name="Title 9" xfId="40219"/>
    <cellStyle name="Title_План по КВЛ 2011г." xfId="1584"/>
    <cellStyle name="TitleEvid" xfId="14965"/>
    <cellStyle name="Titles" xfId="40220"/>
    <cellStyle name="Titles 2" xfId="40221"/>
    <cellStyle name="Titles 3" xfId="40222"/>
    <cellStyle name="Titles 4" xfId="40223"/>
    <cellStyle name="Titles 5" xfId="40224"/>
    <cellStyle name="Total" xfId="447"/>
    <cellStyle name="Total 10" xfId="3502"/>
    <cellStyle name="Total 10 2" xfId="8923"/>
    <cellStyle name="Total 10 3" xfId="12266"/>
    <cellStyle name="Total 11" xfId="3696"/>
    <cellStyle name="Total 11 2" xfId="9095"/>
    <cellStyle name="Total 11 3" xfId="12421"/>
    <cellStyle name="Total 12" xfId="3882"/>
    <cellStyle name="Total 12 2" xfId="9256"/>
    <cellStyle name="Total 12 3" xfId="12567"/>
    <cellStyle name="Total 13" xfId="4073"/>
    <cellStyle name="Total 13 2" xfId="9422"/>
    <cellStyle name="Total 13 3" xfId="12719"/>
    <cellStyle name="Total 14" xfId="4255"/>
    <cellStyle name="Total 14 2" xfId="9583"/>
    <cellStyle name="Total 14 3" xfId="12863"/>
    <cellStyle name="Total 15" xfId="4237"/>
    <cellStyle name="Total 15 2" xfId="9569"/>
    <cellStyle name="Total 15 3" xfId="12850"/>
    <cellStyle name="Total 16" xfId="4381"/>
    <cellStyle name="Total 16 2" xfId="9693"/>
    <cellStyle name="Total 16 3" xfId="12956"/>
    <cellStyle name="Total 17" xfId="4803"/>
    <cellStyle name="Total 17 2" xfId="10062"/>
    <cellStyle name="Total 17 3" xfId="13296"/>
    <cellStyle name="Total 18" xfId="4969"/>
    <cellStyle name="Total 18 2" xfId="10204"/>
    <cellStyle name="Total 18 3" xfId="13423"/>
    <cellStyle name="Total 19" xfId="5120"/>
    <cellStyle name="Total 19 2" xfId="10330"/>
    <cellStyle name="Total 19 3" xfId="13536"/>
    <cellStyle name="Total 2" xfId="448"/>
    <cellStyle name="Total 2 10" xfId="3482"/>
    <cellStyle name="Total 2 10 10" xfId="40225"/>
    <cellStyle name="Total 2 10 11" xfId="40226"/>
    <cellStyle name="Total 2 10 2" xfId="8907"/>
    <cellStyle name="Total 2 10 2 2" xfId="40227"/>
    <cellStyle name="Total 2 10 2 3" xfId="40228"/>
    <cellStyle name="Total 2 10 2 4" xfId="40229"/>
    <cellStyle name="Total 2 10 2 5" xfId="40230"/>
    <cellStyle name="Total 2 10 2 6" xfId="40231"/>
    <cellStyle name="Total 2 10 2 7" xfId="40232"/>
    <cellStyle name="Total 2 10 2 8" xfId="40233"/>
    <cellStyle name="Total 2 10 2 9" xfId="40234"/>
    <cellStyle name="Total 2 10 3" xfId="12251"/>
    <cellStyle name="Total 2 10 3 2" xfId="40235"/>
    <cellStyle name="Total 2 10 3 3" xfId="40236"/>
    <cellStyle name="Total 2 10 3 4" xfId="40237"/>
    <cellStyle name="Total 2 10 3 5" xfId="40238"/>
    <cellStyle name="Total 2 10 3 6" xfId="40239"/>
    <cellStyle name="Total 2 10 3 7" xfId="40240"/>
    <cellStyle name="Total 2 10 3 8" xfId="40241"/>
    <cellStyle name="Total 2 10 3 9" xfId="40242"/>
    <cellStyle name="Total 2 10 4" xfId="40243"/>
    <cellStyle name="Total 2 10 5" xfId="40244"/>
    <cellStyle name="Total 2 10 6" xfId="40245"/>
    <cellStyle name="Total 2 10 7" xfId="40246"/>
    <cellStyle name="Total 2 10 8" xfId="40247"/>
    <cellStyle name="Total 2 10 9" xfId="40248"/>
    <cellStyle name="Total 2 11" xfId="3676"/>
    <cellStyle name="Total 2 11 10" xfId="40249"/>
    <cellStyle name="Total 2 11 11" xfId="40250"/>
    <cellStyle name="Total 2 11 2" xfId="9079"/>
    <cellStyle name="Total 2 11 2 2" xfId="40251"/>
    <cellStyle name="Total 2 11 2 3" xfId="40252"/>
    <cellStyle name="Total 2 11 2 4" xfId="40253"/>
    <cellStyle name="Total 2 11 2 5" xfId="40254"/>
    <cellStyle name="Total 2 11 2 6" xfId="40255"/>
    <cellStyle name="Total 2 11 2 7" xfId="40256"/>
    <cellStyle name="Total 2 11 2 8" xfId="40257"/>
    <cellStyle name="Total 2 11 2 9" xfId="40258"/>
    <cellStyle name="Total 2 11 3" xfId="12406"/>
    <cellStyle name="Total 2 11 3 2" xfId="40259"/>
    <cellStyle name="Total 2 11 3 3" xfId="40260"/>
    <cellStyle name="Total 2 11 3 4" xfId="40261"/>
    <cellStyle name="Total 2 11 3 5" xfId="40262"/>
    <cellStyle name="Total 2 11 3 6" xfId="40263"/>
    <cellStyle name="Total 2 11 3 7" xfId="40264"/>
    <cellStyle name="Total 2 11 3 8" xfId="40265"/>
    <cellStyle name="Total 2 11 3 9" xfId="40266"/>
    <cellStyle name="Total 2 11 4" xfId="40267"/>
    <cellStyle name="Total 2 11 5" xfId="40268"/>
    <cellStyle name="Total 2 11 6" xfId="40269"/>
    <cellStyle name="Total 2 11 7" xfId="40270"/>
    <cellStyle name="Total 2 11 8" xfId="40271"/>
    <cellStyle name="Total 2 11 9" xfId="40272"/>
    <cellStyle name="Total 2 12" xfId="3864"/>
    <cellStyle name="Total 2 12 10" xfId="40273"/>
    <cellStyle name="Total 2 12 11" xfId="40274"/>
    <cellStyle name="Total 2 12 2" xfId="9243"/>
    <cellStyle name="Total 2 12 2 2" xfId="40275"/>
    <cellStyle name="Total 2 12 2 3" xfId="40276"/>
    <cellStyle name="Total 2 12 2 4" xfId="40277"/>
    <cellStyle name="Total 2 12 2 5" xfId="40278"/>
    <cellStyle name="Total 2 12 2 6" xfId="40279"/>
    <cellStyle name="Total 2 12 2 7" xfId="40280"/>
    <cellStyle name="Total 2 12 2 8" xfId="40281"/>
    <cellStyle name="Total 2 12 2 9" xfId="40282"/>
    <cellStyle name="Total 2 12 3" xfId="12554"/>
    <cellStyle name="Total 2 12 3 2" xfId="40283"/>
    <cellStyle name="Total 2 12 3 3" xfId="40284"/>
    <cellStyle name="Total 2 12 3 4" xfId="40285"/>
    <cellStyle name="Total 2 12 3 5" xfId="40286"/>
    <cellStyle name="Total 2 12 3 6" xfId="40287"/>
    <cellStyle name="Total 2 12 3 7" xfId="40288"/>
    <cellStyle name="Total 2 12 3 8" xfId="40289"/>
    <cellStyle name="Total 2 12 3 9" xfId="40290"/>
    <cellStyle name="Total 2 12 4" xfId="40291"/>
    <cellStyle name="Total 2 12 5" xfId="40292"/>
    <cellStyle name="Total 2 12 6" xfId="40293"/>
    <cellStyle name="Total 2 12 7" xfId="40294"/>
    <cellStyle name="Total 2 12 8" xfId="40295"/>
    <cellStyle name="Total 2 12 9" xfId="40296"/>
    <cellStyle name="Total 2 13" xfId="4054"/>
    <cellStyle name="Total 2 13 10" xfId="40297"/>
    <cellStyle name="Total 2 13 11" xfId="40298"/>
    <cellStyle name="Total 2 13 2" xfId="9407"/>
    <cellStyle name="Total 2 13 2 2" xfId="40299"/>
    <cellStyle name="Total 2 13 2 3" xfId="40300"/>
    <cellStyle name="Total 2 13 2 4" xfId="40301"/>
    <cellStyle name="Total 2 13 2 5" xfId="40302"/>
    <cellStyle name="Total 2 13 2 6" xfId="40303"/>
    <cellStyle name="Total 2 13 2 7" xfId="40304"/>
    <cellStyle name="Total 2 13 2 8" xfId="40305"/>
    <cellStyle name="Total 2 13 2 9" xfId="40306"/>
    <cellStyle name="Total 2 13 3" xfId="12705"/>
    <cellStyle name="Total 2 13 3 2" xfId="40307"/>
    <cellStyle name="Total 2 13 3 3" xfId="40308"/>
    <cellStyle name="Total 2 13 3 4" xfId="40309"/>
    <cellStyle name="Total 2 13 3 5" xfId="40310"/>
    <cellStyle name="Total 2 13 3 6" xfId="40311"/>
    <cellStyle name="Total 2 13 3 7" xfId="40312"/>
    <cellStyle name="Total 2 13 3 8" xfId="40313"/>
    <cellStyle name="Total 2 13 3 9" xfId="40314"/>
    <cellStyle name="Total 2 13 4" xfId="40315"/>
    <cellStyle name="Total 2 13 5" xfId="40316"/>
    <cellStyle name="Total 2 13 6" xfId="40317"/>
    <cellStyle name="Total 2 13 7" xfId="40318"/>
    <cellStyle name="Total 2 13 8" xfId="40319"/>
    <cellStyle name="Total 2 13 9" xfId="40320"/>
    <cellStyle name="Total 2 14" xfId="4120"/>
    <cellStyle name="Total 2 14 10" xfId="40321"/>
    <cellStyle name="Total 2 14 11" xfId="40322"/>
    <cellStyle name="Total 2 14 2" xfId="9452"/>
    <cellStyle name="Total 2 14 2 2" xfId="40323"/>
    <cellStyle name="Total 2 14 2 3" xfId="40324"/>
    <cellStyle name="Total 2 14 2 4" xfId="40325"/>
    <cellStyle name="Total 2 14 2 5" xfId="40326"/>
    <cellStyle name="Total 2 14 2 6" xfId="40327"/>
    <cellStyle name="Total 2 14 2 7" xfId="40328"/>
    <cellStyle name="Total 2 14 2 8" xfId="40329"/>
    <cellStyle name="Total 2 14 2 9" xfId="40330"/>
    <cellStyle name="Total 2 14 3" xfId="12733"/>
    <cellStyle name="Total 2 14 3 2" xfId="40331"/>
    <cellStyle name="Total 2 14 3 3" xfId="40332"/>
    <cellStyle name="Total 2 14 3 4" xfId="40333"/>
    <cellStyle name="Total 2 14 3 5" xfId="40334"/>
    <cellStyle name="Total 2 14 3 6" xfId="40335"/>
    <cellStyle name="Total 2 14 3 7" xfId="40336"/>
    <cellStyle name="Total 2 14 3 8" xfId="40337"/>
    <cellStyle name="Total 2 14 3 9" xfId="40338"/>
    <cellStyle name="Total 2 14 4" xfId="40339"/>
    <cellStyle name="Total 2 14 5" xfId="40340"/>
    <cellStyle name="Total 2 14 6" xfId="40341"/>
    <cellStyle name="Total 2 14 7" xfId="40342"/>
    <cellStyle name="Total 2 14 8" xfId="40343"/>
    <cellStyle name="Total 2 14 9" xfId="40344"/>
    <cellStyle name="Total 2 15" xfId="4367"/>
    <cellStyle name="Total 2 15 10" xfId="40345"/>
    <cellStyle name="Total 2 15 11" xfId="40346"/>
    <cellStyle name="Total 2 15 2" xfId="9679"/>
    <cellStyle name="Total 2 15 2 2" xfId="40347"/>
    <cellStyle name="Total 2 15 2 3" xfId="40348"/>
    <cellStyle name="Total 2 15 2 4" xfId="40349"/>
    <cellStyle name="Total 2 15 2 5" xfId="40350"/>
    <cellStyle name="Total 2 15 2 6" xfId="40351"/>
    <cellStyle name="Total 2 15 2 7" xfId="40352"/>
    <cellStyle name="Total 2 15 2 8" xfId="40353"/>
    <cellStyle name="Total 2 15 2 9" xfId="40354"/>
    <cellStyle name="Total 2 15 3" xfId="12942"/>
    <cellStyle name="Total 2 15 3 2" xfId="40355"/>
    <cellStyle name="Total 2 15 3 3" xfId="40356"/>
    <cellStyle name="Total 2 15 3 4" xfId="40357"/>
    <cellStyle name="Total 2 15 3 5" xfId="40358"/>
    <cellStyle name="Total 2 15 3 6" xfId="40359"/>
    <cellStyle name="Total 2 15 3 7" xfId="40360"/>
    <cellStyle name="Total 2 15 3 8" xfId="40361"/>
    <cellStyle name="Total 2 15 3 9" xfId="40362"/>
    <cellStyle name="Total 2 15 4" xfId="40363"/>
    <cellStyle name="Total 2 15 5" xfId="40364"/>
    <cellStyle name="Total 2 15 6" xfId="40365"/>
    <cellStyle name="Total 2 15 7" xfId="40366"/>
    <cellStyle name="Total 2 15 8" xfId="40367"/>
    <cellStyle name="Total 2 15 9" xfId="40368"/>
    <cellStyle name="Total 2 16" xfId="4726"/>
    <cellStyle name="Total 2 16 10" xfId="40369"/>
    <cellStyle name="Total 2 16 11" xfId="40370"/>
    <cellStyle name="Total 2 16 2" xfId="9990"/>
    <cellStyle name="Total 2 16 2 2" xfId="40371"/>
    <cellStyle name="Total 2 16 2 3" xfId="40372"/>
    <cellStyle name="Total 2 16 2 4" xfId="40373"/>
    <cellStyle name="Total 2 16 2 5" xfId="40374"/>
    <cellStyle name="Total 2 16 2 6" xfId="40375"/>
    <cellStyle name="Total 2 16 2 7" xfId="40376"/>
    <cellStyle name="Total 2 16 2 8" xfId="40377"/>
    <cellStyle name="Total 2 16 2 9" xfId="40378"/>
    <cellStyle name="Total 2 16 3" xfId="13225"/>
    <cellStyle name="Total 2 16 3 2" xfId="40379"/>
    <cellStyle name="Total 2 16 3 3" xfId="40380"/>
    <cellStyle name="Total 2 16 3 4" xfId="40381"/>
    <cellStyle name="Total 2 16 3 5" xfId="40382"/>
    <cellStyle name="Total 2 16 3 6" xfId="40383"/>
    <cellStyle name="Total 2 16 3 7" xfId="40384"/>
    <cellStyle name="Total 2 16 3 8" xfId="40385"/>
    <cellStyle name="Total 2 16 3 9" xfId="40386"/>
    <cellStyle name="Total 2 16 4" xfId="40387"/>
    <cellStyle name="Total 2 16 5" xfId="40388"/>
    <cellStyle name="Total 2 16 6" xfId="40389"/>
    <cellStyle name="Total 2 16 7" xfId="40390"/>
    <cellStyle name="Total 2 16 8" xfId="40391"/>
    <cellStyle name="Total 2 16 9" xfId="40392"/>
    <cellStyle name="Total 2 17" xfId="4788"/>
    <cellStyle name="Total 2 17 10" xfId="40393"/>
    <cellStyle name="Total 2 17 11" xfId="40394"/>
    <cellStyle name="Total 2 17 2" xfId="10052"/>
    <cellStyle name="Total 2 17 2 2" xfId="40395"/>
    <cellStyle name="Total 2 17 2 3" xfId="40396"/>
    <cellStyle name="Total 2 17 2 4" xfId="40397"/>
    <cellStyle name="Total 2 17 2 5" xfId="40398"/>
    <cellStyle name="Total 2 17 2 6" xfId="40399"/>
    <cellStyle name="Total 2 17 2 7" xfId="40400"/>
    <cellStyle name="Total 2 17 2 8" xfId="40401"/>
    <cellStyle name="Total 2 17 2 9" xfId="40402"/>
    <cellStyle name="Total 2 17 3" xfId="13286"/>
    <cellStyle name="Total 2 17 3 2" xfId="40403"/>
    <cellStyle name="Total 2 17 3 3" xfId="40404"/>
    <cellStyle name="Total 2 17 3 4" xfId="40405"/>
    <cellStyle name="Total 2 17 3 5" xfId="40406"/>
    <cellStyle name="Total 2 17 3 6" xfId="40407"/>
    <cellStyle name="Total 2 17 3 7" xfId="40408"/>
    <cellStyle name="Total 2 17 3 8" xfId="40409"/>
    <cellStyle name="Total 2 17 3 9" xfId="40410"/>
    <cellStyle name="Total 2 17 4" xfId="40411"/>
    <cellStyle name="Total 2 17 5" xfId="40412"/>
    <cellStyle name="Total 2 17 6" xfId="40413"/>
    <cellStyle name="Total 2 17 7" xfId="40414"/>
    <cellStyle name="Total 2 17 8" xfId="40415"/>
    <cellStyle name="Total 2 17 9" xfId="40416"/>
    <cellStyle name="Total 2 18" xfId="4955"/>
    <cellStyle name="Total 2 18 10" xfId="40417"/>
    <cellStyle name="Total 2 18 11" xfId="40418"/>
    <cellStyle name="Total 2 18 2" xfId="10195"/>
    <cellStyle name="Total 2 18 2 2" xfId="40419"/>
    <cellStyle name="Total 2 18 2 3" xfId="40420"/>
    <cellStyle name="Total 2 18 2 4" xfId="40421"/>
    <cellStyle name="Total 2 18 2 5" xfId="40422"/>
    <cellStyle name="Total 2 18 2 6" xfId="40423"/>
    <cellStyle name="Total 2 18 2 7" xfId="40424"/>
    <cellStyle name="Total 2 18 2 8" xfId="40425"/>
    <cellStyle name="Total 2 18 2 9" xfId="40426"/>
    <cellStyle name="Total 2 18 3" xfId="13414"/>
    <cellStyle name="Total 2 18 3 2" xfId="40427"/>
    <cellStyle name="Total 2 18 3 3" xfId="40428"/>
    <cellStyle name="Total 2 18 3 4" xfId="40429"/>
    <cellStyle name="Total 2 18 3 5" xfId="40430"/>
    <cellStyle name="Total 2 18 3 6" xfId="40431"/>
    <cellStyle name="Total 2 18 3 7" xfId="40432"/>
    <cellStyle name="Total 2 18 3 8" xfId="40433"/>
    <cellStyle name="Total 2 18 3 9" xfId="40434"/>
    <cellStyle name="Total 2 18 4" xfId="40435"/>
    <cellStyle name="Total 2 18 5" xfId="40436"/>
    <cellStyle name="Total 2 18 6" xfId="40437"/>
    <cellStyle name="Total 2 18 7" xfId="40438"/>
    <cellStyle name="Total 2 18 8" xfId="40439"/>
    <cellStyle name="Total 2 18 9" xfId="40440"/>
    <cellStyle name="Total 2 19" xfId="5085"/>
    <cellStyle name="Total 2 19 10" xfId="40441"/>
    <cellStyle name="Total 2 19 11" xfId="40442"/>
    <cellStyle name="Total 2 19 2" xfId="10300"/>
    <cellStyle name="Total 2 19 2 2" xfId="40443"/>
    <cellStyle name="Total 2 19 2 3" xfId="40444"/>
    <cellStyle name="Total 2 19 2 4" xfId="40445"/>
    <cellStyle name="Total 2 19 2 5" xfId="40446"/>
    <cellStyle name="Total 2 19 2 6" xfId="40447"/>
    <cellStyle name="Total 2 19 2 7" xfId="40448"/>
    <cellStyle name="Total 2 19 2 8" xfId="40449"/>
    <cellStyle name="Total 2 19 2 9" xfId="40450"/>
    <cellStyle name="Total 2 19 3" xfId="13506"/>
    <cellStyle name="Total 2 19 3 2" xfId="40451"/>
    <cellStyle name="Total 2 19 3 3" xfId="40452"/>
    <cellStyle name="Total 2 19 3 4" xfId="40453"/>
    <cellStyle name="Total 2 19 3 5" xfId="40454"/>
    <cellStyle name="Total 2 19 3 6" xfId="40455"/>
    <cellStyle name="Total 2 19 3 7" xfId="40456"/>
    <cellStyle name="Total 2 19 3 8" xfId="40457"/>
    <cellStyle name="Total 2 19 3 9" xfId="40458"/>
    <cellStyle name="Total 2 19 4" xfId="40459"/>
    <cellStyle name="Total 2 19 5" xfId="40460"/>
    <cellStyle name="Total 2 19 6" xfId="40461"/>
    <cellStyle name="Total 2 19 7" xfId="40462"/>
    <cellStyle name="Total 2 19 8" xfId="40463"/>
    <cellStyle name="Total 2 19 9" xfId="40464"/>
    <cellStyle name="Total 2 2" xfId="449"/>
    <cellStyle name="Total 2 2 10" xfId="40465"/>
    <cellStyle name="Total 2 2 11" xfId="40466"/>
    <cellStyle name="Total 2 2 12" xfId="2341"/>
    <cellStyle name="Total 2 2 2" xfId="799"/>
    <cellStyle name="Total 2 2 2 10" xfId="7879"/>
    <cellStyle name="Total 2 2 2 2" xfId="40467"/>
    <cellStyle name="Total 2 2 2 3" xfId="40468"/>
    <cellStyle name="Total 2 2 2 4" xfId="40469"/>
    <cellStyle name="Total 2 2 2 5" xfId="40470"/>
    <cellStyle name="Total 2 2 2 6" xfId="40471"/>
    <cellStyle name="Total 2 2 2 7" xfId="40472"/>
    <cellStyle name="Total 2 2 2 8" xfId="40473"/>
    <cellStyle name="Total 2 2 2 9" xfId="40474"/>
    <cellStyle name="Total 2 2 3" xfId="1004"/>
    <cellStyle name="Total 2 2 3 10" xfId="7274"/>
    <cellStyle name="Total 2 2 3 2" xfId="40475"/>
    <cellStyle name="Total 2 2 3 3" xfId="40476"/>
    <cellStyle name="Total 2 2 3 4" xfId="40477"/>
    <cellStyle name="Total 2 2 3 5" xfId="40478"/>
    <cellStyle name="Total 2 2 3 6" xfId="40479"/>
    <cellStyle name="Total 2 2 3 7" xfId="40480"/>
    <cellStyle name="Total 2 2 3 8" xfId="40481"/>
    <cellStyle name="Total 2 2 3 9" xfId="40482"/>
    <cellStyle name="Total 2 2 4" xfId="40483"/>
    <cellStyle name="Total 2 2 5" xfId="40484"/>
    <cellStyle name="Total 2 2 6" xfId="40485"/>
    <cellStyle name="Total 2 2 7" xfId="40486"/>
    <cellStyle name="Total 2 2 8" xfId="40487"/>
    <cellStyle name="Total 2 2 9" xfId="40488"/>
    <cellStyle name="Total 2 20" xfId="5903"/>
    <cellStyle name="Total 2 20 10" xfId="40489"/>
    <cellStyle name="Total 2 20 11" xfId="40490"/>
    <cellStyle name="Total 2 20 2" xfId="11022"/>
    <cellStyle name="Total 2 20 2 2" xfId="40491"/>
    <cellStyle name="Total 2 20 2 3" xfId="40492"/>
    <cellStyle name="Total 2 20 2 4" xfId="40493"/>
    <cellStyle name="Total 2 20 2 5" xfId="40494"/>
    <cellStyle name="Total 2 20 2 6" xfId="40495"/>
    <cellStyle name="Total 2 20 2 7" xfId="40496"/>
    <cellStyle name="Total 2 20 2 8" xfId="40497"/>
    <cellStyle name="Total 2 20 2 9" xfId="40498"/>
    <cellStyle name="Total 2 20 3" xfId="14169"/>
    <cellStyle name="Total 2 20 3 2" xfId="40499"/>
    <cellStyle name="Total 2 20 3 3" xfId="40500"/>
    <cellStyle name="Total 2 20 3 4" xfId="40501"/>
    <cellStyle name="Total 2 20 3 5" xfId="40502"/>
    <cellStyle name="Total 2 20 3 6" xfId="40503"/>
    <cellStyle name="Total 2 20 3 7" xfId="40504"/>
    <cellStyle name="Total 2 20 3 8" xfId="40505"/>
    <cellStyle name="Total 2 20 3 9" xfId="40506"/>
    <cellStyle name="Total 2 20 4" xfId="40507"/>
    <cellStyle name="Total 2 20 5" xfId="40508"/>
    <cellStyle name="Total 2 20 6" xfId="40509"/>
    <cellStyle name="Total 2 20 7" xfId="40510"/>
    <cellStyle name="Total 2 20 8" xfId="40511"/>
    <cellStyle name="Total 2 20 9" xfId="40512"/>
    <cellStyle name="Total 2 21" xfId="5620"/>
    <cellStyle name="Total 2 21 10" xfId="40513"/>
    <cellStyle name="Total 2 21 11" xfId="40514"/>
    <cellStyle name="Total 2 21 2" xfId="10741"/>
    <cellStyle name="Total 2 21 2 2" xfId="40515"/>
    <cellStyle name="Total 2 21 2 3" xfId="40516"/>
    <cellStyle name="Total 2 21 2 4" xfId="40517"/>
    <cellStyle name="Total 2 21 2 5" xfId="40518"/>
    <cellStyle name="Total 2 21 2 6" xfId="40519"/>
    <cellStyle name="Total 2 21 2 7" xfId="40520"/>
    <cellStyle name="Total 2 21 2 8" xfId="40521"/>
    <cellStyle name="Total 2 21 2 9" xfId="40522"/>
    <cellStyle name="Total 2 21 3" xfId="13889"/>
    <cellStyle name="Total 2 21 3 2" xfId="40523"/>
    <cellStyle name="Total 2 21 3 3" xfId="40524"/>
    <cellStyle name="Total 2 21 3 4" xfId="40525"/>
    <cellStyle name="Total 2 21 3 5" xfId="40526"/>
    <cellStyle name="Total 2 21 3 6" xfId="40527"/>
    <cellStyle name="Total 2 21 3 7" xfId="40528"/>
    <cellStyle name="Total 2 21 3 8" xfId="40529"/>
    <cellStyle name="Total 2 21 3 9" xfId="40530"/>
    <cellStyle name="Total 2 21 4" xfId="40531"/>
    <cellStyle name="Total 2 21 5" xfId="40532"/>
    <cellStyle name="Total 2 21 6" xfId="40533"/>
    <cellStyle name="Total 2 21 7" xfId="40534"/>
    <cellStyle name="Total 2 21 8" xfId="40535"/>
    <cellStyle name="Total 2 21 9" xfId="40536"/>
    <cellStyle name="Total 2 22" xfId="5956"/>
    <cellStyle name="Total 2 22 10" xfId="40537"/>
    <cellStyle name="Total 2 22 11" xfId="40538"/>
    <cellStyle name="Total 2 22 2" xfId="11075"/>
    <cellStyle name="Total 2 22 2 2" xfId="40539"/>
    <cellStyle name="Total 2 22 2 3" xfId="40540"/>
    <cellStyle name="Total 2 22 2 4" xfId="40541"/>
    <cellStyle name="Total 2 22 2 5" xfId="40542"/>
    <cellStyle name="Total 2 22 2 6" xfId="40543"/>
    <cellStyle name="Total 2 22 2 7" xfId="40544"/>
    <cellStyle name="Total 2 22 2 8" xfId="40545"/>
    <cellStyle name="Total 2 22 2 9" xfId="40546"/>
    <cellStyle name="Total 2 22 3" xfId="14222"/>
    <cellStyle name="Total 2 22 3 2" xfId="40547"/>
    <cellStyle name="Total 2 22 3 3" xfId="40548"/>
    <cellStyle name="Total 2 22 3 4" xfId="40549"/>
    <cellStyle name="Total 2 22 3 5" xfId="40550"/>
    <cellStyle name="Total 2 22 3 6" xfId="40551"/>
    <cellStyle name="Total 2 22 3 7" xfId="40552"/>
    <cellStyle name="Total 2 22 3 8" xfId="40553"/>
    <cellStyle name="Total 2 22 3 9" xfId="40554"/>
    <cellStyle name="Total 2 22 4" xfId="40555"/>
    <cellStyle name="Total 2 22 5" xfId="40556"/>
    <cellStyle name="Total 2 22 6" xfId="40557"/>
    <cellStyle name="Total 2 22 7" xfId="40558"/>
    <cellStyle name="Total 2 22 8" xfId="40559"/>
    <cellStyle name="Total 2 22 9" xfId="40560"/>
    <cellStyle name="Total 2 23" xfId="5992"/>
    <cellStyle name="Total 2 23 10" xfId="40561"/>
    <cellStyle name="Total 2 23 11" xfId="40562"/>
    <cellStyle name="Total 2 23 2" xfId="11111"/>
    <cellStyle name="Total 2 23 2 2" xfId="40563"/>
    <cellStyle name="Total 2 23 2 3" xfId="40564"/>
    <cellStyle name="Total 2 23 2 4" xfId="40565"/>
    <cellStyle name="Total 2 23 2 5" xfId="40566"/>
    <cellStyle name="Total 2 23 2 6" xfId="40567"/>
    <cellStyle name="Total 2 23 2 7" xfId="40568"/>
    <cellStyle name="Total 2 23 2 8" xfId="40569"/>
    <cellStyle name="Total 2 23 2 9" xfId="40570"/>
    <cellStyle name="Total 2 23 3" xfId="14258"/>
    <cellStyle name="Total 2 23 3 2" xfId="40571"/>
    <cellStyle name="Total 2 23 3 3" xfId="40572"/>
    <cellStyle name="Total 2 23 3 4" xfId="40573"/>
    <cellStyle name="Total 2 23 3 5" xfId="40574"/>
    <cellStyle name="Total 2 23 3 6" xfId="40575"/>
    <cellStyle name="Total 2 23 3 7" xfId="40576"/>
    <cellStyle name="Total 2 23 3 8" xfId="40577"/>
    <cellStyle name="Total 2 23 3 9" xfId="40578"/>
    <cellStyle name="Total 2 23 4" xfId="40579"/>
    <cellStyle name="Total 2 23 5" xfId="40580"/>
    <cellStyle name="Total 2 23 6" xfId="40581"/>
    <cellStyle name="Total 2 23 7" xfId="40582"/>
    <cellStyle name="Total 2 23 8" xfId="40583"/>
    <cellStyle name="Total 2 23 9" xfId="40584"/>
    <cellStyle name="Total 2 24" xfId="6203"/>
    <cellStyle name="Total 2 24 10" xfId="40585"/>
    <cellStyle name="Total 2 24 11" xfId="40586"/>
    <cellStyle name="Total 2 24 2" xfId="11297"/>
    <cellStyle name="Total 2 24 2 2" xfId="40587"/>
    <cellStyle name="Total 2 24 2 3" xfId="40588"/>
    <cellStyle name="Total 2 24 2 4" xfId="40589"/>
    <cellStyle name="Total 2 24 2 5" xfId="40590"/>
    <cellStyle name="Total 2 24 2 6" xfId="40591"/>
    <cellStyle name="Total 2 24 2 7" xfId="40592"/>
    <cellStyle name="Total 2 24 2 8" xfId="40593"/>
    <cellStyle name="Total 2 24 2 9" xfId="40594"/>
    <cellStyle name="Total 2 24 3" xfId="14431"/>
    <cellStyle name="Total 2 24 3 2" xfId="40595"/>
    <cellStyle name="Total 2 24 3 3" xfId="40596"/>
    <cellStyle name="Total 2 24 3 4" xfId="40597"/>
    <cellStyle name="Total 2 24 3 5" xfId="40598"/>
    <cellStyle name="Total 2 24 3 6" xfId="40599"/>
    <cellStyle name="Total 2 24 3 7" xfId="40600"/>
    <cellStyle name="Total 2 24 3 8" xfId="40601"/>
    <cellStyle name="Total 2 24 3 9" xfId="40602"/>
    <cellStyle name="Total 2 24 4" xfId="40603"/>
    <cellStyle name="Total 2 24 5" xfId="40604"/>
    <cellStyle name="Total 2 24 6" xfId="40605"/>
    <cellStyle name="Total 2 24 7" xfId="40606"/>
    <cellStyle name="Total 2 24 8" xfId="40607"/>
    <cellStyle name="Total 2 24 9" xfId="40608"/>
    <cellStyle name="Total 2 25" xfId="6372"/>
    <cellStyle name="Total 2 25 10" xfId="40609"/>
    <cellStyle name="Total 2 25 11" xfId="40610"/>
    <cellStyle name="Total 2 25 2" xfId="11443"/>
    <cellStyle name="Total 2 25 2 2" xfId="40611"/>
    <cellStyle name="Total 2 25 2 3" xfId="40612"/>
    <cellStyle name="Total 2 25 2 4" xfId="40613"/>
    <cellStyle name="Total 2 25 2 5" xfId="40614"/>
    <cellStyle name="Total 2 25 2 6" xfId="40615"/>
    <cellStyle name="Total 2 25 2 7" xfId="40616"/>
    <cellStyle name="Total 2 25 2 8" xfId="40617"/>
    <cellStyle name="Total 2 25 2 9" xfId="40618"/>
    <cellStyle name="Total 2 25 3" xfId="14562"/>
    <cellStyle name="Total 2 25 3 2" xfId="40619"/>
    <cellStyle name="Total 2 25 3 3" xfId="40620"/>
    <cellStyle name="Total 2 25 3 4" xfId="40621"/>
    <cellStyle name="Total 2 25 3 5" xfId="40622"/>
    <cellStyle name="Total 2 25 3 6" xfId="40623"/>
    <cellStyle name="Total 2 25 3 7" xfId="40624"/>
    <cellStyle name="Total 2 25 3 8" xfId="40625"/>
    <cellStyle name="Total 2 25 3 9" xfId="40626"/>
    <cellStyle name="Total 2 25 4" xfId="40627"/>
    <cellStyle name="Total 2 25 5" xfId="40628"/>
    <cellStyle name="Total 2 25 6" xfId="40629"/>
    <cellStyle name="Total 2 25 7" xfId="40630"/>
    <cellStyle name="Total 2 25 8" xfId="40631"/>
    <cellStyle name="Total 2 25 9" xfId="40632"/>
    <cellStyle name="Total 2 26" xfId="7299"/>
    <cellStyle name="Total 2 26 10" xfId="40633"/>
    <cellStyle name="Total 2 26 11" xfId="40634"/>
    <cellStyle name="Total 2 26 2" xfId="40635"/>
    <cellStyle name="Total 2 26 2 2" xfId="40636"/>
    <cellStyle name="Total 2 26 2 3" xfId="40637"/>
    <cellStyle name="Total 2 26 2 4" xfId="40638"/>
    <cellStyle name="Total 2 26 2 5" xfId="40639"/>
    <cellStyle name="Total 2 26 2 6" xfId="40640"/>
    <cellStyle name="Total 2 26 2 7" xfId="40641"/>
    <cellStyle name="Total 2 26 2 8" xfId="40642"/>
    <cellStyle name="Total 2 26 2 9" xfId="40643"/>
    <cellStyle name="Total 2 26 3" xfId="40644"/>
    <cellStyle name="Total 2 26 3 2" xfId="40645"/>
    <cellStyle name="Total 2 26 3 3" xfId="40646"/>
    <cellStyle name="Total 2 26 3 4" xfId="40647"/>
    <cellStyle name="Total 2 26 3 5" xfId="40648"/>
    <cellStyle name="Total 2 26 3 6" xfId="40649"/>
    <cellStyle name="Total 2 26 3 7" xfId="40650"/>
    <cellStyle name="Total 2 26 3 8" xfId="40651"/>
    <cellStyle name="Total 2 26 3 9" xfId="40652"/>
    <cellStyle name="Total 2 26 4" xfId="40653"/>
    <cellStyle name="Total 2 26 5" xfId="40654"/>
    <cellStyle name="Total 2 26 6" xfId="40655"/>
    <cellStyle name="Total 2 26 7" xfId="40656"/>
    <cellStyle name="Total 2 26 8" xfId="40657"/>
    <cellStyle name="Total 2 26 9" xfId="40658"/>
    <cellStyle name="Total 2 27" xfId="8582"/>
    <cellStyle name="Total 2 27 10" xfId="40659"/>
    <cellStyle name="Total 2 27 11" xfId="40660"/>
    <cellStyle name="Total 2 27 2" xfId="40661"/>
    <cellStyle name="Total 2 27 2 2" xfId="40662"/>
    <cellStyle name="Total 2 27 2 3" xfId="40663"/>
    <cellStyle name="Total 2 27 2 4" xfId="40664"/>
    <cellStyle name="Total 2 27 2 5" xfId="40665"/>
    <cellStyle name="Total 2 27 2 6" xfId="40666"/>
    <cellStyle name="Total 2 27 2 7" xfId="40667"/>
    <cellStyle name="Total 2 27 2 8" xfId="40668"/>
    <cellStyle name="Total 2 27 2 9" xfId="40669"/>
    <cellStyle name="Total 2 27 3" xfId="40670"/>
    <cellStyle name="Total 2 27 3 2" xfId="40671"/>
    <cellStyle name="Total 2 27 3 3" xfId="40672"/>
    <cellStyle name="Total 2 27 3 4" xfId="40673"/>
    <cellStyle name="Total 2 27 3 5" xfId="40674"/>
    <cellStyle name="Total 2 27 3 6" xfId="40675"/>
    <cellStyle name="Total 2 27 3 7" xfId="40676"/>
    <cellStyle name="Total 2 27 3 8" xfId="40677"/>
    <cellStyle name="Total 2 27 3 9" xfId="40678"/>
    <cellStyle name="Total 2 27 4" xfId="40679"/>
    <cellStyle name="Total 2 27 5" xfId="40680"/>
    <cellStyle name="Total 2 27 6" xfId="40681"/>
    <cellStyle name="Total 2 27 7" xfId="40682"/>
    <cellStyle name="Total 2 27 8" xfId="40683"/>
    <cellStyle name="Total 2 27 9" xfId="40684"/>
    <cellStyle name="Total 2 28" xfId="40685"/>
    <cellStyle name="Total 2 28 2" xfId="40686"/>
    <cellStyle name="Total 2 28 3" xfId="40687"/>
    <cellStyle name="Total 2 28 4" xfId="40688"/>
    <cellStyle name="Total 2 28 5" xfId="40689"/>
    <cellStyle name="Total 2 28 6" xfId="40690"/>
    <cellStyle name="Total 2 28 7" xfId="40691"/>
    <cellStyle name="Total 2 28 8" xfId="40692"/>
    <cellStyle name="Total 2 28 9" xfId="40693"/>
    <cellStyle name="Total 2 29" xfId="40694"/>
    <cellStyle name="Total 2 29 2" xfId="40695"/>
    <cellStyle name="Total 2 29 3" xfId="40696"/>
    <cellStyle name="Total 2 29 4" xfId="40697"/>
    <cellStyle name="Total 2 29 5" xfId="40698"/>
    <cellStyle name="Total 2 29 6" xfId="40699"/>
    <cellStyle name="Total 2 29 7" xfId="40700"/>
    <cellStyle name="Total 2 29 8" xfId="40701"/>
    <cellStyle name="Total 2 29 9" xfId="40702"/>
    <cellStyle name="Total 2 3" xfId="740"/>
    <cellStyle name="Total 2 3 10" xfId="40703"/>
    <cellStyle name="Total 2 3 11" xfId="40704"/>
    <cellStyle name="Total 2 3 12" xfId="1987"/>
    <cellStyle name="Total 2 3 2" xfId="800"/>
    <cellStyle name="Total 2 3 2 10" xfId="7528"/>
    <cellStyle name="Total 2 3 2 2" xfId="40705"/>
    <cellStyle name="Total 2 3 2 3" xfId="40706"/>
    <cellStyle name="Total 2 3 2 4" xfId="40707"/>
    <cellStyle name="Total 2 3 2 5" xfId="40708"/>
    <cellStyle name="Total 2 3 2 6" xfId="40709"/>
    <cellStyle name="Total 2 3 2 7" xfId="40710"/>
    <cellStyle name="Total 2 3 2 8" xfId="40711"/>
    <cellStyle name="Total 2 3 2 9" xfId="40712"/>
    <cellStyle name="Total 2 3 3" xfId="1005"/>
    <cellStyle name="Total 2 3 3 10" xfId="9439"/>
    <cellStyle name="Total 2 3 3 2" xfId="40713"/>
    <cellStyle name="Total 2 3 3 3" xfId="40714"/>
    <cellStyle name="Total 2 3 3 4" xfId="40715"/>
    <cellStyle name="Total 2 3 3 5" xfId="40716"/>
    <cellStyle name="Total 2 3 3 6" xfId="40717"/>
    <cellStyle name="Total 2 3 3 7" xfId="40718"/>
    <cellStyle name="Total 2 3 3 8" xfId="40719"/>
    <cellStyle name="Total 2 3 3 9" xfId="40720"/>
    <cellStyle name="Total 2 3 4" xfId="40721"/>
    <cellStyle name="Total 2 3 5" xfId="40722"/>
    <cellStyle name="Total 2 3 6" xfId="40723"/>
    <cellStyle name="Total 2 3 7" xfId="40724"/>
    <cellStyle name="Total 2 3 8" xfId="40725"/>
    <cellStyle name="Total 2 3 9" xfId="40726"/>
    <cellStyle name="Total 2 30" xfId="40727"/>
    <cellStyle name="Total 2 30 2" xfId="40728"/>
    <cellStyle name="Total 2 30 3" xfId="40729"/>
    <cellStyle name="Total 2 30 4" xfId="40730"/>
    <cellStyle name="Total 2 30 5" xfId="40731"/>
    <cellStyle name="Total 2 30 6" xfId="40732"/>
    <cellStyle name="Total 2 30 7" xfId="40733"/>
    <cellStyle name="Total 2 30 8" xfId="40734"/>
    <cellStyle name="Total 2 30 9" xfId="40735"/>
    <cellStyle name="Total 2 31" xfId="40736"/>
    <cellStyle name="Total 2 31 2" xfId="40737"/>
    <cellStyle name="Total 2 31 3" xfId="40738"/>
    <cellStyle name="Total 2 31 4" xfId="40739"/>
    <cellStyle name="Total 2 31 5" xfId="40740"/>
    <cellStyle name="Total 2 31 6" xfId="40741"/>
    <cellStyle name="Total 2 31 7" xfId="40742"/>
    <cellStyle name="Total 2 31 8" xfId="40743"/>
    <cellStyle name="Total 2 31 9" xfId="40744"/>
    <cellStyle name="Total 2 32" xfId="40745"/>
    <cellStyle name="Total 2 32 2" xfId="40746"/>
    <cellStyle name="Total 2 32 3" xfId="40747"/>
    <cellStyle name="Total 2 32 4" xfId="40748"/>
    <cellStyle name="Total 2 32 5" xfId="40749"/>
    <cellStyle name="Total 2 32 6" xfId="40750"/>
    <cellStyle name="Total 2 32 7" xfId="40751"/>
    <cellStyle name="Total 2 32 8" xfId="40752"/>
    <cellStyle name="Total 2 32 9" xfId="40753"/>
    <cellStyle name="Total 2 33" xfId="40754"/>
    <cellStyle name="Total 2 33 2" xfId="40755"/>
    <cellStyle name="Total 2 33 3" xfId="40756"/>
    <cellStyle name="Total 2 33 4" xfId="40757"/>
    <cellStyle name="Total 2 33 5" xfId="40758"/>
    <cellStyle name="Total 2 33 6" xfId="40759"/>
    <cellStyle name="Total 2 33 7" xfId="40760"/>
    <cellStyle name="Total 2 33 8" xfId="40761"/>
    <cellStyle name="Total 2 33 9" xfId="40762"/>
    <cellStyle name="Total 2 34" xfId="40763"/>
    <cellStyle name="Total 2 34 2" xfId="40764"/>
    <cellStyle name="Total 2 34 3" xfId="40765"/>
    <cellStyle name="Total 2 34 4" xfId="40766"/>
    <cellStyle name="Total 2 34 5" xfId="40767"/>
    <cellStyle name="Total 2 34 6" xfId="40768"/>
    <cellStyle name="Total 2 34 7" xfId="40769"/>
    <cellStyle name="Total 2 34 8" xfId="40770"/>
    <cellStyle name="Total 2 34 9" xfId="40771"/>
    <cellStyle name="Total 2 35" xfId="40772"/>
    <cellStyle name="Total 2 36" xfId="40773"/>
    <cellStyle name="Total 2 37" xfId="40774"/>
    <cellStyle name="Total 2 38" xfId="40775"/>
    <cellStyle name="Total 2 39" xfId="40776"/>
    <cellStyle name="Total 2 4" xfId="741"/>
    <cellStyle name="Total 2 4 10" xfId="40777"/>
    <cellStyle name="Total 2 4 11" xfId="40778"/>
    <cellStyle name="Total 2 4 12" xfId="2422"/>
    <cellStyle name="Total 2 4 2" xfId="801"/>
    <cellStyle name="Total 2 4 2 10" xfId="7960"/>
    <cellStyle name="Total 2 4 2 2" xfId="40779"/>
    <cellStyle name="Total 2 4 2 3" xfId="40780"/>
    <cellStyle name="Total 2 4 2 4" xfId="40781"/>
    <cellStyle name="Total 2 4 2 5" xfId="40782"/>
    <cellStyle name="Total 2 4 2 6" xfId="40783"/>
    <cellStyle name="Total 2 4 2 7" xfId="40784"/>
    <cellStyle name="Total 2 4 2 8" xfId="40785"/>
    <cellStyle name="Total 2 4 2 9" xfId="40786"/>
    <cellStyle name="Total 2 4 3" xfId="1006"/>
    <cellStyle name="Total 2 4 3 10" xfId="7146"/>
    <cellStyle name="Total 2 4 3 2" xfId="40787"/>
    <cellStyle name="Total 2 4 3 3" xfId="40788"/>
    <cellStyle name="Total 2 4 3 4" xfId="40789"/>
    <cellStyle name="Total 2 4 3 5" xfId="40790"/>
    <cellStyle name="Total 2 4 3 6" xfId="40791"/>
    <cellStyle name="Total 2 4 3 7" xfId="40792"/>
    <cellStyle name="Total 2 4 3 8" xfId="40793"/>
    <cellStyle name="Total 2 4 3 9" xfId="40794"/>
    <cellStyle name="Total 2 4 4" xfId="40795"/>
    <cellStyle name="Total 2 4 5" xfId="40796"/>
    <cellStyle name="Total 2 4 6" xfId="40797"/>
    <cellStyle name="Total 2 4 7" xfId="40798"/>
    <cellStyle name="Total 2 4 8" xfId="40799"/>
    <cellStyle name="Total 2 4 9" xfId="40800"/>
    <cellStyle name="Total 2 40" xfId="40801"/>
    <cellStyle name="Total 2 41" xfId="40802"/>
    <cellStyle name="Total 2 42" xfId="40803"/>
    <cellStyle name="Total 2 43" xfId="40804"/>
    <cellStyle name="Total 2 44" xfId="40805"/>
    <cellStyle name="Total 2 45" xfId="40806"/>
    <cellStyle name="Total 2 46" xfId="40807"/>
    <cellStyle name="Total 2 47" xfId="40808"/>
    <cellStyle name="Total 2 48" xfId="40809"/>
    <cellStyle name="Total 2 49" xfId="40810"/>
    <cellStyle name="Total 2 5" xfId="798"/>
    <cellStyle name="Total 2 5 10" xfId="40811"/>
    <cellStyle name="Total 2 5 11" xfId="40812"/>
    <cellStyle name="Total 2 5 12" xfId="2462"/>
    <cellStyle name="Total 2 5 2" xfId="8000"/>
    <cellStyle name="Total 2 5 2 2" xfId="40813"/>
    <cellStyle name="Total 2 5 2 3" xfId="40814"/>
    <cellStyle name="Total 2 5 2 4" xfId="40815"/>
    <cellStyle name="Total 2 5 2 5" xfId="40816"/>
    <cellStyle name="Total 2 5 2 6" xfId="40817"/>
    <cellStyle name="Total 2 5 2 7" xfId="40818"/>
    <cellStyle name="Total 2 5 2 8" xfId="40819"/>
    <cellStyle name="Total 2 5 2 9" xfId="40820"/>
    <cellStyle name="Total 2 5 3" xfId="7900"/>
    <cellStyle name="Total 2 5 3 2" xfId="40821"/>
    <cellStyle name="Total 2 5 3 3" xfId="40822"/>
    <cellStyle name="Total 2 5 3 4" xfId="40823"/>
    <cellStyle name="Total 2 5 3 5" xfId="40824"/>
    <cellStyle name="Total 2 5 3 6" xfId="40825"/>
    <cellStyle name="Total 2 5 3 7" xfId="40826"/>
    <cellStyle name="Total 2 5 3 8" xfId="40827"/>
    <cellStyle name="Total 2 5 3 9" xfId="40828"/>
    <cellStyle name="Total 2 5 4" xfId="40829"/>
    <cellStyle name="Total 2 5 5" xfId="40830"/>
    <cellStyle name="Total 2 5 6" xfId="40831"/>
    <cellStyle name="Total 2 5 7" xfId="40832"/>
    <cellStyle name="Total 2 5 8" xfId="40833"/>
    <cellStyle name="Total 2 5 9" xfId="40834"/>
    <cellStyle name="Total 2 50" xfId="40835"/>
    <cellStyle name="Total 2 51" xfId="40836"/>
    <cellStyle name="Total 2 52" xfId="40837"/>
    <cellStyle name="Total 2 53" xfId="40838"/>
    <cellStyle name="Total 2 54" xfId="40839"/>
    <cellStyle name="Total 2 55" xfId="40840"/>
    <cellStyle name="Total 2 56" xfId="40841"/>
    <cellStyle name="Total 2 57" xfId="40842"/>
    <cellStyle name="Total 2 58" xfId="40843"/>
    <cellStyle name="Total 2 59" xfId="40844"/>
    <cellStyle name="Total 2 6" xfId="1003"/>
    <cellStyle name="Total 2 6 10" xfId="40845"/>
    <cellStyle name="Total 2 6 11" xfId="40846"/>
    <cellStyle name="Total 2 6 12" xfId="2668"/>
    <cellStyle name="Total 2 6 2" xfId="8182"/>
    <cellStyle name="Total 2 6 2 2" xfId="40847"/>
    <cellStyle name="Total 2 6 2 3" xfId="40848"/>
    <cellStyle name="Total 2 6 2 4" xfId="40849"/>
    <cellStyle name="Total 2 6 2 5" xfId="40850"/>
    <cellStyle name="Total 2 6 2 6" xfId="40851"/>
    <cellStyle name="Total 2 6 2 7" xfId="40852"/>
    <cellStyle name="Total 2 6 2 8" xfId="40853"/>
    <cellStyle name="Total 2 6 2 9" xfId="40854"/>
    <cellStyle name="Total 2 6 3" xfId="7046"/>
    <cellStyle name="Total 2 6 3 2" xfId="40855"/>
    <cellStyle name="Total 2 6 3 3" xfId="40856"/>
    <cellStyle name="Total 2 6 3 4" xfId="40857"/>
    <cellStyle name="Total 2 6 3 5" xfId="40858"/>
    <cellStyle name="Total 2 6 3 6" xfId="40859"/>
    <cellStyle name="Total 2 6 3 7" xfId="40860"/>
    <cellStyle name="Total 2 6 3 8" xfId="40861"/>
    <cellStyle name="Total 2 6 3 9" xfId="40862"/>
    <cellStyle name="Total 2 6 4" xfId="40863"/>
    <cellStyle name="Total 2 6 5" xfId="40864"/>
    <cellStyle name="Total 2 6 6" xfId="40865"/>
    <cellStyle name="Total 2 6 7" xfId="40866"/>
    <cellStyle name="Total 2 6 8" xfId="40867"/>
    <cellStyle name="Total 2 6 9" xfId="40868"/>
    <cellStyle name="Total 2 60" xfId="40869"/>
    <cellStyle name="Total 2 61" xfId="40870"/>
    <cellStyle name="Total 2 62" xfId="40871"/>
    <cellStyle name="Total 2 63" xfId="40872"/>
    <cellStyle name="Total 2 64" xfId="40873"/>
    <cellStyle name="Total 2 65" xfId="40874"/>
    <cellStyle name="Total 2 66" xfId="40875"/>
    <cellStyle name="Total 2 67" xfId="40876"/>
    <cellStyle name="Total 2 68" xfId="40877"/>
    <cellStyle name="Total 2 69" xfId="40878"/>
    <cellStyle name="Total 2 7" xfId="2897"/>
    <cellStyle name="Total 2 7 10" xfId="40879"/>
    <cellStyle name="Total 2 7 11" xfId="40880"/>
    <cellStyle name="Total 2 7 2" xfId="8389"/>
    <cellStyle name="Total 2 7 2 2" xfId="40881"/>
    <cellStyle name="Total 2 7 2 3" xfId="40882"/>
    <cellStyle name="Total 2 7 2 4" xfId="40883"/>
    <cellStyle name="Total 2 7 2 5" xfId="40884"/>
    <cellStyle name="Total 2 7 2 6" xfId="40885"/>
    <cellStyle name="Total 2 7 2 7" xfId="40886"/>
    <cellStyle name="Total 2 7 2 8" xfId="40887"/>
    <cellStyle name="Total 2 7 2 9" xfId="40888"/>
    <cellStyle name="Total 2 7 3" xfId="6853"/>
    <cellStyle name="Total 2 7 3 2" xfId="40889"/>
    <cellStyle name="Total 2 7 3 3" xfId="40890"/>
    <cellStyle name="Total 2 7 3 4" xfId="40891"/>
    <cellStyle name="Total 2 7 3 5" xfId="40892"/>
    <cellStyle name="Total 2 7 3 6" xfId="40893"/>
    <cellStyle name="Total 2 7 3 7" xfId="40894"/>
    <cellStyle name="Total 2 7 3 8" xfId="40895"/>
    <cellStyle name="Total 2 7 3 9" xfId="40896"/>
    <cellStyle name="Total 2 7 4" xfId="40897"/>
    <cellStyle name="Total 2 7 5" xfId="40898"/>
    <cellStyle name="Total 2 7 6" xfId="40899"/>
    <cellStyle name="Total 2 7 7" xfId="40900"/>
    <cellStyle name="Total 2 7 8" xfId="40901"/>
    <cellStyle name="Total 2 7 9" xfId="40902"/>
    <cellStyle name="Total 2 70" xfId="40903"/>
    <cellStyle name="Total 2 71" xfId="40904"/>
    <cellStyle name="Total 2 72" xfId="40905"/>
    <cellStyle name="Total 2 73" xfId="40906"/>
    <cellStyle name="Total 2 74" xfId="40907"/>
    <cellStyle name="Total 2 75" xfId="40908"/>
    <cellStyle name="Total 2 76" xfId="40909"/>
    <cellStyle name="Total 2 77" xfId="40910"/>
    <cellStyle name="Total 2 78" xfId="40911"/>
    <cellStyle name="Total 2 79" xfId="40912"/>
    <cellStyle name="Total 2 8" xfId="3090"/>
    <cellStyle name="Total 2 8 10" xfId="40913"/>
    <cellStyle name="Total 2 8 11" xfId="40914"/>
    <cellStyle name="Total 2 8 2" xfId="8558"/>
    <cellStyle name="Total 2 8 2 2" xfId="40915"/>
    <cellStyle name="Total 2 8 2 3" xfId="40916"/>
    <cellStyle name="Total 2 8 2 4" xfId="40917"/>
    <cellStyle name="Total 2 8 2 5" xfId="40918"/>
    <cellStyle name="Total 2 8 2 6" xfId="40919"/>
    <cellStyle name="Total 2 8 2 7" xfId="40920"/>
    <cellStyle name="Total 2 8 2 8" xfId="40921"/>
    <cellStyle name="Total 2 8 2 9" xfId="40922"/>
    <cellStyle name="Total 2 8 3" xfId="11935"/>
    <cellStyle name="Total 2 8 3 2" xfId="40923"/>
    <cellStyle name="Total 2 8 3 3" xfId="40924"/>
    <cellStyle name="Total 2 8 3 4" xfId="40925"/>
    <cellStyle name="Total 2 8 3 5" xfId="40926"/>
    <cellStyle name="Total 2 8 3 6" xfId="40927"/>
    <cellStyle name="Total 2 8 3 7" xfId="40928"/>
    <cellStyle name="Total 2 8 3 8" xfId="40929"/>
    <cellStyle name="Total 2 8 3 9" xfId="40930"/>
    <cellStyle name="Total 2 8 4" xfId="40931"/>
    <cellStyle name="Total 2 8 5" xfId="40932"/>
    <cellStyle name="Total 2 8 6" xfId="40933"/>
    <cellStyle name="Total 2 8 7" xfId="40934"/>
    <cellStyle name="Total 2 8 8" xfId="40935"/>
    <cellStyle name="Total 2 8 9" xfId="40936"/>
    <cellStyle name="Total 2 80" xfId="40937"/>
    <cellStyle name="Total 2 81" xfId="40938"/>
    <cellStyle name="Total 2 82" xfId="1586"/>
    <cellStyle name="Total 2 9" xfId="3290"/>
    <cellStyle name="Total 2 9 10" xfId="40939"/>
    <cellStyle name="Total 2 9 11" xfId="40940"/>
    <cellStyle name="Total 2 9 2" xfId="8737"/>
    <cellStyle name="Total 2 9 2 2" xfId="40941"/>
    <cellStyle name="Total 2 9 2 3" xfId="40942"/>
    <cellStyle name="Total 2 9 2 4" xfId="40943"/>
    <cellStyle name="Total 2 9 2 5" xfId="40944"/>
    <cellStyle name="Total 2 9 2 6" xfId="40945"/>
    <cellStyle name="Total 2 9 2 7" xfId="40946"/>
    <cellStyle name="Total 2 9 2 8" xfId="40947"/>
    <cellStyle name="Total 2 9 2 9" xfId="40948"/>
    <cellStyle name="Total 2 9 3" xfId="12097"/>
    <cellStyle name="Total 2 9 3 2" xfId="40949"/>
    <cellStyle name="Total 2 9 3 3" xfId="40950"/>
    <cellStyle name="Total 2 9 3 4" xfId="40951"/>
    <cellStyle name="Total 2 9 3 5" xfId="40952"/>
    <cellStyle name="Total 2 9 3 6" xfId="40953"/>
    <cellStyle name="Total 2 9 3 7" xfId="40954"/>
    <cellStyle name="Total 2 9 3 8" xfId="40955"/>
    <cellStyle name="Total 2 9 3 9" xfId="40956"/>
    <cellStyle name="Total 2 9 4" xfId="40957"/>
    <cellStyle name="Total 2 9 5" xfId="40958"/>
    <cellStyle name="Total 2 9 6" xfId="40959"/>
    <cellStyle name="Total 2 9 7" xfId="40960"/>
    <cellStyle name="Total 2 9 8" xfId="40961"/>
    <cellStyle name="Total 2 9 9" xfId="40962"/>
    <cellStyle name="Total 2_oрех1" xfId="40963"/>
    <cellStyle name="Total 20" xfId="5105"/>
    <cellStyle name="Total 20 2" xfId="10320"/>
    <cellStyle name="Total 20 3" xfId="13526"/>
    <cellStyle name="Total 21" xfId="5902"/>
    <cellStyle name="Total 21 2" xfId="11021"/>
    <cellStyle name="Total 21 3" xfId="14168"/>
    <cellStyle name="Total 22" xfId="5621"/>
    <cellStyle name="Total 22 2" xfId="10742"/>
    <cellStyle name="Total 22 3" xfId="13890"/>
    <cellStyle name="Total 23" xfId="5955"/>
    <cellStyle name="Total 23 2" xfId="11074"/>
    <cellStyle name="Total 23 3" xfId="14221"/>
    <cellStyle name="Total 24" xfId="6218"/>
    <cellStyle name="Total 24 2" xfId="11308"/>
    <cellStyle name="Total 24 3" xfId="14441"/>
    <cellStyle name="Total 25" xfId="6386"/>
    <cellStyle name="Total 25 2" xfId="11453"/>
    <cellStyle name="Total 25 3" xfId="14571"/>
    <cellStyle name="Total 26" xfId="6523"/>
    <cellStyle name="Total 26 2" xfId="11567"/>
    <cellStyle name="Total 26 3" xfId="14670"/>
    <cellStyle name="Total 27" xfId="7298"/>
    <cellStyle name="Total 28" xfId="8759"/>
    <cellStyle name="Total 29" xfId="40964"/>
    <cellStyle name="Total 3" xfId="450"/>
    <cellStyle name="Total 3 10" xfId="40965"/>
    <cellStyle name="Total 3 10 10" xfId="40966"/>
    <cellStyle name="Total 3 10 11" xfId="40967"/>
    <cellStyle name="Total 3 10 2" xfId="40968"/>
    <cellStyle name="Total 3 10 2 2" xfId="40969"/>
    <cellStyle name="Total 3 10 2 3" xfId="40970"/>
    <cellStyle name="Total 3 10 2 4" xfId="40971"/>
    <cellStyle name="Total 3 10 2 5" xfId="40972"/>
    <cellStyle name="Total 3 10 2 6" xfId="40973"/>
    <cellStyle name="Total 3 10 2 7" xfId="40974"/>
    <cellStyle name="Total 3 10 2 8" xfId="40975"/>
    <cellStyle name="Total 3 10 2 9" xfId="40976"/>
    <cellStyle name="Total 3 10 3" xfId="40977"/>
    <cellStyle name="Total 3 10 3 2" xfId="40978"/>
    <cellStyle name="Total 3 10 3 3" xfId="40979"/>
    <cellStyle name="Total 3 10 3 4" xfId="40980"/>
    <cellStyle name="Total 3 10 3 5" xfId="40981"/>
    <cellStyle name="Total 3 10 3 6" xfId="40982"/>
    <cellStyle name="Total 3 10 3 7" xfId="40983"/>
    <cellStyle name="Total 3 10 3 8" xfId="40984"/>
    <cellStyle name="Total 3 10 3 9" xfId="40985"/>
    <cellStyle name="Total 3 10 4" xfId="40986"/>
    <cellStyle name="Total 3 10 5" xfId="40987"/>
    <cellStyle name="Total 3 10 6" xfId="40988"/>
    <cellStyle name="Total 3 10 7" xfId="40989"/>
    <cellStyle name="Total 3 10 8" xfId="40990"/>
    <cellStyle name="Total 3 10 9" xfId="40991"/>
    <cellStyle name="Total 3 11" xfId="40992"/>
    <cellStyle name="Total 3 11 10" xfId="40993"/>
    <cellStyle name="Total 3 11 11" xfId="40994"/>
    <cellStyle name="Total 3 11 2" xfId="40995"/>
    <cellStyle name="Total 3 11 2 2" xfId="40996"/>
    <cellStyle name="Total 3 11 2 3" xfId="40997"/>
    <cellStyle name="Total 3 11 2 4" xfId="40998"/>
    <cellStyle name="Total 3 11 2 5" xfId="40999"/>
    <cellStyle name="Total 3 11 2 6" xfId="41000"/>
    <cellStyle name="Total 3 11 2 7" xfId="41001"/>
    <cellStyle name="Total 3 11 2 8" xfId="41002"/>
    <cellStyle name="Total 3 11 2 9" xfId="41003"/>
    <cellStyle name="Total 3 11 3" xfId="41004"/>
    <cellStyle name="Total 3 11 3 2" xfId="41005"/>
    <cellStyle name="Total 3 11 3 3" xfId="41006"/>
    <cellStyle name="Total 3 11 3 4" xfId="41007"/>
    <cellStyle name="Total 3 11 3 5" xfId="41008"/>
    <cellStyle name="Total 3 11 3 6" xfId="41009"/>
    <cellStyle name="Total 3 11 3 7" xfId="41010"/>
    <cellStyle name="Total 3 11 3 8" xfId="41011"/>
    <cellStyle name="Total 3 11 3 9" xfId="41012"/>
    <cellStyle name="Total 3 11 4" xfId="41013"/>
    <cellStyle name="Total 3 11 5" xfId="41014"/>
    <cellStyle name="Total 3 11 6" xfId="41015"/>
    <cellStyle name="Total 3 11 7" xfId="41016"/>
    <cellStyle name="Total 3 11 8" xfId="41017"/>
    <cellStyle name="Total 3 11 9" xfId="41018"/>
    <cellStyle name="Total 3 12" xfId="41019"/>
    <cellStyle name="Total 3 12 10" xfId="41020"/>
    <cellStyle name="Total 3 12 11" xfId="41021"/>
    <cellStyle name="Total 3 12 2" xfId="41022"/>
    <cellStyle name="Total 3 12 2 2" xfId="41023"/>
    <cellStyle name="Total 3 12 2 3" xfId="41024"/>
    <cellStyle name="Total 3 12 2 4" xfId="41025"/>
    <cellStyle name="Total 3 12 2 5" xfId="41026"/>
    <cellStyle name="Total 3 12 2 6" xfId="41027"/>
    <cellStyle name="Total 3 12 2 7" xfId="41028"/>
    <cellStyle name="Total 3 12 2 8" xfId="41029"/>
    <cellStyle name="Total 3 12 2 9" xfId="41030"/>
    <cellStyle name="Total 3 12 3" xfId="41031"/>
    <cellStyle name="Total 3 12 3 2" xfId="41032"/>
    <cellStyle name="Total 3 12 3 3" xfId="41033"/>
    <cellStyle name="Total 3 12 3 4" xfId="41034"/>
    <cellStyle name="Total 3 12 3 5" xfId="41035"/>
    <cellStyle name="Total 3 12 3 6" xfId="41036"/>
    <cellStyle name="Total 3 12 3 7" xfId="41037"/>
    <cellStyle name="Total 3 12 3 8" xfId="41038"/>
    <cellStyle name="Total 3 12 3 9" xfId="41039"/>
    <cellStyle name="Total 3 12 4" xfId="41040"/>
    <cellStyle name="Total 3 12 5" xfId="41041"/>
    <cellStyle name="Total 3 12 6" xfId="41042"/>
    <cellStyle name="Total 3 12 7" xfId="41043"/>
    <cellStyle name="Total 3 12 8" xfId="41044"/>
    <cellStyle name="Total 3 12 9" xfId="41045"/>
    <cellStyle name="Total 3 13" xfId="41046"/>
    <cellStyle name="Total 3 13 10" xfId="41047"/>
    <cellStyle name="Total 3 13 11" xfId="41048"/>
    <cellStyle name="Total 3 13 2" xfId="41049"/>
    <cellStyle name="Total 3 13 2 2" xfId="41050"/>
    <cellStyle name="Total 3 13 2 3" xfId="41051"/>
    <cellStyle name="Total 3 13 2 4" xfId="41052"/>
    <cellStyle name="Total 3 13 2 5" xfId="41053"/>
    <cellStyle name="Total 3 13 2 6" xfId="41054"/>
    <cellStyle name="Total 3 13 2 7" xfId="41055"/>
    <cellStyle name="Total 3 13 2 8" xfId="41056"/>
    <cellStyle name="Total 3 13 2 9" xfId="41057"/>
    <cellStyle name="Total 3 13 3" xfId="41058"/>
    <cellStyle name="Total 3 13 3 2" xfId="41059"/>
    <cellStyle name="Total 3 13 3 3" xfId="41060"/>
    <cellStyle name="Total 3 13 3 4" xfId="41061"/>
    <cellStyle name="Total 3 13 3 5" xfId="41062"/>
    <cellStyle name="Total 3 13 3 6" xfId="41063"/>
    <cellStyle name="Total 3 13 3 7" xfId="41064"/>
    <cellStyle name="Total 3 13 3 8" xfId="41065"/>
    <cellStyle name="Total 3 13 3 9" xfId="41066"/>
    <cellStyle name="Total 3 13 4" xfId="41067"/>
    <cellStyle name="Total 3 13 5" xfId="41068"/>
    <cellStyle name="Total 3 13 6" xfId="41069"/>
    <cellStyle name="Total 3 13 7" xfId="41070"/>
    <cellStyle name="Total 3 13 8" xfId="41071"/>
    <cellStyle name="Total 3 13 9" xfId="41072"/>
    <cellStyle name="Total 3 14" xfId="41073"/>
    <cellStyle name="Total 3 14 10" xfId="41074"/>
    <cellStyle name="Total 3 14 11" xfId="41075"/>
    <cellStyle name="Total 3 14 2" xfId="41076"/>
    <cellStyle name="Total 3 14 2 2" xfId="41077"/>
    <cellStyle name="Total 3 14 2 3" xfId="41078"/>
    <cellStyle name="Total 3 14 2 4" xfId="41079"/>
    <cellStyle name="Total 3 14 2 5" xfId="41080"/>
    <cellStyle name="Total 3 14 2 6" xfId="41081"/>
    <cellStyle name="Total 3 14 2 7" xfId="41082"/>
    <cellStyle name="Total 3 14 2 8" xfId="41083"/>
    <cellStyle name="Total 3 14 2 9" xfId="41084"/>
    <cellStyle name="Total 3 14 3" xfId="41085"/>
    <cellStyle name="Total 3 14 3 2" xfId="41086"/>
    <cellStyle name="Total 3 14 3 3" xfId="41087"/>
    <cellStyle name="Total 3 14 3 4" xfId="41088"/>
    <cellStyle name="Total 3 14 3 5" xfId="41089"/>
    <cellStyle name="Total 3 14 3 6" xfId="41090"/>
    <cellStyle name="Total 3 14 3 7" xfId="41091"/>
    <cellStyle name="Total 3 14 3 8" xfId="41092"/>
    <cellStyle name="Total 3 14 3 9" xfId="41093"/>
    <cellStyle name="Total 3 14 4" xfId="41094"/>
    <cellStyle name="Total 3 14 5" xfId="41095"/>
    <cellStyle name="Total 3 14 6" xfId="41096"/>
    <cellStyle name="Total 3 14 7" xfId="41097"/>
    <cellStyle name="Total 3 14 8" xfId="41098"/>
    <cellStyle name="Total 3 14 9" xfId="41099"/>
    <cellStyle name="Total 3 15" xfId="41100"/>
    <cellStyle name="Total 3 15 10" xfId="41101"/>
    <cellStyle name="Total 3 15 11" xfId="41102"/>
    <cellStyle name="Total 3 15 2" xfId="41103"/>
    <cellStyle name="Total 3 15 2 2" xfId="41104"/>
    <cellStyle name="Total 3 15 2 3" xfId="41105"/>
    <cellStyle name="Total 3 15 2 4" xfId="41106"/>
    <cellStyle name="Total 3 15 2 5" xfId="41107"/>
    <cellStyle name="Total 3 15 2 6" xfId="41108"/>
    <cellStyle name="Total 3 15 2 7" xfId="41109"/>
    <cellStyle name="Total 3 15 2 8" xfId="41110"/>
    <cellStyle name="Total 3 15 2 9" xfId="41111"/>
    <cellStyle name="Total 3 15 3" xfId="41112"/>
    <cellStyle name="Total 3 15 3 2" xfId="41113"/>
    <cellStyle name="Total 3 15 3 3" xfId="41114"/>
    <cellStyle name="Total 3 15 3 4" xfId="41115"/>
    <cellStyle name="Total 3 15 3 5" xfId="41116"/>
    <cellStyle name="Total 3 15 3 6" xfId="41117"/>
    <cellStyle name="Total 3 15 3 7" xfId="41118"/>
    <cellStyle name="Total 3 15 3 8" xfId="41119"/>
    <cellStyle name="Total 3 15 3 9" xfId="41120"/>
    <cellStyle name="Total 3 15 4" xfId="41121"/>
    <cellStyle name="Total 3 15 5" xfId="41122"/>
    <cellStyle name="Total 3 15 6" xfId="41123"/>
    <cellStyle name="Total 3 15 7" xfId="41124"/>
    <cellStyle name="Total 3 15 8" xfId="41125"/>
    <cellStyle name="Total 3 15 9" xfId="41126"/>
    <cellStyle name="Total 3 16" xfId="41127"/>
    <cellStyle name="Total 3 16 10" xfId="41128"/>
    <cellStyle name="Total 3 16 11" xfId="41129"/>
    <cellStyle name="Total 3 16 2" xfId="41130"/>
    <cellStyle name="Total 3 16 2 2" xfId="41131"/>
    <cellStyle name="Total 3 16 2 3" xfId="41132"/>
    <cellStyle name="Total 3 16 2 4" xfId="41133"/>
    <cellStyle name="Total 3 16 2 5" xfId="41134"/>
    <cellStyle name="Total 3 16 2 6" xfId="41135"/>
    <cellStyle name="Total 3 16 2 7" xfId="41136"/>
    <cellStyle name="Total 3 16 2 8" xfId="41137"/>
    <cellStyle name="Total 3 16 2 9" xfId="41138"/>
    <cellStyle name="Total 3 16 3" xfId="41139"/>
    <cellStyle name="Total 3 16 3 2" xfId="41140"/>
    <cellStyle name="Total 3 16 3 3" xfId="41141"/>
    <cellStyle name="Total 3 16 3 4" xfId="41142"/>
    <cellStyle name="Total 3 16 3 5" xfId="41143"/>
    <cellStyle name="Total 3 16 3 6" xfId="41144"/>
    <cellStyle name="Total 3 16 3 7" xfId="41145"/>
    <cellStyle name="Total 3 16 3 8" xfId="41146"/>
    <cellStyle name="Total 3 16 3 9" xfId="41147"/>
    <cellStyle name="Total 3 16 4" xfId="41148"/>
    <cellStyle name="Total 3 16 5" xfId="41149"/>
    <cellStyle name="Total 3 16 6" xfId="41150"/>
    <cellStyle name="Total 3 16 7" xfId="41151"/>
    <cellStyle name="Total 3 16 8" xfId="41152"/>
    <cellStyle name="Total 3 16 9" xfId="41153"/>
    <cellStyle name="Total 3 17" xfId="41154"/>
    <cellStyle name="Total 3 17 10" xfId="41155"/>
    <cellStyle name="Total 3 17 11" xfId="41156"/>
    <cellStyle name="Total 3 17 2" xfId="41157"/>
    <cellStyle name="Total 3 17 2 2" xfId="41158"/>
    <cellStyle name="Total 3 17 2 3" xfId="41159"/>
    <cellStyle name="Total 3 17 2 4" xfId="41160"/>
    <cellStyle name="Total 3 17 2 5" xfId="41161"/>
    <cellStyle name="Total 3 17 2 6" xfId="41162"/>
    <cellStyle name="Total 3 17 2 7" xfId="41163"/>
    <cellStyle name="Total 3 17 2 8" xfId="41164"/>
    <cellStyle name="Total 3 17 2 9" xfId="41165"/>
    <cellStyle name="Total 3 17 3" xfId="41166"/>
    <cellStyle name="Total 3 17 3 2" xfId="41167"/>
    <cellStyle name="Total 3 17 3 3" xfId="41168"/>
    <cellStyle name="Total 3 17 3 4" xfId="41169"/>
    <cellStyle name="Total 3 17 3 5" xfId="41170"/>
    <cellStyle name="Total 3 17 3 6" xfId="41171"/>
    <cellStyle name="Total 3 17 3 7" xfId="41172"/>
    <cellStyle name="Total 3 17 3 8" xfId="41173"/>
    <cellStyle name="Total 3 17 3 9" xfId="41174"/>
    <cellStyle name="Total 3 17 4" xfId="41175"/>
    <cellStyle name="Total 3 17 5" xfId="41176"/>
    <cellStyle name="Total 3 17 6" xfId="41177"/>
    <cellStyle name="Total 3 17 7" xfId="41178"/>
    <cellStyle name="Total 3 17 8" xfId="41179"/>
    <cellStyle name="Total 3 17 9" xfId="41180"/>
    <cellStyle name="Total 3 18" xfId="41181"/>
    <cellStyle name="Total 3 18 10" xfId="41182"/>
    <cellStyle name="Total 3 18 11" xfId="41183"/>
    <cellStyle name="Total 3 18 2" xfId="41184"/>
    <cellStyle name="Total 3 18 2 2" xfId="41185"/>
    <cellStyle name="Total 3 18 2 3" xfId="41186"/>
    <cellStyle name="Total 3 18 2 4" xfId="41187"/>
    <cellStyle name="Total 3 18 2 5" xfId="41188"/>
    <cellStyle name="Total 3 18 2 6" xfId="41189"/>
    <cellStyle name="Total 3 18 2 7" xfId="41190"/>
    <cellStyle name="Total 3 18 2 8" xfId="41191"/>
    <cellStyle name="Total 3 18 2 9" xfId="41192"/>
    <cellStyle name="Total 3 18 3" xfId="41193"/>
    <cellStyle name="Total 3 18 3 2" xfId="41194"/>
    <cellStyle name="Total 3 18 3 3" xfId="41195"/>
    <cellStyle name="Total 3 18 3 4" xfId="41196"/>
    <cellStyle name="Total 3 18 3 5" xfId="41197"/>
    <cellStyle name="Total 3 18 3 6" xfId="41198"/>
    <cellStyle name="Total 3 18 3 7" xfId="41199"/>
    <cellStyle name="Total 3 18 3 8" xfId="41200"/>
    <cellStyle name="Total 3 18 3 9" xfId="41201"/>
    <cellStyle name="Total 3 18 4" xfId="41202"/>
    <cellStyle name="Total 3 18 5" xfId="41203"/>
    <cellStyle name="Total 3 18 6" xfId="41204"/>
    <cellStyle name="Total 3 18 7" xfId="41205"/>
    <cellStyle name="Total 3 18 8" xfId="41206"/>
    <cellStyle name="Total 3 18 9" xfId="41207"/>
    <cellStyle name="Total 3 19" xfId="41208"/>
    <cellStyle name="Total 3 19 10" xfId="41209"/>
    <cellStyle name="Total 3 19 11" xfId="41210"/>
    <cellStyle name="Total 3 19 2" xfId="41211"/>
    <cellStyle name="Total 3 19 2 2" xfId="41212"/>
    <cellStyle name="Total 3 19 2 3" xfId="41213"/>
    <cellStyle name="Total 3 19 2 4" xfId="41214"/>
    <cellStyle name="Total 3 19 2 5" xfId="41215"/>
    <cellStyle name="Total 3 19 2 6" xfId="41216"/>
    <cellStyle name="Total 3 19 2 7" xfId="41217"/>
    <cellStyle name="Total 3 19 2 8" xfId="41218"/>
    <cellStyle name="Total 3 19 2 9" xfId="41219"/>
    <cellStyle name="Total 3 19 3" xfId="41220"/>
    <cellStyle name="Total 3 19 3 2" xfId="41221"/>
    <cellStyle name="Total 3 19 3 3" xfId="41222"/>
    <cellStyle name="Total 3 19 3 4" xfId="41223"/>
    <cellStyle name="Total 3 19 3 5" xfId="41224"/>
    <cellStyle name="Total 3 19 3 6" xfId="41225"/>
    <cellStyle name="Total 3 19 3 7" xfId="41226"/>
    <cellStyle name="Total 3 19 3 8" xfId="41227"/>
    <cellStyle name="Total 3 19 3 9" xfId="41228"/>
    <cellStyle name="Total 3 19 4" xfId="41229"/>
    <cellStyle name="Total 3 19 5" xfId="41230"/>
    <cellStyle name="Total 3 19 6" xfId="41231"/>
    <cellStyle name="Total 3 19 7" xfId="41232"/>
    <cellStyle name="Total 3 19 8" xfId="41233"/>
    <cellStyle name="Total 3 19 9" xfId="41234"/>
    <cellStyle name="Total 3 2" xfId="451"/>
    <cellStyle name="Total 3 2 10" xfId="41235"/>
    <cellStyle name="Total 3 2 11" xfId="41236"/>
    <cellStyle name="Total 3 2 12" xfId="7878"/>
    <cellStyle name="Total 3 2 2" xfId="41237"/>
    <cellStyle name="Total 3 2 2 2" xfId="41238"/>
    <cellStyle name="Total 3 2 2 3" xfId="41239"/>
    <cellStyle name="Total 3 2 2 4" xfId="41240"/>
    <cellStyle name="Total 3 2 2 5" xfId="41241"/>
    <cellStyle name="Total 3 2 2 6" xfId="41242"/>
    <cellStyle name="Total 3 2 2 7" xfId="41243"/>
    <cellStyle name="Total 3 2 2 8" xfId="41244"/>
    <cellStyle name="Total 3 2 2 9" xfId="41245"/>
    <cellStyle name="Total 3 2 3" xfId="41246"/>
    <cellStyle name="Total 3 2 3 2" xfId="41247"/>
    <cellStyle name="Total 3 2 3 3" xfId="41248"/>
    <cellStyle name="Total 3 2 3 4" xfId="41249"/>
    <cellStyle name="Total 3 2 3 5" xfId="41250"/>
    <cellStyle name="Total 3 2 3 6" xfId="41251"/>
    <cellStyle name="Total 3 2 3 7" xfId="41252"/>
    <cellStyle name="Total 3 2 3 8" xfId="41253"/>
    <cellStyle name="Total 3 2 3 9" xfId="41254"/>
    <cellStyle name="Total 3 2 4" xfId="41255"/>
    <cellStyle name="Total 3 2 5" xfId="41256"/>
    <cellStyle name="Total 3 2 6" xfId="41257"/>
    <cellStyle name="Total 3 2 7" xfId="41258"/>
    <cellStyle name="Total 3 2 8" xfId="41259"/>
    <cellStyle name="Total 3 2 9" xfId="41260"/>
    <cellStyle name="Total 3 20" xfId="41261"/>
    <cellStyle name="Total 3 20 10" xfId="41262"/>
    <cellStyle name="Total 3 20 11" xfId="41263"/>
    <cellStyle name="Total 3 20 2" xfId="41264"/>
    <cellStyle name="Total 3 20 2 2" xfId="41265"/>
    <cellStyle name="Total 3 20 2 3" xfId="41266"/>
    <cellStyle name="Total 3 20 2 4" xfId="41267"/>
    <cellStyle name="Total 3 20 2 5" xfId="41268"/>
    <cellStyle name="Total 3 20 2 6" xfId="41269"/>
    <cellStyle name="Total 3 20 2 7" xfId="41270"/>
    <cellStyle name="Total 3 20 2 8" xfId="41271"/>
    <cellStyle name="Total 3 20 2 9" xfId="41272"/>
    <cellStyle name="Total 3 20 3" xfId="41273"/>
    <cellStyle name="Total 3 20 3 2" xfId="41274"/>
    <cellStyle name="Total 3 20 3 3" xfId="41275"/>
    <cellStyle name="Total 3 20 3 4" xfId="41276"/>
    <cellStyle name="Total 3 20 3 5" xfId="41277"/>
    <cellStyle name="Total 3 20 3 6" xfId="41278"/>
    <cellStyle name="Total 3 20 3 7" xfId="41279"/>
    <cellStyle name="Total 3 20 3 8" xfId="41280"/>
    <cellStyle name="Total 3 20 3 9" xfId="41281"/>
    <cellStyle name="Total 3 20 4" xfId="41282"/>
    <cellStyle name="Total 3 20 5" xfId="41283"/>
    <cellStyle name="Total 3 20 6" xfId="41284"/>
    <cellStyle name="Total 3 20 7" xfId="41285"/>
    <cellStyle name="Total 3 20 8" xfId="41286"/>
    <cellStyle name="Total 3 20 9" xfId="41287"/>
    <cellStyle name="Total 3 21" xfId="41288"/>
    <cellStyle name="Total 3 21 10" xfId="41289"/>
    <cellStyle name="Total 3 21 11" xfId="41290"/>
    <cellStyle name="Total 3 21 2" xfId="41291"/>
    <cellStyle name="Total 3 21 2 2" xfId="41292"/>
    <cellStyle name="Total 3 21 2 3" xfId="41293"/>
    <cellStyle name="Total 3 21 2 4" xfId="41294"/>
    <cellStyle name="Total 3 21 2 5" xfId="41295"/>
    <cellStyle name="Total 3 21 2 6" xfId="41296"/>
    <cellStyle name="Total 3 21 2 7" xfId="41297"/>
    <cellStyle name="Total 3 21 2 8" xfId="41298"/>
    <cellStyle name="Total 3 21 2 9" xfId="41299"/>
    <cellStyle name="Total 3 21 3" xfId="41300"/>
    <cellStyle name="Total 3 21 3 2" xfId="41301"/>
    <cellStyle name="Total 3 21 3 3" xfId="41302"/>
    <cellStyle name="Total 3 21 3 4" xfId="41303"/>
    <cellStyle name="Total 3 21 3 5" xfId="41304"/>
    <cellStyle name="Total 3 21 3 6" xfId="41305"/>
    <cellStyle name="Total 3 21 3 7" xfId="41306"/>
    <cellStyle name="Total 3 21 3 8" xfId="41307"/>
    <cellStyle name="Total 3 21 3 9" xfId="41308"/>
    <cellStyle name="Total 3 21 4" xfId="41309"/>
    <cellStyle name="Total 3 21 5" xfId="41310"/>
    <cellStyle name="Total 3 21 6" xfId="41311"/>
    <cellStyle name="Total 3 21 7" xfId="41312"/>
    <cellStyle name="Total 3 21 8" xfId="41313"/>
    <cellStyle name="Total 3 21 9" xfId="41314"/>
    <cellStyle name="Total 3 22" xfId="41315"/>
    <cellStyle name="Total 3 22 10" xfId="41316"/>
    <cellStyle name="Total 3 22 11" xfId="41317"/>
    <cellStyle name="Total 3 22 2" xfId="41318"/>
    <cellStyle name="Total 3 22 2 2" xfId="41319"/>
    <cellStyle name="Total 3 22 2 3" xfId="41320"/>
    <cellStyle name="Total 3 22 2 4" xfId="41321"/>
    <cellStyle name="Total 3 22 2 5" xfId="41322"/>
    <cellStyle name="Total 3 22 2 6" xfId="41323"/>
    <cellStyle name="Total 3 22 2 7" xfId="41324"/>
    <cellStyle name="Total 3 22 2 8" xfId="41325"/>
    <cellStyle name="Total 3 22 2 9" xfId="41326"/>
    <cellStyle name="Total 3 22 3" xfId="41327"/>
    <cellStyle name="Total 3 22 3 2" xfId="41328"/>
    <cellStyle name="Total 3 22 3 3" xfId="41329"/>
    <cellStyle name="Total 3 22 3 4" xfId="41330"/>
    <cellStyle name="Total 3 22 3 5" xfId="41331"/>
    <cellStyle name="Total 3 22 3 6" xfId="41332"/>
    <cellStyle name="Total 3 22 3 7" xfId="41333"/>
    <cellStyle name="Total 3 22 3 8" xfId="41334"/>
    <cellStyle name="Total 3 22 3 9" xfId="41335"/>
    <cellStyle name="Total 3 22 4" xfId="41336"/>
    <cellStyle name="Total 3 22 5" xfId="41337"/>
    <cellStyle name="Total 3 22 6" xfId="41338"/>
    <cellStyle name="Total 3 22 7" xfId="41339"/>
    <cellStyle name="Total 3 22 8" xfId="41340"/>
    <cellStyle name="Total 3 22 9" xfId="41341"/>
    <cellStyle name="Total 3 23" xfId="41342"/>
    <cellStyle name="Total 3 23 10" xfId="41343"/>
    <cellStyle name="Total 3 23 11" xfId="41344"/>
    <cellStyle name="Total 3 23 2" xfId="41345"/>
    <cellStyle name="Total 3 23 2 2" xfId="41346"/>
    <cellStyle name="Total 3 23 2 3" xfId="41347"/>
    <cellStyle name="Total 3 23 2 4" xfId="41348"/>
    <cellStyle name="Total 3 23 2 5" xfId="41349"/>
    <cellStyle name="Total 3 23 2 6" xfId="41350"/>
    <cellStyle name="Total 3 23 2 7" xfId="41351"/>
    <cellStyle name="Total 3 23 2 8" xfId="41352"/>
    <cellStyle name="Total 3 23 2 9" xfId="41353"/>
    <cellStyle name="Total 3 23 3" xfId="41354"/>
    <cellStyle name="Total 3 23 3 2" xfId="41355"/>
    <cellStyle name="Total 3 23 3 3" xfId="41356"/>
    <cellStyle name="Total 3 23 3 4" xfId="41357"/>
    <cellStyle name="Total 3 23 3 5" xfId="41358"/>
    <cellStyle name="Total 3 23 3 6" xfId="41359"/>
    <cellStyle name="Total 3 23 3 7" xfId="41360"/>
    <cellStyle name="Total 3 23 3 8" xfId="41361"/>
    <cellStyle name="Total 3 23 3 9" xfId="41362"/>
    <cellStyle name="Total 3 23 4" xfId="41363"/>
    <cellStyle name="Total 3 23 5" xfId="41364"/>
    <cellStyle name="Total 3 23 6" xfId="41365"/>
    <cellStyle name="Total 3 23 7" xfId="41366"/>
    <cellStyle name="Total 3 23 8" xfId="41367"/>
    <cellStyle name="Total 3 23 9" xfId="41368"/>
    <cellStyle name="Total 3 24" xfId="41369"/>
    <cellStyle name="Total 3 24 10" xfId="41370"/>
    <cellStyle name="Total 3 24 11" xfId="41371"/>
    <cellStyle name="Total 3 24 2" xfId="41372"/>
    <cellStyle name="Total 3 24 2 2" xfId="41373"/>
    <cellStyle name="Total 3 24 2 3" xfId="41374"/>
    <cellStyle name="Total 3 24 2 4" xfId="41375"/>
    <cellStyle name="Total 3 24 2 5" xfId="41376"/>
    <cellStyle name="Total 3 24 2 6" xfId="41377"/>
    <cellStyle name="Total 3 24 2 7" xfId="41378"/>
    <cellStyle name="Total 3 24 2 8" xfId="41379"/>
    <cellStyle name="Total 3 24 2 9" xfId="41380"/>
    <cellStyle name="Total 3 24 3" xfId="41381"/>
    <cellStyle name="Total 3 24 3 2" xfId="41382"/>
    <cellStyle name="Total 3 24 3 3" xfId="41383"/>
    <cellStyle name="Total 3 24 3 4" xfId="41384"/>
    <cellStyle name="Total 3 24 3 5" xfId="41385"/>
    <cellStyle name="Total 3 24 3 6" xfId="41386"/>
    <cellStyle name="Total 3 24 3 7" xfId="41387"/>
    <cellStyle name="Total 3 24 3 8" xfId="41388"/>
    <cellStyle name="Total 3 24 3 9" xfId="41389"/>
    <cellStyle name="Total 3 24 4" xfId="41390"/>
    <cellStyle name="Total 3 24 5" xfId="41391"/>
    <cellStyle name="Total 3 24 6" xfId="41392"/>
    <cellStyle name="Total 3 24 7" xfId="41393"/>
    <cellStyle name="Total 3 24 8" xfId="41394"/>
    <cellStyle name="Total 3 24 9" xfId="41395"/>
    <cellStyle name="Total 3 25" xfId="41396"/>
    <cellStyle name="Total 3 25 10" xfId="41397"/>
    <cellStyle name="Total 3 25 11" xfId="41398"/>
    <cellStyle name="Total 3 25 2" xfId="41399"/>
    <cellStyle name="Total 3 25 2 2" xfId="41400"/>
    <cellStyle name="Total 3 25 2 3" xfId="41401"/>
    <cellStyle name="Total 3 25 2 4" xfId="41402"/>
    <cellStyle name="Total 3 25 2 5" xfId="41403"/>
    <cellStyle name="Total 3 25 2 6" xfId="41404"/>
    <cellStyle name="Total 3 25 2 7" xfId="41405"/>
    <cellStyle name="Total 3 25 2 8" xfId="41406"/>
    <cellStyle name="Total 3 25 2 9" xfId="41407"/>
    <cellStyle name="Total 3 25 3" xfId="41408"/>
    <cellStyle name="Total 3 25 3 2" xfId="41409"/>
    <cellStyle name="Total 3 25 3 3" xfId="41410"/>
    <cellStyle name="Total 3 25 3 4" xfId="41411"/>
    <cellStyle name="Total 3 25 3 5" xfId="41412"/>
    <cellStyle name="Total 3 25 3 6" xfId="41413"/>
    <cellStyle name="Total 3 25 3 7" xfId="41414"/>
    <cellStyle name="Total 3 25 3 8" xfId="41415"/>
    <cellStyle name="Total 3 25 3 9" xfId="41416"/>
    <cellStyle name="Total 3 25 4" xfId="41417"/>
    <cellStyle name="Total 3 25 5" xfId="41418"/>
    <cellStyle name="Total 3 25 6" xfId="41419"/>
    <cellStyle name="Total 3 25 7" xfId="41420"/>
    <cellStyle name="Total 3 25 8" xfId="41421"/>
    <cellStyle name="Total 3 25 9" xfId="41422"/>
    <cellStyle name="Total 3 26" xfId="41423"/>
    <cellStyle name="Total 3 26 10" xfId="41424"/>
    <cellStyle name="Total 3 26 11" xfId="41425"/>
    <cellStyle name="Total 3 26 2" xfId="41426"/>
    <cellStyle name="Total 3 26 2 2" xfId="41427"/>
    <cellStyle name="Total 3 26 2 3" xfId="41428"/>
    <cellStyle name="Total 3 26 2 4" xfId="41429"/>
    <cellStyle name="Total 3 26 2 5" xfId="41430"/>
    <cellStyle name="Total 3 26 2 6" xfId="41431"/>
    <cellStyle name="Total 3 26 2 7" xfId="41432"/>
    <cellStyle name="Total 3 26 2 8" xfId="41433"/>
    <cellStyle name="Total 3 26 2 9" xfId="41434"/>
    <cellStyle name="Total 3 26 3" xfId="41435"/>
    <cellStyle name="Total 3 26 3 2" xfId="41436"/>
    <cellStyle name="Total 3 26 3 3" xfId="41437"/>
    <cellStyle name="Total 3 26 3 4" xfId="41438"/>
    <cellStyle name="Total 3 26 3 5" xfId="41439"/>
    <cellStyle name="Total 3 26 3 6" xfId="41440"/>
    <cellStyle name="Total 3 26 3 7" xfId="41441"/>
    <cellStyle name="Total 3 26 3 8" xfId="41442"/>
    <cellStyle name="Total 3 26 3 9" xfId="41443"/>
    <cellStyle name="Total 3 26 4" xfId="41444"/>
    <cellStyle name="Total 3 26 5" xfId="41445"/>
    <cellStyle name="Total 3 26 6" xfId="41446"/>
    <cellStyle name="Total 3 26 7" xfId="41447"/>
    <cellStyle name="Total 3 26 8" xfId="41448"/>
    <cellStyle name="Total 3 26 9" xfId="41449"/>
    <cellStyle name="Total 3 27" xfId="41450"/>
    <cellStyle name="Total 3 27 10" xfId="41451"/>
    <cellStyle name="Total 3 27 11" xfId="41452"/>
    <cellStyle name="Total 3 27 2" xfId="41453"/>
    <cellStyle name="Total 3 27 2 2" xfId="41454"/>
    <cellStyle name="Total 3 27 2 3" xfId="41455"/>
    <cellStyle name="Total 3 27 2 4" xfId="41456"/>
    <cellStyle name="Total 3 27 2 5" xfId="41457"/>
    <cellStyle name="Total 3 27 2 6" xfId="41458"/>
    <cellStyle name="Total 3 27 2 7" xfId="41459"/>
    <cellStyle name="Total 3 27 2 8" xfId="41460"/>
    <cellStyle name="Total 3 27 2 9" xfId="41461"/>
    <cellStyle name="Total 3 27 3" xfId="41462"/>
    <cellStyle name="Total 3 27 3 2" xfId="41463"/>
    <cellStyle name="Total 3 27 3 3" xfId="41464"/>
    <cellStyle name="Total 3 27 3 4" xfId="41465"/>
    <cellStyle name="Total 3 27 3 5" xfId="41466"/>
    <cellStyle name="Total 3 27 3 6" xfId="41467"/>
    <cellStyle name="Total 3 27 3 7" xfId="41468"/>
    <cellStyle name="Total 3 27 3 8" xfId="41469"/>
    <cellStyle name="Total 3 27 3 9" xfId="41470"/>
    <cellStyle name="Total 3 27 4" xfId="41471"/>
    <cellStyle name="Total 3 27 5" xfId="41472"/>
    <cellStyle name="Total 3 27 6" xfId="41473"/>
    <cellStyle name="Total 3 27 7" xfId="41474"/>
    <cellStyle name="Total 3 27 8" xfId="41475"/>
    <cellStyle name="Total 3 27 9" xfId="41476"/>
    <cellStyle name="Total 3 28" xfId="41477"/>
    <cellStyle name="Total 3 28 2" xfId="41478"/>
    <cellStyle name="Total 3 28 3" xfId="41479"/>
    <cellStyle name="Total 3 28 4" xfId="41480"/>
    <cellStyle name="Total 3 28 5" xfId="41481"/>
    <cellStyle name="Total 3 28 6" xfId="41482"/>
    <cellStyle name="Total 3 28 7" xfId="41483"/>
    <cellStyle name="Total 3 28 8" xfId="41484"/>
    <cellStyle name="Total 3 28 9" xfId="41485"/>
    <cellStyle name="Total 3 29" xfId="41486"/>
    <cellStyle name="Total 3 29 2" xfId="41487"/>
    <cellStyle name="Total 3 29 3" xfId="41488"/>
    <cellStyle name="Total 3 29 4" xfId="41489"/>
    <cellStyle name="Total 3 29 5" xfId="41490"/>
    <cellStyle name="Total 3 29 6" xfId="41491"/>
    <cellStyle name="Total 3 29 7" xfId="41492"/>
    <cellStyle name="Total 3 29 8" xfId="41493"/>
    <cellStyle name="Total 3 29 9" xfId="41494"/>
    <cellStyle name="Total 3 3" xfId="7276"/>
    <cellStyle name="Total 3 3 10" xfId="41495"/>
    <cellStyle name="Total 3 3 11" xfId="41496"/>
    <cellStyle name="Total 3 3 2" xfId="41497"/>
    <cellStyle name="Total 3 3 2 2" xfId="41498"/>
    <cellStyle name="Total 3 3 2 3" xfId="41499"/>
    <cellStyle name="Total 3 3 2 4" xfId="41500"/>
    <cellStyle name="Total 3 3 2 5" xfId="41501"/>
    <cellStyle name="Total 3 3 2 6" xfId="41502"/>
    <cellStyle name="Total 3 3 2 7" xfId="41503"/>
    <cellStyle name="Total 3 3 2 8" xfId="41504"/>
    <cellStyle name="Total 3 3 2 9" xfId="41505"/>
    <cellStyle name="Total 3 3 3" xfId="41506"/>
    <cellStyle name="Total 3 3 3 2" xfId="41507"/>
    <cellStyle name="Total 3 3 3 3" xfId="41508"/>
    <cellStyle name="Total 3 3 3 4" xfId="41509"/>
    <cellStyle name="Total 3 3 3 5" xfId="41510"/>
    <cellStyle name="Total 3 3 3 6" xfId="41511"/>
    <cellStyle name="Total 3 3 3 7" xfId="41512"/>
    <cellStyle name="Total 3 3 3 8" xfId="41513"/>
    <cellStyle name="Total 3 3 3 9" xfId="41514"/>
    <cellStyle name="Total 3 3 4" xfId="41515"/>
    <cellStyle name="Total 3 3 5" xfId="41516"/>
    <cellStyle name="Total 3 3 6" xfId="41517"/>
    <cellStyle name="Total 3 3 7" xfId="41518"/>
    <cellStyle name="Total 3 3 8" xfId="41519"/>
    <cellStyle name="Total 3 3 9" xfId="41520"/>
    <cellStyle name="Total 3 30" xfId="41521"/>
    <cellStyle name="Total 3 30 2" xfId="41522"/>
    <cellStyle name="Total 3 30 3" xfId="41523"/>
    <cellStyle name="Total 3 30 4" xfId="41524"/>
    <cellStyle name="Total 3 30 5" xfId="41525"/>
    <cellStyle name="Total 3 30 6" xfId="41526"/>
    <cellStyle name="Total 3 30 7" xfId="41527"/>
    <cellStyle name="Total 3 30 8" xfId="41528"/>
    <cellStyle name="Total 3 30 9" xfId="41529"/>
    <cellStyle name="Total 3 31" xfId="41530"/>
    <cellStyle name="Total 3 31 2" xfId="41531"/>
    <cellStyle name="Total 3 31 3" xfId="41532"/>
    <cellStyle name="Total 3 31 4" xfId="41533"/>
    <cellStyle name="Total 3 31 5" xfId="41534"/>
    <cellStyle name="Total 3 31 6" xfId="41535"/>
    <cellStyle name="Total 3 31 7" xfId="41536"/>
    <cellStyle name="Total 3 31 8" xfId="41537"/>
    <cellStyle name="Total 3 31 9" xfId="41538"/>
    <cellStyle name="Total 3 32" xfId="41539"/>
    <cellStyle name="Total 3 32 2" xfId="41540"/>
    <cellStyle name="Total 3 32 3" xfId="41541"/>
    <cellStyle name="Total 3 32 4" xfId="41542"/>
    <cellStyle name="Total 3 32 5" xfId="41543"/>
    <cellStyle name="Total 3 32 6" xfId="41544"/>
    <cellStyle name="Total 3 32 7" xfId="41545"/>
    <cellStyle name="Total 3 32 8" xfId="41546"/>
    <cellStyle name="Total 3 32 9" xfId="41547"/>
    <cellStyle name="Total 3 33" xfId="41548"/>
    <cellStyle name="Total 3 33 2" xfId="41549"/>
    <cellStyle name="Total 3 33 3" xfId="41550"/>
    <cellStyle name="Total 3 33 4" xfId="41551"/>
    <cellStyle name="Total 3 33 5" xfId="41552"/>
    <cellStyle name="Total 3 33 6" xfId="41553"/>
    <cellStyle name="Total 3 33 7" xfId="41554"/>
    <cellStyle name="Total 3 33 8" xfId="41555"/>
    <cellStyle name="Total 3 33 9" xfId="41556"/>
    <cellStyle name="Total 3 34" xfId="41557"/>
    <cellStyle name="Total 3 34 2" xfId="41558"/>
    <cellStyle name="Total 3 34 3" xfId="41559"/>
    <cellStyle name="Total 3 34 4" xfId="41560"/>
    <cellStyle name="Total 3 34 5" xfId="41561"/>
    <cellStyle name="Total 3 34 6" xfId="41562"/>
    <cellStyle name="Total 3 34 7" xfId="41563"/>
    <cellStyle name="Total 3 34 8" xfId="41564"/>
    <cellStyle name="Total 3 34 9" xfId="41565"/>
    <cellStyle name="Total 3 35" xfId="41566"/>
    <cellStyle name="Total 3 36" xfId="41567"/>
    <cellStyle name="Total 3 37" xfId="41568"/>
    <cellStyle name="Total 3 38" xfId="41569"/>
    <cellStyle name="Total 3 39" xfId="41570"/>
    <cellStyle name="Total 3 4" xfId="41571"/>
    <cellStyle name="Total 3 4 10" xfId="41572"/>
    <cellStyle name="Total 3 4 11" xfId="41573"/>
    <cellStyle name="Total 3 4 2" xfId="41574"/>
    <cellStyle name="Total 3 4 2 2" xfId="41575"/>
    <cellStyle name="Total 3 4 2 3" xfId="41576"/>
    <cellStyle name="Total 3 4 2 4" xfId="41577"/>
    <cellStyle name="Total 3 4 2 5" xfId="41578"/>
    <cellStyle name="Total 3 4 2 6" xfId="41579"/>
    <cellStyle name="Total 3 4 2 7" xfId="41580"/>
    <cellStyle name="Total 3 4 2 8" xfId="41581"/>
    <cellStyle name="Total 3 4 2 9" xfId="41582"/>
    <cellStyle name="Total 3 4 3" xfId="41583"/>
    <cellStyle name="Total 3 4 3 2" xfId="41584"/>
    <cellStyle name="Total 3 4 3 3" xfId="41585"/>
    <cellStyle name="Total 3 4 3 4" xfId="41586"/>
    <cellStyle name="Total 3 4 3 5" xfId="41587"/>
    <cellStyle name="Total 3 4 3 6" xfId="41588"/>
    <cellStyle name="Total 3 4 3 7" xfId="41589"/>
    <cellStyle name="Total 3 4 3 8" xfId="41590"/>
    <cellStyle name="Total 3 4 3 9" xfId="41591"/>
    <cellStyle name="Total 3 4 4" xfId="41592"/>
    <cellStyle name="Total 3 4 5" xfId="41593"/>
    <cellStyle name="Total 3 4 6" xfId="41594"/>
    <cellStyle name="Total 3 4 7" xfId="41595"/>
    <cellStyle name="Total 3 4 8" xfId="41596"/>
    <cellStyle name="Total 3 4 9" xfId="41597"/>
    <cellStyle name="Total 3 40" xfId="41598"/>
    <cellStyle name="Total 3 41" xfId="41599"/>
    <cellStyle name="Total 3 42" xfId="41600"/>
    <cellStyle name="Total 3 43" xfId="41601"/>
    <cellStyle name="Total 3 44" xfId="41602"/>
    <cellStyle name="Total 3 45" xfId="41603"/>
    <cellStyle name="Total 3 46" xfId="41604"/>
    <cellStyle name="Total 3 47" xfId="41605"/>
    <cellStyle name="Total 3 48" xfId="41606"/>
    <cellStyle name="Total 3 49" xfId="41607"/>
    <cellStyle name="Total 3 5" xfId="41608"/>
    <cellStyle name="Total 3 5 10" xfId="41609"/>
    <cellStyle name="Total 3 5 11" xfId="41610"/>
    <cellStyle name="Total 3 5 2" xfId="41611"/>
    <cellStyle name="Total 3 5 2 2" xfId="41612"/>
    <cellStyle name="Total 3 5 2 3" xfId="41613"/>
    <cellStyle name="Total 3 5 2 4" xfId="41614"/>
    <cellStyle name="Total 3 5 2 5" xfId="41615"/>
    <cellStyle name="Total 3 5 2 6" xfId="41616"/>
    <cellStyle name="Total 3 5 2 7" xfId="41617"/>
    <cellStyle name="Total 3 5 2 8" xfId="41618"/>
    <cellStyle name="Total 3 5 2 9" xfId="41619"/>
    <cellStyle name="Total 3 5 3" xfId="41620"/>
    <cellStyle name="Total 3 5 3 2" xfId="41621"/>
    <cellStyle name="Total 3 5 3 3" xfId="41622"/>
    <cellStyle name="Total 3 5 3 4" xfId="41623"/>
    <cellStyle name="Total 3 5 3 5" xfId="41624"/>
    <cellStyle name="Total 3 5 3 6" xfId="41625"/>
    <cellStyle name="Total 3 5 3 7" xfId="41626"/>
    <cellStyle name="Total 3 5 3 8" xfId="41627"/>
    <cellStyle name="Total 3 5 3 9" xfId="41628"/>
    <cellStyle name="Total 3 5 4" xfId="41629"/>
    <cellStyle name="Total 3 5 5" xfId="41630"/>
    <cellStyle name="Total 3 5 6" xfId="41631"/>
    <cellStyle name="Total 3 5 7" xfId="41632"/>
    <cellStyle name="Total 3 5 8" xfId="41633"/>
    <cellStyle name="Total 3 5 9" xfId="41634"/>
    <cellStyle name="Total 3 50" xfId="41635"/>
    <cellStyle name="Total 3 51" xfId="41636"/>
    <cellStyle name="Total 3 52" xfId="41637"/>
    <cellStyle name="Total 3 53" xfId="41638"/>
    <cellStyle name="Total 3 54" xfId="41639"/>
    <cellStyle name="Total 3 55" xfId="41640"/>
    <cellStyle name="Total 3 56" xfId="41641"/>
    <cellStyle name="Total 3 57" xfId="41642"/>
    <cellStyle name="Total 3 58" xfId="41643"/>
    <cellStyle name="Total 3 59" xfId="41644"/>
    <cellStyle name="Total 3 6" xfId="41645"/>
    <cellStyle name="Total 3 6 10" xfId="41646"/>
    <cellStyle name="Total 3 6 11" xfId="41647"/>
    <cellStyle name="Total 3 6 2" xfId="41648"/>
    <cellStyle name="Total 3 6 2 2" xfId="41649"/>
    <cellStyle name="Total 3 6 2 3" xfId="41650"/>
    <cellStyle name="Total 3 6 2 4" xfId="41651"/>
    <cellStyle name="Total 3 6 2 5" xfId="41652"/>
    <cellStyle name="Total 3 6 2 6" xfId="41653"/>
    <cellStyle name="Total 3 6 2 7" xfId="41654"/>
    <cellStyle name="Total 3 6 2 8" xfId="41655"/>
    <cellStyle name="Total 3 6 2 9" xfId="41656"/>
    <cellStyle name="Total 3 6 3" xfId="41657"/>
    <cellStyle name="Total 3 6 3 2" xfId="41658"/>
    <cellStyle name="Total 3 6 3 3" xfId="41659"/>
    <cellStyle name="Total 3 6 3 4" xfId="41660"/>
    <cellStyle name="Total 3 6 3 5" xfId="41661"/>
    <cellStyle name="Total 3 6 3 6" xfId="41662"/>
    <cellStyle name="Total 3 6 3 7" xfId="41663"/>
    <cellStyle name="Total 3 6 3 8" xfId="41664"/>
    <cellStyle name="Total 3 6 3 9" xfId="41665"/>
    <cellStyle name="Total 3 6 4" xfId="41666"/>
    <cellStyle name="Total 3 6 5" xfId="41667"/>
    <cellStyle name="Total 3 6 6" xfId="41668"/>
    <cellStyle name="Total 3 6 7" xfId="41669"/>
    <cellStyle name="Total 3 6 8" xfId="41670"/>
    <cellStyle name="Total 3 6 9" xfId="41671"/>
    <cellStyle name="Total 3 60" xfId="41672"/>
    <cellStyle name="Total 3 61" xfId="41673"/>
    <cellStyle name="Total 3 62" xfId="41674"/>
    <cellStyle name="Total 3 63" xfId="41675"/>
    <cellStyle name="Total 3 64" xfId="41676"/>
    <cellStyle name="Total 3 65" xfId="41677"/>
    <cellStyle name="Total 3 66" xfId="41678"/>
    <cellStyle name="Total 3 67" xfId="41679"/>
    <cellStyle name="Total 3 68" xfId="41680"/>
    <cellStyle name="Total 3 69" xfId="41681"/>
    <cellStyle name="Total 3 7" xfId="41682"/>
    <cellStyle name="Total 3 7 10" xfId="41683"/>
    <cellStyle name="Total 3 7 11" xfId="41684"/>
    <cellStyle name="Total 3 7 2" xfId="41685"/>
    <cellStyle name="Total 3 7 2 2" xfId="41686"/>
    <cellStyle name="Total 3 7 2 3" xfId="41687"/>
    <cellStyle name="Total 3 7 2 4" xfId="41688"/>
    <cellStyle name="Total 3 7 2 5" xfId="41689"/>
    <cellStyle name="Total 3 7 2 6" xfId="41690"/>
    <cellStyle name="Total 3 7 2 7" xfId="41691"/>
    <cellStyle name="Total 3 7 2 8" xfId="41692"/>
    <cellStyle name="Total 3 7 2 9" xfId="41693"/>
    <cellStyle name="Total 3 7 3" xfId="41694"/>
    <cellStyle name="Total 3 7 3 2" xfId="41695"/>
    <cellStyle name="Total 3 7 3 3" xfId="41696"/>
    <cellStyle name="Total 3 7 3 4" xfId="41697"/>
    <cellStyle name="Total 3 7 3 5" xfId="41698"/>
    <cellStyle name="Total 3 7 3 6" xfId="41699"/>
    <cellStyle name="Total 3 7 3 7" xfId="41700"/>
    <cellStyle name="Total 3 7 3 8" xfId="41701"/>
    <cellStyle name="Total 3 7 3 9" xfId="41702"/>
    <cellStyle name="Total 3 7 4" xfId="41703"/>
    <cellStyle name="Total 3 7 5" xfId="41704"/>
    <cellStyle name="Total 3 7 6" xfId="41705"/>
    <cellStyle name="Total 3 7 7" xfId="41706"/>
    <cellStyle name="Total 3 7 8" xfId="41707"/>
    <cellStyle name="Total 3 7 9" xfId="41708"/>
    <cellStyle name="Total 3 70" xfId="41709"/>
    <cellStyle name="Total 3 71" xfId="41710"/>
    <cellStyle name="Total 3 72" xfId="41711"/>
    <cellStyle name="Total 3 73" xfId="41712"/>
    <cellStyle name="Total 3 74" xfId="41713"/>
    <cellStyle name="Total 3 75" xfId="41714"/>
    <cellStyle name="Total 3 76" xfId="41715"/>
    <cellStyle name="Total 3 77" xfId="41716"/>
    <cellStyle name="Total 3 78" xfId="41717"/>
    <cellStyle name="Total 3 79" xfId="41718"/>
    <cellStyle name="Total 3 8" xfId="41719"/>
    <cellStyle name="Total 3 8 10" xfId="41720"/>
    <cellStyle name="Total 3 8 11" xfId="41721"/>
    <cellStyle name="Total 3 8 2" xfId="41722"/>
    <cellStyle name="Total 3 8 2 2" xfId="41723"/>
    <cellStyle name="Total 3 8 2 3" xfId="41724"/>
    <cellStyle name="Total 3 8 2 4" xfId="41725"/>
    <cellStyle name="Total 3 8 2 5" xfId="41726"/>
    <cellStyle name="Total 3 8 2 6" xfId="41727"/>
    <cellStyle name="Total 3 8 2 7" xfId="41728"/>
    <cellStyle name="Total 3 8 2 8" xfId="41729"/>
    <cellStyle name="Total 3 8 2 9" xfId="41730"/>
    <cellStyle name="Total 3 8 3" xfId="41731"/>
    <cellStyle name="Total 3 8 3 2" xfId="41732"/>
    <cellStyle name="Total 3 8 3 3" xfId="41733"/>
    <cellStyle name="Total 3 8 3 4" xfId="41734"/>
    <cellStyle name="Total 3 8 3 5" xfId="41735"/>
    <cellStyle name="Total 3 8 3 6" xfId="41736"/>
    <cellStyle name="Total 3 8 3 7" xfId="41737"/>
    <cellStyle name="Total 3 8 3 8" xfId="41738"/>
    <cellStyle name="Total 3 8 3 9" xfId="41739"/>
    <cellStyle name="Total 3 8 4" xfId="41740"/>
    <cellStyle name="Total 3 8 5" xfId="41741"/>
    <cellStyle name="Total 3 8 6" xfId="41742"/>
    <cellStyle name="Total 3 8 7" xfId="41743"/>
    <cellStyle name="Total 3 8 8" xfId="41744"/>
    <cellStyle name="Total 3 8 9" xfId="41745"/>
    <cellStyle name="Total 3 80" xfId="41746"/>
    <cellStyle name="Total 3 81" xfId="41747"/>
    <cellStyle name="Total 3 82" xfId="2340"/>
    <cellStyle name="Total 3 9" xfId="41748"/>
    <cellStyle name="Total 3 9 10" xfId="41749"/>
    <cellStyle name="Total 3 9 11" xfId="41750"/>
    <cellStyle name="Total 3 9 2" xfId="41751"/>
    <cellStyle name="Total 3 9 2 2" xfId="41752"/>
    <cellStyle name="Total 3 9 2 3" xfId="41753"/>
    <cellStyle name="Total 3 9 2 4" xfId="41754"/>
    <cellStyle name="Total 3 9 2 5" xfId="41755"/>
    <cellStyle name="Total 3 9 2 6" xfId="41756"/>
    <cellStyle name="Total 3 9 2 7" xfId="41757"/>
    <cellStyle name="Total 3 9 2 8" xfId="41758"/>
    <cellStyle name="Total 3 9 2 9" xfId="41759"/>
    <cellStyle name="Total 3 9 3" xfId="41760"/>
    <cellStyle name="Total 3 9 3 2" xfId="41761"/>
    <cellStyle name="Total 3 9 3 3" xfId="41762"/>
    <cellStyle name="Total 3 9 3 4" xfId="41763"/>
    <cellStyle name="Total 3 9 3 5" xfId="41764"/>
    <cellStyle name="Total 3 9 3 6" xfId="41765"/>
    <cellStyle name="Total 3 9 3 7" xfId="41766"/>
    <cellStyle name="Total 3 9 3 8" xfId="41767"/>
    <cellStyle name="Total 3 9 3 9" xfId="41768"/>
    <cellStyle name="Total 3 9 4" xfId="41769"/>
    <cellStyle name="Total 3 9 5" xfId="41770"/>
    <cellStyle name="Total 3 9 6" xfId="41771"/>
    <cellStyle name="Total 3 9 7" xfId="41772"/>
    <cellStyle name="Total 3 9 8" xfId="41773"/>
    <cellStyle name="Total 3 9 9" xfId="41774"/>
    <cellStyle name="Total 30" xfId="41775"/>
    <cellStyle name="Total 31" xfId="41776"/>
    <cellStyle name="Total 32" xfId="41777"/>
    <cellStyle name="Total 33" xfId="41778"/>
    <cellStyle name="Total 34" xfId="41779"/>
    <cellStyle name="Total 35" xfId="41780"/>
    <cellStyle name="Total 36" xfId="41781"/>
    <cellStyle name="Total 37" xfId="41782"/>
    <cellStyle name="Total 38" xfId="41783"/>
    <cellStyle name="Total 39" xfId="41784"/>
    <cellStyle name="Total 4" xfId="452"/>
    <cellStyle name="Total 4 10" xfId="41785"/>
    <cellStyle name="Total 4 10 10" xfId="41786"/>
    <cellStyle name="Total 4 10 11" xfId="41787"/>
    <cellStyle name="Total 4 10 2" xfId="41788"/>
    <cellStyle name="Total 4 10 2 2" xfId="41789"/>
    <cellStyle name="Total 4 10 2 3" xfId="41790"/>
    <cellStyle name="Total 4 10 2 4" xfId="41791"/>
    <cellStyle name="Total 4 10 2 5" xfId="41792"/>
    <cellStyle name="Total 4 10 2 6" xfId="41793"/>
    <cellStyle name="Total 4 10 2 7" xfId="41794"/>
    <cellStyle name="Total 4 10 2 8" xfId="41795"/>
    <cellStyle name="Total 4 10 2 9" xfId="41796"/>
    <cellStyle name="Total 4 10 3" xfId="41797"/>
    <cellStyle name="Total 4 10 3 2" xfId="41798"/>
    <cellStyle name="Total 4 10 3 3" xfId="41799"/>
    <cellStyle name="Total 4 10 3 4" xfId="41800"/>
    <cellStyle name="Total 4 10 3 5" xfId="41801"/>
    <cellStyle name="Total 4 10 3 6" xfId="41802"/>
    <cellStyle name="Total 4 10 3 7" xfId="41803"/>
    <cellStyle name="Total 4 10 3 8" xfId="41804"/>
    <cellStyle name="Total 4 10 3 9" xfId="41805"/>
    <cellStyle name="Total 4 10 4" xfId="41806"/>
    <cellStyle name="Total 4 10 5" xfId="41807"/>
    <cellStyle name="Total 4 10 6" xfId="41808"/>
    <cellStyle name="Total 4 10 7" xfId="41809"/>
    <cellStyle name="Total 4 10 8" xfId="41810"/>
    <cellStyle name="Total 4 10 9" xfId="41811"/>
    <cellStyle name="Total 4 11" xfId="41812"/>
    <cellStyle name="Total 4 11 10" xfId="41813"/>
    <cellStyle name="Total 4 11 11" xfId="41814"/>
    <cellStyle name="Total 4 11 2" xfId="41815"/>
    <cellStyle name="Total 4 11 2 2" xfId="41816"/>
    <cellStyle name="Total 4 11 2 3" xfId="41817"/>
    <cellStyle name="Total 4 11 2 4" xfId="41818"/>
    <cellStyle name="Total 4 11 2 5" xfId="41819"/>
    <cellStyle name="Total 4 11 2 6" xfId="41820"/>
    <cellStyle name="Total 4 11 2 7" xfId="41821"/>
    <cellStyle name="Total 4 11 2 8" xfId="41822"/>
    <cellStyle name="Total 4 11 2 9" xfId="41823"/>
    <cellStyle name="Total 4 11 3" xfId="41824"/>
    <cellStyle name="Total 4 11 3 2" xfId="41825"/>
    <cellStyle name="Total 4 11 3 3" xfId="41826"/>
    <cellStyle name="Total 4 11 3 4" xfId="41827"/>
    <cellStyle name="Total 4 11 3 5" xfId="41828"/>
    <cellStyle name="Total 4 11 3 6" xfId="41829"/>
    <cellStyle name="Total 4 11 3 7" xfId="41830"/>
    <cellStyle name="Total 4 11 3 8" xfId="41831"/>
    <cellStyle name="Total 4 11 3 9" xfId="41832"/>
    <cellStyle name="Total 4 11 4" xfId="41833"/>
    <cellStyle name="Total 4 11 5" xfId="41834"/>
    <cellStyle name="Total 4 11 6" xfId="41835"/>
    <cellStyle name="Total 4 11 7" xfId="41836"/>
    <cellStyle name="Total 4 11 8" xfId="41837"/>
    <cellStyle name="Total 4 11 9" xfId="41838"/>
    <cellStyle name="Total 4 12" xfId="41839"/>
    <cellStyle name="Total 4 12 10" xfId="41840"/>
    <cellStyle name="Total 4 12 11" xfId="41841"/>
    <cellStyle name="Total 4 12 2" xfId="41842"/>
    <cellStyle name="Total 4 12 2 2" xfId="41843"/>
    <cellStyle name="Total 4 12 2 3" xfId="41844"/>
    <cellStyle name="Total 4 12 2 4" xfId="41845"/>
    <cellStyle name="Total 4 12 2 5" xfId="41846"/>
    <cellStyle name="Total 4 12 2 6" xfId="41847"/>
    <cellStyle name="Total 4 12 2 7" xfId="41848"/>
    <cellStyle name="Total 4 12 2 8" xfId="41849"/>
    <cellStyle name="Total 4 12 2 9" xfId="41850"/>
    <cellStyle name="Total 4 12 3" xfId="41851"/>
    <cellStyle name="Total 4 12 3 2" xfId="41852"/>
    <cellStyle name="Total 4 12 3 3" xfId="41853"/>
    <cellStyle name="Total 4 12 3 4" xfId="41854"/>
    <cellStyle name="Total 4 12 3 5" xfId="41855"/>
    <cellStyle name="Total 4 12 3 6" xfId="41856"/>
    <cellStyle name="Total 4 12 3 7" xfId="41857"/>
    <cellStyle name="Total 4 12 3 8" xfId="41858"/>
    <cellStyle name="Total 4 12 3 9" xfId="41859"/>
    <cellStyle name="Total 4 12 4" xfId="41860"/>
    <cellStyle name="Total 4 12 5" xfId="41861"/>
    <cellStyle name="Total 4 12 6" xfId="41862"/>
    <cellStyle name="Total 4 12 7" xfId="41863"/>
    <cellStyle name="Total 4 12 8" xfId="41864"/>
    <cellStyle name="Total 4 12 9" xfId="41865"/>
    <cellStyle name="Total 4 13" xfId="41866"/>
    <cellStyle name="Total 4 13 10" xfId="41867"/>
    <cellStyle name="Total 4 13 11" xfId="41868"/>
    <cellStyle name="Total 4 13 2" xfId="41869"/>
    <cellStyle name="Total 4 13 2 2" xfId="41870"/>
    <cellStyle name="Total 4 13 2 3" xfId="41871"/>
    <cellStyle name="Total 4 13 2 4" xfId="41872"/>
    <cellStyle name="Total 4 13 2 5" xfId="41873"/>
    <cellStyle name="Total 4 13 2 6" xfId="41874"/>
    <cellStyle name="Total 4 13 2 7" xfId="41875"/>
    <cellStyle name="Total 4 13 2 8" xfId="41876"/>
    <cellStyle name="Total 4 13 2 9" xfId="41877"/>
    <cellStyle name="Total 4 13 3" xfId="41878"/>
    <cellStyle name="Total 4 13 3 2" xfId="41879"/>
    <cellStyle name="Total 4 13 3 3" xfId="41880"/>
    <cellStyle name="Total 4 13 3 4" xfId="41881"/>
    <cellStyle name="Total 4 13 3 5" xfId="41882"/>
    <cellStyle name="Total 4 13 3 6" xfId="41883"/>
    <cellStyle name="Total 4 13 3 7" xfId="41884"/>
    <cellStyle name="Total 4 13 3 8" xfId="41885"/>
    <cellStyle name="Total 4 13 3 9" xfId="41886"/>
    <cellStyle name="Total 4 13 4" xfId="41887"/>
    <cellStyle name="Total 4 13 5" xfId="41888"/>
    <cellStyle name="Total 4 13 6" xfId="41889"/>
    <cellStyle name="Total 4 13 7" xfId="41890"/>
    <cellStyle name="Total 4 13 8" xfId="41891"/>
    <cellStyle name="Total 4 13 9" xfId="41892"/>
    <cellStyle name="Total 4 14" xfId="41893"/>
    <cellStyle name="Total 4 14 10" xfId="41894"/>
    <cellStyle name="Total 4 14 11" xfId="41895"/>
    <cellStyle name="Total 4 14 2" xfId="41896"/>
    <cellStyle name="Total 4 14 2 2" xfId="41897"/>
    <cellStyle name="Total 4 14 2 3" xfId="41898"/>
    <cellStyle name="Total 4 14 2 4" xfId="41899"/>
    <cellStyle name="Total 4 14 2 5" xfId="41900"/>
    <cellStyle name="Total 4 14 2 6" xfId="41901"/>
    <cellStyle name="Total 4 14 2 7" xfId="41902"/>
    <cellStyle name="Total 4 14 2 8" xfId="41903"/>
    <cellStyle name="Total 4 14 2 9" xfId="41904"/>
    <cellStyle name="Total 4 14 3" xfId="41905"/>
    <cellStyle name="Total 4 14 3 2" xfId="41906"/>
    <cellStyle name="Total 4 14 3 3" xfId="41907"/>
    <cellStyle name="Total 4 14 3 4" xfId="41908"/>
    <cellStyle name="Total 4 14 3 5" xfId="41909"/>
    <cellStyle name="Total 4 14 3 6" xfId="41910"/>
    <cellStyle name="Total 4 14 3 7" xfId="41911"/>
    <cellStyle name="Total 4 14 3 8" xfId="41912"/>
    <cellStyle name="Total 4 14 3 9" xfId="41913"/>
    <cellStyle name="Total 4 14 4" xfId="41914"/>
    <cellStyle name="Total 4 14 5" xfId="41915"/>
    <cellStyle name="Total 4 14 6" xfId="41916"/>
    <cellStyle name="Total 4 14 7" xfId="41917"/>
    <cellStyle name="Total 4 14 8" xfId="41918"/>
    <cellStyle name="Total 4 14 9" xfId="41919"/>
    <cellStyle name="Total 4 15" xfId="41920"/>
    <cellStyle name="Total 4 15 10" xfId="41921"/>
    <cellStyle name="Total 4 15 11" xfId="41922"/>
    <cellStyle name="Total 4 15 2" xfId="41923"/>
    <cellStyle name="Total 4 15 2 2" xfId="41924"/>
    <cellStyle name="Total 4 15 2 3" xfId="41925"/>
    <cellStyle name="Total 4 15 2 4" xfId="41926"/>
    <cellStyle name="Total 4 15 2 5" xfId="41927"/>
    <cellStyle name="Total 4 15 2 6" xfId="41928"/>
    <cellStyle name="Total 4 15 2 7" xfId="41929"/>
    <cellStyle name="Total 4 15 2 8" xfId="41930"/>
    <cellStyle name="Total 4 15 2 9" xfId="41931"/>
    <cellStyle name="Total 4 15 3" xfId="41932"/>
    <cellStyle name="Total 4 15 3 2" xfId="41933"/>
    <cellStyle name="Total 4 15 3 3" xfId="41934"/>
    <cellStyle name="Total 4 15 3 4" xfId="41935"/>
    <cellStyle name="Total 4 15 3 5" xfId="41936"/>
    <cellStyle name="Total 4 15 3 6" xfId="41937"/>
    <cellStyle name="Total 4 15 3 7" xfId="41938"/>
    <cellStyle name="Total 4 15 3 8" xfId="41939"/>
    <cellStyle name="Total 4 15 3 9" xfId="41940"/>
    <cellStyle name="Total 4 15 4" xfId="41941"/>
    <cellStyle name="Total 4 15 5" xfId="41942"/>
    <cellStyle name="Total 4 15 6" xfId="41943"/>
    <cellStyle name="Total 4 15 7" xfId="41944"/>
    <cellStyle name="Total 4 15 8" xfId="41945"/>
    <cellStyle name="Total 4 15 9" xfId="41946"/>
    <cellStyle name="Total 4 16" xfId="41947"/>
    <cellStyle name="Total 4 16 10" xfId="41948"/>
    <cellStyle name="Total 4 16 11" xfId="41949"/>
    <cellStyle name="Total 4 16 2" xfId="41950"/>
    <cellStyle name="Total 4 16 2 2" xfId="41951"/>
    <cellStyle name="Total 4 16 2 3" xfId="41952"/>
    <cellStyle name="Total 4 16 2 4" xfId="41953"/>
    <cellStyle name="Total 4 16 2 5" xfId="41954"/>
    <cellStyle name="Total 4 16 2 6" xfId="41955"/>
    <cellStyle name="Total 4 16 2 7" xfId="41956"/>
    <cellStyle name="Total 4 16 2 8" xfId="41957"/>
    <cellStyle name="Total 4 16 2 9" xfId="41958"/>
    <cellStyle name="Total 4 16 3" xfId="41959"/>
    <cellStyle name="Total 4 16 3 2" xfId="41960"/>
    <cellStyle name="Total 4 16 3 3" xfId="41961"/>
    <cellStyle name="Total 4 16 3 4" xfId="41962"/>
    <cellStyle name="Total 4 16 3 5" xfId="41963"/>
    <cellStyle name="Total 4 16 3 6" xfId="41964"/>
    <cellStyle name="Total 4 16 3 7" xfId="41965"/>
    <cellStyle name="Total 4 16 3 8" xfId="41966"/>
    <cellStyle name="Total 4 16 3 9" xfId="41967"/>
    <cellStyle name="Total 4 16 4" xfId="41968"/>
    <cellStyle name="Total 4 16 5" xfId="41969"/>
    <cellStyle name="Total 4 16 6" xfId="41970"/>
    <cellStyle name="Total 4 16 7" xfId="41971"/>
    <cellStyle name="Total 4 16 8" xfId="41972"/>
    <cellStyle name="Total 4 16 9" xfId="41973"/>
    <cellStyle name="Total 4 17" xfId="41974"/>
    <cellStyle name="Total 4 17 10" xfId="41975"/>
    <cellStyle name="Total 4 17 11" xfId="41976"/>
    <cellStyle name="Total 4 17 2" xfId="41977"/>
    <cellStyle name="Total 4 17 2 2" xfId="41978"/>
    <cellStyle name="Total 4 17 2 3" xfId="41979"/>
    <cellStyle name="Total 4 17 2 4" xfId="41980"/>
    <cellStyle name="Total 4 17 2 5" xfId="41981"/>
    <cellStyle name="Total 4 17 2 6" xfId="41982"/>
    <cellStyle name="Total 4 17 2 7" xfId="41983"/>
    <cellStyle name="Total 4 17 2 8" xfId="41984"/>
    <cellStyle name="Total 4 17 2 9" xfId="41985"/>
    <cellStyle name="Total 4 17 3" xfId="41986"/>
    <cellStyle name="Total 4 17 3 2" xfId="41987"/>
    <cellStyle name="Total 4 17 3 3" xfId="41988"/>
    <cellStyle name="Total 4 17 3 4" xfId="41989"/>
    <cellStyle name="Total 4 17 3 5" xfId="41990"/>
    <cellStyle name="Total 4 17 3 6" xfId="41991"/>
    <cellStyle name="Total 4 17 3 7" xfId="41992"/>
    <cellStyle name="Total 4 17 3 8" xfId="41993"/>
    <cellStyle name="Total 4 17 3 9" xfId="41994"/>
    <cellStyle name="Total 4 17 4" xfId="41995"/>
    <cellStyle name="Total 4 17 5" xfId="41996"/>
    <cellStyle name="Total 4 17 6" xfId="41997"/>
    <cellStyle name="Total 4 17 7" xfId="41998"/>
    <cellStyle name="Total 4 17 8" xfId="41999"/>
    <cellStyle name="Total 4 17 9" xfId="42000"/>
    <cellStyle name="Total 4 18" xfId="42001"/>
    <cellStyle name="Total 4 18 10" xfId="42002"/>
    <cellStyle name="Total 4 18 11" xfId="42003"/>
    <cellStyle name="Total 4 18 2" xfId="42004"/>
    <cellStyle name="Total 4 18 2 2" xfId="42005"/>
    <cellStyle name="Total 4 18 2 3" xfId="42006"/>
    <cellStyle name="Total 4 18 2 4" xfId="42007"/>
    <cellStyle name="Total 4 18 2 5" xfId="42008"/>
    <cellStyle name="Total 4 18 2 6" xfId="42009"/>
    <cellStyle name="Total 4 18 2 7" xfId="42010"/>
    <cellStyle name="Total 4 18 2 8" xfId="42011"/>
    <cellStyle name="Total 4 18 2 9" xfId="42012"/>
    <cellStyle name="Total 4 18 3" xfId="42013"/>
    <cellStyle name="Total 4 18 3 2" xfId="42014"/>
    <cellStyle name="Total 4 18 3 3" xfId="42015"/>
    <cellStyle name="Total 4 18 3 4" xfId="42016"/>
    <cellStyle name="Total 4 18 3 5" xfId="42017"/>
    <cellStyle name="Total 4 18 3 6" xfId="42018"/>
    <cellStyle name="Total 4 18 3 7" xfId="42019"/>
    <cellStyle name="Total 4 18 3 8" xfId="42020"/>
    <cellStyle name="Total 4 18 3 9" xfId="42021"/>
    <cellStyle name="Total 4 18 4" xfId="42022"/>
    <cellStyle name="Total 4 18 5" xfId="42023"/>
    <cellStyle name="Total 4 18 6" xfId="42024"/>
    <cellStyle name="Total 4 18 7" xfId="42025"/>
    <cellStyle name="Total 4 18 8" xfId="42026"/>
    <cellStyle name="Total 4 18 9" xfId="42027"/>
    <cellStyle name="Total 4 19" xfId="42028"/>
    <cellStyle name="Total 4 19 10" xfId="42029"/>
    <cellStyle name="Total 4 19 11" xfId="42030"/>
    <cellStyle name="Total 4 19 2" xfId="42031"/>
    <cellStyle name="Total 4 19 2 2" xfId="42032"/>
    <cellStyle name="Total 4 19 2 3" xfId="42033"/>
    <cellStyle name="Total 4 19 2 4" xfId="42034"/>
    <cellStyle name="Total 4 19 2 5" xfId="42035"/>
    <cellStyle name="Total 4 19 2 6" xfId="42036"/>
    <cellStyle name="Total 4 19 2 7" xfId="42037"/>
    <cellStyle name="Total 4 19 2 8" xfId="42038"/>
    <cellStyle name="Total 4 19 2 9" xfId="42039"/>
    <cellStyle name="Total 4 19 3" xfId="42040"/>
    <cellStyle name="Total 4 19 3 2" xfId="42041"/>
    <cellStyle name="Total 4 19 3 3" xfId="42042"/>
    <cellStyle name="Total 4 19 3 4" xfId="42043"/>
    <cellStyle name="Total 4 19 3 5" xfId="42044"/>
    <cellStyle name="Total 4 19 3 6" xfId="42045"/>
    <cellStyle name="Total 4 19 3 7" xfId="42046"/>
    <cellStyle name="Total 4 19 3 8" xfId="42047"/>
    <cellStyle name="Total 4 19 3 9" xfId="42048"/>
    <cellStyle name="Total 4 19 4" xfId="42049"/>
    <cellStyle name="Total 4 19 5" xfId="42050"/>
    <cellStyle name="Total 4 19 6" xfId="42051"/>
    <cellStyle name="Total 4 19 7" xfId="42052"/>
    <cellStyle name="Total 4 19 8" xfId="42053"/>
    <cellStyle name="Total 4 19 9" xfId="42054"/>
    <cellStyle name="Total 4 2" xfId="453"/>
    <cellStyle name="Total 4 2 10" xfId="42055"/>
    <cellStyle name="Total 4 2 11" xfId="42056"/>
    <cellStyle name="Total 4 2 12" xfId="7529"/>
    <cellStyle name="Total 4 2 2" xfId="42057"/>
    <cellStyle name="Total 4 2 2 2" xfId="42058"/>
    <cellStyle name="Total 4 2 2 3" xfId="42059"/>
    <cellStyle name="Total 4 2 2 4" xfId="42060"/>
    <cellStyle name="Total 4 2 2 5" xfId="42061"/>
    <cellStyle name="Total 4 2 2 6" xfId="42062"/>
    <cellStyle name="Total 4 2 2 7" xfId="42063"/>
    <cellStyle name="Total 4 2 2 8" xfId="42064"/>
    <cellStyle name="Total 4 2 2 9" xfId="42065"/>
    <cellStyle name="Total 4 2 3" xfId="42066"/>
    <cellStyle name="Total 4 2 3 2" xfId="42067"/>
    <cellStyle name="Total 4 2 3 3" xfId="42068"/>
    <cellStyle name="Total 4 2 3 4" xfId="42069"/>
    <cellStyle name="Total 4 2 3 5" xfId="42070"/>
    <cellStyle name="Total 4 2 3 6" xfId="42071"/>
    <cellStyle name="Total 4 2 3 7" xfId="42072"/>
    <cellStyle name="Total 4 2 3 8" xfId="42073"/>
    <cellStyle name="Total 4 2 3 9" xfId="42074"/>
    <cellStyle name="Total 4 2 4" xfId="42075"/>
    <cellStyle name="Total 4 2 5" xfId="42076"/>
    <cellStyle name="Total 4 2 6" xfId="42077"/>
    <cellStyle name="Total 4 2 7" xfId="42078"/>
    <cellStyle name="Total 4 2 8" xfId="42079"/>
    <cellStyle name="Total 4 2 9" xfId="42080"/>
    <cellStyle name="Total 4 20" xfId="42081"/>
    <cellStyle name="Total 4 20 10" xfId="42082"/>
    <cellStyle name="Total 4 20 11" xfId="42083"/>
    <cellStyle name="Total 4 20 2" xfId="42084"/>
    <cellStyle name="Total 4 20 2 2" xfId="42085"/>
    <cellStyle name="Total 4 20 2 3" xfId="42086"/>
    <cellStyle name="Total 4 20 2 4" xfId="42087"/>
    <cellStyle name="Total 4 20 2 5" xfId="42088"/>
    <cellStyle name="Total 4 20 2 6" xfId="42089"/>
    <cellStyle name="Total 4 20 2 7" xfId="42090"/>
    <cellStyle name="Total 4 20 2 8" xfId="42091"/>
    <cellStyle name="Total 4 20 2 9" xfId="42092"/>
    <cellStyle name="Total 4 20 3" xfId="42093"/>
    <cellStyle name="Total 4 20 3 2" xfId="42094"/>
    <cellStyle name="Total 4 20 3 3" xfId="42095"/>
    <cellStyle name="Total 4 20 3 4" xfId="42096"/>
    <cellStyle name="Total 4 20 3 5" xfId="42097"/>
    <cellStyle name="Total 4 20 3 6" xfId="42098"/>
    <cellStyle name="Total 4 20 3 7" xfId="42099"/>
    <cellStyle name="Total 4 20 3 8" xfId="42100"/>
    <cellStyle name="Total 4 20 3 9" xfId="42101"/>
    <cellStyle name="Total 4 20 4" xfId="42102"/>
    <cellStyle name="Total 4 20 5" xfId="42103"/>
    <cellStyle name="Total 4 20 6" xfId="42104"/>
    <cellStyle name="Total 4 20 7" xfId="42105"/>
    <cellStyle name="Total 4 20 8" xfId="42106"/>
    <cellStyle name="Total 4 20 9" xfId="42107"/>
    <cellStyle name="Total 4 21" xfId="42108"/>
    <cellStyle name="Total 4 21 10" xfId="42109"/>
    <cellStyle name="Total 4 21 11" xfId="42110"/>
    <cellStyle name="Total 4 21 2" xfId="42111"/>
    <cellStyle name="Total 4 21 2 2" xfId="42112"/>
    <cellStyle name="Total 4 21 2 3" xfId="42113"/>
    <cellStyle name="Total 4 21 2 4" xfId="42114"/>
    <cellStyle name="Total 4 21 2 5" xfId="42115"/>
    <cellStyle name="Total 4 21 2 6" xfId="42116"/>
    <cellStyle name="Total 4 21 2 7" xfId="42117"/>
    <cellStyle name="Total 4 21 2 8" xfId="42118"/>
    <cellStyle name="Total 4 21 2 9" xfId="42119"/>
    <cellStyle name="Total 4 21 3" xfId="42120"/>
    <cellStyle name="Total 4 21 3 2" xfId="42121"/>
    <cellStyle name="Total 4 21 3 3" xfId="42122"/>
    <cellStyle name="Total 4 21 3 4" xfId="42123"/>
    <cellStyle name="Total 4 21 3 5" xfId="42124"/>
    <cellStyle name="Total 4 21 3 6" xfId="42125"/>
    <cellStyle name="Total 4 21 3 7" xfId="42126"/>
    <cellStyle name="Total 4 21 3 8" xfId="42127"/>
    <cellStyle name="Total 4 21 3 9" xfId="42128"/>
    <cellStyle name="Total 4 21 4" xfId="42129"/>
    <cellStyle name="Total 4 21 5" xfId="42130"/>
    <cellStyle name="Total 4 21 6" xfId="42131"/>
    <cellStyle name="Total 4 21 7" xfId="42132"/>
    <cellStyle name="Total 4 21 8" xfId="42133"/>
    <cellStyle name="Total 4 21 9" xfId="42134"/>
    <cellStyle name="Total 4 22" xfId="42135"/>
    <cellStyle name="Total 4 22 10" xfId="42136"/>
    <cellStyle name="Total 4 22 11" xfId="42137"/>
    <cellStyle name="Total 4 22 2" xfId="42138"/>
    <cellStyle name="Total 4 22 2 2" xfId="42139"/>
    <cellStyle name="Total 4 22 2 3" xfId="42140"/>
    <cellStyle name="Total 4 22 2 4" xfId="42141"/>
    <cellStyle name="Total 4 22 2 5" xfId="42142"/>
    <cellStyle name="Total 4 22 2 6" xfId="42143"/>
    <cellStyle name="Total 4 22 2 7" xfId="42144"/>
    <cellStyle name="Total 4 22 2 8" xfId="42145"/>
    <cellStyle name="Total 4 22 2 9" xfId="42146"/>
    <cellStyle name="Total 4 22 3" xfId="42147"/>
    <cellStyle name="Total 4 22 3 2" xfId="42148"/>
    <cellStyle name="Total 4 22 3 3" xfId="42149"/>
    <cellStyle name="Total 4 22 3 4" xfId="42150"/>
    <cellStyle name="Total 4 22 3 5" xfId="42151"/>
    <cellStyle name="Total 4 22 3 6" xfId="42152"/>
    <cellStyle name="Total 4 22 3 7" xfId="42153"/>
    <cellStyle name="Total 4 22 3 8" xfId="42154"/>
    <cellStyle name="Total 4 22 3 9" xfId="42155"/>
    <cellStyle name="Total 4 22 4" xfId="42156"/>
    <cellStyle name="Total 4 22 5" xfId="42157"/>
    <cellStyle name="Total 4 22 6" xfId="42158"/>
    <cellStyle name="Total 4 22 7" xfId="42159"/>
    <cellStyle name="Total 4 22 8" xfId="42160"/>
    <cellStyle name="Total 4 22 9" xfId="42161"/>
    <cellStyle name="Total 4 23" xfId="42162"/>
    <cellStyle name="Total 4 23 10" xfId="42163"/>
    <cellStyle name="Total 4 23 11" xfId="42164"/>
    <cellStyle name="Total 4 23 2" xfId="42165"/>
    <cellStyle name="Total 4 23 2 2" xfId="42166"/>
    <cellStyle name="Total 4 23 2 3" xfId="42167"/>
    <cellStyle name="Total 4 23 2 4" xfId="42168"/>
    <cellStyle name="Total 4 23 2 5" xfId="42169"/>
    <cellStyle name="Total 4 23 2 6" xfId="42170"/>
    <cellStyle name="Total 4 23 2 7" xfId="42171"/>
    <cellStyle name="Total 4 23 2 8" xfId="42172"/>
    <cellStyle name="Total 4 23 2 9" xfId="42173"/>
    <cellStyle name="Total 4 23 3" xfId="42174"/>
    <cellStyle name="Total 4 23 3 2" xfId="42175"/>
    <cellStyle name="Total 4 23 3 3" xfId="42176"/>
    <cellStyle name="Total 4 23 3 4" xfId="42177"/>
    <cellStyle name="Total 4 23 3 5" xfId="42178"/>
    <cellStyle name="Total 4 23 3 6" xfId="42179"/>
    <cellStyle name="Total 4 23 3 7" xfId="42180"/>
    <cellStyle name="Total 4 23 3 8" xfId="42181"/>
    <cellStyle name="Total 4 23 3 9" xfId="42182"/>
    <cellStyle name="Total 4 23 4" xfId="42183"/>
    <cellStyle name="Total 4 23 5" xfId="42184"/>
    <cellStyle name="Total 4 23 6" xfId="42185"/>
    <cellStyle name="Total 4 23 7" xfId="42186"/>
    <cellStyle name="Total 4 23 8" xfId="42187"/>
    <cellStyle name="Total 4 23 9" xfId="42188"/>
    <cellStyle name="Total 4 24" xfId="42189"/>
    <cellStyle name="Total 4 24 10" xfId="42190"/>
    <cellStyle name="Total 4 24 11" xfId="42191"/>
    <cellStyle name="Total 4 24 2" xfId="42192"/>
    <cellStyle name="Total 4 24 2 2" xfId="42193"/>
    <cellStyle name="Total 4 24 2 3" xfId="42194"/>
    <cellStyle name="Total 4 24 2 4" xfId="42195"/>
    <cellStyle name="Total 4 24 2 5" xfId="42196"/>
    <cellStyle name="Total 4 24 2 6" xfId="42197"/>
    <cellStyle name="Total 4 24 2 7" xfId="42198"/>
    <cellStyle name="Total 4 24 2 8" xfId="42199"/>
    <cellStyle name="Total 4 24 2 9" xfId="42200"/>
    <cellStyle name="Total 4 24 3" xfId="42201"/>
    <cellStyle name="Total 4 24 3 2" xfId="42202"/>
    <cellStyle name="Total 4 24 3 3" xfId="42203"/>
    <cellStyle name="Total 4 24 3 4" xfId="42204"/>
    <cellStyle name="Total 4 24 3 5" xfId="42205"/>
    <cellStyle name="Total 4 24 3 6" xfId="42206"/>
    <cellStyle name="Total 4 24 3 7" xfId="42207"/>
    <cellStyle name="Total 4 24 3 8" xfId="42208"/>
    <cellStyle name="Total 4 24 3 9" xfId="42209"/>
    <cellStyle name="Total 4 24 4" xfId="42210"/>
    <cellStyle name="Total 4 24 5" xfId="42211"/>
    <cellStyle name="Total 4 24 6" xfId="42212"/>
    <cellStyle name="Total 4 24 7" xfId="42213"/>
    <cellStyle name="Total 4 24 8" xfId="42214"/>
    <cellStyle name="Total 4 24 9" xfId="42215"/>
    <cellStyle name="Total 4 25" xfId="42216"/>
    <cellStyle name="Total 4 25 10" xfId="42217"/>
    <cellStyle name="Total 4 25 11" xfId="42218"/>
    <cellStyle name="Total 4 25 2" xfId="42219"/>
    <cellStyle name="Total 4 25 2 2" xfId="42220"/>
    <cellStyle name="Total 4 25 2 3" xfId="42221"/>
    <cellStyle name="Total 4 25 2 4" xfId="42222"/>
    <cellStyle name="Total 4 25 2 5" xfId="42223"/>
    <cellStyle name="Total 4 25 2 6" xfId="42224"/>
    <cellStyle name="Total 4 25 2 7" xfId="42225"/>
    <cellStyle name="Total 4 25 2 8" xfId="42226"/>
    <cellStyle name="Total 4 25 2 9" xfId="42227"/>
    <cellStyle name="Total 4 25 3" xfId="42228"/>
    <cellStyle name="Total 4 25 3 2" xfId="42229"/>
    <cellStyle name="Total 4 25 3 3" xfId="42230"/>
    <cellStyle name="Total 4 25 3 4" xfId="42231"/>
    <cellStyle name="Total 4 25 3 5" xfId="42232"/>
    <cellStyle name="Total 4 25 3 6" xfId="42233"/>
    <cellStyle name="Total 4 25 3 7" xfId="42234"/>
    <cellStyle name="Total 4 25 3 8" xfId="42235"/>
    <cellStyle name="Total 4 25 3 9" xfId="42236"/>
    <cellStyle name="Total 4 25 4" xfId="42237"/>
    <cellStyle name="Total 4 25 5" xfId="42238"/>
    <cellStyle name="Total 4 25 6" xfId="42239"/>
    <cellStyle name="Total 4 25 7" xfId="42240"/>
    <cellStyle name="Total 4 25 8" xfId="42241"/>
    <cellStyle name="Total 4 25 9" xfId="42242"/>
    <cellStyle name="Total 4 26" xfId="42243"/>
    <cellStyle name="Total 4 26 10" xfId="42244"/>
    <cellStyle name="Total 4 26 11" xfId="42245"/>
    <cellStyle name="Total 4 26 2" xfId="42246"/>
    <cellStyle name="Total 4 26 2 2" xfId="42247"/>
    <cellStyle name="Total 4 26 2 3" xfId="42248"/>
    <cellStyle name="Total 4 26 2 4" xfId="42249"/>
    <cellStyle name="Total 4 26 2 5" xfId="42250"/>
    <cellStyle name="Total 4 26 2 6" xfId="42251"/>
    <cellStyle name="Total 4 26 2 7" xfId="42252"/>
    <cellStyle name="Total 4 26 2 8" xfId="42253"/>
    <cellStyle name="Total 4 26 2 9" xfId="42254"/>
    <cellStyle name="Total 4 26 3" xfId="42255"/>
    <cellStyle name="Total 4 26 3 2" xfId="42256"/>
    <cellStyle name="Total 4 26 3 3" xfId="42257"/>
    <cellStyle name="Total 4 26 3 4" xfId="42258"/>
    <cellStyle name="Total 4 26 3 5" xfId="42259"/>
    <cellStyle name="Total 4 26 3 6" xfId="42260"/>
    <cellStyle name="Total 4 26 3 7" xfId="42261"/>
    <cellStyle name="Total 4 26 3 8" xfId="42262"/>
    <cellStyle name="Total 4 26 3 9" xfId="42263"/>
    <cellStyle name="Total 4 26 4" xfId="42264"/>
    <cellStyle name="Total 4 26 5" xfId="42265"/>
    <cellStyle name="Total 4 26 6" xfId="42266"/>
    <cellStyle name="Total 4 26 7" xfId="42267"/>
    <cellStyle name="Total 4 26 8" xfId="42268"/>
    <cellStyle name="Total 4 26 9" xfId="42269"/>
    <cellStyle name="Total 4 27" xfId="42270"/>
    <cellStyle name="Total 4 27 10" xfId="42271"/>
    <cellStyle name="Total 4 27 11" xfId="42272"/>
    <cellStyle name="Total 4 27 2" xfId="42273"/>
    <cellStyle name="Total 4 27 2 2" xfId="42274"/>
    <cellStyle name="Total 4 27 2 3" xfId="42275"/>
    <cellStyle name="Total 4 27 2 4" xfId="42276"/>
    <cellStyle name="Total 4 27 2 5" xfId="42277"/>
    <cellStyle name="Total 4 27 2 6" xfId="42278"/>
    <cellStyle name="Total 4 27 2 7" xfId="42279"/>
    <cellStyle name="Total 4 27 2 8" xfId="42280"/>
    <cellStyle name="Total 4 27 2 9" xfId="42281"/>
    <cellStyle name="Total 4 27 3" xfId="42282"/>
    <cellStyle name="Total 4 27 3 2" xfId="42283"/>
    <cellStyle name="Total 4 27 3 3" xfId="42284"/>
    <cellStyle name="Total 4 27 3 4" xfId="42285"/>
    <cellStyle name="Total 4 27 3 5" xfId="42286"/>
    <cellStyle name="Total 4 27 3 6" xfId="42287"/>
    <cellStyle name="Total 4 27 3 7" xfId="42288"/>
    <cellStyle name="Total 4 27 3 8" xfId="42289"/>
    <cellStyle name="Total 4 27 3 9" xfId="42290"/>
    <cellStyle name="Total 4 27 4" xfId="42291"/>
    <cellStyle name="Total 4 27 5" xfId="42292"/>
    <cellStyle name="Total 4 27 6" xfId="42293"/>
    <cellStyle name="Total 4 27 7" xfId="42294"/>
    <cellStyle name="Total 4 27 8" xfId="42295"/>
    <cellStyle name="Total 4 27 9" xfId="42296"/>
    <cellStyle name="Total 4 28" xfId="42297"/>
    <cellStyle name="Total 4 28 2" xfId="42298"/>
    <cellStyle name="Total 4 28 3" xfId="42299"/>
    <cellStyle name="Total 4 28 4" xfId="42300"/>
    <cellStyle name="Total 4 28 5" xfId="42301"/>
    <cellStyle name="Total 4 28 6" xfId="42302"/>
    <cellStyle name="Total 4 28 7" xfId="42303"/>
    <cellStyle name="Total 4 28 8" xfId="42304"/>
    <cellStyle name="Total 4 28 9" xfId="42305"/>
    <cellStyle name="Total 4 29" xfId="42306"/>
    <cellStyle name="Total 4 29 2" xfId="42307"/>
    <cellStyle name="Total 4 29 3" xfId="42308"/>
    <cellStyle name="Total 4 29 4" xfId="42309"/>
    <cellStyle name="Total 4 29 5" xfId="42310"/>
    <cellStyle name="Total 4 29 6" xfId="42311"/>
    <cellStyle name="Total 4 29 7" xfId="42312"/>
    <cellStyle name="Total 4 29 8" xfId="42313"/>
    <cellStyle name="Total 4 29 9" xfId="42314"/>
    <cellStyle name="Total 4 3" xfId="7378"/>
    <cellStyle name="Total 4 3 10" xfId="42315"/>
    <cellStyle name="Total 4 3 11" xfId="42316"/>
    <cellStyle name="Total 4 3 2" xfId="42317"/>
    <cellStyle name="Total 4 3 2 2" xfId="42318"/>
    <cellStyle name="Total 4 3 2 3" xfId="42319"/>
    <cellStyle name="Total 4 3 2 4" xfId="42320"/>
    <cellStyle name="Total 4 3 2 5" xfId="42321"/>
    <cellStyle name="Total 4 3 2 6" xfId="42322"/>
    <cellStyle name="Total 4 3 2 7" xfId="42323"/>
    <cellStyle name="Total 4 3 2 8" xfId="42324"/>
    <cellStyle name="Total 4 3 2 9" xfId="42325"/>
    <cellStyle name="Total 4 3 3" xfId="42326"/>
    <cellStyle name="Total 4 3 3 2" xfId="42327"/>
    <cellStyle name="Total 4 3 3 3" xfId="42328"/>
    <cellStyle name="Total 4 3 3 4" xfId="42329"/>
    <cellStyle name="Total 4 3 3 5" xfId="42330"/>
    <cellStyle name="Total 4 3 3 6" xfId="42331"/>
    <cellStyle name="Total 4 3 3 7" xfId="42332"/>
    <cellStyle name="Total 4 3 3 8" xfId="42333"/>
    <cellStyle name="Total 4 3 3 9" xfId="42334"/>
    <cellStyle name="Total 4 3 4" xfId="42335"/>
    <cellStyle name="Total 4 3 5" xfId="42336"/>
    <cellStyle name="Total 4 3 6" xfId="42337"/>
    <cellStyle name="Total 4 3 7" xfId="42338"/>
    <cellStyle name="Total 4 3 8" xfId="42339"/>
    <cellStyle name="Total 4 3 9" xfId="42340"/>
    <cellStyle name="Total 4 30" xfId="42341"/>
    <cellStyle name="Total 4 30 2" xfId="42342"/>
    <cellStyle name="Total 4 30 3" xfId="42343"/>
    <cellStyle name="Total 4 30 4" xfId="42344"/>
    <cellStyle name="Total 4 30 5" xfId="42345"/>
    <cellStyle name="Total 4 30 6" xfId="42346"/>
    <cellStyle name="Total 4 30 7" xfId="42347"/>
    <cellStyle name="Total 4 30 8" xfId="42348"/>
    <cellStyle name="Total 4 30 9" xfId="42349"/>
    <cellStyle name="Total 4 31" xfId="42350"/>
    <cellStyle name="Total 4 31 2" xfId="42351"/>
    <cellStyle name="Total 4 31 3" xfId="42352"/>
    <cellStyle name="Total 4 31 4" xfId="42353"/>
    <cellStyle name="Total 4 31 5" xfId="42354"/>
    <cellStyle name="Total 4 31 6" xfId="42355"/>
    <cellStyle name="Total 4 31 7" xfId="42356"/>
    <cellStyle name="Total 4 31 8" xfId="42357"/>
    <cellStyle name="Total 4 31 9" xfId="42358"/>
    <cellStyle name="Total 4 32" xfId="42359"/>
    <cellStyle name="Total 4 32 2" xfId="42360"/>
    <cellStyle name="Total 4 32 3" xfId="42361"/>
    <cellStyle name="Total 4 32 4" xfId="42362"/>
    <cellStyle name="Total 4 32 5" xfId="42363"/>
    <cellStyle name="Total 4 32 6" xfId="42364"/>
    <cellStyle name="Total 4 32 7" xfId="42365"/>
    <cellStyle name="Total 4 32 8" xfId="42366"/>
    <cellStyle name="Total 4 32 9" xfId="42367"/>
    <cellStyle name="Total 4 33" xfId="42368"/>
    <cellStyle name="Total 4 33 2" xfId="42369"/>
    <cellStyle name="Total 4 33 3" xfId="42370"/>
    <cellStyle name="Total 4 33 4" xfId="42371"/>
    <cellStyle name="Total 4 33 5" xfId="42372"/>
    <cellStyle name="Total 4 33 6" xfId="42373"/>
    <cellStyle name="Total 4 33 7" xfId="42374"/>
    <cellStyle name="Total 4 33 8" xfId="42375"/>
    <cellStyle name="Total 4 33 9" xfId="42376"/>
    <cellStyle name="Total 4 34" xfId="42377"/>
    <cellStyle name="Total 4 34 2" xfId="42378"/>
    <cellStyle name="Total 4 34 3" xfId="42379"/>
    <cellStyle name="Total 4 34 4" xfId="42380"/>
    <cellStyle name="Total 4 34 5" xfId="42381"/>
    <cellStyle name="Total 4 34 6" xfId="42382"/>
    <cellStyle name="Total 4 34 7" xfId="42383"/>
    <cellStyle name="Total 4 34 8" xfId="42384"/>
    <cellStyle name="Total 4 34 9" xfId="42385"/>
    <cellStyle name="Total 4 35" xfId="42386"/>
    <cellStyle name="Total 4 36" xfId="42387"/>
    <cellStyle name="Total 4 37" xfId="42388"/>
    <cellStyle name="Total 4 38" xfId="42389"/>
    <cellStyle name="Total 4 39" xfId="42390"/>
    <cellStyle name="Total 4 4" xfId="42391"/>
    <cellStyle name="Total 4 4 10" xfId="42392"/>
    <cellStyle name="Total 4 4 11" xfId="42393"/>
    <cellStyle name="Total 4 4 2" xfId="42394"/>
    <cellStyle name="Total 4 4 2 2" xfId="42395"/>
    <cellStyle name="Total 4 4 2 3" xfId="42396"/>
    <cellStyle name="Total 4 4 2 4" xfId="42397"/>
    <cellStyle name="Total 4 4 2 5" xfId="42398"/>
    <cellStyle name="Total 4 4 2 6" xfId="42399"/>
    <cellStyle name="Total 4 4 2 7" xfId="42400"/>
    <cellStyle name="Total 4 4 2 8" xfId="42401"/>
    <cellStyle name="Total 4 4 2 9" xfId="42402"/>
    <cellStyle name="Total 4 4 3" xfId="42403"/>
    <cellStyle name="Total 4 4 3 2" xfId="42404"/>
    <cellStyle name="Total 4 4 3 3" xfId="42405"/>
    <cellStyle name="Total 4 4 3 4" xfId="42406"/>
    <cellStyle name="Total 4 4 3 5" xfId="42407"/>
    <cellStyle name="Total 4 4 3 6" xfId="42408"/>
    <cellStyle name="Total 4 4 3 7" xfId="42409"/>
    <cellStyle name="Total 4 4 3 8" xfId="42410"/>
    <cellStyle name="Total 4 4 3 9" xfId="42411"/>
    <cellStyle name="Total 4 4 4" xfId="42412"/>
    <cellStyle name="Total 4 4 5" xfId="42413"/>
    <cellStyle name="Total 4 4 6" xfId="42414"/>
    <cellStyle name="Total 4 4 7" xfId="42415"/>
    <cellStyle name="Total 4 4 8" xfId="42416"/>
    <cellStyle name="Total 4 4 9" xfId="42417"/>
    <cellStyle name="Total 4 40" xfId="42418"/>
    <cellStyle name="Total 4 41" xfId="42419"/>
    <cellStyle name="Total 4 42" xfId="42420"/>
    <cellStyle name="Total 4 43" xfId="42421"/>
    <cellStyle name="Total 4 44" xfId="42422"/>
    <cellStyle name="Total 4 45" xfId="42423"/>
    <cellStyle name="Total 4 46" xfId="42424"/>
    <cellStyle name="Total 4 47" xfId="42425"/>
    <cellStyle name="Total 4 48" xfId="42426"/>
    <cellStyle name="Total 4 49" xfId="42427"/>
    <cellStyle name="Total 4 5" xfId="42428"/>
    <cellStyle name="Total 4 5 10" xfId="42429"/>
    <cellStyle name="Total 4 5 11" xfId="42430"/>
    <cellStyle name="Total 4 5 2" xfId="42431"/>
    <cellStyle name="Total 4 5 2 2" xfId="42432"/>
    <cellStyle name="Total 4 5 2 3" xfId="42433"/>
    <cellStyle name="Total 4 5 2 4" xfId="42434"/>
    <cellStyle name="Total 4 5 2 5" xfId="42435"/>
    <cellStyle name="Total 4 5 2 6" xfId="42436"/>
    <cellStyle name="Total 4 5 2 7" xfId="42437"/>
    <cellStyle name="Total 4 5 2 8" xfId="42438"/>
    <cellStyle name="Total 4 5 2 9" xfId="42439"/>
    <cellStyle name="Total 4 5 3" xfId="42440"/>
    <cellStyle name="Total 4 5 3 2" xfId="42441"/>
    <cellStyle name="Total 4 5 3 3" xfId="42442"/>
    <cellStyle name="Total 4 5 3 4" xfId="42443"/>
    <cellStyle name="Total 4 5 3 5" xfId="42444"/>
    <cellStyle name="Total 4 5 3 6" xfId="42445"/>
    <cellStyle name="Total 4 5 3 7" xfId="42446"/>
    <cellStyle name="Total 4 5 3 8" xfId="42447"/>
    <cellStyle name="Total 4 5 3 9" xfId="42448"/>
    <cellStyle name="Total 4 5 4" xfId="42449"/>
    <cellStyle name="Total 4 5 5" xfId="42450"/>
    <cellStyle name="Total 4 5 6" xfId="42451"/>
    <cellStyle name="Total 4 5 7" xfId="42452"/>
    <cellStyle name="Total 4 5 8" xfId="42453"/>
    <cellStyle name="Total 4 5 9" xfId="42454"/>
    <cellStyle name="Total 4 50" xfId="42455"/>
    <cellStyle name="Total 4 51" xfId="42456"/>
    <cellStyle name="Total 4 52" xfId="42457"/>
    <cellStyle name="Total 4 53" xfId="42458"/>
    <cellStyle name="Total 4 54" xfId="42459"/>
    <cellStyle name="Total 4 55" xfId="42460"/>
    <cellStyle name="Total 4 56" xfId="42461"/>
    <cellStyle name="Total 4 57" xfId="42462"/>
    <cellStyle name="Total 4 58" xfId="42463"/>
    <cellStyle name="Total 4 59" xfId="42464"/>
    <cellStyle name="Total 4 6" xfId="42465"/>
    <cellStyle name="Total 4 6 10" xfId="42466"/>
    <cellStyle name="Total 4 6 11" xfId="42467"/>
    <cellStyle name="Total 4 6 2" xfId="42468"/>
    <cellStyle name="Total 4 6 2 2" xfId="42469"/>
    <cellStyle name="Total 4 6 2 3" xfId="42470"/>
    <cellStyle name="Total 4 6 2 4" xfId="42471"/>
    <cellStyle name="Total 4 6 2 5" xfId="42472"/>
    <cellStyle name="Total 4 6 2 6" xfId="42473"/>
    <cellStyle name="Total 4 6 2 7" xfId="42474"/>
    <cellStyle name="Total 4 6 2 8" xfId="42475"/>
    <cellStyle name="Total 4 6 2 9" xfId="42476"/>
    <cellStyle name="Total 4 6 3" xfId="42477"/>
    <cellStyle name="Total 4 6 3 2" xfId="42478"/>
    <cellStyle name="Total 4 6 3 3" xfId="42479"/>
    <cellStyle name="Total 4 6 3 4" xfId="42480"/>
    <cellStyle name="Total 4 6 3 5" xfId="42481"/>
    <cellStyle name="Total 4 6 3 6" xfId="42482"/>
    <cellStyle name="Total 4 6 3 7" xfId="42483"/>
    <cellStyle name="Total 4 6 3 8" xfId="42484"/>
    <cellStyle name="Total 4 6 3 9" xfId="42485"/>
    <cellStyle name="Total 4 6 4" xfId="42486"/>
    <cellStyle name="Total 4 6 5" xfId="42487"/>
    <cellStyle name="Total 4 6 6" xfId="42488"/>
    <cellStyle name="Total 4 6 7" xfId="42489"/>
    <cellStyle name="Total 4 6 8" xfId="42490"/>
    <cellStyle name="Total 4 6 9" xfId="42491"/>
    <cellStyle name="Total 4 60" xfId="42492"/>
    <cellStyle name="Total 4 61" xfId="42493"/>
    <cellStyle name="Total 4 62" xfId="42494"/>
    <cellStyle name="Total 4 63" xfId="42495"/>
    <cellStyle name="Total 4 64" xfId="42496"/>
    <cellStyle name="Total 4 65" xfId="42497"/>
    <cellStyle name="Total 4 66" xfId="42498"/>
    <cellStyle name="Total 4 67" xfId="42499"/>
    <cellStyle name="Total 4 68" xfId="42500"/>
    <cellStyle name="Total 4 69" xfId="42501"/>
    <cellStyle name="Total 4 7" xfId="42502"/>
    <cellStyle name="Total 4 7 10" xfId="42503"/>
    <cellStyle name="Total 4 7 11" xfId="42504"/>
    <cellStyle name="Total 4 7 2" xfId="42505"/>
    <cellStyle name="Total 4 7 2 2" xfId="42506"/>
    <cellStyle name="Total 4 7 2 3" xfId="42507"/>
    <cellStyle name="Total 4 7 2 4" xfId="42508"/>
    <cellStyle name="Total 4 7 2 5" xfId="42509"/>
    <cellStyle name="Total 4 7 2 6" xfId="42510"/>
    <cellStyle name="Total 4 7 2 7" xfId="42511"/>
    <cellStyle name="Total 4 7 2 8" xfId="42512"/>
    <cellStyle name="Total 4 7 2 9" xfId="42513"/>
    <cellStyle name="Total 4 7 3" xfId="42514"/>
    <cellStyle name="Total 4 7 3 2" xfId="42515"/>
    <cellStyle name="Total 4 7 3 3" xfId="42516"/>
    <cellStyle name="Total 4 7 3 4" xfId="42517"/>
    <cellStyle name="Total 4 7 3 5" xfId="42518"/>
    <cellStyle name="Total 4 7 3 6" xfId="42519"/>
    <cellStyle name="Total 4 7 3 7" xfId="42520"/>
    <cellStyle name="Total 4 7 3 8" xfId="42521"/>
    <cellStyle name="Total 4 7 3 9" xfId="42522"/>
    <cellStyle name="Total 4 7 4" xfId="42523"/>
    <cellStyle name="Total 4 7 5" xfId="42524"/>
    <cellStyle name="Total 4 7 6" xfId="42525"/>
    <cellStyle name="Total 4 7 7" xfId="42526"/>
    <cellStyle name="Total 4 7 8" xfId="42527"/>
    <cellStyle name="Total 4 7 9" xfId="42528"/>
    <cellStyle name="Total 4 70" xfId="42529"/>
    <cellStyle name="Total 4 71" xfId="42530"/>
    <cellStyle name="Total 4 72" xfId="42531"/>
    <cellStyle name="Total 4 73" xfId="42532"/>
    <cellStyle name="Total 4 74" xfId="42533"/>
    <cellStyle name="Total 4 75" xfId="42534"/>
    <cellStyle name="Total 4 76" xfId="42535"/>
    <cellStyle name="Total 4 77" xfId="42536"/>
    <cellStyle name="Total 4 78" xfId="42537"/>
    <cellStyle name="Total 4 79" xfId="42538"/>
    <cellStyle name="Total 4 8" xfId="42539"/>
    <cellStyle name="Total 4 8 10" xfId="42540"/>
    <cellStyle name="Total 4 8 11" xfId="42541"/>
    <cellStyle name="Total 4 8 2" xfId="42542"/>
    <cellStyle name="Total 4 8 2 2" xfId="42543"/>
    <cellStyle name="Total 4 8 2 3" xfId="42544"/>
    <cellStyle name="Total 4 8 2 4" xfId="42545"/>
    <cellStyle name="Total 4 8 2 5" xfId="42546"/>
    <cellStyle name="Total 4 8 2 6" xfId="42547"/>
    <cellStyle name="Total 4 8 2 7" xfId="42548"/>
    <cellStyle name="Total 4 8 2 8" xfId="42549"/>
    <cellStyle name="Total 4 8 2 9" xfId="42550"/>
    <cellStyle name="Total 4 8 3" xfId="42551"/>
    <cellStyle name="Total 4 8 3 2" xfId="42552"/>
    <cellStyle name="Total 4 8 3 3" xfId="42553"/>
    <cellStyle name="Total 4 8 3 4" xfId="42554"/>
    <cellStyle name="Total 4 8 3 5" xfId="42555"/>
    <cellStyle name="Total 4 8 3 6" xfId="42556"/>
    <cellStyle name="Total 4 8 3 7" xfId="42557"/>
    <cellStyle name="Total 4 8 3 8" xfId="42558"/>
    <cellStyle name="Total 4 8 3 9" xfId="42559"/>
    <cellStyle name="Total 4 8 4" xfId="42560"/>
    <cellStyle name="Total 4 8 5" xfId="42561"/>
    <cellStyle name="Total 4 8 6" xfId="42562"/>
    <cellStyle name="Total 4 8 7" xfId="42563"/>
    <cellStyle name="Total 4 8 8" xfId="42564"/>
    <cellStyle name="Total 4 8 9" xfId="42565"/>
    <cellStyle name="Total 4 80" xfId="42566"/>
    <cellStyle name="Total 4 81" xfId="42567"/>
    <cellStyle name="Total 4 82" xfId="1988"/>
    <cellStyle name="Total 4 9" xfId="42568"/>
    <cellStyle name="Total 4 9 10" xfId="42569"/>
    <cellStyle name="Total 4 9 11" xfId="42570"/>
    <cellStyle name="Total 4 9 2" xfId="42571"/>
    <cellStyle name="Total 4 9 2 2" xfId="42572"/>
    <cellStyle name="Total 4 9 2 3" xfId="42573"/>
    <cellStyle name="Total 4 9 2 4" xfId="42574"/>
    <cellStyle name="Total 4 9 2 5" xfId="42575"/>
    <cellStyle name="Total 4 9 2 6" xfId="42576"/>
    <cellStyle name="Total 4 9 2 7" xfId="42577"/>
    <cellStyle name="Total 4 9 2 8" xfId="42578"/>
    <cellStyle name="Total 4 9 2 9" xfId="42579"/>
    <cellStyle name="Total 4 9 3" xfId="42580"/>
    <cellStyle name="Total 4 9 3 2" xfId="42581"/>
    <cellStyle name="Total 4 9 3 3" xfId="42582"/>
    <cellStyle name="Total 4 9 3 4" xfId="42583"/>
    <cellStyle name="Total 4 9 3 5" xfId="42584"/>
    <cellStyle name="Total 4 9 3 6" xfId="42585"/>
    <cellStyle name="Total 4 9 3 7" xfId="42586"/>
    <cellStyle name="Total 4 9 3 8" xfId="42587"/>
    <cellStyle name="Total 4 9 3 9" xfId="42588"/>
    <cellStyle name="Total 4 9 4" xfId="42589"/>
    <cellStyle name="Total 4 9 5" xfId="42590"/>
    <cellStyle name="Total 4 9 6" xfId="42591"/>
    <cellStyle name="Total 4 9 7" xfId="42592"/>
    <cellStyle name="Total 4 9 8" xfId="42593"/>
    <cellStyle name="Total 4 9 9" xfId="42594"/>
    <cellStyle name="Total 40" xfId="42595"/>
    <cellStyle name="Total 41" xfId="42596"/>
    <cellStyle name="Total 42" xfId="42597"/>
    <cellStyle name="Total 43" xfId="42598"/>
    <cellStyle name="Total 44" xfId="42599"/>
    <cellStyle name="Total 45" xfId="42600"/>
    <cellStyle name="Total 46" xfId="42601"/>
    <cellStyle name="Total 47" xfId="42602"/>
    <cellStyle name="Total 48" xfId="42603"/>
    <cellStyle name="Total 49" xfId="42604"/>
    <cellStyle name="Total 5" xfId="454"/>
    <cellStyle name="Total 5 2" xfId="455"/>
    <cellStyle name="Total 5 2 2" xfId="7959"/>
    <cellStyle name="Total 5 3" xfId="7147"/>
    <cellStyle name="Total 5 4" xfId="42605"/>
    <cellStyle name="Total 5 5" xfId="42606"/>
    <cellStyle name="Total 5 6" xfId="2421"/>
    <cellStyle name="Total 50" xfId="42607"/>
    <cellStyle name="Total 51" xfId="42608"/>
    <cellStyle name="Total 52" xfId="42609"/>
    <cellStyle name="Total 53" xfId="42610"/>
    <cellStyle name="Total 54" xfId="42611"/>
    <cellStyle name="Total 55" xfId="42612"/>
    <cellStyle name="Total 56" xfId="42613"/>
    <cellStyle name="Total 57" xfId="1585"/>
    <cellStyle name="Total 6" xfId="456"/>
    <cellStyle name="Total 6 2" xfId="8201"/>
    <cellStyle name="Total 6 3" xfId="7031"/>
    <cellStyle name="Total 6 4" xfId="42614"/>
    <cellStyle name="Total 6 5" xfId="42615"/>
    <cellStyle name="Total 6 6" xfId="2690"/>
    <cellStyle name="Total 7" xfId="797"/>
    <cellStyle name="Total 7 2" xfId="8406"/>
    <cellStyle name="Total 7 3" xfId="6837"/>
    <cellStyle name="Total 7 4" xfId="42616"/>
    <cellStyle name="Total 7 5" xfId="42617"/>
    <cellStyle name="Total 7 6" xfId="2918"/>
    <cellStyle name="Total 8" xfId="1002"/>
    <cellStyle name="Total 8 10" xfId="3111"/>
    <cellStyle name="Total 8 2" xfId="8577"/>
    <cellStyle name="Total 8 3" xfId="11951"/>
    <cellStyle name="Total 8 4" xfId="42618"/>
    <cellStyle name="Total 8 5" xfId="42619"/>
    <cellStyle name="Total 8 6" xfId="42620"/>
    <cellStyle name="Total 8 7" xfId="42621"/>
    <cellStyle name="Total 8 8" xfId="42622"/>
    <cellStyle name="Total 8 9" xfId="42623"/>
    <cellStyle name="Total 9" xfId="3310"/>
    <cellStyle name="Total 9 2" xfId="8753"/>
    <cellStyle name="Total 9 3" xfId="12112"/>
    <cellStyle name="Total_План по КВЛ 2011г." xfId="1587"/>
    <cellStyle name="Totals" xfId="42624"/>
    <cellStyle name="Totals 2" xfId="42625"/>
    <cellStyle name="Totals 3" xfId="42626"/>
    <cellStyle name="Totals 4" xfId="42627"/>
    <cellStyle name="Totals 5" xfId="42628"/>
    <cellStyle name="UnProtectedCalc" xfId="42629"/>
    <cellStyle name="UnProtectedCalc 2" xfId="42630"/>
    <cellStyle name="UnProtectedCalc 3" xfId="42631"/>
    <cellStyle name="UnProtectedCalc 4" xfId="42632"/>
    <cellStyle name="UnProtectedCalc 5" xfId="42633"/>
    <cellStyle name="Währung [0]_Software Project Status" xfId="42634"/>
    <cellStyle name="Währung_Software Project Status" xfId="42635"/>
    <cellStyle name="Warning Text" xfId="457"/>
    <cellStyle name="Warning Text 10" xfId="42636"/>
    <cellStyle name="Warning Text 11" xfId="42637"/>
    <cellStyle name="Warning Text 12" xfId="42638"/>
    <cellStyle name="Warning Text 13" xfId="42639"/>
    <cellStyle name="Warning Text 14" xfId="42640"/>
    <cellStyle name="Warning Text 15" xfId="42641"/>
    <cellStyle name="Warning Text 16" xfId="42642"/>
    <cellStyle name="Warning Text 17" xfId="42643"/>
    <cellStyle name="Warning Text 18" xfId="42644"/>
    <cellStyle name="Warning Text 19" xfId="42645"/>
    <cellStyle name="Warning Text 2" xfId="1588"/>
    <cellStyle name="Warning Text 2 10" xfId="42646"/>
    <cellStyle name="Warning Text 2 11" xfId="42647"/>
    <cellStyle name="Warning Text 2 12" xfId="42648"/>
    <cellStyle name="Warning Text 2 13" xfId="42649"/>
    <cellStyle name="Warning Text 2 14" xfId="42650"/>
    <cellStyle name="Warning Text 2 15" xfId="42651"/>
    <cellStyle name="Warning Text 2 16" xfId="42652"/>
    <cellStyle name="Warning Text 2 17" xfId="42653"/>
    <cellStyle name="Warning Text 2 18" xfId="42654"/>
    <cellStyle name="Warning Text 2 19" xfId="42655"/>
    <cellStyle name="Warning Text 2 2" xfId="42656"/>
    <cellStyle name="Warning Text 2 2 2" xfId="42657"/>
    <cellStyle name="Warning Text 2 2 3" xfId="42658"/>
    <cellStyle name="Warning Text 2 2 4" xfId="42659"/>
    <cellStyle name="Warning Text 2 2 5" xfId="42660"/>
    <cellStyle name="Warning Text 2 20" xfId="42661"/>
    <cellStyle name="Warning Text 2 21" xfId="42662"/>
    <cellStyle name="Warning Text 2 22" xfId="42663"/>
    <cellStyle name="Warning Text 2 23" xfId="42664"/>
    <cellStyle name="Warning Text 2 24" xfId="42665"/>
    <cellStyle name="Warning Text 2 25" xfId="42666"/>
    <cellStyle name="Warning Text 2 26" xfId="42667"/>
    <cellStyle name="Warning Text 2 27" xfId="42668"/>
    <cellStyle name="Warning Text 2 28" xfId="42669"/>
    <cellStyle name="Warning Text 2 29" xfId="42670"/>
    <cellStyle name="Warning Text 2 3" xfId="42671"/>
    <cellStyle name="Warning Text 2 30" xfId="42672"/>
    <cellStyle name="Warning Text 2 31" xfId="42673"/>
    <cellStyle name="Warning Text 2 32" xfId="42674"/>
    <cellStyle name="Warning Text 2 33" xfId="42675"/>
    <cellStyle name="Warning Text 2 34" xfId="42676"/>
    <cellStyle name="Warning Text 2 35" xfId="42677"/>
    <cellStyle name="Warning Text 2 36" xfId="42678"/>
    <cellStyle name="Warning Text 2 37" xfId="42679"/>
    <cellStyle name="Warning Text 2 38" xfId="42680"/>
    <cellStyle name="Warning Text 2 39" xfId="42681"/>
    <cellStyle name="Warning Text 2 4" xfId="42682"/>
    <cellStyle name="Warning Text 2 40" xfId="42683"/>
    <cellStyle name="Warning Text 2 41" xfId="42684"/>
    <cellStyle name="Warning Text 2 42" xfId="42685"/>
    <cellStyle name="Warning Text 2 5" xfId="42686"/>
    <cellStyle name="Warning Text 2 6" xfId="42687"/>
    <cellStyle name="Warning Text 2 7" xfId="42688"/>
    <cellStyle name="Warning Text 2 8" xfId="42689"/>
    <cellStyle name="Warning Text 2 9" xfId="42690"/>
    <cellStyle name="Warning Text 20" xfId="42691"/>
    <cellStyle name="Warning Text 21" xfId="42692"/>
    <cellStyle name="Warning Text 22" xfId="42693"/>
    <cellStyle name="Warning Text 23" xfId="42694"/>
    <cellStyle name="Warning Text 24" xfId="42695"/>
    <cellStyle name="Warning Text 25" xfId="42696"/>
    <cellStyle name="Warning Text 26" xfId="42697"/>
    <cellStyle name="Warning Text 27" xfId="42698"/>
    <cellStyle name="Warning Text 28" xfId="42699"/>
    <cellStyle name="Warning Text 29" xfId="42700"/>
    <cellStyle name="Warning Text 3" xfId="42701"/>
    <cellStyle name="Warning Text 3 10" xfId="42702"/>
    <cellStyle name="Warning Text 3 11" xfId="42703"/>
    <cellStyle name="Warning Text 3 12" xfId="42704"/>
    <cellStyle name="Warning Text 3 13" xfId="42705"/>
    <cellStyle name="Warning Text 3 14" xfId="42706"/>
    <cellStyle name="Warning Text 3 15" xfId="42707"/>
    <cellStyle name="Warning Text 3 16" xfId="42708"/>
    <cellStyle name="Warning Text 3 17" xfId="42709"/>
    <cellStyle name="Warning Text 3 18" xfId="42710"/>
    <cellStyle name="Warning Text 3 19" xfId="42711"/>
    <cellStyle name="Warning Text 3 2" xfId="42712"/>
    <cellStyle name="Warning Text 3 20" xfId="42713"/>
    <cellStyle name="Warning Text 3 21" xfId="42714"/>
    <cellStyle name="Warning Text 3 22" xfId="42715"/>
    <cellStyle name="Warning Text 3 23" xfId="42716"/>
    <cellStyle name="Warning Text 3 24" xfId="42717"/>
    <cellStyle name="Warning Text 3 25" xfId="42718"/>
    <cellStyle name="Warning Text 3 26" xfId="42719"/>
    <cellStyle name="Warning Text 3 27" xfId="42720"/>
    <cellStyle name="Warning Text 3 28" xfId="42721"/>
    <cellStyle name="Warning Text 3 29" xfId="42722"/>
    <cellStyle name="Warning Text 3 3" xfId="42723"/>
    <cellStyle name="Warning Text 3 30" xfId="42724"/>
    <cellStyle name="Warning Text 3 31" xfId="42725"/>
    <cellStyle name="Warning Text 3 32" xfId="42726"/>
    <cellStyle name="Warning Text 3 33" xfId="42727"/>
    <cellStyle name="Warning Text 3 34" xfId="42728"/>
    <cellStyle name="Warning Text 3 35" xfId="42729"/>
    <cellStyle name="Warning Text 3 36" xfId="42730"/>
    <cellStyle name="Warning Text 3 37" xfId="42731"/>
    <cellStyle name="Warning Text 3 38" xfId="42732"/>
    <cellStyle name="Warning Text 3 39" xfId="42733"/>
    <cellStyle name="Warning Text 3 4" xfId="42734"/>
    <cellStyle name="Warning Text 3 40" xfId="42735"/>
    <cellStyle name="Warning Text 3 41" xfId="42736"/>
    <cellStyle name="Warning Text 3 42" xfId="42737"/>
    <cellStyle name="Warning Text 3 5" xfId="42738"/>
    <cellStyle name="Warning Text 3 6" xfId="42739"/>
    <cellStyle name="Warning Text 3 7" xfId="42740"/>
    <cellStyle name="Warning Text 3 8" xfId="42741"/>
    <cellStyle name="Warning Text 3 9" xfId="42742"/>
    <cellStyle name="Warning Text 30" xfId="42743"/>
    <cellStyle name="Warning Text 31" xfId="42744"/>
    <cellStyle name="Warning Text 32" xfId="42745"/>
    <cellStyle name="Warning Text 33" xfId="42746"/>
    <cellStyle name="Warning Text 34" xfId="42747"/>
    <cellStyle name="Warning Text 35" xfId="42748"/>
    <cellStyle name="Warning Text 36" xfId="42749"/>
    <cellStyle name="Warning Text 37" xfId="42750"/>
    <cellStyle name="Warning Text 38" xfId="42751"/>
    <cellStyle name="Warning Text 39" xfId="42752"/>
    <cellStyle name="Warning Text 4" xfId="42753"/>
    <cellStyle name="Warning Text 4 10" xfId="42754"/>
    <cellStyle name="Warning Text 4 11" xfId="42755"/>
    <cellStyle name="Warning Text 4 12" xfId="42756"/>
    <cellStyle name="Warning Text 4 13" xfId="42757"/>
    <cellStyle name="Warning Text 4 14" xfId="42758"/>
    <cellStyle name="Warning Text 4 15" xfId="42759"/>
    <cellStyle name="Warning Text 4 16" xfId="42760"/>
    <cellStyle name="Warning Text 4 17" xfId="42761"/>
    <cellStyle name="Warning Text 4 18" xfId="42762"/>
    <cellStyle name="Warning Text 4 19" xfId="42763"/>
    <cellStyle name="Warning Text 4 2" xfId="42764"/>
    <cellStyle name="Warning Text 4 20" xfId="42765"/>
    <cellStyle name="Warning Text 4 21" xfId="42766"/>
    <cellStyle name="Warning Text 4 22" xfId="42767"/>
    <cellStyle name="Warning Text 4 23" xfId="42768"/>
    <cellStyle name="Warning Text 4 24" xfId="42769"/>
    <cellStyle name="Warning Text 4 25" xfId="42770"/>
    <cellStyle name="Warning Text 4 26" xfId="42771"/>
    <cellStyle name="Warning Text 4 27" xfId="42772"/>
    <cellStyle name="Warning Text 4 28" xfId="42773"/>
    <cellStyle name="Warning Text 4 29" xfId="42774"/>
    <cellStyle name="Warning Text 4 3" xfId="42775"/>
    <cellStyle name="Warning Text 4 30" xfId="42776"/>
    <cellStyle name="Warning Text 4 31" xfId="42777"/>
    <cellStyle name="Warning Text 4 32" xfId="42778"/>
    <cellStyle name="Warning Text 4 33" xfId="42779"/>
    <cellStyle name="Warning Text 4 34" xfId="42780"/>
    <cellStyle name="Warning Text 4 35" xfId="42781"/>
    <cellStyle name="Warning Text 4 36" xfId="42782"/>
    <cellStyle name="Warning Text 4 37" xfId="42783"/>
    <cellStyle name="Warning Text 4 38" xfId="42784"/>
    <cellStyle name="Warning Text 4 39" xfId="42785"/>
    <cellStyle name="Warning Text 4 4" xfId="42786"/>
    <cellStyle name="Warning Text 4 40" xfId="42787"/>
    <cellStyle name="Warning Text 4 41" xfId="42788"/>
    <cellStyle name="Warning Text 4 42" xfId="42789"/>
    <cellStyle name="Warning Text 4 5" xfId="42790"/>
    <cellStyle name="Warning Text 4 6" xfId="42791"/>
    <cellStyle name="Warning Text 4 7" xfId="42792"/>
    <cellStyle name="Warning Text 4 8" xfId="42793"/>
    <cellStyle name="Warning Text 4 9" xfId="42794"/>
    <cellStyle name="Warning Text 40" xfId="42795"/>
    <cellStyle name="Warning Text 41" xfId="42796"/>
    <cellStyle name="Warning Text 42" xfId="42797"/>
    <cellStyle name="Warning Text 43" xfId="42798"/>
    <cellStyle name="Warning Text 44" xfId="42799"/>
    <cellStyle name="Warning Text 45" xfId="42800"/>
    <cellStyle name="Warning Text 46" xfId="42801"/>
    <cellStyle name="Warning Text 47" xfId="42802"/>
    <cellStyle name="Warning Text 48" xfId="42803"/>
    <cellStyle name="Warning Text 49" xfId="42804"/>
    <cellStyle name="Warning Text 5" xfId="42805"/>
    <cellStyle name="Warning Text 5 2" xfId="42806"/>
    <cellStyle name="Warning Text 5 3" xfId="42807"/>
    <cellStyle name="Warning Text 5 4" xfId="42808"/>
    <cellStyle name="Warning Text 5 5" xfId="42809"/>
    <cellStyle name="Warning Text 6" xfId="42810"/>
    <cellStyle name="Warning Text 6 2" xfId="42811"/>
    <cellStyle name="Warning Text 6 3" xfId="42812"/>
    <cellStyle name="Warning Text 6 4" xfId="42813"/>
    <cellStyle name="Warning Text 6 5" xfId="42814"/>
    <cellStyle name="Warning Text 7" xfId="42815"/>
    <cellStyle name="Warning Text 7 2" xfId="42816"/>
    <cellStyle name="Warning Text 7 3" xfId="42817"/>
    <cellStyle name="Warning Text 7 4" xfId="42818"/>
    <cellStyle name="Warning Text 7 5" xfId="42819"/>
    <cellStyle name="Warning Text 8" xfId="42820"/>
    <cellStyle name="Warning Text 8 2" xfId="42821"/>
    <cellStyle name="Warning Text 8 3" xfId="42822"/>
    <cellStyle name="Warning Text 8 4" xfId="42823"/>
    <cellStyle name="Warning Text 8 5" xfId="42824"/>
    <cellStyle name="Warning Text 9" xfId="42825"/>
    <cellStyle name="Warning Text_План по КВЛ 2011г." xfId="1589"/>
    <cellStyle name="Wдhrung [0]_laroux" xfId="42826"/>
    <cellStyle name="Wдhrung_laroux" xfId="42827"/>
    <cellStyle name="Year" xfId="42828"/>
    <cellStyle name="Year 2" xfId="42829"/>
    <cellStyle name="Year 3" xfId="42830"/>
    <cellStyle name="Year 4" xfId="42831"/>
    <cellStyle name="Year 5" xfId="42832"/>
    <cellStyle name="Year EN" xfId="14966"/>
    <cellStyle name="Year EN 2" xfId="42833"/>
    <cellStyle name="Year EN 3" xfId="42834"/>
    <cellStyle name="Year EN 4" xfId="42835"/>
    <cellStyle name="Year EN 5" xfId="42836"/>
    <cellStyle name="Year RU" xfId="14967"/>
    <cellStyle name="Year RU 2" xfId="42837"/>
    <cellStyle name="Year RU 3" xfId="42838"/>
    <cellStyle name="Year RU 4" xfId="42839"/>
    <cellStyle name="Year RU 5" xfId="42840"/>
    <cellStyle name="Year_Инвест.бюджет" xfId="42841"/>
    <cellStyle name="А_жел" xfId="1590"/>
    <cellStyle name="Акцент1 10" xfId="42842"/>
    <cellStyle name="Акцент1 10 2" xfId="42843"/>
    <cellStyle name="Акцент1 10 3" xfId="42844"/>
    <cellStyle name="Акцент1 10 4" xfId="42845"/>
    <cellStyle name="Акцент1 10 5" xfId="42846"/>
    <cellStyle name="Акцент1 11" xfId="42847"/>
    <cellStyle name="Акцент1 11 2" xfId="42848"/>
    <cellStyle name="Акцент1 11 3" xfId="42849"/>
    <cellStyle name="Акцент1 11 4" xfId="42850"/>
    <cellStyle name="Акцент1 11 5" xfId="42851"/>
    <cellStyle name="Акцент1 12" xfId="42852"/>
    <cellStyle name="Акцент1 12 2" xfId="42853"/>
    <cellStyle name="Акцент1 12 3" xfId="42854"/>
    <cellStyle name="Акцент1 12 4" xfId="42855"/>
    <cellStyle name="Акцент1 12 5" xfId="42856"/>
    <cellStyle name="Акцент1 13" xfId="42857"/>
    <cellStyle name="Акцент1 13 2" xfId="42858"/>
    <cellStyle name="Акцент1 13 3" xfId="42859"/>
    <cellStyle name="Акцент1 13 4" xfId="42860"/>
    <cellStyle name="Акцент1 13 5" xfId="42861"/>
    <cellStyle name="Акцент1 14" xfId="42862"/>
    <cellStyle name="Акцент1 14 2" xfId="42863"/>
    <cellStyle name="Акцент1 14 3" xfId="42864"/>
    <cellStyle name="Акцент1 14 4" xfId="42865"/>
    <cellStyle name="Акцент1 14 5" xfId="42866"/>
    <cellStyle name="Акцент1 15" xfId="42867"/>
    <cellStyle name="Акцент1 15 2" xfId="42868"/>
    <cellStyle name="Акцент1 15 3" xfId="42869"/>
    <cellStyle name="Акцент1 15 4" xfId="42870"/>
    <cellStyle name="Акцент1 15 5" xfId="42871"/>
    <cellStyle name="Акцент1 16" xfId="42872"/>
    <cellStyle name="Акцент1 16 2" xfId="42873"/>
    <cellStyle name="Акцент1 16 3" xfId="42874"/>
    <cellStyle name="Акцент1 16 4" xfId="42875"/>
    <cellStyle name="Акцент1 16 5" xfId="42876"/>
    <cellStyle name="Акцент1 17" xfId="42877"/>
    <cellStyle name="Акцент1 17 2" xfId="42878"/>
    <cellStyle name="Акцент1 17 3" xfId="42879"/>
    <cellStyle name="Акцент1 17 4" xfId="42880"/>
    <cellStyle name="Акцент1 17 5" xfId="42881"/>
    <cellStyle name="Акцент1 18" xfId="42882"/>
    <cellStyle name="Акцент1 18 2" xfId="42883"/>
    <cellStyle name="Акцент1 18 3" xfId="42884"/>
    <cellStyle name="Акцент1 18 4" xfId="42885"/>
    <cellStyle name="Акцент1 18 5" xfId="42886"/>
    <cellStyle name="Акцент1 19" xfId="42887"/>
    <cellStyle name="Акцент1 19 2" xfId="42888"/>
    <cellStyle name="Акцент1 19 3" xfId="42889"/>
    <cellStyle name="Акцент1 19 4" xfId="42890"/>
    <cellStyle name="Акцент1 19 5" xfId="42891"/>
    <cellStyle name="Акцент1 2" xfId="1591"/>
    <cellStyle name="Акцент1 2 2" xfId="42892"/>
    <cellStyle name="Акцент1 2 3" xfId="42893"/>
    <cellStyle name="Акцент1 2 4" xfId="42894"/>
    <cellStyle name="Акцент1 2 5" xfId="42895"/>
    <cellStyle name="Акцент1 2 6" xfId="42896"/>
    <cellStyle name="Акцент1 2 7" xfId="42897"/>
    <cellStyle name="Акцент1 20" xfId="42898"/>
    <cellStyle name="Акцент1 20 2" xfId="42899"/>
    <cellStyle name="Акцент1 20 3" xfId="42900"/>
    <cellStyle name="Акцент1 20 4" xfId="42901"/>
    <cellStyle name="Акцент1 20 5" xfId="42902"/>
    <cellStyle name="Акцент1 21" xfId="42903"/>
    <cellStyle name="Акцент1 21 2" xfId="42904"/>
    <cellStyle name="Акцент1 21 3" xfId="42905"/>
    <cellStyle name="Акцент1 21 4" xfId="42906"/>
    <cellStyle name="Акцент1 21 5" xfId="42907"/>
    <cellStyle name="Акцент1 22" xfId="42908"/>
    <cellStyle name="Акцент1 22 2" xfId="42909"/>
    <cellStyle name="Акцент1 22 3" xfId="42910"/>
    <cellStyle name="Акцент1 22 4" xfId="42911"/>
    <cellStyle name="Акцент1 22 5" xfId="42912"/>
    <cellStyle name="Акцент1 23" xfId="42913"/>
    <cellStyle name="Акцент1 23 2" xfId="42914"/>
    <cellStyle name="Акцент1 23 3" xfId="42915"/>
    <cellStyle name="Акцент1 23 4" xfId="42916"/>
    <cellStyle name="Акцент1 23 5" xfId="42917"/>
    <cellStyle name="Акцент1 24" xfId="42918"/>
    <cellStyle name="Акцент1 24 2" xfId="42919"/>
    <cellStyle name="Акцент1 24 3" xfId="42920"/>
    <cellStyle name="Акцент1 24 4" xfId="42921"/>
    <cellStyle name="Акцент1 24 5" xfId="42922"/>
    <cellStyle name="Акцент1 25" xfId="42923"/>
    <cellStyle name="Акцент1 25 2" xfId="42924"/>
    <cellStyle name="Акцент1 25 3" xfId="42925"/>
    <cellStyle name="Акцент1 25 4" xfId="42926"/>
    <cellStyle name="Акцент1 25 5" xfId="42927"/>
    <cellStyle name="Акцент1 26" xfId="42928"/>
    <cellStyle name="Акцент1 26 2" xfId="42929"/>
    <cellStyle name="Акцент1 26 3" xfId="42930"/>
    <cellStyle name="Акцент1 26 4" xfId="42931"/>
    <cellStyle name="Акцент1 26 5" xfId="42932"/>
    <cellStyle name="Акцент1 27" xfId="42933"/>
    <cellStyle name="Акцент1 27 2" xfId="42934"/>
    <cellStyle name="Акцент1 27 3" xfId="42935"/>
    <cellStyle name="Акцент1 27 4" xfId="42936"/>
    <cellStyle name="Акцент1 27 5" xfId="42937"/>
    <cellStyle name="Акцент1 28" xfId="42938"/>
    <cellStyle name="Акцент1 28 2" xfId="42939"/>
    <cellStyle name="Акцент1 28 3" xfId="42940"/>
    <cellStyle name="Акцент1 28 4" xfId="42941"/>
    <cellStyle name="Акцент1 28 5" xfId="42942"/>
    <cellStyle name="Акцент1 29" xfId="42943"/>
    <cellStyle name="Акцент1 29 2" xfId="42944"/>
    <cellStyle name="Акцент1 29 3" xfId="42945"/>
    <cellStyle name="Акцент1 29 4" xfId="42946"/>
    <cellStyle name="Акцент1 29 5" xfId="42947"/>
    <cellStyle name="Акцент1 3" xfId="1592"/>
    <cellStyle name="Акцент1 3 2" xfId="42948"/>
    <cellStyle name="Акцент1 3 3" xfId="42949"/>
    <cellStyle name="Акцент1 3 4" xfId="42950"/>
    <cellStyle name="Акцент1 3 5" xfId="42951"/>
    <cellStyle name="Акцент1 30" xfId="42952"/>
    <cellStyle name="Акцент1 30 2" xfId="42953"/>
    <cellStyle name="Акцент1 30 3" xfId="42954"/>
    <cellStyle name="Акцент1 30 4" xfId="42955"/>
    <cellStyle name="Акцент1 30 5" xfId="42956"/>
    <cellStyle name="Акцент1 31" xfId="42957"/>
    <cellStyle name="Акцент1 32" xfId="42958"/>
    <cellStyle name="Акцент1 33" xfId="42959"/>
    <cellStyle name="Акцент1 34" xfId="42960"/>
    <cellStyle name="Акцент1 35" xfId="42961"/>
    <cellStyle name="Акцент1 36" xfId="42962"/>
    <cellStyle name="Акцент1 37" xfId="42963"/>
    <cellStyle name="Акцент1 38" xfId="42964"/>
    <cellStyle name="Акцент1 4" xfId="42965"/>
    <cellStyle name="Акцент1 4 2" xfId="42966"/>
    <cellStyle name="Акцент1 4 3" xfId="42967"/>
    <cellStyle name="Акцент1 4 4" xfId="42968"/>
    <cellStyle name="Акцент1 4 5" xfId="42969"/>
    <cellStyle name="Акцент1 5" xfId="42970"/>
    <cellStyle name="Акцент1 5 2" xfId="42971"/>
    <cellStyle name="Акцент1 5 3" xfId="42972"/>
    <cellStyle name="Акцент1 5 4" xfId="42973"/>
    <cellStyle name="Акцент1 5 5" xfId="42974"/>
    <cellStyle name="Акцент1 6" xfId="42975"/>
    <cellStyle name="Акцент1 6 2" xfId="42976"/>
    <cellStyle name="Акцент1 6 3" xfId="42977"/>
    <cellStyle name="Акцент1 6 4" xfId="42978"/>
    <cellStyle name="Акцент1 6 5" xfId="42979"/>
    <cellStyle name="Акцент1 7" xfId="42980"/>
    <cellStyle name="Акцент1 7 2" xfId="42981"/>
    <cellStyle name="Акцент1 7 3" xfId="42982"/>
    <cellStyle name="Акцент1 7 4" xfId="42983"/>
    <cellStyle name="Акцент1 7 5" xfId="42984"/>
    <cellStyle name="Акцент1 8" xfId="42985"/>
    <cellStyle name="Акцент1 8 2" xfId="42986"/>
    <cellStyle name="Акцент1 8 3" xfId="42987"/>
    <cellStyle name="Акцент1 8 4" xfId="42988"/>
    <cellStyle name="Акцент1 8 5" xfId="42989"/>
    <cellStyle name="Акцент1 9" xfId="42990"/>
    <cellStyle name="Акцент1 9 2" xfId="42991"/>
    <cellStyle name="Акцент1 9 3" xfId="42992"/>
    <cellStyle name="Акцент1 9 4" xfId="42993"/>
    <cellStyle name="Акцент1 9 5" xfId="42994"/>
    <cellStyle name="Акцент2 10" xfId="42995"/>
    <cellStyle name="Акцент2 10 2" xfId="42996"/>
    <cellStyle name="Акцент2 10 3" xfId="42997"/>
    <cellStyle name="Акцент2 10 4" xfId="42998"/>
    <cellStyle name="Акцент2 10 5" xfId="42999"/>
    <cellStyle name="Акцент2 11" xfId="43000"/>
    <cellStyle name="Акцент2 11 2" xfId="43001"/>
    <cellStyle name="Акцент2 11 3" xfId="43002"/>
    <cellStyle name="Акцент2 11 4" xfId="43003"/>
    <cellStyle name="Акцент2 11 5" xfId="43004"/>
    <cellStyle name="Акцент2 12" xfId="43005"/>
    <cellStyle name="Акцент2 12 2" xfId="43006"/>
    <cellStyle name="Акцент2 12 3" xfId="43007"/>
    <cellStyle name="Акцент2 12 4" xfId="43008"/>
    <cellStyle name="Акцент2 12 5" xfId="43009"/>
    <cellStyle name="Акцент2 13" xfId="43010"/>
    <cellStyle name="Акцент2 13 2" xfId="43011"/>
    <cellStyle name="Акцент2 13 3" xfId="43012"/>
    <cellStyle name="Акцент2 13 4" xfId="43013"/>
    <cellStyle name="Акцент2 13 5" xfId="43014"/>
    <cellStyle name="Акцент2 14" xfId="43015"/>
    <cellStyle name="Акцент2 14 2" xfId="43016"/>
    <cellStyle name="Акцент2 14 3" xfId="43017"/>
    <cellStyle name="Акцент2 14 4" xfId="43018"/>
    <cellStyle name="Акцент2 14 5" xfId="43019"/>
    <cellStyle name="Акцент2 15" xfId="43020"/>
    <cellStyle name="Акцент2 15 2" xfId="43021"/>
    <cellStyle name="Акцент2 15 3" xfId="43022"/>
    <cellStyle name="Акцент2 15 4" xfId="43023"/>
    <cellStyle name="Акцент2 15 5" xfId="43024"/>
    <cellStyle name="Акцент2 16" xfId="43025"/>
    <cellStyle name="Акцент2 16 2" xfId="43026"/>
    <cellStyle name="Акцент2 16 3" xfId="43027"/>
    <cellStyle name="Акцент2 16 4" xfId="43028"/>
    <cellStyle name="Акцент2 16 5" xfId="43029"/>
    <cellStyle name="Акцент2 17" xfId="43030"/>
    <cellStyle name="Акцент2 17 2" xfId="43031"/>
    <cellStyle name="Акцент2 17 3" xfId="43032"/>
    <cellStyle name="Акцент2 17 4" xfId="43033"/>
    <cellStyle name="Акцент2 17 5" xfId="43034"/>
    <cellStyle name="Акцент2 18" xfId="43035"/>
    <cellStyle name="Акцент2 18 2" xfId="43036"/>
    <cellStyle name="Акцент2 18 3" xfId="43037"/>
    <cellStyle name="Акцент2 18 4" xfId="43038"/>
    <cellStyle name="Акцент2 18 5" xfId="43039"/>
    <cellStyle name="Акцент2 19" xfId="43040"/>
    <cellStyle name="Акцент2 19 2" xfId="43041"/>
    <cellStyle name="Акцент2 19 3" xfId="43042"/>
    <cellStyle name="Акцент2 19 4" xfId="43043"/>
    <cellStyle name="Акцент2 19 5" xfId="43044"/>
    <cellStyle name="Акцент2 2" xfId="1593"/>
    <cellStyle name="Акцент2 2 2" xfId="43045"/>
    <cellStyle name="Акцент2 2 3" xfId="43046"/>
    <cellStyle name="Акцент2 2 4" xfId="43047"/>
    <cellStyle name="Акцент2 2 5" xfId="43048"/>
    <cellStyle name="Акцент2 2 6" xfId="43049"/>
    <cellStyle name="Акцент2 2 7" xfId="43050"/>
    <cellStyle name="Акцент2 20" xfId="43051"/>
    <cellStyle name="Акцент2 20 2" xfId="43052"/>
    <cellStyle name="Акцент2 20 3" xfId="43053"/>
    <cellStyle name="Акцент2 20 4" xfId="43054"/>
    <cellStyle name="Акцент2 20 5" xfId="43055"/>
    <cellStyle name="Акцент2 21" xfId="43056"/>
    <cellStyle name="Акцент2 21 2" xfId="43057"/>
    <cellStyle name="Акцент2 21 3" xfId="43058"/>
    <cellStyle name="Акцент2 21 4" xfId="43059"/>
    <cellStyle name="Акцент2 21 5" xfId="43060"/>
    <cellStyle name="Акцент2 22" xfId="43061"/>
    <cellStyle name="Акцент2 22 2" xfId="43062"/>
    <cellStyle name="Акцент2 22 3" xfId="43063"/>
    <cellStyle name="Акцент2 22 4" xfId="43064"/>
    <cellStyle name="Акцент2 22 5" xfId="43065"/>
    <cellStyle name="Акцент2 23" xfId="43066"/>
    <cellStyle name="Акцент2 23 2" xfId="43067"/>
    <cellStyle name="Акцент2 23 3" xfId="43068"/>
    <cellStyle name="Акцент2 23 4" xfId="43069"/>
    <cellStyle name="Акцент2 23 5" xfId="43070"/>
    <cellStyle name="Акцент2 24" xfId="43071"/>
    <cellStyle name="Акцент2 24 2" xfId="43072"/>
    <cellStyle name="Акцент2 24 3" xfId="43073"/>
    <cellStyle name="Акцент2 24 4" xfId="43074"/>
    <cellStyle name="Акцент2 24 5" xfId="43075"/>
    <cellStyle name="Акцент2 25" xfId="43076"/>
    <cellStyle name="Акцент2 25 2" xfId="43077"/>
    <cellStyle name="Акцент2 25 3" xfId="43078"/>
    <cellStyle name="Акцент2 25 4" xfId="43079"/>
    <cellStyle name="Акцент2 25 5" xfId="43080"/>
    <cellStyle name="Акцент2 26" xfId="43081"/>
    <cellStyle name="Акцент2 26 2" xfId="43082"/>
    <cellStyle name="Акцент2 26 3" xfId="43083"/>
    <cellStyle name="Акцент2 26 4" xfId="43084"/>
    <cellStyle name="Акцент2 26 5" xfId="43085"/>
    <cellStyle name="Акцент2 27" xfId="43086"/>
    <cellStyle name="Акцент2 27 2" xfId="43087"/>
    <cellStyle name="Акцент2 27 3" xfId="43088"/>
    <cellStyle name="Акцент2 27 4" xfId="43089"/>
    <cellStyle name="Акцент2 27 5" xfId="43090"/>
    <cellStyle name="Акцент2 28" xfId="43091"/>
    <cellStyle name="Акцент2 28 2" xfId="43092"/>
    <cellStyle name="Акцент2 28 3" xfId="43093"/>
    <cellStyle name="Акцент2 28 4" xfId="43094"/>
    <cellStyle name="Акцент2 28 5" xfId="43095"/>
    <cellStyle name="Акцент2 29" xfId="43096"/>
    <cellStyle name="Акцент2 29 2" xfId="43097"/>
    <cellStyle name="Акцент2 29 3" xfId="43098"/>
    <cellStyle name="Акцент2 29 4" xfId="43099"/>
    <cellStyle name="Акцент2 29 5" xfId="43100"/>
    <cellStyle name="Акцент2 3" xfId="1594"/>
    <cellStyle name="Акцент2 3 2" xfId="43101"/>
    <cellStyle name="Акцент2 3 3" xfId="43102"/>
    <cellStyle name="Акцент2 3 4" xfId="43103"/>
    <cellStyle name="Акцент2 3 5" xfId="43104"/>
    <cellStyle name="Акцент2 30" xfId="43105"/>
    <cellStyle name="Акцент2 30 2" xfId="43106"/>
    <cellStyle name="Акцент2 30 3" xfId="43107"/>
    <cellStyle name="Акцент2 30 4" xfId="43108"/>
    <cellStyle name="Акцент2 30 5" xfId="43109"/>
    <cellStyle name="Акцент2 31" xfId="43110"/>
    <cellStyle name="Акцент2 32" xfId="43111"/>
    <cellStyle name="Акцент2 33" xfId="43112"/>
    <cellStyle name="Акцент2 34" xfId="43113"/>
    <cellStyle name="Акцент2 35" xfId="43114"/>
    <cellStyle name="Акцент2 36" xfId="43115"/>
    <cellStyle name="Акцент2 37" xfId="43116"/>
    <cellStyle name="Акцент2 38" xfId="43117"/>
    <cellStyle name="Акцент2 4" xfId="43118"/>
    <cellStyle name="Акцент2 4 2" xfId="43119"/>
    <cellStyle name="Акцент2 4 3" xfId="43120"/>
    <cellStyle name="Акцент2 4 4" xfId="43121"/>
    <cellStyle name="Акцент2 4 5" xfId="43122"/>
    <cellStyle name="Акцент2 5" xfId="43123"/>
    <cellStyle name="Акцент2 5 2" xfId="43124"/>
    <cellStyle name="Акцент2 5 3" xfId="43125"/>
    <cellStyle name="Акцент2 5 4" xfId="43126"/>
    <cellStyle name="Акцент2 5 5" xfId="43127"/>
    <cellStyle name="Акцент2 6" xfId="43128"/>
    <cellStyle name="Акцент2 6 2" xfId="43129"/>
    <cellStyle name="Акцент2 6 3" xfId="43130"/>
    <cellStyle name="Акцент2 6 4" xfId="43131"/>
    <cellStyle name="Акцент2 6 5" xfId="43132"/>
    <cellStyle name="Акцент2 7" xfId="43133"/>
    <cellStyle name="Акцент2 7 2" xfId="43134"/>
    <cellStyle name="Акцент2 7 3" xfId="43135"/>
    <cellStyle name="Акцент2 7 4" xfId="43136"/>
    <cellStyle name="Акцент2 7 5" xfId="43137"/>
    <cellStyle name="Акцент2 8" xfId="43138"/>
    <cellStyle name="Акцент2 8 2" xfId="43139"/>
    <cellStyle name="Акцент2 8 3" xfId="43140"/>
    <cellStyle name="Акцент2 8 4" xfId="43141"/>
    <cellStyle name="Акцент2 8 5" xfId="43142"/>
    <cellStyle name="Акцент2 9" xfId="43143"/>
    <cellStyle name="Акцент2 9 2" xfId="43144"/>
    <cellStyle name="Акцент2 9 3" xfId="43145"/>
    <cellStyle name="Акцент2 9 4" xfId="43146"/>
    <cellStyle name="Акцент2 9 5" xfId="43147"/>
    <cellStyle name="Акцент3 10" xfId="43148"/>
    <cellStyle name="Акцент3 10 2" xfId="43149"/>
    <cellStyle name="Акцент3 10 3" xfId="43150"/>
    <cellStyle name="Акцент3 10 4" xfId="43151"/>
    <cellStyle name="Акцент3 10 5" xfId="43152"/>
    <cellStyle name="Акцент3 11" xfId="43153"/>
    <cellStyle name="Акцент3 11 2" xfId="43154"/>
    <cellStyle name="Акцент3 11 3" xfId="43155"/>
    <cellStyle name="Акцент3 11 4" xfId="43156"/>
    <cellStyle name="Акцент3 11 5" xfId="43157"/>
    <cellStyle name="Акцент3 12" xfId="43158"/>
    <cellStyle name="Акцент3 12 2" xfId="43159"/>
    <cellStyle name="Акцент3 12 3" xfId="43160"/>
    <cellStyle name="Акцент3 12 4" xfId="43161"/>
    <cellStyle name="Акцент3 12 5" xfId="43162"/>
    <cellStyle name="Акцент3 13" xfId="43163"/>
    <cellStyle name="Акцент3 13 2" xfId="43164"/>
    <cellStyle name="Акцент3 13 3" xfId="43165"/>
    <cellStyle name="Акцент3 13 4" xfId="43166"/>
    <cellStyle name="Акцент3 13 5" xfId="43167"/>
    <cellStyle name="Акцент3 14" xfId="43168"/>
    <cellStyle name="Акцент3 14 2" xfId="43169"/>
    <cellStyle name="Акцент3 14 3" xfId="43170"/>
    <cellStyle name="Акцент3 14 4" xfId="43171"/>
    <cellStyle name="Акцент3 14 5" xfId="43172"/>
    <cellStyle name="Акцент3 15" xfId="43173"/>
    <cellStyle name="Акцент3 15 2" xfId="43174"/>
    <cellStyle name="Акцент3 15 3" xfId="43175"/>
    <cellStyle name="Акцент3 15 4" xfId="43176"/>
    <cellStyle name="Акцент3 15 5" xfId="43177"/>
    <cellStyle name="Акцент3 16" xfId="43178"/>
    <cellStyle name="Акцент3 16 2" xfId="43179"/>
    <cellStyle name="Акцент3 16 3" xfId="43180"/>
    <cellStyle name="Акцент3 16 4" xfId="43181"/>
    <cellStyle name="Акцент3 16 5" xfId="43182"/>
    <cellStyle name="Акцент3 17" xfId="43183"/>
    <cellStyle name="Акцент3 17 2" xfId="43184"/>
    <cellStyle name="Акцент3 17 3" xfId="43185"/>
    <cellStyle name="Акцент3 17 4" xfId="43186"/>
    <cellStyle name="Акцент3 17 5" xfId="43187"/>
    <cellStyle name="Акцент3 18" xfId="43188"/>
    <cellStyle name="Акцент3 18 2" xfId="43189"/>
    <cellStyle name="Акцент3 18 3" xfId="43190"/>
    <cellStyle name="Акцент3 18 4" xfId="43191"/>
    <cellStyle name="Акцент3 18 5" xfId="43192"/>
    <cellStyle name="Акцент3 19" xfId="43193"/>
    <cellStyle name="Акцент3 19 2" xfId="43194"/>
    <cellStyle name="Акцент3 19 3" xfId="43195"/>
    <cellStyle name="Акцент3 19 4" xfId="43196"/>
    <cellStyle name="Акцент3 19 5" xfId="43197"/>
    <cellStyle name="Акцент3 2" xfId="1595"/>
    <cellStyle name="Акцент3 2 2" xfId="43198"/>
    <cellStyle name="Акцент3 2 3" xfId="43199"/>
    <cellStyle name="Акцент3 2 4" xfId="43200"/>
    <cellStyle name="Акцент3 2 5" xfId="43201"/>
    <cellStyle name="Акцент3 2 6" xfId="43202"/>
    <cellStyle name="Акцент3 2 7" xfId="43203"/>
    <cellStyle name="Акцент3 20" xfId="43204"/>
    <cellStyle name="Акцент3 20 2" xfId="43205"/>
    <cellStyle name="Акцент3 20 3" xfId="43206"/>
    <cellStyle name="Акцент3 20 4" xfId="43207"/>
    <cellStyle name="Акцент3 20 5" xfId="43208"/>
    <cellStyle name="Акцент3 21" xfId="43209"/>
    <cellStyle name="Акцент3 21 2" xfId="43210"/>
    <cellStyle name="Акцент3 21 3" xfId="43211"/>
    <cellStyle name="Акцент3 21 4" xfId="43212"/>
    <cellStyle name="Акцент3 21 5" xfId="43213"/>
    <cellStyle name="Акцент3 22" xfId="43214"/>
    <cellStyle name="Акцент3 22 2" xfId="43215"/>
    <cellStyle name="Акцент3 22 3" xfId="43216"/>
    <cellStyle name="Акцент3 22 4" xfId="43217"/>
    <cellStyle name="Акцент3 22 5" xfId="43218"/>
    <cellStyle name="Акцент3 23" xfId="43219"/>
    <cellStyle name="Акцент3 23 2" xfId="43220"/>
    <cellStyle name="Акцент3 23 3" xfId="43221"/>
    <cellStyle name="Акцент3 23 4" xfId="43222"/>
    <cellStyle name="Акцент3 23 5" xfId="43223"/>
    <cellStyle name="Акцент3 24" xfId="43224"/>
    <cellStyle name="Акцент3 24 2" xfId="43225"/>
    <cellStyle name="Акцент3 24 3" xfId="43226"/>
    <cellStyle name="Акцент3 24 4" xfId="43227"/>
    <cellStyle name="Акцент3 24 5" xfId="43228"/>
    <cellStyle name="Акцент3 25" xfId="43229"/>
    <cellStyle name="Акцент3 25 2" xfId="43230"/>
    <cellStyle name="Акцент3 25 3" xfId="43231"/>
    <cellStyle name="Акцент3 25 4" xfId="43232"/>
    <cellStyle name="Акцент3 25 5" xfId="43233"/>
    <cellStyle name="Акцент3 26" xfId="43234"/>
    <cellStyle name="Акцент3 26 2" xfId="43235"/>
    <cellStyle name="Акцент3 26 3" xfId="43236"/>
    <cellStyle name="Акцент3 26 4" xfId="43237"/>
    <cellStyle name="Акцент3 26 5" xfId="43238"/>
    <cellStyle name="Акцент3 27" xfId="43239"/>
    <cellStyle name="Акцент3 27 2" xfId="43240"/>
    <cellStyle name="Акцент3 27 3" xfId="43241"/>
    <cellStyle name="Акцент3 27 4" xfId="43242"/>
    <cellStyle name="Акцент3 27 5" xfId="43243"/>
    <cellStyle name="Акцент3 28" xfId="43244"/>
    <cellStyle name="Акцент3 28 2" xfId="43245"/>
    <cellStyle name="Акцент3 28 3" xfId="43246"/>
    <cellStyle name="Акцент3 28 4" xfId="43247"/>
    <cellStyle name="Акцент3 28 5" xfId="43248"/>
    <cellStyle name="Акцент3 29" xfId="43249"/>
    <cellStyle name="Акцент3 29 2" xfId="43250"/>
    <cellStyle name="Акцент3 29 3" xfId="43251"/>
    <cellStyle name="Акцент3 29 4" xfId="43252"/>
    <cellStyle name="Акцент3 29 5" xfId="43253"/>
    <cellStyle name="Акцент3 3" xfId="1596"/>
    <cellStyle name="Акцент3 3 2" xfId="43254"/>
    <cellStyle name="Акцент3 3 3" xfId="43255"/>
    <cellStyle name="Акцент3 3 4" xfId="43256"/>
    <cellStyle name="Акцент3 3 5" xfId="43257"/>
    <cellStyle name="Акцент3 30" xfId="43258"/>
    <cellStyle name="Акцент3 30 2" xfId="43259"/>
    <cellStyle name="Акцент3 30 3" xfId="43260"/>
    <cellStyle name="Акцент3 30 4" xfId="43261"/>
    <cellStyle name="Акцент3 30 5" xfId="43262"/>
    <cellStyle name="Акцент3 31" xfId="43263"/>
    <cellStyle name="Акцент3 32" xfId="43264"/>
    <cellStyle name="Акцент3 33" xfId="43265"/>
    <cellStyle name="Акцент3 34" xfId="43266"/>
    <cellStyle name="Акцент3 35" xfId="43267"/>
    <cellStyle name="Акцент3 36" xfId="43268"/>
    <cellStyle name="Акцент3 37" xfId="43269"/>
    <cellStyle name="Акцент3 38" xfId="43270"/>
    <cellStyle name="Акцент3 4" xfId="43271"/>
    <cellStyle name="Акцент3 4 2" xfId="43272"/>
    <cellStyle name="Акцент3 4 3" xfId="43273"/>
    <cellStyle name="Акцент3 4 4" xfId="43274"/>
    <cellStyle name="Акцент3 4 5" xfId="43275"/>
    <cellStyle name="Акцент3 5" xfId="43276"/>
    <cellStyle name="Акцент3 5 2" xfId="43277"/>
    <cellStyle name="Акцент3 5 3" xfId="43278"/>
    <cellStyle name="Акцент3 5 4" xfId="43279"/>
    <cellStyle name="Акцент3 5 5" xfId="43280"/>
    <cellStyle name="Акцент3 6" xfId="43281"/>
    <cellStyle name="Акцент3 6 2" xfId="43282"/>
    <cellStyle name="Акцент3 6 3" xfId="43283"/>
    <cellStyle name="Акцент3 6 4" xfId="43284"/>
    <cellStyle name="Акцент3 6 5" xfId="43285"/>
    <cellStyle name="Акцент3 7" xfId="43286"/>
    <cellStyle name="Акцент3 7 2" xfId="43287"/>
    <cellStyle name="Акцент3 7 3" xfId="43288"/>
    <cellStyle name="Акцент3 7 4" xfId="43289"/>
    <cellStyle name="Акцент3 7 5" xfId="43290"/>
    <cellStyle name="Акцент3 8" xfId="43291"/>
    <cellStyle name="Акцент3 8 2" xfId="43292"/>
    <cellStyle name="Акцент3 8 3" xfId="43293"/>
    <cellStyle name="Акцент3 8 4" xfId="43294"/>
    <cellStyle name="Акцент3 8 5" xfId="43295"/>
    <cellStyle name="Акцент3 9" xfId="43296"/>
    <cellStyle name="Акцент3 9 2" xfId="43297"/>
    <cellStyle name="Акцент3 9 3" xfId="43298"/>
    <cellStyle name="Акцент3 9 4" xfId="43299"/>
    <cellStyle name="Акцент3 9 5" xfId="43300"/>
    <cellStyle name="Акцент4 10" xfId="43301"/>
    <cellStyle name="Акцент4 10 2" xfId="43302"/>
    <cellStyle name="Акцент4 10 3" xfId="43303"/>
    <cellStyle name="Акцент4 10 4" xfId="43304"/>
    <cellStyle name="Акцент4 10 5" xfId="43305"/>
    <cellStyle name="Акцент4 11" xfId="43306"/>
    <cellStyle name="Акцент4 11 2" xfId="43307"/>
    <cellStyle name="Акцент4 11 3" xfId="43308"/>
    <cellStyle name="Акцент4 11 4" xfId="43309"/>
    <cellStyle name="Акцент4 11 5" xfId="43310"/>
    <cellStyle name="Акцент4 12" xfId="43311"/>
    <cellStyle name="Акцент4 12 2" xfId="43312"/>
    <cellStyle name="Акцент4 12 3" xfId="43313"/>
    <cellStyle name="Акцент4 12 4" xfId="43314"/>
    <cellStyle name="Акцент4 12 5" xfId="43315"/>
    <cellStyle name="Акцент4 13" xfId="43316"/>
    <cellStyle name="Акцент4 13 2" xfId="43317"/>
    <cellStyle name="Акцент4 13 3" xfId="43318"/>
    <cellStyle name="Акцент4 13 4" xfId="43319"/>
    <cellStyle name="Акцент4 13 5" xfId="43320"/>
    <cellStyle name="Акцент4 14" xfId="43321"/>
    <cellStyle name="Акцент4 14 2" xfId="43322"/>
    <cellStyle name="Акцент4 14 3" xfId="43323"/>
    <cellStyle name="Акцент4 14 4" xfId="43324"/>
    <cellStyle name="Акцент4 14 5" xfId="43325"/>
    <cellStyle name="Акцент4 15" xfId="43326"/>
    <cellStyle name="Акцент4 15 2" xfId="43327"/>
    <cellStyle name="Акцент4 15 3" xfId="43328"/>
    <cellStyle name="Акцент4 15 4" xfId="43329"/>
    <cellStyle name="Акцент4 15 5" xfId="43330"/>
    <cellStyle name="Акцент4 16" xfId="43331"/>
    <cellStyle name="Акцент4 16 2" xfId="43332"/>
    <cellStyle name="Акцент4 16 3" xfId="43333"/>
    <cellStyle name="Акцент4 16 4" xfId="43334"/>
    <cellStyle name="Акцент4 16 5" xfId="43335"/>
    <cellStyle name="Акцент4 17" xfId="43336"/>
    <cellStyle name="Акцент4 17 2" xfId="43337"/>
    <cellStyle name="Акцент4 17 3" xfId="43338"/>
    <cellStyle name="Акцент4 17 4" xfId="43339"/>
    <cellStyle name="Акцент4 17 5" xfId="43340"/>
    <cellStyle name="Акцент4 18" xfId="43341"/>
    <cellStyle name="Акцент4 18 2" xfId="43342"/>
    <cellStyle name="Акцент4 18 3" xfId="43343"/>
    <cellStyle name="Акцент4 18 4" xfId="43344"/>
    <cellStyle name="Акцент4 18 5" xfId="43345"/>
    <cellStyle name="Акцент4 19" xfId="43346"/>
    <cellStyle name="Акцент4 19 2" xfId="43347"/>
    <cellStyle name="Акцент4 19 3" xfId="43348"/>
    <cellStyle name="Акцент4 19 4" xfId="43349"/>
    <cellStyle name="Акцент4 19 5" xfId="43350"/>
    <cellStyle name="Акцент4 2" xfId="1597"/>
    <cellStyle name="Акцент4 2 2" xfId="43351"/>
    <cellStyle name="Акцент4 2 3" xfId="43352"/>
    <cellStyle name="Акцент4 2 4" xfId="43353"/>
    <cellStyle name="Акцент4 2 5" xfId="43354"/>
    <cellStyle name="Акцент4 2 6" xfId="43355"/>
    <cellStyle name="Акцент4 2 7" xfId="43356"/>
    <cellStyle name="Акцент4 20" xfId="43357"/>
    <cellStyle name="Акцент4 20 2" xfId="43358"/>
    <cellStyle name="Акцент4 20 3" xfId="43359"/>
    <cellStyle name="Акцент4 20 4" xfId="43360"/>
    <cellStyle name="Акцент4 20 5" xfId="43361"/>
    <cellStyle name="Акцент4 21" xfId="43362"/>
    <cellStyle name="Акцент4 21 2" xfId="43363"/>
    <cellStyle name="Акцент4 21 3" xfId="43364"/>
    <cellStyle name="Акцент4 21 4" xfId="43365"/>
    <cellStyle name="Акцент4 21 5" xfId="43366"/>
    <cellStyle name="Акцент4 22" xfId="43367"/>
    <cellStyle name="Акцент4 22 2" xfId="43368"/>
    <cellStyle name="Акцент4 22 3" xfId="43369"/>
    <cellStyle name="Акцент4 22 4" xfId="43370"/>
    <cellStyle name="Акцент4 22 5" xfId="43371"/>
    <cellStyle name="Акцент4 23" xfId="43372"/>
    <cellStyle name="Акцент4 23 2" xfId="43373"/>
    <cellStyle name="Акцент4 23 3" xfId="43374"/>
    <cellStyle name="Акцент4 23 4" xfId="43375"/>
    <cellStyle name="Акцент4 23 5" xfId="43376"/>
    <cellStyle name="Акцент4 24" xfId="43377"/>
    <cellStyle name="Акцент4 24 2" xfId="43378"/>
    <cellStyle name="Акцент4 24 3" xfId="43379"/>
    <cellStyle name="Акцент4 24 4" xfId="43380"/>
    <cellStyle name="Акцент4 24 5" xfId="43381"/>
    <cellStyle name="Акцент4 25" xfId="43382"/>
    <cellStyle name="Акцент4 25 2" xfId="43383"/>
    <cellStyle name="Акцент4 25 3" xfId="43384"/>
    <cellStyle name="Акцент4 25 4" xfId="43385"/>
    <cellStyle name="Акцент4 25 5" xfId="43386"/>
    <cellStyle name="Акцент4 26" xfId="43387"/>
    <cellStyle name="Акцент4 26 2" xfId="43388"/>
    <cellStyle name="Акцент4 26 3" xfId="43389"/>
    <cellStyle name="Акцент4 26 4" xfId="43390"/>
    <cellStyle name="Акцент4 26 5" xfId="43391"/>
    <cellStyle name="Акцент4 27" xfId="43392"/>
    <cellStyle name="Акцент4 27 2" xfId="43393"/>
    <cellStyle name="Акцент4 27 3" xfId="43394"/>
    <cellStyle name="Акцент4 27 4" xfId="43395"/>
    <cellStyle name="Акцент4 27 5" xfId="43396"/>
    <cellStyle name="Акцент4 28" xfId="43397"/>
    <cellStyle name="Акцент4 28 2" xfId="43398"/>
    <cellStyle name="Акцент4 28 3" xfId="43399"/>
    <cellStyle name="Акцент4 28 4" xfId="43400"/>
    <cellStyle name="Акцент4 28 5" xfId="43401"/>
    <cellStyle name="Акцент4 29" xfId="43402"/>
    <cellStyle name="Акцент4 29 2" xfId="43403"/>
    <cellStyle name="Акцент4 29 3" xfId="43404"/>
    <cellStyle name="Акцент4 29 4" xfId="43405"/>
    <cellStyle name="Акцент4 29 5" xfId="43406"/>
    <cellStyle name="Акцент4 3" xfId="1598"/>
    <cellStyle name="Акцент4 3 2" xfId="43407"/>
    <cellStyle name="Акцент4 3 3" xfId="43408"/>
    <cellStyle name="Акцент4 3 4" xfId="43409"/>
    <cellStyle name="Акцент4 3 5" xfId="43410"/>
    <cellStyle name="Акцент4 30" xfId="43411"/>
    <cellStyle name="Акцент4 30 2" xfId="43412"/>
    <cellStyle name="Акцент4 30 3" xfId="43413"/>
    <cellStyle name="Акцент4 30 4" xfId="43414"/>
    <cellStyle name="Акцент4 30 5" xfId="43415"/>
    <cellStyle name="Акцент4 31" xfId="43416"/>
    <cellStyle name="Акцент4 32" xfId="43417"/>
    <cellStyle name="Акцент4 33" xfId="43418"/>
    <cellStyle name="Акцент4 34" xfId="43419"/>
    <cellStyle name="Акцент4 35" xfId="43420"/>
    <cellStyle name="Акцент4 36" xfId="43421"/>
    <cellStyle name="Акцент4 37" xfId="43422"/>
    <cellStyle name="Акцент4 38" xfId="43423"/>
    <cellStyle name="Акцент4 4" xfId="43424"/>
    <cellStyle name="Акцент4 4 2" xfId="43425"/>
    <cellStyle name="Акцент4 4 3" xfId="43426"/>
    <cellStyle name="Акцент4 4 4" xfId="43427"/>
    <cellStyle name="Акцент4 4 5" xfId="43428"/>
    <cellStyle name="Акцент4 5" xfId="43429"/>
    <cellStyle name="Акцент4 5 2" xfId="43430"/>
    <cellStyle name="Акцент4 5 3" xfId="43431"/>
    <cellStyle name="Акцент4 5 4" xfId="43432"/>
    <cellStyle name="Акцент4 5 5" xfId="43433"/>
    <cellStyle name="Акцент4 6" xfId="43434"/>
    <cellStyle name="Акцент4 6 2" xfId="43435"/>
    <cellStyle name="Акцент4 6 3" xfId="43436"/>
    <cellStyle name="Акцент4 6 4" xfId="43437"/>
    <cellStyle name="Акцент4 6 5" xfId="43438"/>
    <cellStyle name="Акцент4 7" xfId="43439"/>
    <cellStyle name="Акцент4 7 2" xfId="43440"/>
    <cellStyle name="Акцент4 7 3" xfId="43441"/>
    <cellStyle name="Акцент4 7 4" xfId="43442"/>
    <cellStyle name="Акцент4 7 5" xfId="43443"/>
    <cellStyle name="Акцент4 8" xfId="43444"/>
    <cellStyle name="Акцент4 8 2" xfId="43445"/>
    <cellStyle name="Акцент4 8 3" xfId="43446"/>
    <cellStyle name="Акцент4 8 4" xfId="43447"/>
    <cellStyle name="Акцент4 8 5" xfId="43448"/>
    <cellStyle name="Акцент4 9" xfId="43449"/>
    <cellStyle name="Акцент4 9 2" xfId="43450"/>
    <cellStyle name="Акцент4 9 3" xfId="43451"/>
    <cellStyle name="Акцент4 9 4" xfId="43452"/>
    <cellStyle name="Акцент4 9 5" xfId="43453"/>
    <cellStyle name="Акцент5 10" xfId="43454"/>
    <cellStyle name="Акцент5 10 2" xfId="43455"/>
    <cellStyle name="Акцент5 10 3" xfId="43456"/>
    <cellStyle name="Акцент5 10 4" xfId="43457"/>
    <cellStyle name="Акцент5 10 5" xfId="43458"/>
    <cellStyle name="Акцент5 11" xfId="43459"/>
    <cellStyle name="Акцент5 11 2" xfId="43460"/>
    <cellStyle name="Акцент5 11 3" xfId="43461"/>
    <cellStyle name="Акцент5 11 4" xfId="43462"/>
    <cellStyle name="Акцент5 11 5" xfId="43463"/>
    <cellStyle name="Акцент5 12" xfId="43464"/>
    <cellStyle name="Акцент5 12 2" xfId="43465"/>
    <cellStyle name="Акцент5 12 3" xfId="43466"/>
    <cellStyle name="Акцент5 12 4" xfId="43467"/>
    <cellStyle name="Акцент5 12 5" xfId="43468"/>
    <cellStyle name="Акцент5 13" xfId="43469"/>
    <cellStyle name="Акцент5 13 2" xfId="43470"/>
    <cellStyle name="Акцент5 13 3" xfId="43471"/>
    <cellStyle name="Акцент5 13 4" xfId="43472"/>
    <cellStyle name="Акцент5 13 5" xfId="43473"/>
    <cellStyle name="Акцент5 14" xfId="43474"/>
    <cellStyle name="Акцент5 14 2" xfId="43475"/>
    <cellStyle name="Акцент5 14 3" xfId="43476"/>
    <cellStyle name="Акцент5 14 4" xfId="43477"/>
    <cellStyle name="Акцент5 14 5" xfId="43478"/>
    <cellStyle name="Акцент5 15" xfId="43479"/>
    <cellStyle name="Акцент5 15 2" xfId="43480"/>
    <cellStyle name="Акцент5 15 3" xfId="43481"/>
    <cellStyle name="Акцент5 15 4" xfId="43482"/>
    <cellStyle name="Акцент5 15 5" xfId="43483"/>
    <cellStyle name="Акцент5 16" xfId="43484"/>
    <cellStyle name="Акцент5 16 2" xfId="43485"/>
    <cellStyle name="Акцент5 16 3" xfId="43486"/>
    <cellStyle name="Акцент5 16 4" xfId="43487"/>
    <cellStyle name="Акцент5 16 5" xfId="43488"/>
    <cellStyle name="Акцент5 17" xfId="43489"/>
    <cellStyle name="Акцент5 17 2" xfId="43490"/>
    <cellStyle name="Акцент5 17 3" xfId="43491"/>
    <cellStyle name="Акцент5 17 4" xfId="43492"/>
    <cellStyle name="Акцент5 17 5" xfId="43493"/>
    <cellStyle name="Акцент5 18" xfId="43494"/>
    <cellStyle name="Акцент5 18 2" xfId="43495"/>
    <cellStyle name="Акцент5 18 3" xfId="43496"/>
    <cellStyle name="Акцент5 18 4" xfId="43497"/>
    <cellStyle name="Акцент5 18 5" xfId="43498"/>
    <cellStyle name="Акцент5 19" xfId="43499"/>
    <cellStyle name="Акцент5 19 2" xfId="43500"/>
    <cellStyle name="Акцент5 19 3" xfId="43501"/>
    <cellStyle name="Акцент5 19 4" xfId="43502"/>
    <cellStyle name="Акцент5 19 5" xfId="43503"/>
    <cellStyle name="Акцент5 2" xfId="1599"/>
    <cellStyle name="Акцент5 2 2" xfId="43504"/>
    <cellStyle name="Акцент5 2 3" xfId="43505"/>
    <cellStyle name="Акцент5 2 4" xfId="43506"/>
    <cellStyle name="Акцент5 2 5" xfId="43507"/>
    <cellStyle name="Акцент5 2 6" xfId="43508"/>
    <cellStyle name="Акцент5 2 7" xfId="43509"/>
    <cellStyle name="Акцент5 20" xfId="43510"/>
    <cellStyle name="Акцент5 20 2" xfId="43511"/>
    <cellStyle name="Акцент5 20 3" xfId="43512"/>
    <cellStyle name="Акцент5 20 4" xfId="43513"/>
    <cellStyle name="Акцент5 20 5" xfId="43514"/>
    <cellStyle name="Акцент5 21" xfId="43515"/>
    <cellStyle name="Акцент5 21 2" xfId="43516"/>
    <cellStyle name="Акцент5 21 3" xfId="43517"/>
    <cellStyle name="Акцент5 21 4" xfId="43518"/>
    <cellStyle name="Акцент5 21 5" xfId="43519"/>
    <cellStyle name="Акцент5 22" xfId="43520"/>
    <cellStyle name="Акцент5 22 2" xfId="43521"/>
    <cellStyle name="Акцент5 22 3" xfId="43522"/>
    <cellStyle name="Акцент5 22 4" xfId="43523"/>
    <cellStyle name="Акцент5 22 5" xfId="43524"/>
    <cellStyle name="Акцент5 23" xfId="43525"/>
    <cellStyle name="Акцент5 23 2" xfId="43526"/>
    <cellStyle name="Акцент5 23 3" xfId="43527"/>
    <cellStyle name="Акцент5 23 4" xfId="43528"/>
    <cellStyle name="Акцент5 23 5" xfId="43529"/>
    <cellStyle name="Акцент5 24" xfId="43530"/>
    <cellStyle name="Акцент5 24 2" xfId="43531"/>
    <cellStyle name="Акцент5 24 3" xfId="43532"/>
    <cellStyle name="Акцент5 24 4" xfId="43533"/>
    <cellStyle name="Акцент5 24 5" xfId="43534"/>
    <cellStyle name="Акцент5 25" xfId="43535"/>
    <cellStyle name="Акцент5 25 2" xfId="43536"/>
    <cellStyle name="Акцент5 25 3" xfId="43537"/>
    <cellStyle name="Акцент5 25 4" xfId="43538"/>
    <cellStyle name="Акцент5 25 5" xfId="43539"/>
    <cellStyle name="Акцент5 26" xfId="43540"/>
    <cellStyle name="Акцент5 26 2" xfId="43541"/>
    <cellStyle name="Акцент5 26 3" xfId="43542"/>
    <cellStyle name="Акцент5 26 4" xfId="43543"/>
    <cellStyle name="Акцент5 26 5" xfId="43544"/>
    <cellStyle name="Акцент5 27" xfId="43545"/>
    <cellStyle name="Акцент5 27 2" xfId="43546"/>
    <cellStyle name="Акцент5 27 3" xfId="43547"/>
    <cellStyle name="Акцент5 27 4" xfId="43548"/>
    <cellStyle name="Акцент5 27 5" xfId="43549"/>
    <cellStyle name="Акцент5 28" xfId="43550"/>
    <cellStyle name="Акцент5 28 2" xfId="43551"/>
    <cellStyle name="Акцент5 28 3" xfId="43552"/>
    <cellStyle name="Акцент5 28 4" xfId="43553"/>
    <cellStyle name="Акцент5 28 5" xfId="43554"/>
    <cellStyle name="Акцент5 29" xfId="43555"/>
    <cellStyle name="Акцент5 29 2" xfId="43556"/>
    <cellStyle name="Акцент5 29 3" xfId="43557"/>
    <cellStyle name="Акцент5 29 4" xfId="43558"/>
    <cellStyle name="Акцент5 29 5" xfId="43559"/>
    <cellStyle name="Акцент5 3" xfId="1600"/>
    <cellStyle name="Акцент5 3 2" xfId="43560"/>
    <cellStyle name="Акцент5 3 3" xfId="43561"/>
    <cellStyle name="Акцент5 3 4" xfId="43562"/>
    <cellStyle name="Акцент5 3 5" xfId="43563"/>
    <cellStyle name="Акцент5 30" xfId="43564"/>
    <cellStyle name="Акцент5 30 2" xfId="43565"/>
    <cellStyle name="Акцент5 30 3" xfId="43566"/>
    <cellStyle name="Акцент5 30 4" xfId="43567"/>
    <cellStyle name="Акцент5 30 5" xfId="43568"/>
    <cellStyle name="Акцент5 31" xfId="43569"/>
    <cellStyle name="Акцент5 32" xfId="43570"/>
    <cellStyle name="Акцент5 33" xfId="43571"/>
    <cellStyle name="Акцент5 34" xfId="43572"/>
    <cellStyle name="Акцент5 35" xfId="43573"/>
    <cellStyle name="Акцент5 36" xfId="43574"/>
    <cellStyle name="Акцент5 37" xfId="43575"/>
    <cellStyle name="Акцент5 38" xfId="43576"/>
    <cellStyle name="Акцент5 4" xfId="43577"/>
    <cellStyle name="Акцент5 4 2" xfId="43578"/>
    <cellStyle name="Акцент5 4 3" xfId="43579"/>
    <cellStyle name="Акцент5 4 4" xfId="43580"/>
    <cellStyle name="Акцент5 4 5" xfId="43581"/>
    <cellStyle name="Акцент5 5" xfId="43582"/>
    <cellStyle name="Акцент5 5 2" xfId="43583"/>
    <cellStyle name="Акцент5 5 3" xfId="43584"/>
    <cellStyle name="Акцент5 5 4" xfId="43585"/>
    <cellStyle name="Акцент5 5 5" xfId="43586"/>
    <cellStyle name="Акцент5 6" xfId="43587"/>
    <cellStyle name="Акцент5 6 2" xfId="43588"/>
    <cellStyle name="Акцент5 6 3" xfId="43589"/>
    <cellStyle name="Акцент5 6 4" xfId="43590"/>
    <cellStyle name="Акцент5 6 5" xfId="43591"/>
    <cellStyle name="Акцент5 7" xfId="43592"/>
    <cellStyle name="Акцент5 7 2" xfId="43593"/>
    <cellStyle name="Акцент5 7 3" xfId="43594"/>
    <cellStyle name="Акцент5 7 4" xfId="43595"/>
    <cellStyle name="Акцент5 7 5" xfId="43596"/>
    <cellStyle name="Акцент5 8" xfId="43597"/>
    <cellStyle name="Акцент5 8 2" xfId="43598"/>
    <cellStyle name="Акцент5 8 3" xfId="43599"/>
    <cellStyle name="Акцент5 8 4" xfId="43600"/>
    <cellStyle name="Акцент5 8 5" xfId="43601"/>
    <cellStyle name="Акцент5 9" xfId="43602"/>
    <cellStyle name="Акцент5 9 2" xfId="43603"/>
    <cellStyle name="Акцент5 9 3" xfId="43604"/>
    <cellStyle name="Акцент5 9 4" xfId="43605"/>
    <cellStyle name="Акцент5 9 5" xfId="43606"/>
    <cellStyle name="Акцент6 10" xfId="43607"/>
    <cellStyle name="Акцент6 10 2" xfId="43608"/>
    <cellStyle name="Акцент6 10 3" xfId="43609"/>
    <cellStyle name="Акцент6 10 4" xfId="43610"/>
    <cellStyle name="Акцент6 10 5" xfId="43611"/>
    <cellStyle name="Акцент6 11" xfId="43612"/>
    <cellStyle name="Акцент6 11 2" xfId="43613"/>
    <cellStyle name="Акцент6 11 3" xfId="43614"/>
    <cellStyle name="Акцент6 11 4" xfId="43615"/>
    <cellStyle name="Акцент6 11 5" xfId="43616"/>
    <cellStyle name="Акцент6 12" xfId="43617"/>
    <cellStyle name="Акцент6 12 2" xfId="43618"/>
    <cellStyle name="Акцент6 12 3" xfId="43619"/>
    <cellStyle name="Акцент6 12 4" xfId="43620"/>
    <cellStyle name="Акцент6 12 5" xfId="43621"/>
    <cellStyle name="Акцент6 13" xfId="43622"/>
    <cellStyle name="Акцент6 13 2" xfId="43623"/>
    <cellStyle name="Акцент6 13 3" xfId="43624"/>
    <cellStyle name="Акцент6 13 4" xfId="43625"/>
    <cellStyle name="Акцент6 13 5" xfId="43626"/>
    <cellStyle name="Акцент6 14" xfId="43627"/>
    <cellStyle name="Акцент6 14 2" xfId="43628"/>
    <cellStyle name="Акцент6 14 3" xfId="43629"/>
    <cellStyle name="Акцент6 14 4" xfId="43630"/>
    <cellStyle name="Акцент6 14 5" xfId="43631"/>
    <cellStyle name="Акцент6 15" xfId="43632"/>
    <cellStyle name="Акцент6 15 2" xfId="43633"/>
    <cellStyle name="Акцент6 15 3" xfId="43634"/>
    <cellStyle name="Акцент6 15 4" xfId="43635"/>
    <cellStyle name="Акцент6 15 5" xfId="43636"/>
    <cellStyle name="Акцент6 16" xfId="43637"/>
    <cellStyle name="Акцент6 16 2" xfId="43638"/>
    <cellStyle name="Акцент6 16 3" xfId="43639"/>
    <cellStyle name="Акцент6 16 4" xfId="43640"/>
    <cellStyle name="Акцент6 16 5" xfId="43641"/>
    <cellStyle name="Акцент6 17" xfId="43642"/>
    <cellStyle name="Акцент6 17 2" xfId="43643"/>
    <cellStyle name="Акцент6 17 3" xfId="43644"/>
    <cellStyle name="Акцент6 17 4" xfId="43645"/>
    <cellStyle name="Акцент6 17 5" xfId="43646"/>
    <cellStyle name="Акцент6 18" xfId="43647"/>
    <cellStyle name="Акцент6 18 2" xfId="43648"/>
    <cellStyle name="Акцент6 18 3" xfId="43649"/>
    <cellStyle name="Акцент6 18 4" xfId="43650"/>
    <cellStyle name="Акцент6 18 5" xfId="43651"/>
    <cellStyle name="Акцент6 19" xfId="43652"/>
    <cellStyle name="Акцент6 19 2" xfId="43653"/>
    <cellStyle name="Акцент6 19 3" xfId="43654"/>
    <cellStyle name="Акцент6 19 4" xfId="43655"/>
    <cellStyle name="Акцент6 19 5" xfId="43656"/>
    <cellStyle name="Акцент6 2" xfId="1601"/>
    <cellStyle name="Акцент6 2 2" xfId="43657"/>
    <cellStyle name="Акцент6 2 3" xfId="43658"/>
    <cellStyle name="Акцент6 2 4" xfId="43659"/>
    <cellStyle name="Акцент6 2 5" xfId="43660"/>
    <cellStyle name="Акцент6 2 6" xfId="43661"/>
    <cellStyle name="Акцент6 2 7" xfId="43662"/>
    <cellStyle name="Акцент6 20" xfId="43663"/>
    <cellStyle name="Акцент6 20 2" xfId="43664"/>
    <cellStyle name="Акцент6 20 3" xfId="43665"/>
    <cellStyle name="Акцент6 20 4" xfId="43666"/>
    <cellStyle name="Акцент6 20 5" xfId="43667"/>
    <cellStyle name="Акцент6 21" xfId="43668"/>
    <cellStyle name="Акцент6 21 2" xfId="43669"/>
    <cellStyle name="Акцент6 21 3" xfId="43670"/>
    <cellStyle name="Акцент6 21 4" xfId="43671"/>
    <cellStyle name="Акцент6 21 5" xfId="43672"/>
    <cellStyle name="Акцент6 22" xfId="43673"/>
    <cellStyle name="Акцент6 22 2" xfId="43674"/>
    <cellStyle name="Акцент6 22 3" xfId="43675"/>
    <cellStyle name="Акцент6 22 4" xfId="43676"/>
    <cellStyle name="Акцент6 22 5" xfId="43677"/>
    <cellStyle name="Акцент6 23" xfId="43678"/>
    <cellStyle name="Акцент6 23 2" xfId="43679"/>
    <cellStyle name="Акцент6 23 3" xfId="43680"/>
    <cellStyle name="Акцент6 23 4" xfId="43681"/>
    <cellStyle name="Акцент6 23 5" xfId="43682"/>
    <cellStyle name="Акцент6 24" xfId="43683"/>
    <cellStyle name="Акцент6 24 2" xfId="43684"/>
    <cellStyle name="Акцент6 24 3" xfId="43685"/>
    <cellStyle name="Акцент6 24 4" xfId="43686"/>
    <cellStyle name="Акцент6 24 5" xfId="43687"/>
    <cellStyle name="Акцент6 25" xfId="43688"/>
    <cellStyle name="Акцент6 25 2" xfId="43689"/>
    <cellStyle name="Акцент6 25 3" xfId="43690"/>
    <cellStyle name="Акцент6 25 4" xfId="43691"/>
    <cellStyle name="Акцент6 25 5" xfId="43692"/>
    <cellStyle name="Акцент6 26" xfId="43693"/>
    <cellStyle name="Акцент6 26 2" xfId="43694"/>
    <cellStyle name="Акцент6 26 3" xfId="43695"/>
    <cellStyle name="Акцент6 26 4" xfId="43696"/>
    <cellStyle name="Акцент6 26 5" xfId="43697"/>
    <cellStyle name="Акцент6 27" xfId="43698"/>
    <cellStyle name="Акцент6 27 2" xfId="43699"/>
    <cellStyle name="Акцент6 27 3" xfId="43700"/>
    <cellStyle name="Акцент6 27 4" xfId="43701"/>
    <cellStyle name="Акцент6 27 5" xfId="43702"/>
    <cellStyle name="Акцент6 28" xfId="43703"/>
    <cellStyle name="Акцент6 28 2" xfId="43704"/>
    <cellStyle name="Акцент6 28 3" xfId="43705"/>
    <cellStyle name="Акцент6 28 4" xfId="43706"/>
    <cellStyle name="Акцент6 28 5" xfId="43707"/>
    <cellStyle name="Акцент6 29" xfId="43708"/>
    <cellStyle name="Акцент6 29 2" xfId="43709"/>
    <cellStyle name="Акцент6 29 3" xfId="43710"/>
    <cellStyle name="Акцент6 29 4" xfId="43711"/>
    <cellStyle name="Акцент6 29 5" xfId="43712"/>
    <cellStyle name="Акцент6 3" xfId="1602"/>
    <cellStyle name="Акцент6 3 2" xfId="43713"/>
    <cellStyle name="Акцент6 3 3" xfId="43714"/>
    <cellStyle name="Акцент6 3 4" xfId="43715"/>
    <cellStyle name="Акцент6 3 5" xfId="43716"/>
    <cellStyle name="Акцент6 30" xfId="43717"/>
    <cellStyle name="Акцент6 30 2" xfId="43718"/>
    <cellStyle name="Акцент6 30 3" xfId="43719"/>
    <cellStyle name="Акцент6 30 4" xfId="43720"/>
    <cellStyle name="Акцент6 30 5" xfId="43721"/>
    <cellStyle name="Акцент6 31" xfId="43722"/>
    <cellStyle name="Акцент6 32" xfId="43723"/>
    <cellStyle name="Акцент6 33" xfId="43724"/>
    <cellStyle name="Акцент6 34" xfId="43725"/>
    <cellStyle name="Акцент6 35" xfId="43726"/>
    <cellStyle name="Акцент6 36" xfId="43727"/>
    <cellStyle name="Акцент6 37" xfId="43728"/>
    <cellStyle name="Акцент6 38" xfId="43729"/>
    <cellStyle name="Акцент6 4" xfId="43730"/>
    <cellStyle name="Акцент6 4 2" xfId="43731"/>
    <cellStyle name="Акцент6 4 3" xfId="43732"/>
    <cellStyle name="Акцент6 4 4" xfId="43733"/>
    <cellStyle name="Акцент6 4 5" xfId="43734"/>
    <cellStyle name="Акцент6 5" xfId="43735"/>
    <cellStyle name="Акцент6 5 2" xfId="43736"/>
    <cellStyle name="Акцент6 5 3" xfId="43737"/>
    <cellStyle name="Акцент6 5 4" xfId="43738"/>
    <cellStyle name="Акцент6 5 5" xfId="43739"/>
    <cellStyle name="Акцент6 6" xfId="43740"/>
    <cellStyle name="Акцент6 6 2" xfId="43741"/>
    <cellStyle name="Акцент6 6 3" xfId="43742"/>
    <cellStyle name="Акцент6 6 4" xfId="43743"/>
    <cellStyle name="Акцент6 6 5" xfId="43744"/>
    <cellStyle name="Акцент6 7" xfId="43745"/>
    <cellStyle name="Акцент6 7 2" xfId="43746"/>
    <cellStyle name="Акцент6 7 3" xfId="43747"/>
    <cellStyle name="Акцент6 7 4" xfId="43748"/>
    <cellStyle name="Акцент6 7 5" xfId="43749"/>
    <cellStyle name="Акцент6 8" xfId="43750"/>
    <cellStyle name="Акцент6 8 2" xfId="43751"/>
    <cellStyle name="Акцент6 8 3" xfId="43752"/>
    <cellStyle name="Акцент6 8 4" xfId="43753"/>
    <cellStyle name="Акцент6 8 5" xfId="43754"/>
    <cellStyle name="Акцент6 9" xfId="43755"/>
    <cellStyle name="Акцент6 9 2" xfId="43756"/>
    <cellStyle name="Акцент6 9 3" xfId="43757"/>
    <cellStyle name="Акцент6 9 4" xfId="43758"/>
    <cellStyle name="Акцент6 9 5" xfId="43759"/>
    <cellStyle name="Беззащитный" xfId="1603"/>
    <cellStyle name="Беззащитный 2" xfId="1604"/>
    <cellStyle name="Беззащитный 2 10" xfId="3488"/>
    <cellStyle name="Беззащитный 2 10 2" xfId="8912"/>
    <cellStyle name="Беззащитный 2 10 3" xfId="12257"/>
    <cellStyle name="Беззащитный 2 11" xfId="3682"/>
    <cellStyle name="Беззащитный 2 11 2" xfId="9084"/>
    <cellStyle name="Беззащитный 2 11 3" xfId="12412"/>
    <cellStyle name="Беззащитный 2 12" xfId="3870"/>
    <cellStyle name="Беззащитный 2 12 2" xfId="9248"/>
    <cellStyle name="Беззащитный 2 12 3" xfId="12560"/>
    <cellStyle name="Беззащитный 2 13" xfId="4061"/>
    <cellStyle name="Беззащитный 2 13 2" xfId="9414"/>
    <cellStyle name="Беззащитный 2 13 3" xfId="12712"/>
    <cellStyle name="Беззащитный 2 14" xfId="4387"/>
    <cellStyle name="Беззащитный 2 14 2" xfId="9699"/>
    <cellStyle name="Беззащитный 2 14 3" xfId="12962"/>
    <cellStyle name="Беззащитный 2 15" xfId="4425"/>
    <cellStyle name="Беззащитный 2 15 2" xfId="9737"/>
    <cellStyle name="Беззащитный 2 15 3" xfId="13000"/>
    <cellStyle name="Беззащитный 2 16" xfId="4603"/>
    <cellStyle name="Беззащитный 2 16 2" xfId="9890"/>
    <cellStyle name="Беззащитный 2 16 3" xfId="13140"/>
    <cellStyle name="Беззащитный 2 17" xfId="4792"/>
    <cellStyle name="Беззащитный 2 17 2" xfId="10055"/>
    <cellStyle name="Беззащитный 2 17 3" xfId="13290"/>
    <cellStyle name="Беззащитный 2 18" xfId="4959"/>
    <cellStyle name="Беззащитный 2 18 2" xfId="10198"/>
    <cellStyle name="Беззащитный 2 18 3" xfId="13418"/>
    <cellStyle name="Беззащитный 2 19" xfId="5082"/>
    <cellStyle name="Беззащитный 2 19 2" xfId="10297"/>
    <cellStyle name="Беззащитный 2 19 3" xfId="13503"/>
    <cellStyle name="Беззащитный 2 2" xfId="2353"/>
    <cellStyle name="Беззащитный 2 2 2" xfId="7891"/>
    <cellStyle name="Беззащитный 2 2 3" xfId="7219"/>
    <cellStyle name="Беззащитный 2 20" xfId="5907"/>
    <cellStyle name="Беззащитный 2 20 2" xfId="11026"/>
    <cellStyle name="Беззащитный 2 20 3" xfId="14173"/>
    <cellStyle name="Беззащитный 2 21" xfId="5605"/>
    <cellStyle name="Беззащитный 2 21 2" xfId="10726"/>
    <cellStyle name="Беззащитный 2 21 3" xfId="13874"/>
    <cellStyle name="Беззащитный 2 22" xfId="5969"/>
    <cellStyle name="Беззащитный 2 22 2" xfId="11088"/>
    <cellStyle name="Беззащитный 2 22 3" xfId="14235"/>
    <cellStyle name="Беззащитный 2 23" xfId="5996"/>
    <cellStyle name="Беззащитный 2 23 2" xfId="11114"/>
    <cellStyle name="Беззащитный 2 23 3" xfId="14262"/>
    <cellStyle name="Беззащитный 2 24" xfId="6207"/>
    <cellStyle name="Беззащитный 2 24 2" xfId="11300"/>
    <cellStyle name="Беззащитный 2 24 3" xfId="14435"/>
    <cellStyle name="Беззащитный 2 25" xfId="6376"/>
    <cellStyle name="Беззащитный 2 25 2" xfId="11446"/>
    <cellStyle name="Беззащитный 2 25 3" xfId="14566"/>
    <cellStyle name="Беззащитный 2 26" xfId="7317"/>
    <cellStyle name="Беззащитный 2 27" xfId="9426"/>
    <cellStyle name="Беззащитный 2 3" xfId="1971"/>
    <cellStyle name="Беззащитный 2 3 2" xfId="7512"/>
    <cellStyle name="Беззащитный 2 3 3" xfId="11746"/>
    <cellStyle name="Беззащитный 2 4" xfId="2439"/>
    <cellStyle name="Беззащитный 2 4 2" xfId="7977"/>
    <cellStyle name="Беззащитный 2 4 3" xfId="7610"/>
    <cellStyle name="Беззащитный 2 5" xfId="2469"/>
    <cellStyle name="Беззащитный 2 5 2" xfId="8007"/>
    <cellStyle name="Беззащитный 2 5 3" xfId="7128"/>
    <cellStyle name="Беззащитный 2 6" xfId="2676"/>
    <cellStyle name="Беззащитный 2 6 2" xfId="8190"/>
    <cellStyle name="Беззащитный 2 6 3" xfId="7040"/>
    <cellStyle name="Беззащитный 2 7" xfId="2904"/>
    <cellStyle name="Беззащитный 2 7 2" xfId="8396"/>
    <cellStyle name="Беззащитный 2 7 3" xfId="6846"/>
    <cellStyle name="Беззащитный 2 8" xfId="3097"/>
    <cellStyle name="Беззащитный 2 8 2" xfId="8565"/>
    <cellStyle name="Беззащитный 2 8 3" xfId="11942"/>
    <cellStyle name="Беззащитный 2 9" xfId="3296"/>
    <cellStyle name="Беззащитный 2 9 2" xfId="8742"/>
    <cellStyle name="Беззащитный 2 9 3" xfId="12103"/>
    <cellStyle name="Беззащитный 3" xfId="43760"/>
    <cellStyle name="Беззащитный 4" xfId="43761"/>
    <cellStyle name="Беззащитный 5" xfId="43762"/>
    <cellStyle name="Беззащитный_План по КВЛ 2011г." xfId="1605"/>
    <cellStyle name="Ввод  10" xfId="43763"/>
    <cellStyle name="Ввод  10 10" xfId="43764"/>
    <cellStyle name="Ввод  10 10 2" xfId="43765"/>
    <cellStyle name="Ввод  10 11" xfId="43766"/>
    <cellStyle name="Ввод  10 2" xfId="43767"/>
    <cellStyle name="Ввод  10 2 2" xfId="43768"/>
    <cellStyle name="Ввод  10 2 3" xfId="43769"/>
    <cellStyle name="Ввод  10 2 4" xfId="43770"/>
    <cellStyle name="Ввод  10 2 5" xfId="43771"/>
    <cellStyle name="Ввод  10 2 5 2" xfId="43772"/>
    <cellStyle name="Ввод  10 2 6" xfId="43773"/>
    <cellStyle name="Ввод  10 2 6 2" xfId="43774"/>
    <cellStyle name="Ввод  10 2 7" xfId="43775"/>
    <cellStyle name="Ввод  10 2 7 2" xfId="43776"/>
    <cellStyle name="Ввод  10 2 8" xfId="43777"/>
    <cellStyle name="Ввод  10 2 8 2" xfId="43778"/>
    <cellStyle name="Ввод  10 2 9" xfId="43779"/>
    <cellStyle name="Ввод  10 3" xfId="43780"/>
    <cellStyle name="Ввод  10 3 2" xfId="43781"/>
    <cellStyle name="Ввод  10 3 3" xfId="43782"/>
    <cellStyle name="Ввод  10 3 4" xfId="43783"/>
    <cellStyle name="Ввод  10 3 5" xfId="43784"/>
    <cellStyle name="Ввод  10 3 5 2" xfId="43785"/>
    <cellStyle name="Ввод  10 3 6" xfId="43786"/>
    <cellStyle name="Ввод  10 3 6 2" xfId="43787"/>
    <cellStyle name="Ввод  10 3 7" xfId="43788"/>
    <cellStyle name="Ввод  10 3 7 2" xfId="43789"/>
    <cellStyle name="Ввод  10 3 8" xfId="43790"/>
    <cellStyle name="Ввод  10 3 8 2" xfId="43791"/>
    <cellStyle name="Ввод  10 3 9" xfId="43792"/>
    <cellStyle name="Ввод  10 4" xfId="43793"/>
    <cellStyle name="Ввод  10 5" xfId="43794"/>
    <cellStyle name="Ввод  10 6" xfId="43795"/>
    <cellStyle name="Ввод  10 7" xfId="43796"/>
    <cellStyle name="Ввод  10 7 2" xfId="43797"/>
    <cellStyle name="Ввод  10 8" xfId="43798"/>
    <cellStyle name="Ввод  10 8 2" xfId="43799"/>
    <cellStyle name="Ввод  10 9" xfId="43800"/>
    <cellStyle name="Ввод  10 9 2" xfId="43801"/>
    <cellStyle name="Ввод  11" xfId="43802"/>
    <cellStyle name="Ввод  11 10" xfId="43803"/>
    <cellStyle name="Ввод  11 10 2" xfId="43804"/>
    <cellStyle name="Ввод  11 11" xfId="43805"/>
    <cellStyle name="Ввод  11 2" xfId="43806"/>
    <cellStyle name="Ввод  11 2 2" xfId="43807"/>
    <cellStyle name="Ввод  11 2 3" xfId="43808"/>
    <cellStyle name="Ввод  11 2 4" xfId="43809"/>
    <cellStyle name="Ввод  11 2 5" xfId="43810"/>
    <cellStyle name="Ввод  11 2 5 2" xfId="43811"/>
    <cellStyle name="Ввод  11 2 6" xfId="43812"/>
    <cellStyle name="Ввод  11 2 6 2" xfId="43813"/>
    <cellStyle name="Ввод  11 2 7" xfId="43814"/>
    <cellStyle name="Ввод  11 2 7 2" xfId="43815"/>
    <cellStyle name="Ввод  11 2 8" xfId="43816"/>
    <cellStyle name="Ввод  11 2 8 2" xfId="43817"/>
    <cellStyle name="Ввод  11 2 9" xfId="43818"/>
    <cellStyle name="Ввод  11 3" xfId="43819"/>
    <cellStyle name="Ввод  11 3 2" xfId="43820"/>
    <cellStyle name="Ввод  11 3 3" xfId="43821"/>
    <cellStyle name="Ввод  11 3 4" xfId="43822"/>
    <cellStyle name="Ввод  11 3 5" xfId="43823"/>
    <cellStyle name="Ввод  11 3 5 2" xfId="43824"/>
    <cellStyle name="Ввод  11 3 6" xfId="43825"/>
    <cellStyle name="Ввод  11 3 6 2" xfId="43826"/>
    <cellStyle name="Ввод  11 3 7" xfId="43827"/>
    <cellStyle name="Ввод  11 3 7 2" xfId="43828"/>
    <cellStyle name="Ввод  11 3 8" xfId="43829"/>
    <cellStyle name="Ввод  11 3 8 2" xfId="43830"/>
    <cellStyle name="Ввод  11 3 9" xfId="43831"/>
    <cellStyle name="Ввод  11 4" xfId="43832"/>
    <cellStyle name="Ввод  11 5" xfId="43833"/>
    <cellStyle name="Ввод  11 6" xfId="43834"/>
    <cellStyle name="Ввод  11 7" xfId="43835"/>
    <cellStyle name="Ввод  11 7 2" xfId="43836"/>
    <cellStyle name="Ввод  11 8" xfId="43837"/>
    <cellStyle name="Ввод  11 8 2" xfId="43838"/>
    <cellStyle name="Ввод  11 9" xfId="43839"/>
    <cellStyle name="Ввод  11 9 2" xfId="43840"/>
    <cellStyle name="Ввод  12" xfId="43841"/>
    <cellStyle name="Ввод  12 10" xfId="43842"/>
    <cellStyle name="Ввод  12 10 2" xfId="43843"/>
    <cellStyle name="Ввод  12 11" xfId="43844"/>
    <cellStyle name="Ввод  12 2" xfId="43845"/>
    <cellStyle name="Ввод  12 2 2" xfId="43846"/>
    <cellStyle name="Ввод  12 2 3" xfId="43847"/>
    <cellStyle name="Ввод  12 2 4" xfId="43848"/>
    <cellStyle name="Ввод  12 2 5" xfId="43849"/>
    <cellStyle name="Ввод  12 2 5 2" xfId="43850"/>
    <cellStyle name="Ввод  12 2 6" xfId="43851"/>
    <cellStyle name="Ввод  12 2 6 2" xfId="43852"/>
    <cellStyle name="Ввод  12 2 7" xfId="43853"/>
    <cellStyle name="Ввод  12 2 7 2" xfId="43854"/>
    <cellStyle name="Ввод  12 2 8" xfId="43855"/>
    <cellStyle name="Ввод  12 2 8 2" xfId="43856"/>
    <cellStyle name="Ввод  12 2 9" xfId="43857"/>
    <cellStyle name="Ввод  12 3" xfId="43858"/>
    <cellStyle name="Ввод  12 3 2" xfId="43859"/>
    <cellStyle name="Ввод  12 3 3" xfId="43860"/>
    <cellStyle name="Ввод  12 3 4" xfId="43861"/>
    <cellStyle name="Ввод  12 3 5" xfId="43862"/>
    <cellStyle name="Ввод  12 3 5 2" xfId="43863"/>
    <cellStyle name="Ввод  12 3 6" xfId="43864"/>
    <cellStyle name="Ввод  12 3 6 2" xfId="43865"/>
    <cellStyle name="Ввод  12 3 7" xfId="43866"/>
    <cellStyle name="Ввод  12 3 7 2" xfId="43867"/>
    <cellStyle name="Ввод  12 3 8" xfId="43868"/>
    <cellStyle name="Ввод  12 3 8 2" xfId="43869"/>
    <cellStyle name="Ввод  12 3 9" xfId="43870"/>
    <cellStyle name="Ввод  12 4" xfId="43871"/>
    <cellStyle name="Ввод  12 5" xfId="43872"/>
    <cellStyle name="Ввод  12 6" xfId="43873"/>
    <cellStyle name="Ввод  12 7" xfId="43874"/>
    <cellStyle name="Ввод  12 7 2" xfId="43875"/>
    <cellStyle name="Ввод  12 8" xfId="43876"/>
    <cellStyle name="Ввод  12 8 2" xfId="43877"/>
    <cellStyle name="Ввод  12 9" xfId="43878"/>
    <cellStyle name="Ввод  12 9 2" xfId="43879"/>
    <cellStyle name="Ввод  13" xfId="43880"/>
    <cellStyle name="Ввод  13 10" xfId="43881"/>
    <cellStyle name="Ввод  13 10 2" xfId="43882"/>
    <cellStyle name="Ввод  13 11" xfId="43883"/>
    <cellStyle name="Ввод  13 2" xfId="43884"/>
    <cellStyle name="Ввод  13 2 2" xfId="43885"/>
    <cellStyle name="Ввод  13 2 3" xfId="43886"/>
    <cellStyle name="Ввод  13 2 4" xfId="43887"/>
    <cellStyle name="Ввод  13 2 5" xfId="43888"/>
    <cellStyle name="Ввод  13 2 5 2" xfId="43889"/>
    <cellStyle name="Ввод  13 2 6" xfId="43890"/>
    <cellStyle name="Ввод  13 2 6 2" xfId="43891"/>
    <cellStyle name="Ввод  13 2 7" xfId="43892"/>
    <cellStyle name="Ввод  13 2 7 2" xfId="43893"/>
    <cellStyle name="Ввод  13 2 8" xfId="43894"/>
    <cellStyle name="Ввод  13 2 8 2" xfId="43895"/>
    <cellStyle name="Ввод  13 2 9" xfId="43896"/>
    <cellStyle name="Ввод  13 3" xfId="43897"/>
    <cellStyle name="Ввод  13 3 2" xfId="43898"/>
    <cellStyle name="Ввод  13 3 3" xfId="43899"/>
    <cellStyle name="Ввод  13 3 4" xfId="43900"/>
    <cellStyle name="Ввод  13 3 5" xfId="43901"/>
    <cellStyle name="Ввод  13 3 5 2" xfId="43902"/>
    <cellStyle name="Ввод  13 3 6" xfId="43903"/>
    <cellStyle name="Ввод  13 3 6 2" xfId="43904"/>
    <cellStyle name="Ввод  13 3 7" xfId="43905"/>
    <cellStyle name="Ввод  13 3 7 2" xfId="43906"/>
    <cellStyle name="Ввод  13 3 8" xfId="43907"/>
    <cellStyle name="Ввод  13 3 8 2" xfId="43908"/>
    <cellStyle name="Ввод  13 3 9" xfId="43909"/>
    <cellStyle name="Ввод  13 4" xfId="43910"/>
    <cellStyle name="Ввод  13 5" xfId="43911"/>
    <cellStyle name="Ввод  13 6" xfId="43912"/>
    <cellStyle name="Ввод  13 7" xfId="43913"/>
    <cellStyle name="Ввод  13 7 2" xfId="43914"/>
    <cellStyle name="Ввод  13 8" xfId="43915"/>
    <cellStyle name="Ввод  13 8 2" xfId="43916"/>
    <cellStyle name="Ввод  13 9" xfId="43917"/>
    <cellStyle name="Ввод  13 9 2" xfId="43918"/>
    <cellStyle name="Ввод  14" xfId="43919"/>
    <cellStyle name="Ввод  14 10" xfId="43920"/>
    <cellStyle name="Ввод  14 10 2" xfId="43921"/>
    <cellStyle name="Ввод  14 11" xfId="43922"/>
    <cellStyle name="Ввод  14 2" xfId="43923"/>
    <cellStyle name="Ввод  14 2 2" xfId="43924"/>
    <cellStyle name="Ввод  14 2 3" xfId="43925"/>
    <cellStyle name="Ввод  14 2 4" xfId="43926"/>
    <cellStyle name="Ввод  14 2 5" xfId="43927"/>
    <cellStyle name="Ввод  14 2 5 2" xfId="43928"/>
    <cellStyle name="Ввод  14 2 6" xfId="43929"/>
    <cellStyle name="Ввод  14 2 6 2" xfId="43930"/>
    <cellStyle name="Ввод  14 2 7" xfId="43931"/>
    <cellStyle name="Ввод  14 2 7 2" xfId="43932"/>
    <cellStyle name="Ввод  14 2 8" xfId="43933"/>
    <cellStyle name="Ввод  14 2 8 2" xfId="43934"/>
    <cellStyle name="Ввод  14 2 9" xfId="43935"/>
    <cellStyle name="Ввод  14 3" xfId="43936"/>
    <cellStyle name="Ввод  14 3 2" xfId="43937"/>
    <cellStyle name="Ввод  14 3 3" xfId="43938"/>
    <cellStyle name="Ввод  14 3 4" xfId="43939"/>
    <cellStyle name="Ввод  14 3 5" xfId="43940"/>
    <cellStyle name="Ввод  14 3 5 2" xfId="43941"/>
    <cellStyle name="Ввод  14 3 6" xfId="43942"/>
    <cellStyle name="Ввод  14 3 6 2" xfId="43943"/>
    <cellStyle name="Ввод  14 3 7" xfId="43944"/>
    <cellStyle name="Ввод  14 3 7 2" xfId="43945"/>
    <cellStyle name="Ввод  14 3 8" xfId="43946"/>
    <cellStyle name="Ввод  14 3 8 2" xfId="43947"/>
    <cellStyle name="Ввод  14 3 9" xfId="43948"/>
    <cellStyle name="Ввод  14 4" xfId="43949"/>
    <cellStyle name="Ввод  14 5" xfId="43950"/>
    <cellStyle name="Ввод  14 6" xfId="43951"/>
    <cellStyle name="Ввод  14 7" xfId="43952"/>
    <cellStyle name="Ввод  14 7 2" xfId="43953"/>
    <cellStyle name="Ввод  14 8" xfId="43954"/>
    <cellStyle name="Ввод  14 8 2" xfId="43955"/>
    <cellStyle name="Ввод  14 9" xfId="43956"/>
    <cellStyle name="Ввод  14 9 2" xfId="43957"/>
    <cellStyle name="Ввод  15" xfId="43958"/>
    <cellStyle name="Ввод  15 10" xfId="43959"/>
    <cellStyle name="Ввод  15 10 2" xfId="43960"/>
    <cellStyle name="Ввод  15 11" xfId="43961"/>
    <cellStyle name="Ввод  15 2" xfId="43962"/>
    <cellStyle name="Ввод  15 2 2" xfId="43963"/>
    <cellStyle name="Ввод  15 2 3" xfId="43964"/>
    <cellStyle name="Ввод  15 2 4" xfId="43965"/>
    <cellStyle name="Ввод  15 2 5" xfId="43966"/>
    <cellStyle name="Ввод  15 2 5 2" xfId="43967"/>
    <cellStyle name="Ввод  15 2 6" xfId="43968"/>
    <cellStyle name="Ввод  15 2 6 2" xfId="43969"/>
    <cellStyle name="Ввод  15 2 7" xfId="43970"/>
    <cellStyle name="Ввод  15 2 7 2" xfId="43971"/>
    <cellStyle name="Ввод  15 2 8" xfId="43972"/>
    <cellStyle name="Ввод  15 2 8 2" xfId="43973"/>
    <cellStyle name="Ввод  15 2 9" xfId="43974"/>
    <cellStyle name="Ввод  15 3" xfId="43975"/>
    <cellStyle name="Ввод  15 3 2" xfId="43976"/>
    <cellStyle name="Ввод  15 3 3" xfId="43977"/>
    <cellStyle name="Ввод  15 3 4" xfId="43978"/>
    <cellStyle name="Ввод  15 3 5" xfId="43979"/>
    <cellStyle name="Ввод  15 3 5 2" xfId="43980"/>
    <cellStyle name="Ввод  15 3 6" xfId="43981"/>
    <cellStyle name="Ввод  15 3 6 2" xfId="43982"/>
    <cellStyle name="Ввод  15 3 7" xfId="43983"/>
    <cellStyle name="Ввод  15 3 7 2" xfId="43984"/>
    <cellStyle name="Ввод  15 3 8" xfId="43985"/>
    <cellStyle name="Ввод  15 3 8 2" xfId="43986"/>
    <cellStyle name="Ввод  15 3 9" xfId="43987"/>
    <cellStyle name="Ввод  15 4" xfId="43988"/>
    <cellStyle name="Ввод  15 5" xfId="43989"/>
    <cellStyle name="Ввод  15 6" xfId="43990"/>
    <cellStyle name="Ввод  15 7" xfId="43991"/>
    <cellStyle name="Ввод  15 7 2" xfId="43992"/>
    <cellStyle name="Ввод  15 8" xfId="43993"/>
    <cellStyle name="Ввод  15 8 2" xfId="43994"/>
    <cellStyle name="Ввод  15 9" xfId="43995"/>
    <cellStyle name="Ввод  15 9 2" xfId="43996"/>
    <cellStyle name="Ввод  16" xfId="43997"/>
    <cellStyle name="Ввод  16 10" xfId="43998"/>
    <cellStyle name="Ввод  16 10 2" xfId="43999"/>
    <cellStyle name="Ввод  16 11" xfId="44000"/>
    <cellStyle name="Ввод  16 2" xfId="44001"/>
    <cellStyle name="Ввод  16 2 2" xfId="44002"/>
    <cellStyle name="Ввод  16 2 3" xfId="44003"/>
    <cellStyle name="Ввод  16 2 4" xfId="44004"/>
    <cellStyle name="Ввод  16 2 5" xfId="44005"/>
    <cellStyle name="Ввод  16 2 5 2" xfId="44006"/>
    <cellStyle name="Ввод  16 2 6" xfId="44007"/>
    <cellStyle name="Ввод  16 2 6 2" xfId="44008"/>
    <cellStyle name="Ввод  16 2 7" xfId="44009"/>
    <cellStyle name="Ввод  16 2 7 2" xfId="44010"/>
    <cellStyle name="Ввод  16 2 8" xfId="44011"/>
    <cellStyle name="Ввод  16 2 8 2" xfId="44012"/>
    <cellStyle name="Ввод  16 2 9" xfId="44013"/>
    <cellStyle name="Ввод  16 3" xfId="44014"/>
    <cellStyle name="Ввод  16 3 2" xfId="44015"/>
    <cellStyle name="Ввод  16 3 3" xfId="44016"/>
    <cellStyle name="Ввод  16 3 4" xfId="44017"/>
    <cellStyle name="Ввод  16 3 5" xfId="44018"/>
    <cellStyle name="Ввод  16 3 5 2" xfId="44019"/>
    <cellStyle name="Ввод  16 3 6" xfId="44020"/>
    <cellStyle name="Ввод  16 3 6 2" xfId="44021"/>
    <cellStyle name="Ввод  16 3 7" xfId="44022"/>
    <cellStyle name="Ввод  16 3 7 2" xfId="44023"/>
    <cellStyle name="Ввод  16 3 8" xfId="44024"/>
    <cellStyle name="Ввод  16 3 8 2" xfId="44025"/>
    <cellStyle name="Ввод  16 3 9" xfId="44026"/>
    <cellStyle name="Ввод  16 4" xfId="44027"/>
    <cellStyle name="Ввод  16 5" xfId="44028"/>
    <cellStyle name="Ввод  16 6" xfId="44029"/>
    <cellStyle name="Ввод  16 7" xfId="44030"/>
    <cellStyle name="Ввод  16 7 2" xfId="44031"/>
    <cellStyle name="Ввод  16 8" xfId="44032"/>
    <cellStyle name="Ввод  16 8 2" xfId="44033"/>
    <cellStyle name="Ввод  16 9" xfId="44034"/>
    <cellStyle name="Ввод  16 9 2" xfId="44035"/>
    <cellStyle name="Ввод  17" xfId="44036"/>
    <cellStyle name="Ввод  17 10" xfId="44037"/>
    <cellStyle name="Ввод  17 10 2" xfId="44038"/>
    <cellStyle name="Ввод  17 11" xfId="44039"/>
    <cellStyle name="Ввод  17 2" xfId="44040"/>
    <cellStyle name="Ввод  17 2 2" xfId="44041"/>
    <cellStyle name="Ввод  17 2 3" xfId="44042"/>
    <cellStyle name="Ввод  17 2 4" xfId="44043"/>
    <cellStyle name="Ввод  17 2 5" xfId="44044"/>
    <cellStyle name="Ввод  17 2 5 2" xfId="44045"/>
    <cellStyle name="Ввод  17 2 6" xfId="44046"/>
    <cellStyle name="Ввод  17 2 6 2" xfId="44047"/>
    <cellStyle name="Ввод  17 2 7" xfId="44048"/>
    <cellStyle name="Ввод  17 2 7 2" xfId="44049"/>
    <cellStyle name="Ввод  17 2 8" xfId="44050"/>
    <cellStyle name="Ввод  17 2 8 2" xfId="44051"/>
    <cellStyle name="Ввод  17 2 9" xfId="44052"/>
    <cellStyle name="Ввод  17 3" xfId="44053"/>
    <cellStyle name="Ввод  17 3 2" xfId="44054"/>
    <cellStyle name="Ввод  17 3 3" xfId="44055"/>
    <cellStyle name="Ввод  17 3 4" xfId="44056"/>
    <cellStyle name="Ввод  17 3 5" xfId="44057"/>
    <cellStyle name="Ввод  17 3 5 2" xfId="44058"/>
    <cellStyle name="Ввод  17 3 6" xfId="44059"/>
    <cellStyle name="Ввод  17 3 6 2" xfId="44060"/>
    <cellStyle name="Ввод  17 3 7" xfId="44061"/>
    <cellStyle name="Ввод  17 3 7 2" xfId="44062"/>
    <cellStyle name="Ввод  17 3 8" xfId="44063"/>
    <cellStyle name="Ввод  17 3 8 2" xfId="44064"/>
    <cellStyle name="Ввод  17 3 9" xfId="44065"/>
    <cellStyle name="Ввод  17 4" xfId="44066"/>
    <cellStyle name="Ввод  17 5" xfId="44067"/>
    <cellStyle name="Ввод  17 6" xfId="44068"/>
    <cellStyle name="Ввод  17 7" xfId="44069"/>
    <cellStyle name="Ввод  17 7 2" xfId="44070"/>
    <cellStyle name="Ввод  17 8" xfId="44071"/>
    <cellStyle name="Ввод  17 8 2" xfId="44072"/>
    <cellStyle name="Ввод  17 9" xfId="44073"/>
    <cellStyle name="Ввод  17 9 2" xfId="44074"/>
    <cellStyle name="Ввод  18" xfId="44075"/>
    <cellStyle name="Ввод  18 10" xfId="44076"/>
    <cellStyle name="Ввод  18 10 2" xfId="44077"/>
    <cellStyle name="Ввод  18 11" xfId="44078"/>
    <cellStyle name="Ввод  18 2" xfId="44079"/>
    <cellStyle name="Ввод  18 2 2" xfId="44080"/>
    <cellStyle name="Ввод  18 2 3" xfId="44081"/>
    <cellStyle name="Ввод  18 2 4" xfId="44082"/>
    <cellStyle name="Ввод  18 2 5" xfId="44083"/>
    <cellStyle name="Ввод  18 2 5 2" xfId="44084"/>
    <cellStyle name="Ввод  18 2 6" xfId="44085"/>
    <cellStyle name="Ввод  18 2 6 2" xfId="44086"/>
    <cellStyle name="Ввод  18 2 7" xfId="44087"/>
    <cellStyle name="Ввод  18 2 7 2" xfId="44088"/>
    <cellStyle name="Ввод  18 2 8" xfId="44089"/>
    <cellStyle name="Ввод  18 2 8 2" xfId="44090"/>
    <cellStyle name="Ввод  18 2 9" xfId="44091"/>
    <cellStyle name="Ввод  18 3" xfId="44092"/>
    <cellStyle name="Ввод  18 3 2" xfId="44093"/>
    <cellStyle name="Ввод  18 3 3" xfId="44094"/>
    <cellStyle name="Ввод  18 3 4" xfId="44095"/>
    <cellStyle name="Ввод  18 3 5" xfId="44096"/>
    <cellStyle name="Ввод  18 3 5 2" xfId="44097"/>
    <cellStyle name="Ввод  18 3 6" xfId="44098"/>
    <cellStyle name="Ввод  18 3 6 2" xfId="44099"/>
    <cellStyle name="Ввод  18 3 7" xfId="44100"/>
    <cellStyle name="Ввод  18 3 7 2" xfId="44101"/>
    <cellStyle name="Ввод  18 3 8" xfId="44102"/>
    <cellStyle name="Ввод  18 3 8 2" xfId="44103"/>
    <cellStyle name="Ввод  18 3 9" xfId="44104"/>
    <cellStyle name="Ввод  18 4" xfId="44105"/>
    <cellStyle name="Ввод  18 5" xfId="44106"/>
    <cellStyle name="Ввод  18 6" xfId="44107"/>
    <cellStyle name="Ввод  18 7" xfId="44108"/>
    <cellStyle name="Ввод  18 7 2" xfId="44109"/>
    <cellStyle name="Ввод  18 8" xfId="44110"/>
    <cellStyle name="Ввод  18 8 2" xfId="44111"/>
    <cellStyle name="Ввод  18 9" xfId="44112"/>
    <cellStyle name="Ввод  18 9 2" xfId="44113"/>
    <cellStyle name="Ввод  19" xfId="44114"/>
    <cellStyle name="Ввод  19 10" xfId="44115"/>
    <cellStyle name="Ввод  19 10 2" xfId="44116"/>
    <cellStyle name="Ввод  19 11" xfId="44117"/>
    <cellStyle name="Ввод  19 2" xfId="44118"/>
    <cellStyle name="Ввод  19 2 2" xfId="44119"/>
    <cellStyle name="Ввод  19 2 3" xfId="44120"/>
    <cellStyle name="Ввод  19 2 4" xfId="44121"/>
    <cellStyle name="Ввод  19 2 5" xfId="44122"/>
    <cellStyle name="Ввод  19 2 5 2" xfId="44123"/>
    <cellStyle name="Ввод  19 2 6" xfId="44124"/>
    <cellStyle name="Ввод  19 2 6 2" xfId="44125"/>
    <cellStyle name="Ввод  19 2 7" xfId="44126"/>
    <cellStyle name="Ввод  19 2 7 2" xfId="44127"/>
    <cellStyle name="Ввод  19 2 8" xfId="44128"/>
    <cellStyle name="Ввод  19 2 8 2" xfId="44129"/>
    <cellStyle name="Ввод  19 2 9" xfId="44130"/>
    <cellStyle name="Ввод  19 3" xfId="44131"/>
    <cellStyle name="Ввод  19 3 2" xfId="44132"/>
    <cellStyle name="Ввод  19 3 3" xfId="44133"/>
    <cellStyle name="Ввод  19 3 4" xfId="44134"/>
    <cellStyle name="Ввод  19 3 5" xfId="44135"/>
    <cellStyle name="Ввод  19 3 5 2" xfId="44136"/>
    <cellStyle name="Ввод  19 3 6" xfId="44137"/>
    <cellStyle name="Ввод  19 3 6 2" xfId="44138"/>
    <cellStyle name="Ввод  19 3 7" xfId="44139"/>
    <cellStyle name="Ввод  19 3 7 2" xfId="44140"/>
    <cellStyle name="Ввод  19 3 8" xfId="44141"/>
    <cellStyle name="Ввод  19 3 8 2" xfId="44142"/>
    <cellStyle name="Ввод  19 3 9" xfId="44143"/>
    <cellStyle name="Ввод  19 4" xfId="44144"/>
    <cellStyle name="Ввод  19 5" xfId="44145"/>
    <cellStyle name="Ввод  19 6" xfId="44146"/>
    <cellStyle name="Ввод  19 7" xfId="44147"/>
    <cellStyle name="Ввод  19 7 2" xfId="44148"/>
    <cellStyle name="Ввод  19 8" xfId="44149"/>
    <cellStyle name="Ввод  19 8 2" xfId="44150"/>
    <cellStyle name="Ввод  19 9" xfId="44151"/>
    <cellStyle name="Ввод  19 9 2" xfId="44152"/>
    <cellStyle name="Ввод  2" xfId="1606"/>
    <cellStyle name="Ввод  2 10" xfId="3285"/>
    <cellStyle name="Ввод  2 10 2" xfId="8732"/>
    <cellStyle name="Ввод  2 10 3" xfId="12092"/>
    <cellStyle name="Ввод  2 11" xfId="3478"/>
    <cellStyle name="Ввод  2 11 2" xfId="8903"/>
    <cellStyle name="Ввод  2 11 3" xfId="12247"/>
    <cellStyle name="Ввод  2 12" xfId="3671"/>
    <cellStyle name="Ввод  2 12 2" xfId="9074"/>
    <cellStyle name="Ввод  2 12 3" xfId="12401"/>
    <cellStyle name="Ввод  2 13" xfId="3861"/>
    <cellStyle name="Ввод  2 13 2" xfId="9240"/>
    <cellStyle name="Ввод  2 13 3" xfId="12551"/>
    <cellStyle name="Ввод  2 14" xfId="4388"/>
    <cellStyle name="Ввод  2 14 2" xfId="9700"/>
    <cellStyle name="Ввод  2 14 3" xfId="12963"/>
    <cellStyle name="Ввод  2 15" xfId="4621"/>
    <cellStyle name="Ввод  2 15 2" xfId="9904"/>
    <cellStyle name="Ввод  2 15 3" xfId="13153"/>
    <cellStyle name="Ввод  2 16" xfId="4747"/>
    <cellStyle name="Ввод  2 16 2" xfId="10011"/>
    <cellStyle name="Ввод  2 16 3" xfId="13245"/>
    <cellStyle name="Ввод  2 17" xfId="4732"/>
    <cellStyle name="Ввод  2 17 2" xfId="9996"/>
    <cellStyle name="Ввод  2 17 3" xfId="13231"/>
    <cellStyle name="Ввод  2 18" xfId="4784"/>
    <cellStyle name="Ввод  2 18 2" xfId="10048"/>
    <cellStyle name="Ввод  2 18 3" xfId="13282"/>
    <cellStyle name="Ввод  2 19" xfId="5076"/>
    <cellStyle name="Ввод  2 19 2" xfId="10291"/>
    <cellStyle name="Ввод  2 19 3" xfId="13497"/>
    <cellStyle name="Ввод  2 2" xfId="2354"/>
    <cellStyle name="Ввод  2 2 2" xfId="7892"/>
    <cellStyle name="Ввод  2 2 3" xfId="7218"/>
    <cellStyle name="Ввод  2 2 4" xfId="44153"/>
    <cellStyle name="Ввод  2 2 5" xfId="44154"/>
    <cellStyle name="Ввод  2 2 5 2" xfId="44155"/>
    <cellStyle name="Ввод  2 2 6" xfId="44156"/>
    <cellStyle name="Ввод  2 2 6 2" xfId="44157"/>
    <cellStyle name="Ввод  2 2 7" xfId="44158"/>
    <cellStyle name="Ввод  2 2 7 2" xfId="44159"/>
    <cellStyle name="Ввод  2 2 8" xfId="44160"/>
    <cellStyle name="Ввод  2 2 8 2" xfId="44161"/>
    <cellStyle name="Ввод  2 2 9" xfId="44162"/>
    <cellStyle name="Ввод  2 20" xfId="5908"/>
    <cellStyle name="Ввод  2 20 2" xfId="11027"/>
    <cellStyle name="Ввод  2 20 3" xfId="14174"/>
    <cellStyle name="Ввод  2 21" xfId="5604"/>
    <cellStyle name="Ввод  2 21 2" xfId="10725"/>
    <cellStyle name="Ввод  2 21 3" xfId="13873"/>
    <cellStyle name="Ввод  2 22" xfId="5970"/>
    <cellStyle name="Ввод  2 22 2" xfId="11089"/>
    <cellStyle name="Ввод  2 22 3" xfId="14236"/>
    <cellStyle name="Ввод  2 23" xfId="6164"/>
    <cellStyle name="Ввод  2 23 2" xfId="11258"/>
    <cellStyle name="Ввод  2 23 3" xfId="14392"/>
    <cellStyle name="Ввод  2 24" xfId="6350"/>
    <cellStyle name="Ввод  2 24 2" xfId="11421"/>
    <cellStyle name="Ввод  2 24 3" xfId="14540"/>
    <cellStyle name="Ввод  2 25" xfId="6201"/>
    <cellStyle name="Ввод  2 25 2" xfId="11295"/>
    <cellStyle name="Ввод  2 25 3" xfId="14429"/>
    <cellStyle name="Ввод  2 26" xfId="7318"/>
    <cellStyle name="Ввод  2 27" xfId="11659"/>
    <cellStyle name="Ввод  2 3" xfId="1969"/>
    <cellStyle name="Ввод  2 3 2" xfId="7510"/>
    <cellStyle name="Ввод  2 3 3" xfId="8425"/>
    <cellStyle name="Ввод  2 3 4" xfId="44163"/>
    <cellStyle name="Ввод  2 3 5" xfId="44164"/>
    <cellStyle name="Ввод  2 3 5 2" xfId="44165"/>
    <cellStyle name="Ввод  2 3 6" xfId="44166"/>
    <cellStyle name="Ввод  2 3 6 2" xfId="44167"/>
    <cellStyle name="Ввод  2 3 7" xfId="44168"/>
    <cellStyle name="Ввод  2 3 7 2" xfId="44169"/>
    <cellStyle name="Ввод  2 3 8" xfId="44170"/>
    <cellStyle name="Ввод  2 3 8 2" xfId="44171"/>
    <cellStyle name="Ввод  2 3 9" xfId="44172"/>
    <cellStyle name="Ввод  2 4" xfId="2440"/>
    <cellStyle name="Ввод  2 4 2" xfId="7978"/>
    <cellStyle name="Ввод  2 4 3" xfId="7636"/>
    <cellStyle name="Ввод  2 5" xfId="1916"/>
    <cellStyle name="Ввод  2 5 2" xfId="7457"/>
    <cellStyle name="Ввод  2 5 3" xfId="10442"/>
    <cellStyle name="Ввод  2 6" xfId="2850"/>
    <cellStyle name="Ввод  2 6 2" xfId="8342"/>
    <cellStyle name="Ввод  2 6 3" xfId="6901"/>
    <cellStyle name="Ввод  2 7" xfId="2663"/>
    <cellStyle name="Ввод  2 7 2" xfId="8177"/>
    <cellStyle name="Ввод  2 7 3" xfId="7051"/>
    <cellStyle name="Ввод  2 8" xfId="2893"/>
    <cellStyle name="Ввод  2 8 2" xfId="8385"/>
    <cellStyle name="Ввод  2 8 3" xfId="6857"/>
    <cellStyle name="Ввод  2 9" xfId="3086"/>
    <cellStyle name="Ввод  2 9 2" xfId="8554"/>
    <cellStyle name="Ввод  2 9 3" xfId="11931"/>
    <cellStyle name="Ввод  20" xfId="44173"/>
    <cellStyle name="Ввод  20 10" xfId="44174"/>
    <cellStyle name="Ввод  20 10 2" xfId="44175"/>
    <cellStyle name="Ввод  20 11" xfId="44176"/>
    <cellStyle name="Ввод  20 2" xfId="44177"/>
    <cellStyle name="Ввод  20 2 2" xfId="44178"/>
    <cellStyle name="Ввод  20 2 3" xfId="44179"/>
    <cellStyle name="Ввод  20 2 4" xfId="44180"/>
    <cellStyle name="Ввод  20 2 5" xfId="44181"/>
    <cellStyle name="Ввод  20 2 5 2" xfId="44182"/>
    <cellStyle name="Ввод  20 2 6" xfId="44183"/>
    <cellStyle name="Ввод  20 2 6 2" xfId="44184"/>
    <cellStyle name="Ввод  20 2 7" xfId="44185"/>
    <cellStyle name="Ввод  20 2 7 2" xfId="44186"/>
    <cellStyle name="Ввод  20 2 8" xfId="44187"/>
    <cellStyle name="Ввод  20 2 8 2" xfId="44188"/>
    <cellStyle name="Ввод  20 2 9" xfId="44189"/>
    <cellStyle name="Ввод  20 3" xfId="44190"/>
    <cellStyle name="Ввод  20 3 2" xfId="44191"/>
    <cellStyle name="Ввод  20 3 3" xfId="44192"/>
    <cellStyle name="Ввод  20 3 4" xfId="44193"/>
    <cellStyle name="Ввод  20 3 5" xfId="44194"/>
    <cellStyle name="Ввод  20 3 5 2" xfId="44195"/>
    <cellStyle name="Ввод  20 3 6" xfId="44196"/>
    <cellStyle name="Ввод  20 3 6 2" xfId="44197"/>
    <cellStyle name="Ввод  20 3 7" xfId="44198"/>
    <cellStyle name="Ввод  20 3 7 2" xfId="44199"/>
    <cellStyle name="Ввод  20 3 8" xfId="44200"/>
    <cellStyle name="Ввод  20 3 8 2" xfId="44201"/>
    <cellStyle name="Ввод  20 3 9" xfId="44202"/>
    <cellStyle name="Ввод  20 4" xfId="44203"/>
    <cellStyle name="Ввод  20 5" xfId="44204"/>
    <cellStyle name="Ввод  20 6" xfId="44205"/>
    <cellStyle name="Ввод  20 7" xfId="44206"/>
    <cellStyle name="Ввод  20 7 2" xfId="44207"/>
    <cellStyle name="Ввод  20 8" xfId="44208"/>
    <cellStyle name="Ввод  20 8 2" xfId="44209"/>
    <cellStyle name="Ввод  20 9" xfId="44210"/>
    <cellStyle name="Ввод  20 9 2" xfId="44211"/>
    <cellStyle name="Ввод  21" xfId="44212"/>
    <cellStyle name="Ввод  21 10" xfId="44213"/>
    <cellStyle name="Ввод  21 10 2" xfId="44214"/>
    <cellStyle name="Ввод  21 11" xfId="44215"/>
    <cellStyle name="Ввод  21 2" xfId="44216"/>
    <cellStyle name="Ввод  21 2 2" xfId="44217"/>
    <cellStyle name="Ввод  21 2 3" xfId="44218"/>
    <cellStyle name="Ввод  21 2 4" xfId="44219"/>
    <cellStyle name="Ввод  21 2 5" xfId="44220"/>
    <cellStyle name="Ввод  21 2 5 2" xfId="44221"/>
    <cellStyle name="Ввод  21 2 6" xfId="44222"/>
    <cellStyle name="Ввод  21 2 6 2" xfId="44223"/>
    <cellStyle name="Ввод  21 2 7" xfId="44224"/>
    <cellStyle name="Ввод  21 2 7 2" xfId="44225"/>
    <cellStyle name="Ввод  21 2 8" xfId="44226"/>
    <cellStyle name="Ввод  21 2 8 2" xfId="44227"/>
    <cellStyle name="Ввод  21 2 9" xfId="44228"/>
    <cellStyle name="Ввод  21 3" xfId="44229"/>
    <cellStyle name="Ввод  21 3 2" xfId="44230"/>
    <cellStyle name="Ввод  21 3 3" xfId="44231"/>
    <cellStyle name="Ввод  21 3 4" xfId="44232"/>
    <cellStyle name="Ввод  21 3 5" xfId="44233"/>
    <cellStyle name="Ввод  21 3 5 2" xfId="44234"/>
    <cellStyle name="Ввод  21 3 6" xfId="44235"/>
    <cellStyle name="Ввод  21 3 6 2" xfId="44236"/>
    <cellStyle name="Ввод  21 3 7" xfId="44237"/>
    <cellStyle name="Ввод  21 3 7 2" xfId="44238"/>
    <cellStyle name="Ввод  21 3 8" xfId="44239"/>
    <cellStyle name="Ввод  21 3 8 2" xfId="44240"/>
    <cellStyle name="Ввод  21 3 9" xfId="44241"/>
    <cellStyle name="Ввод  21 4" xfId="44242"/>
    <cellStyle name="Ввод  21 5" xfId="44243"/>
    <cellStyle name="Ввод  21 6" xfId="44244"/>
    <cellStyle name="Ввод  21 7" xfId="44245"/>
    <cellStyle name="Ввод  21 7 2" xfId="44246"/>
    <cellStyle name="Ввод  21 8" xfId="44247"/>
    <cellStyle name="Ввод  21 8 2" xfId="44248"/>
    <cellStyle name="Ввод  21 9" xfId="44249"/>
    <cellStyle name="Ввод  21 9 2" xfId="44250"/>
    <cellStyle name="Ввод  22" xfId="44251"/>
    <cellStyle name="Ввод  22 10" xfId="44252"/>
    <cellStyle name="Ввод  22 10 2" xfId="44253"/>
    <cellStyle name="Ввод  22 11" xfId="44254"/>
    <cellStyle name="Ввод  22 2" xfId="44255"/>
    <cellStyle name="Ввод  22 2 2" xfId="44256"/>
    <cellStyle name="Ввод  22 2 3" xfId="44257"/>
    <cellStyle name="Ввод  22 2 4" xfId="44258"/>
    <cellStyle name="Ввод  22 2 5" xfId="44259"/>
    <cellStyle name="Ввод  22 2 5 2" xfId="44260"/>
    <cellStyle name="Ввод  22 2 6" xfId="44261"/>
    <cellStyle name="Ввод  22 2 6 2" xfId="44262"/>
    <cellStyle name="Ввод  22 2 7" xfId="44263"/>
    <cellStyle name="Ввод  22 2 7 2" xfId="44264"/>
    <cellStyle name="Ввод  22 2 8" xfId="44265"/>
    <cellStyle name="Ввод  22 2 8 2" xfId="44266"/>
    <cellStyle name="Ввод  22 2 9" xfId="44267"/>
    <cellStyle name="Ввод  22 3" xfId="44268"/>
    <cellStyle name="Ввод  22 3 2" xfId="44269"/>
    <cellStyle name="Ввод  22 3 3" xfId="44270"/>
    <cellStyle name="Ввод  22 3 4" xfId="44271"/>
    <cellStyle name="Ввод  22 3 5" xfId="44272"/>
    <cellStyle name="Ввод  22 3 5 2" xfId="44273"/>
    <cellStyle name="Ввод  22 3 6" xfId="44274"/>
    <cellStyle name="Ввод  22 3 6 2" xfId="44275"/>
    <cellStyle name="Ввод  22 3 7" xfId="44276"/>
    <cellStyle name="Ввод  22 3 7 2" xfId="44277"/>
    <cellStyle name="Ввод  22 3 8" xfId="44278"/>
    <cellStyle name="Ввод  22 3 8 2" xfId="44279"/>
    <cellStyle name="Ввод  22 3 9" xfId="44280"/>
    <cellStyle name="Ввод  22 4" xfId="44281"/>
    <cellStyle name="Ввод  22 5" xfId="44282"/>
    <cellStyle name="Ввод  22 6" xfId="44283"/>
    <cellStyle name="Ввод  22 7" xfId="44284"/>
    <cellStyle name="Ввод  22 7 2" xfId="44285"/>
    <cellStyle name="Ввод  22 8" xfId="44286"/>
    <cellStyle name="Ввод  22 8 2" xfId="44287"/>
    <cellStyle name="Ввод  22 9" xfId="44288"/>
    <cellStyle name="Ввод  22 9 2" xfId="44289"/>
    <cellStyle name="Ввод  23" xfId="44290"/>
    <cellStyle name="Ввод  23 10" xfId="44291"/>
    <cellStyle name="Ввод  23 10 2" xfId="44292"/>
    <cellStyle name="Ввод  23 11" xfId="44293"/>
    <cellStyle name="Ввод  23 2" xfId="44294"/>
    <cellStyle name="Ввод  23 2 2" xfId="44295"/>
    <cellStyle name="Ввод  23 2 3" xfId="44296"/>
    <cellStyle name="Ввод  23 2 4" xfId="44297"/>
    <cellStyle name="Ввод  23 2 5" xfId="44298"/>
    <cellStyle name="Ввод  23 2 5 2" xfId="44299"/>
    <cellStyle name="Ввод  23 2 6" xfId="44300"/>
    <cellStyle name="Ввод  23 2 6 2" xfId="44301"/>
    <cellStyle name="Ввод  23 2 7" xfId="44302"/>
    <cellStyle name="Ввод  23 2 7 2" xfId="44303"/>
    <cellStyle name="Ввод  23 2 8" xfId="44304"/>
    <cellStyle name="Ввод  23 2 8 2" xfId="44305"/>
    <cellStyle name="Ввод  23 2 9" xfId="44306"/>
    <cellStyle name="Ввод  23 3" xfId="44307"/>
    <cellStyle name="Ввод  23 3 2" xfId="44308"/>
    <cellStyle name="Ввод  23 3 3" xfId="44309"/>
    <cellStyle name="Ввод  23 3 4" xfId="44310"/>
    <cellStyle name="Ввод  23 3 5" xfId="44311"/>
    <cellStyle name="Ввод  23 3 5 2" xfId="44312"/>
    <cellStyle name="Ввод  23 3 6" xfId="44313"/>
    <cellStyle name="Ввод  23 3 6 2" xfId="44314"/>
    <cellStyle name="Ввод  23 3 7" xfId="44315"/>
    <cellStyle name="Ввод  23 3 7 2" xfId="44316"/>
    <cellStyle name="Ввод  23 3 8" xfId="44317"/>
    <cellStyle name="Ввод  23 3 8 2" xfId="44318"/>
    <cellStyle name="Ввод  23 3 9" xfId="44319"/>
    <cellStyle name="Ввод  23 4" xfId="44320"/>
    <cellStyle name="Ввод  23 5" xfId="44321"/>
    <cellStyle name="Ввод  23 6" xfId="44322"/>
    <cellStyle name="Ввод  23 7" xfId="44323"/>
    <cellStyle name="Ввод  23 7 2" xfId="44324"/>
    <cellStyle name="Ввод  23 8" xfId="44325"/>
    <cellStyle name="Ввод  23 8 2" xfId="44326"/>
    <cellStyle name="Ввод  23 9" xfId="44327"/>
    <cellStyle name="Ввод  23 9 2" xfId="44328"/>
    <cellStyle name="Ввод  24" xfId="44329"/>
    <cellStyle name="Ввод  24 10" xfId="44330"/>
    <cellStyle name="Ввод  24 10 2" xfId="44331"/>
    <cellStyle name="Ввод  24 11" xfId="44332"/>
    <cellStyle name="Ввод  24 2" xfId="44333"/>
    <cellStyle name="Ввод  24 2 2" xfId="44334"/>
    <cellStyle name="Ввод  24 2 3" xfId="44335"/>
    <cellStyle name="Ввод  24 2 4" xfId="44336"/>
    <cellStyle name="Ввод  24 2 5" xfId="44337"/>
    <cellStyle name="Ввод  24 2 5 2" xfId="44338"/>
    <cellStyle name="Ввод  24 2 6" xfId="44339"/>
    <cellStyle name="Ввод  24 2 6 2" xfId="44340"/>
    <cellStyle name="Ввод  24 2 7" xfId="44341"/>
    <cellStyle name="Ввод  24 2 7 2" xfId="44342"/>
    <cellStyle name="Ввод  24 2 8" xfId="44343"/>
    <cellStyle name="Ввод  24 2 8 2" xfId="44344"/>
    <cellStyle name="Ввод  24 2 9" xfId="44345"/>
    <cellStyle name="Ввод  24 3" xfId="44346"/>
    <cellStyle name="Ввод  24 3 2" xfId="44347"/>
    <cellStyle name="Ввод  24 3 3" xfId="44348"/>
    <cellStyle name="Ввод  24 3 4" xfId="44349"/>
    <cellStyle name="Ввод  24 3 5" xfId="44350"/>
    <cellStyle name="Ввод  24 3 5 2" xfId="44351"/>
    <cellStyle name="Ввод  24 3 6" xfId="44352"/>
    <cellStyle name="Ввод  24 3 6 2" xfId="44353"/>
    <cellStyle name="Ввод  24 3 7" xfId="44354"/>
    <cellStyle name="Ввод  24 3 7 2" xfId="44355"/>
    <cellStyle name="Ввод  24 3 8" xfId="44356"/>
    <cellStyle name="Ввод  24 3 8 2" xfId="44357"/>
    <cellStyle name="Ввод  24 3 9" xfId="44358"/>
    <cellStyle name="Ввод  24 4" xfId="44359"/>
    <cellStyle name="Ввод  24 5" xfId="44360"/>
    <cellStyle name="Ввод  24 6" xfId="44361"/>
    <cellStyle name="Ввод  24 7" xfId="44362"/>
    <cellStyle name="Ввод  24 7 2" xfId="44363"/>
    <cellStyle name="Ввод  24 8" xfId="44364"/>
    <cellStyle name="Ввод  24 8 2" xfId="44365"/>
    <cellStyle name="Ввод  24 9" xfId="44366"/>
    <cellStyle name="Ввод  24 9 2" xfId="44367"/>
    <cellStyle name="Ввод  25" xfId="44368"/>
    <cellStyle name="Ввод  25 10" xfId="44369"/>
    <cellStyle name="Ввод  25 10 2" xfId="44370"/>
    <cellStyle name="Ввод  25 11" xfId="44371"/>
    <cellStyle name="Ввод  25 2" xfId="44372"/>
    <cellStyle name="Ввод  25 2 2" xfId="44373"/>
    <cellStyle name="Ввод  25 2 3" xfId="44374"/>
    <cellStyle name="Ввод  25 2 4" xfId="44375"/>
    <cellStyle name="Ввод  25 2 5" xfId="44376"/>
    <cellStyle name="Ввод  25 2 5 2" xfId="44377"/>
    <cellStyle name="Ввод  25 2 6" xfId="44378"/>
    <cellStyle name="Ввод  25 2 6 2" xfId="44379"/>
    <cellStyle name="Ввод  25 2 7" xfId="44380"/>
    <cellStyle name="Ввод  25 2 7 2" xfId="44381"/>
    <cellStyle name="Ввод  25 2 8" xfId="44382"/>
    <cellStyle name="Ввод  25 2 8 2" xfId="44383"/>
    <cellStyle name="Ввод  25 2 9" xfId="44384"/>
    <cellStyle name="Ввод  25 3" xfId="44385"/>
    <cellStyle name="Ввод  25 3 2" xfId="44386"/>
    <cellStyle name="Ввод  25 3 3" xfId="44387"/>
    <cellStyle name="Ввод  25 3 4" xfId="44388"/>
    <cellStyle name="Ввод  25 3 5" xfId="44389"/>
    <cellStyle name="Ввод  25 3 5 2" xfId="44390"/>
    <cellStyle name="Ввод  25 3 6" xfId="44391"/>
    <cellStyle name="Ввод  25 3 6 2" xfId="44392"/>
    <cellStyle name="Ввод  25 3 7" xfId="44393"/>
    <cellStyle name="Ввод  25 3 7 2" xfId="44394"/>
    <cellStyle name="Ввод  25 3 8" xfId="44395"/>
    <cellStyle name="Ввод  25 3 8 2" xfId="44396"/>
    <cellStyle name="Ввод  25 3 9" xfId="44397"/>
    <cellStyle name="Ввод  25 4" xfId="44398"/>
    <cellStyle name="Ввод  25 5" xfId="44399"/>
    <cellStyle name="Ввод  25 6" xfId="44400"/>
    <cellStyle name="Ввод  25 7" xfId="44401"/>
    <cellStyle name="Ввод  25 7 2" xfId="44402"/>
    <cellStyle name="Ввод  25 8" xfId="44403"/>
    <cellStyle name="Ввод  25 8 2" xfId="44404"/>
    <cellStyle name="Ввод  25 9" xfId="44405"/>
    <cellStyle name="Ввод  25 9 2" xfId="44406"/>
    <cellStyle name="Ввод  26" xfId="44407"/>
    <cellStyle name="Ввод  26 10" xfId="44408"/>
    <cellStyle name="Ввод  26 10 2" xfId="44409"/>
    <cellStyle name="Ввод  26 11" xfId="44410"/>
    <cellStyle name="Ввод  26 2" xfId="44411"/>
    <cellStyle name="Ввод  26 2 2" xfId="44412"/>
    <cellStyle name="Ввод  26 2 3" xfId="44413"/>
    <cellStyle name="Ввод  26 2 4" xfId="44414"/>
    <cellStyle name="Ввод  26 2 5" xfId="44415"/>
    <cellStyle name="Ввод  26 2 5 2" xfId="44416"/>
    <cellStyle name="Ввод  26 2 6" xfId="44417"/>
    <cellStyle name="Ввод  26 2 6 2" xfId="44418"/>
    <cellStyle name="Ввод  26 2 7" xfId="44419"/>
    <cellStyle name="Ввод  26 2 7 2" xfId="44420"/>
    <cellStyle name="Ввод  26 2 8" xfId="44421"/>
    <cellStyle name="Ввод  26 2 8 2" xfId="44422"/>
    <cellStyle name="Ввод  26 2 9" xfId="44423"/>
    <cellStyle name="Ввод  26 3" xfId="44424"/>
    <cellStyle name="Ввод  26 3 2" xfId="44425"/>
    <cellStyle name="Ввод  26 3 3" xfId="44426"/>
    <cellStyle name="Ввод  26 3 4" xfId="44427"/>
    <cellStyle name="Ввод  26 3 5" xfId="44428"/>
    <cellStyle name="Ввод  26 3 5 2" xfId="44429"/>
    <cellStyle name="Ввод  26 3 6" xfId="44430"/>
    <cellStyle name="Ввод  26 3 6 2" xfId="44431"/>
    <cellStyle name="Ввод  26 3 7" xfId="44432"/>
    <cellStyle name="Ввод  26 3 7 2" xfId="44433"/>
    <cellStyle name="Ввод  26 3 8" xfId="44434"/>
    <cellStyle name="Ввод  26 3 8 2" xfId="44435"/>
    <cellStyle name="Ввод  26 3 9" xfId="44436"/>
    <cellStyle name="Ввод  26 4" xfId="44437"/>
    <cellStyle name="Ввод  26 5" xfId="44438"/>
    <cellStyle name="Ввод  26 6" xfId="44439"/>
    <cellStyle name="Ввод  26 7" xfId="44440"/>
    <cellStyle name="Ввод  26 7 2" xfId="44441"/>
    <cellStyle name="Ввод  26 8" xfId="44442"/>
    <cellStyle name="Ввод  26 8 2" xfId="44443"/>
    <cellStyle name="Ввод  26 9" xfId="44444"/>
    <cellStyle name="Ввод  26 9 2" xfId="44445"/>
    <cellStyle name="Ввод  27" xfId="44446"/>
    <cellStyle name="Ввод  27 10" xfId="44447"/>
    <cellStyle name="Ввод  27 10 2" xfId="44448"/>
    <cellStyle name="Ввод  27 11" xfId="44449"/>
    <cellStyle name="Ввод  27 2" xfId="44450"/>
    <cellStyle name="Ввод  27 2 2" xfId="44451"/>
    <cellStyle name="Ввод  27 2 3" xfId="44452"/>
    <cellStyle name="Ввод  27 2 4" xfId="44453"/>
    <cellStyle name="Ввод  27 2 5" xfId="44454"/>
    <cellStyle name="Ввод  27 2 5 2" xfId="44455"/>
    <cellStyle name="Ввод  27 2 6" xfId="44456"/>
    <cellStyle name="Ввод  27 2 6 2" xfId="44457"/>
    <cellStyle name="Ввод  27 2 7" xfId="44458"/>
    <cellStyle name="Ввод  27 2 7 2" xfId="44459"/>
    <cellStyle name="Ввод  27 2 8" xfId="44460"/>
    <cellStyle name="Ввод  27 2 8 2" xfId="44461"/>
    <cellStyle name="Ввод  27 2 9" xfId="44462"/>
    <cellStyle name="Ввод  27 3" xfId="44463"/>
    <cellStyle name="Ввод  27 3 2" xfId="44464"/>
    <cellStyle name="Ввод  27 3 3" xfId="44465"/>
    <cellStyle name="Ввод  27 3 4" xfId="44466"/>
    <cellStyle name="Ввод  27 3 5" xfId="44467"/>
    <cellStyle name="Ввод  27 3 5 2" xfId="44468"/>
    <cellStyle name="Ввод  27 3 6" xfId="44469"/>
    <cellStyle name="Ввод  27 3 6 2" xfId="44470"/>
    <cellStyle name="Ввод  27 3 7" xfId="44471"/>
    <cellStyle name="Ввод  27 3 7 2" xfId="44472"/>
    <cellStyle name="Ввод  27 3 8" xfId="44473"/>
    <cellStyle name="Ввод  27 3 8 2" xfId="44474"/>
    <cellStyle name="Ввод  27 3 9" xfId="44475"/>
    <cellStyle name="Ввод  27 4" xfId="44476"/>
    <cellStyle name="Ввод  27 5" xfId="44477"/>
    <cellStyle name="Ввод  27 6" xfId="44478"/>
    <cellStyle name="Ввод  27 7" xfId="44479"/>
    <cellStyle name="Ввод  27 7 2" xfId="44480"/>
    <cellStyle name="Ввод  27 8" xfId="44481"/>
    <cellStyle name="Ввод  27 8 2" xfId="44482"/>
    <cellStyle name="Ввод  27 9" xfId="44483"/>
    <cellStyle name="Ввод  27 9 2" xfId="44484"/>
    <cellStyle name="Ввод  28" xfId="44485"/>
    <cellStyle name="Ввод  28 10" xfId="44486"/>
    <cellStyle name="Ввод  28 10 2" xfId="44487"/>
    <cellStyle name="Ввод  28 11" xfId="44488"/>
    <cellStyle name="Ввод  28 2" xfId="44489"/>
    <cellStyle name="Ввод  28 2 2" xfId="44490"/>
    <cellStyle name="Ввод  28 2 3" xfId="44491"/>
    <cellStyle name="Ввод  28 2 4" xfId="44492"/>
    <cellStyle name="Ввод  28 2 5" xfId="44493"/>
    <cellStyle name="Ввод  28 2 5 2" xfId="44494"/>
    <cellStyle name="Ввод  28 2 6" xfId="44495"/>
    <cellStyle name="Ввод  28 2 6 2" xfId="44496"/>
    <cellStyle name="Ввод  28 2 7" xfId="44497"/>
    <cellStyle name="Ввод  28 2 7 2" xfId="44498"/>
    <cellStyle name="Ввод  28 2 8" xfId="44499"/>
    <cellStyle name="Ввод  28 2 8 2" xfId="44500"/>
    <cellStyle name="Ввод  28 2 9" xfId="44501"/>
    <cellStyle name="Ввод  28 3" xfId="44502"/>
    <cellStyle name="Ввод  28 3 2" xfId="44503"/>
    <cellStyle name="Ввод  28 3 3" xfId="44504"/>
    <cellStyle name="Ввод  28 3 4" xfId="44505"/>
    <cellStyle name="Ввод  28 3 5" xfId="44506"/>
    <cellStyle name="Ввод  28 3 5 2" xfId="44507"/>
    <cellStyle name="Ввод  28 3 6" xfId="44508"/>
    <cellStyle name="Ввод  28 3 6 2" xfId="44509"/>
    <cellStyle name="Ввод  28 3 7" xfId="44510"/>
    <cellStyle name="Ввод  28 3 7 2" xfId="44511"/>
    <cellStyle name="Ввод  28 3 8" xfId="44512"/>
    <cellStyle name="Ввод  28 3 8 2" xfId="44513"/>
    <cellStyle name="Ввод  28 3 9" xfId="44514"/>
    <cellStyle name="Ввод  28 4" xfId="44515"/>
    <cellStyle name="Ввод  28 5" xfId="44516"/>
    <cellStyle name="Ввод  28 6" xfId="44517"/>
    <cellStyle name="Ввод  28 7" xfId="44518"/>
    <cellStyle name="Ввод  28 7 2" xfId="44519"/>
    <cellStyle name="Ввод  28 8" xfId="44520"/>
    <cellStyle name="Ввод  28 8 2" xfId="44521"/>
    <cellStyle name="Ввод  28 9" xfId="44522"/>
    <cellStyle name="Ввод  28 9 2" xfId="44523"/>
    <cellStyle name="Ввод  29" xfId="44524"/>
    <cellStyle name="Ввод  29 10" xfId="44525"/>
    <cellStyle name="Ввод  29 10 2" xfId="44526"/>
    <cellStyle name="Ввод  29 11" xfId="44527"/>
    <cellStyle name="Ввод  29 2" xfId="44528"/>
    <cellStyle name="Ввод  29 2 2" xfId="44529"/>
    <cellStyle name="Ввод  29 2 3" xfId="44530"/>
    <cellStyle name="Ввод  29 2 4" xfId="44531"/>
    <cellStyle name="Ввод  29 2 5" xfId="44532"/>
    <cellStyle name="Ввод  29 2 5 2" xfId="44533"/>
    <cellStyle name="Ввод  29 2 6" xfId="44534"/>
    <cellStyle name="Ввод  29 2 6 2" xfId="44535"/>
    <cellStyle name="Ввод  29 2 7" xfId="44536"/>
    <cellStyle name="Ввод  29 2 7 2" xfId="44537"/>
    <cellStyle name="Ввод  29 2 8" xfId="44538"/>
    <cellStyle name="Ввод  29 2 8 2" xfId="44539"/>
    <cellStyle name="Ввод  29 2 9" xfId="44540"/>
    <cellStyle name="Ввод  29 3" xfId="44541"/>
    <cellStyle name="Ввод  29 3 2" xfId="44542"/>
    <cellStyle name="Ввод  29 3 3" xfId="44543"/>
    <cellStyle name="Ввод  29 3 4" xfId="44544"/>
    <cellStyle name="Ввод  29 3 5" xfId="44545"/>
    <cellStyle name="Ввод  29 3 5 2" xfId="44546"/>
    <cellStyle name="Ввод  29 3 6" xfId="44547"/>
    <cellStyle name="Ввод  29 3 6 2" xfId="44548"/>
    <cellStyle name="Ввод  29 3 7" xfId="44549"/>
    <cellStyle name="Ввод  29 3 7 2" xfId="44550"/>
    <cellStyle name="Ввод  29 3 8" xfId="44551"/>
    <cellStyle name="Ввод  29 3 8 2" xfId="44552"/>
    <cellStyle name="Ввод  29 3 9" xfId="44553"/>
    <cellStyle name="Ввод  29 4" xfId="44554"/>
    <cellStyle name="Ввод  29 5" xfId="44555"/>
    <cellStyle name="Ввод  29 6" xfId="44556"/>
    <cellStyle name="Ввод  29 7" xfId="44557"/>
    <cellStyle name="Ввод  29 7 2" xfId="44558"/>
    <cellStyle name="Ввод  29 8" xfId="44559"/>
    <cellStyle name="Ввод  29 8 2" xfId="44560"/>
    <cellStyle name="Ввод  29 9" xfId="44561"/>
    <cellStyle name="Ввод  29 9 2" xfId="44562"/>
    <cellStyle name="Ввод  3" xfId="1607"/>
    <cellStyle name="Ввод  3 10" xfId="3431"/>
    <cellStyle name="Ввод  3 10 2" xfId="8856"/>
    <cellStyle name="Ввод  3 10 3" xfId="12200"/>
    <cellStyle name="Ввод  3 11" xfId="3622"/>
    <cellStyle name="Ввод  3 11 2" xfId="9025"/>
    <cellStyle name="Ввод  3 11 3" xfId="12352"/>
    <cellStyle name="Ввод  3 12" xfId="3814"/>
    <cellStyle name="Ввод  3 12 2" xfId="9193"/>
    <cellStyle name="Ввод  3 12 3" xfId="12504"/>
    <cellStyle name="Ввод  3 13" xfId="3997"/>
    <cellStyle name="Ввод  3 13 2" xfId="9350"/>
    <cellStyle name="Ввод  3 13 3" xfId="12648"/>
    <cellStyle name="Ввод  3 14" xfId="4389"/>
    <cellStyle name="Ввод  3 14 2" xfId="9701"/>
    <cellStyle name="Ввод  3 14 3" xfId="12964"/>
    <cellStyle name="Ввод  3 15" xfId="4372"/>
    <cellStyle name="Ввод  3 15 2" xfId="9684"/>
    <cellStyle name="Ввод  3 15 3" xfId="12947"/>
    <cellStyle name="Ввод  3 16" xfId="4748"/>
    <cellStyle name="Ввод  3 16 2" xfId="10012"/>
    <cellStyle name="Ввод  3 16 3" xfId="13246"/>
    <cellStyle name="Ввод  3 17" xfId="4656"/>
    <cellStyle name="Ввод  3 17 2" xfId="9920"/>
    <cellStyle name="Ввод  3 17 3" xfId="13156"/>
    <cellStyle name="Ввод  3 18" xfId="4914"/>
    <cellStyle name="Ввод  3 18 2" xfId="10154"/>
    <cellStyle name="Ввод  3 18 3" xfId="13373"/>
    <cellStyle name="Ввод  3 19" xfId="5007"/>
    <cellStyle name="Ввод  3 19 2" xfId="10222"/>
    <cellStyle name="Ввод  3 19 3" xfId="13428"/>
    <cellStyle name="Ввод  3 2" xfId="2355"/>
    <cellStyle name="Ввод  3 2 2" xfId="7893"/>
    <cellStyle name="Ввод  3 2 3" xfId="7217"/>
    <cellStyle name="Ввод  3 2 4" xfId="44563"/>
    <cellStyle name="Ввод  3 2 5" xfId="44564"/>
    <cellStyle name="Ввод  3 2 5 2" xfId="44565"/>
    <cellStyle name="Ввод  3 2 6" xfId="44566"/>
    <cellStyle name="Ввод  3 2 6 2" xfId="44567"/>
    <cellStyle name="Ввод  3 2 7" xfId="44568"/>
    <cellStyle name="Ввод  3 2 7 2" xfId="44569"/>
    <cellStyle name="Ввод  3 2 8" xfId="44570"/>
    <cellStyle name="Ввод  3 2 8 2" xfId="44571"/>
    <cellStyle name="Ввод  3 2 9" xfId="44572"/>
    <cellStyle name="Ввод  3 20" xfId="5909"/>
    <cellStyle name="Ввод  3 20 2" xfId="11028"/>
    <cellStyle name="Ввод  3 20 3" xfId="14175"/>
    <cellStyle name="Ввод  3 21" xfId="5603"/>
    <cellStyle name="Ввод  3 21 2" xfId="10724"/>
    <cellStyle name="Ввод  3 21 3" xfId="13872"/>
    <cellStyle name="Ввод  3 22" xfId="5971"/>
    <cellStyle name="Ввод  3 22 2" xfId="11090"/>
    <cellStyle name="Ввод  3 22 3" xfId="14237"/>
    <cellStyle name="Ввод  3 23" xfId="6165"/>
    <cellStyle name="Ввод  3 23 2" xfId="11259"/>
    <cellStyle name="Ввод  3 23 3" xfId="14393"/>
    <cellStyle name="Ввод  3 24" xfId="6351"/>
    <cellStyle name="Ввод  3 24 2" xfId="11422"/>
    <cellStyle name="Ввод  3 24 3" xfId="14541"/>
    <cellStyle name="Ввод  3 25" xfId="6338"/>
    <cellStyle name="Ввод  3 25 2" xfId="11409"/>
    <cellStyle name="Ввод  3 25 3" xfId="14528"/>
    <cellStyle name="Ввод  3 26" xfId="7319"/>
    <cellStyle name="Ввод  3 27" xfId="11563"/>
    <cellStyle name="Ввод  3 3" xfId="1968"/>
    <cellStyle name="Ввод  3 3 2" xfId="7509"/>
    <cellStyle name="Ввод  3 3 3" xfId="8595"/>
    <cellStyle name="Ввод  3 3 4" xfId="44573"/>
    <cellStyle name="Ввод  3 3 5" xfId="44574"/>
    <cellStyle name="Ввод  3 3 5 2" xfId="44575"/>
    <cellStyle name="Ввод  3 3 6" xfId="44576"/>
    <cellStyle name="Ввод  3 3 6 2" xfId="44577"/>
    <cellStyle name="Ввод  3 3 7" xfId="44578"/>
    <cellStyle name="Ввод  3 3 7 2" xfId="44579"/>
    <cellStyle name="Ввод  3 3 8" xfId="44580"/>
    <cellStyle name="Ввод  3 3 8 2" xfId="44581"/>
    <cellStyle name="Ввод  3 3 9" xfId="44582"/>
    <cellStyle name="Ввод  3 4" xfId="2441"/>
    <cellStyle name="Ввод  3 4 2" xfId="7979"/>
    <cellStyle name="Ввод  3 4 3" xfId="7807"/>
    <cellStyle name="Ввод  3 5" xfId="1915"/>
    <cellStyle name="Ввод  3 5 2" xfId="7456"/>
    <cellStyle name="Ввод  3 5 3" xfId="10534"/>
    <cellStyle name="Ввод  3 6" xfId="2851"/>
    <cellStyle name="Ввод  3 6 2" xfId="8343"/>
    <cellStyle name="Ввод  3 6 3" xfId="6900"/>
    <cellStyle name="Ввод  3 7" xfId="2818"/>
    <cellStyle name="Ввод  3 7 2" xfId="8310"/>
    <cellStyle name="Ввод  3 7 3" xfId="6933"/>
    <cellStyle name="Ввод  3 8" xfId="3038"/>
    <cellStyle name="Ввод  3 8 2" xfId="8507"/>
    <cellStyle name="Ввод  3 8 3" xfId="11883"/>
    <cellStyle name="Ввод  3 9" xfId="3232"/>
    <cellStyle name="Ввод  3 9 2" xfId="8679"/>
    <cellStyle name="Ввод  3 9 3" xfId="12039"/>
    <cellStyle name="Ввод  30" xfId="44583"/>
    <cellStyle name="Ввод  30 10" xfId="44584"/>
    <cellStyle name="Ввод  30 10 2" xfId="44585"/>
    <cellStyle name="Ввод  30 11" xfId="44586"/>
    <cellStyle name="Ввод  30 2" xfId="44587"/>
    <cellStyle name="Ввод  30 2 2" xfId="44588"/>
    <cellStyle name="Ввод  30 2 3" xfId="44589"/>
    <cellStyle name="Ввод  30 2 4" xfId="44590"/>
    <cellStyle name="Ввод  30 2 5" xfId="44591"/>
    <cellStyle name="Ввод  30 2 5 2" xfId="44592"/>
    <cellStyle name="Ввод  30 2 6" xfId="44593"/>
    <cellStyle name="Ввод  30 2 6 2" xfId="44594"/>
    <cellStyle name="Ввод  30 2 7" xfId="44595"/>
    <cellStyle name="Ввод  30 2 7 2" xfId="44596"/>
    <cellStyle name="Ввод  30 2 8" xfId="44597"/>
    <cellStyle name="Ввод  30 2 8 2" xfId="44598"/>
    <cellStyle name="Ввод  30 2 9" xfId="44599"/>
    <cellStyle name="Ввод  30 3" xfId="44600"/>
    <cellStyle name="Ввод  30 3 2" xfId="44601"/>
    <cellStyle name="Ввод  30 3 3" xfId="44602"/>
    <cellStyle name="Ввод  30 3 4" xfId="44603"/>
    <cellStyle name="Ввод  30 3 5" xfId="44604"/>
    <cellStyle name="Ввод  30 3 5 2" xfId="44605"/>
    <cellStyle name="Ввод  30 3 6" xfId="44606"/>
    <cellStyle name="Ввод  30 3 6 2" xfId="44607"/>
    <cellStyle name="Ввод  30 3 7" xfId="44608"/>
    <cellStyle name="Ввод  30 3 7 2" xfId="44609"/>
    <cellStyle name="Ввод  30 3 8" xfId="44610"/>
    <cellStyle name="Ввод  30 3 8 2" xfId="44611"/>
    <cellStyle name="Ввод  30 3 9" xfId="44612"/>
    <cellStyle name="Ввод  30 4" xfId="44613"/>
    <cellStyle name="Ввод  30 5" xfId="44614"/>
    <cellStyle name="Ввод  30 6" xfId="44615"/>
    <cellStyle name="Ввод  30 7" xfId="44616"/>
    <cellStyle name="Ввод  30 7 2" xfId="44617"/>
    <cellStyle name="Ввод  30 8" xfId="44618"/>
    <cellStyle name="Ввод  30 8 2" xfId="44619"/>
    <cellStyle name="Ввод  30 9" xfId="44620"/>
    <cellStyle name="Ввод  30 9 2" xfId="44621"/>
    <cellStyle name="Ввод  31" xfId="44622"/>
    <cellStyle name="Ввод  31 2" xfId="44623"/>
    <cellStyle name="Ввод  32" xfId="44624"/>
    <cellStyle name="Ввод  33" xfId="44625"/>
    <cellStyle name="Ввод  34" xfId="44626"/>
    <cellStyle name="Ввод  35" xfId="44627"/>
    <cellStyle name="Ввод  35 2" xfId="44628"/>
    <cellStyle name="Ввод  36" xfId="44629"/>
    <cellStyle name="Ввод  36 2" xfId="44630"/>
    <cellStyle name="Ввод  37" xfId="44631"/>
    <cellStyle name="Ввод  37 2" xfId="44632"/>
    <cellStyle name="Ввод  38" xfId="44633"/>
    <cellStyle name="Ввод  38 2" xfId="44634"/>
    <cellStyle name="Ввод  4" xfId="44635"/>
    <cellStyle name="Ввод  4 10" xfId="44636"/>
    <cellStyle name="Ввод  4 10 2" xfId="44637"/>
    <cellStyle name="Ввод  4 11" xfId="44638"/>
    <cellStyle name="Ввод  4 2" xfId="44639"/>
    <cellStyle name="Ввод  4 2 2" xfId="44640"/>
    <cellStyle name="Ввод  4 2 3" xfId="44641"/>
    <cellStyle name="Ввод  4 2 4" xfId="44642"/>
    <cellStyle name="Ввод  4 2 5" xfId="44643"/>
    <cellStyle name="Ввод  4 2 5 2" xfId="44644"/>
    <cellStyle name="Ввод  4 2 6" xfId="44645"/>
    <cellStyle name="Ввод  4 2 6 2" xfId="44646"/>
    <cellStyle name="Ввод  4 2 7" xfId="44647"/>
    <cellStyle name="Ввод  4 2 7 2" xfId="44648"/>
    <cellStyle name="Ввод  4 2 8" xfId="44649"/>
    <cellStyle name="Ввод  4 2 8 2" xfId="44650"/>
    <cellStyle name="Ввод  4 2 9" xfId="44651"/>
    <cellStyle name="Ввод  4 3" xfId="44652"/>
    <cellStyle name="Ввод  4 3 2" xfId="44653"/>
    <cellStyle name="Ввод  4 3 3" xfId="44654"/>
    <cellStyle name="Ввод  4 3 4" xfId="44655"/>
    <cellStyle name="Ввод  4 3 5" xfId="44656"/>
    <cellStyle name="Ввод  4 3 5 2" xfId="44657"/>
    <cellStyle name="Ввод  4 3 6" xfId="44658"/>
    <cellStyle name="Ввод  4 3 6 2" xfId="44659"/>
    <cellStyle name="Ввод  4 3 7" xfId="44660"/>
    <cellStyle name="Ввод  4 3 7 2" xfId="44661"/>
    <cellStyle name="Ввод  4 3 8" xfId="44662"/>
    <cellStyle name="Ввод  4 3 8 2" xfId="44663"/>
    <cellStyle name="Ввод  4 3 9" xfId="44664"/>
    <cellStyle name="Ввод  4 4" xfId="44665"/>
    <cellStyle name="Ввод  4 5" xfId="44666"/>
    <cellStyle name="Ввод  4 6" xfId="44667"/>
    <cellStyle name="Ввод  4 7" xfId="44668"/>
    <cellStyle name="Ввод  4 7 2" xfId="44669"/>
    <cellStyle name="Ввод  4 8" xfId="44670"/>
    <cellStyle name="Ввод  4 8 2" xfId="44671"/>
    <cellStyle name="Ввод  4 9" xfId="44672"/>
    <cellStyle name="Ввод  4 9 2" xfId="44673"/>
    <cellStyle name="Ввод  5" xfId="44674"/>
    <cellStyle name="Ввод  5 10" xfId="44675"/>
    <cellStyle name="Ввод  5 10 2" xfId="44676"/>
    <cellStyle name="Ввод  5 11" xfId="44677"/>
    <cellStyle name="Ввод  5 2" xfId="44678"/>
    <cellStyle name="Ввод  5 2 2" xfId="44679"/>
    <cellStyle name="Ввод  5 2 3" xfId="44680"/>
    <cellStyle name="Ввод  5 2 4" xfId="44681"/>
    <cellStyle name="Ввод  5 2 5" xfId="44682"/>
    <cellStyle name="Ввод  5 2 5 2" xfId="44683"/>
    <cellStyle name="Ввод  5 2 6" xfId="44684"/>
    <cellStyle name="Ввод  5 2 6 2" xfId="44685"/>
    <cellStyle name="Ввод  5 2 7" xfId="44686"/>
    <cellStyle name="Ввод  5 2 7 2" xfId="44687"/>
    <cellStyle name="Ввод  5 2 8" xfId="44688"/>
    <cellStyle name="Ввод  5 2 8 2" xfId="44689"/>
    <cellStyle name="Ввод  5 2 9" xfId="44690"/>
    <cellStyle name="Ввод  5 3" xfId="44691"/>
    <cellStyle name="Ввод  5 3 2" xfId="44692"/>
    <cellStyle name="Ввод  5 3 3" xfId="44693"/>
    <cellStyle name="Ввод  5 3 4" xfId="44694"/>
    <cellStyle name="Ввод  5 3 5" xfId="44695"/>
    <cellStyle name="Ввод  5 3 5 2" xfId="44696"/>
    <cellStyle name="Ввод  5 3 6" xfId="44697"/>
    <cellStyle name="Ввод  5 3 6 2" xfId="44698"/>
    <cellStyle name="Ввод  5 3 7" xfId="44699"/>
    <cellStyle name="Ввод  5 3 7 2" xfId="44700"/>
    <cellStyle name="Ввод  5 3 8" xfId="44701"/>
    <cellStyle name="Ввод  5 3 8 2" xfId="44702"/>
    <cellStyle name="Ввод  5 3 9" xfId="44703"/>
    <cellStyle name="Ввод  5 4" xfId="44704"/>
    <cellStyle name="Ввод  5 5" xfId="44705"/>
    <cellStyle name="Ввод  5 6" xfId="44706"/>
    <cellStyle name="Ввод  5 7" xfId="44707"/>
    <cellStyle name="Ввод  5 7 2" xfId="44708"/>
    <cellStyle name="Ввод  5 8" xfId="44709"/>
    <cellStyle name="Ввод  5 8 2" xfId="44710"/>
    <cellStyle name="Ввод  5 9" xfId="44711"/>
    <cellStyle name="Ввод  5 9 2" xfId="44712"/>
    <cellStyle name="Ввод  6" xfId="44713"/>
    <cellStyle name="Ввод  6 10" xfId="44714"/>
    <cellStyle name="Ввод  6 10 2" xfId="44715"/>
    <cellStyle name="Ввод  6 11" xfId="44716"/>
    <cellStyle name="Ввод  6 2" xfId="44717"/>
    <cellStyle name="Ввод  6 2 2" xfId="44718"/>
    <cellStyle name="Ввод  6 2 3" xfId="44719"/>
    <cellStyle name="Ввод  6 2 4" xfId="44720"/>
    <cellStyle name="Ввод  6 2 5" xfId="44721"/>
    <cellStyle name="Ввод  6 2 5 2" xfId="44722"/>
    <cellStyle name="Ввод  6 2 6" xfId="44723"/>
    <cellStyle name="Ввод  6 2 6 2" xfId="44724"/>
    <cellStyle name="Ввод  6 2 7" xfId="44725"/>
    <cellStyle name="Ввод  6 2 7 2" xfId="44726"/>
    <cellStyle name="Ввод  6 2 8" xfId="44727"/>
    <cellStyle name="Ввод  6 2 8 2" xfId="44728"/>
    <cellStyle name="Ввод  6 2 9" xfId="44729"/>
    <cellStyle name="Ввод  6 3" xfId="44730"/>
    <cellStyle name="Ввод  6 3 2" xfId="44731"/>
    <cellStyle name="Ввод  6 3 3" xfId="44732"/>
    <cellStyle name="Ввод  6 3 4" xfId="44733"/>
    <cellStyle name="Ввод  6 3 5" xfId="44734"/>
    <cellStyle name="Ввод  6 3 5 2" xfId="44735"/>
    <cellStyle name="Ввод  6 3 6" xfId="44736"/>
    <cellStyle name="Ввод  6 3 6 2" xfId="44737"/>
    <cellStyle name="Ввод  6 3 7" xfId="44738"/>
    <cellStyle name="Ввод  6 3 7 2" xfId="44739"/>
    <cellStyle name="Ввод  6 3 8" xfId="44740"/>
    <cellStyle name="Ввод  6 3 8 2" xfId="44741"/>
    <cellStyle name="Ввод  6 3 9" xfId="44742"/>
    <cellStyle name="Ввод  6 4" xfId="44743"/>
    <cellStyle name="Ввод  6 5" xfId="44744"/>
    <cellStyle name="Ввод  6 6" xfId="44745"/>
    <cellStyle name="Ввод  6 7" xfId="44746"/>
    <cellStyle name="Ввод  6 7 2" xfId="44747"/>
    <cellStyle name="Ввод  6 8" xfId="44748"/>
    <cellStyle name="Ввод  6 8 2" xfId="44749"/>
    <cellStyle name="Ввод  6 9" xfId="44750"/>
    <cellStyle name="Ввод  6 9 2" xfId="44751"/>
    <cellStyle name="Ввод  7" xfId="44752"/>
    <cellStyle name="Ввод  7 10" xfId="44753"/>
    <cellStyle name="Ввод  7 10 2" xfId="44754"/>
    <cellStyle name="Ввод  7 11" xfId="44755"/>
    <cellStyle name="Ввод  7 2" xfId="44756"/>
    <cellStyle name="Ввод  7 2 2" xfId="44757"/>
    <cellStyle name="Ввод  7 2 3" xfId="44758"/>
    <cellStyle name="Ввод  7 2 4" xfId="44759"/>
    <cellStyle name="Ввод  7 2 5" xfId="44760"/>
    <cellStyle name="Ввод  7 2 5 2" xfId="44761"/>
    <cellStyle name="Ввод  7 2 6" xfId="44762"/>
    <cellStyle name="Ввод  7 2 6 2" xfId="44763"/>
    <cellStyle name="Ввод  7 2 7" xfId="44764"/>
    <cellStyle name="Ввод  7 2 7 2" xfId="44765"/>
    <cellStyle name="Ввод  7 2 8" xfId="44766"/>
    <cellStyle name="Ввод  7 2 8 2" xfId="44767"/>
    <cellStyle name="Ввод  7 2 9" xfId="44768"/>
    <cellStyle name="Ввод  7 3" xfId="44769"/>
    <cellStyle name="Ввод  7 3 2" xfId="44770"/>
    <cellStyle name="Ввод  7 3 3" xfId="44771"/>
    <cellStyle name="Ввод  7 3 4" xfId="44772"/>
    <cellStyle name="Ввод  7 3 5" xfId="44773"/>
    <cellStyle name="Ввод  7 3 5 2" xfId="44774"/>
    <cellStyle name="Ввод  7 3 6" xfId="44775"/>
    <cellStyle name="Ввод  7 3 6 2" xfId="44776"/>
    <cellStyle name="Ввод  7 3 7" xfId="44777"/>
    <cellStyle name="Ввод  7 3 7 2" xfId="44778"/>
    <cellStyle name="Ввод  7 3 8" xfId="44779"/>
    <cellStyle name="Ввод  7 3 8 2" xfId="44780"/>
    <cellStyle name="Ввод  7 3 9" xfId="44781"/>
    <cellStyle name="Ввод  7 4" xfId="44782"/>
    <cellStyle name="Ввод  7 5" xfId="44783"/>
    <cellStyle name="Ввод  7 6" xfId="44784"/>
    <cellStyle name="Ввод  7 7" xfId="44785"/>
    <cellStyle name="Ввод  7 7 2" xfId="44786"/>
    <cellStyle name="Ввод  7 8" xfId="44787"/>
    <cellStyle name="Ввод  7 8 2" xfId="44788"/>
    <cellStyle name="Ввод  7 9" xfId="44789"/>
    <cellStyle name="Ввод  7 9 2" xfId="44790"/>
    <cellStyle name="Ввод  8" xfId="44791"/>
    <cellStyle name="Ввод  8 10" xfId="44792"/>
    <cellStyle name="Ввод  8 10 2" xfId="44793"/>
    <cellStyle name="Ввод  8 11" xfId="44794"/>
    <cellStyle name="Ввод  8 2" xfId="44795"/>
    <cellStyle name="Ввод  8 2 2" xfId="44796"/>
    <cellStyle name="Ввод  8 2 3" xfId="44797"/>
    <cellStyle name="Ввод  8 2 4" xfId="44798"/>
    <cellStyle name="Ввод  8 2 5" xfId="44799"/>
    <cellStyle name="Ввод  8 2 5 2" xfId="44800"/>
    <cellStyle name="Ввод  8 2 6" xfId="44801"/>
    <cellStyle name="Ввод  8 2 6 2" xfId="44802"/>
    <cellStyle name="Ввод  8 2 7" xfId="44803"/>
    <cellStyle name="Ввод  8 2 7 2" xfId="44804"/>
    <cellStyle name="Ввод  8 2 8" xfId="44805"/>
    <cellStyle name="Ввод  8 2 8 2" xfId="44806"/>
    <cellStyle name="Ввод  8 2 9" xfId="44807"/>
    <cellStyle name="Ввод  8 3" xfId="44808"/>
    <cellStyle name="Ввод  8 3 2" xfId="44809"/>
    <cellStyle name="Ввод  8 3 3" xfId="44810"/>
    <cellStyle name="Ввод  8 3 4" xfId="44811"/>
    <cellStyle name="Ввод  8 3 5" xfId="44812"/>
    <cellStyle name="Ввод  8 3 5 2" xfId="44813"/>
    <cellStyle name="Ввод  8 3 6" xfId="44814"/>
    <cellStyle name="Ввод  8 3 6 2" xfId="44815"/>
    <cellStyle name="Ввод  8 3 7" xfId="44816"/>
    <cellStyle name="Ввод  8 3 7 2" xfId="44817"/>
    <cellStyle name="Ввод  8 3 8" xfId="44818"/>
    <cellStyle name="Ввод  8 3 8 2" xfId="44819"/>
    <cellStyle name="Ввод  8 3 9" xfId="44820"/>
    <cellStyle name="Ввод  8 4" xfId="44821"/>
    <cellStyle name="Ввод  8 5" xfId="44822"/>
    <cellStyle name="Ввод  8 6" xfId="44823"/>
    <cellStyle name="Ввод  8 7" xfId="44824"/>
    <cellStyle name="Ввод  8 7 2" xfId="44825"/>
    <cellStyle name="Ввод  8 8" xfId="44826"/>
    <cellStyle name="Ввод  8 8 2" xfId="44827"/>
    <cellStyle name="Ввод  8 9" xfId="44828"/>
    <cellStyle name="Ввод  8 9 2" xfId="44829"/>
    <cellStyle name="Ввод  9" xfId="44830"/>
    <cellStyle name="Ввод  9 10" xfId="44831"/>
    <cellStyle name="Ввод  9 10 2" xfId="44832"/>
    <cellStyle name="Ввод  9 11" xfId="44833"/>
    <cellStyle name="Ввод  9 2" xfId="44834"/>
    <cellStyle name="Ввод  9 2 2" xfId="44835"/>
    <cellStyle name="Ввод  9 2 3" xfId="44836"/>
    <cellStyle name="Ввод  9 2 4" xfId="44837"/>
    <cellStyle name="Ввод  9 2 5" xfId="44838"/>
    <cellStyle name="Ввод  9 2 5 2" xfId="44839"/>
    <cellStyle name="Ввод  9 2 6" xfId="44840"/>
    <cellStyle name="Ввод  9 2 6 2" xfId="44841"/>
    <cellStyle name="Ввод  9 2 7" xfId="44842"/>
    <cellStyle name="Ввод  9 2 7 2" xfId="44843"/>
    <cellStyle name="Ввод  9 2 8" xfId="44844"/>
    <cellStyle name="Ввод  9 2 8 2" xfId="44845"/>
    <cellStyle name="Ввод  9 2 9" xfId="44846"/>
    <cellStyle name="Ввод  9 3" xfId="44847"/>
    <cellStyle name="Ввод  9 3 2" xfId="44848"/>
    <cellStyle name="Ввод  9 3 3" xfId="44849"/>
    <cellStyle name="Ввод  9 3 4" xfId="44850"/>
    <cellStyle name="Ввод  9 3 5" xfId="44851"/>
    <cellStyle name="Ввод  9 3 5 2" xfId="44852"/>
    <cellStyle name="Ввод  9 3 6" xfId="44853"/>
    <cellStyle name="Ввод  9 3 6 2" xfId="44854"/>
    <cellStyle name="Ввод  9 3 7" xfId="44855"/>
    <cellStyle name="Ввод  9 3 7 2" xfId="44856"/>
    <cellStyle name="Ввод  9 3 8" xfId="44857"/>
    <cellStyle name="Ввод  9 3 8 2" xfId="44858"/>
    <cellStyle name="Ввод  9 3 9" xfId="44859"/>
    <cellStyle name="Ввод  9 4" xfId="44860"/>
    <cellStyle name="Ввод  9 5" xfId="44861"/>
    <cellStyle name="Ввод  9 6" xfId="44862"/>
    <cellStyle name="Ввод  9 7" xfId="44863"/>
    <cellStyle name="Ввод  9 7 2" xfId="44864"/>
    <cellStyle name="Ввод  9 8" xfId="44865"/>
    <cellStyle name="Ввод  9 8 2" xfId="44866"/>
    <cellStyle name="Ввод  9 9" xfId="44867"/>
    <cellStyle name="Ввод  9 9 2" xfId="44868"/>
    <cellStyle name="Вывод 10" xfId="44869"/>
    <cellStyle name="Вывод 10 10" xfId="44870"/>
    <cellStyle name="Вывод 10 11" xfId="44871"/>
    <cellStyle name="Вывод 10 2" xfId="44872"/>
    <cellStyle name="Вывод 10 2 2" xfId="44873"/>
    <cellStyle name="Вывод 10 2 3" xfId="44874"/>
    <cellStyle name="Вывод 10 2 4" xfId="44875"/>
    <cellStyle name="Вывод 10 2 5" xfId="44876"/>
    <cellStyle name="Вывод 10 2 6" xfId="44877"/>
    <cellStyle name="Вывод 10 2 7" xfId="44878"/>
    <cellStyle name="Вывод 10 2 8" xfId="44879"/>
    <cellStyle name="Вывод 10 2 9" xfId="44880"/>
    <cellStyle name="Вывод 10 3" xfId="44881"/>
    <cellStyle name="Вывод 10 3 2" xfId="44882"/>
    <cellStyle name="Вывод 10 3 3" xfId="44883"/>
    <cellStyle name="Вывод 10 3 4" xfId="44884"/>
    <cellStyle name="Вывод 10 3 5" xfId="44885"/>
    <cellStyle name="Вывод 10 3 6" xfId="44886"/>
    <cellStyle name="Вывод 10 3 7" xfId="44887"/>
    <cellStyle name="Вывод 10 3 8" xfId="44888"/>
    <cellStyle name="Вывод 10 3 9" xfId="44889"/>
    <cellStyle name="Вывод 10 4" xfId="44890"/>
    <cellStyle name="Вывод 10 5" xfId="44891"/>
    <cellStyle name="Вывод 10 6" xfId="44892"/>
    <cellStyle name="Вывод 10 7" xfId="44893"/>
    <cellStyle name="Вывод 10 8" xfId="44894"/>
    <cellStyle name="Вывод 10 9" xfId="44895"/>
    <cellStyle name="Вывод 11" xfId="44896"/>
    <cellStyle name="Вывод 11 10" xfId="44897"/>
    <cellStyle name="Вывод 11 11" xfId="44898"/>
    <cellStyle name="Вывод 11 2" xfId="44899"/>
    <cellStyle name="Вывод 11 2 2" xfId="44900"/>
    <cellStyle name="Вывод 11 2 3" xfId="44901"/>
    <cellStyle name="Вывод 11 2 4" xfId="44902"/>
    <cellStyle name="Вывод 11 2 5" xfId="44903"/>
    <cellStyle name="Вывод 11 2 6" xfId="44904"/>
    <cellStyle name="Вывод 11 2 7" xfId="44905"/>
    <cellStyle name="Вывод 11 2 8" xfId="44906"/>
    <cellStyle name="Вывод 11 2 9" xfId="44907"/>
    <cellStyle name="Вывод 11 3" xfId="44908"/>
    <cellStyle name="Вывод 11 3 2" xfId="44909"/>
    <cellStyle name="Вывод 11 3 3" xfId="44910"/>
    <cellStyle name="Вывод 11 3 4" xfId="44911"/>
    <cellStyle name="Вывод 11 3 5" xfId="44912"/>
    <cellStyle name="Вывод 11 3 6" xfId="44913"/>
    <cellStyle name="Вывод 11 3 7" xfId="44914"/>
    <cellStyle name="Вывод 11 3 8" xfId="44915"/>
    <cellStyle name="Вывод 11 3 9" xfId="44916"/>
    <cellStyle name="Вывод 11 4" xfId="44917"/>
    <cellStyle name="Вывод 11 5" xfId="44918"/>
    <cellStyle name="Вывод 11 6" xfId="44919"/>
    <cellStyle name="Вывод 11 7" xfId="44920"/>
    <cellStyle name="Вывод 11 8" xfId="44921"/>
    <cellStyle name="Вывод 11 9" xfId="44922"/>
    <cellStyle name="Вывод 12" xfId="44923"/>
    <cellStyle name="Вывод 12 10" xfId="44924"/>
    <cellStyle name="Вывод 12 11" xfId="44925"/>
    <cellStyle name="Вывод 12 2" xfId="44926"/>
    <cellStyle name="Вывод 12 2 2" xfId="44927"/>
    <cellStyle name="Вывод 12 2 3" xfId="44928"/>
    <cellStyle name="Вывод 12 2 4" xfId="44929"/>
    <cellStyle name="Вывод 12 2 5" xfId="44930"/>
    <cellStyle name="Вывод 12 2 6" xfId="44931"/>
    <cellStyle name="Вывод 12 2 7" xfId="44932"/>
    <cellStyle name="Вывод 12 2 8" xfId="44933"/>
    <cellStyle name="Вывод 12 2 9" xfId="44934"/>
    <cellStyle name="Вывод 12 3" xfId="44935"/>
    <cellStyle name="Вывод 12 3 2" xfId="44936"/>
    <cellStyle name="Вывод 12 3 3" xfId="44937"/>
    <cellStyle name="Вывод 12 3 4" xfId="44938"/>
    <cellStyle name="Вывод 12 3 5" xfId="44939"/>
    <cellStyle name="Вывод 12 3 6" xfId="44940"/>
    <cellStyle name="Вывод 12 3 7" xfId="44941"/>
    <cellStyle name="Вывод 12 3 8" xfId="44942"/>
    <cellStyle name="Вывод 12 3 9" xfId="44943"/>
    <cellStyle name="Вывод 12 4" xfId="44944"/>
    <cellStyle name="Вывод 12 5" xfId="44945"/>
    <cellStyle name="Вывод 12 6" xfId="44946"/>
    <cellStyle name="Вывод 12 7" xfId="44947"/>
    <cellStyle name="Вывод 12 8" xfId="44948"/>
    <cellStyle name="Вывод 12 9" xfId="44949"/>
    <cellStyle name="Вывод 13" xfId="44950"/>
    <cellStyle name="Вывод 13 10" xfId="44951"/>
    <cellStyle name="Вывод 13 11" xfId="44952"/>
    <cellStyle name="Вывод 13 2" xfId="44953"/>
    <cellStyle name="Вывод 13 2 2" xfId="44954"/>
    <cellStyle name="Вывод 13 2 3" xfId="44955"/>
    <cellStyle name="Вывод 13 2 4" xfId="44956"/>
    <cellStyle name="Вывод 13 2 5" xfId="44957"/>
    <cellStyle name="Вывод 13 2 6" xfId="44958"/>
    <cellStyle name="Вывод 13 2 7" xfId="44959"/>
    <cellStyle name="Вывод 13 2 8" xfId="44960"/>
    <cellStyle name="Вывод 13 2 9" xfId="44961"/>
    <cellStyle name="Вывод 13 3" xfId="44962"/>
    <cellStyle name="Вывод 13 3 2" xfId="44963"/>
    <cellStyle name="Вывод 13 3 3" xfId="44964"/>
    <cellStyle name="Вывод 13 3 4" xfId="44965"/>
    <cellStyle name="Вывод 13 3 5" xfId="44966"/>
    <cellStyle name="Вывод 13 3 6" xfId="44967"/>
    <cellStyle name="Вывод 13 3 7" xfId="44968"/>
    <cellStyle name="Вывод 13 3 8" xfId="44969"/>
    <cellStyle name="Вывод 13 3 9" xfId="44970"/>
    <cellStyle name="Вывод 13 4" xfId="44971"/>
    <cellStyle name="Вывод 13 5" xfId="44972"/>
    <cellStyle name="Вывод 13 6" xfId="44973"/>
    <cellStyle name="Вывод 13 7" xfId="44974"/>
    <cellStyle name="Вывод 13 8" xfId="44975"/>
    <cellStyle name="Вывод 13 9" xfId="44976"/>
    <cellStyle name="Вывод 14" xfId="44977"/>
    <cellStyle name="Вывод 14 10" xfId="44978"/>
    <cellStyle name="Вывод 14 11" xfId="44979"/>
    <cellStyle name="Вывод 14 2" xfId="44980"/>
    <cellStyle name="Вывод 14 2 2" xfId="44981"/>
    <cellStyle name="Вывод 14 2 3" xfId="44982"/>
    <cellStyle name="Вывод 14 2 4" xfId="44983"/>
    <cellStyle name="Вывод 14 2 5" xfId="44984"/>
    <cellStyle name="Вывод 14 2 6" xfId="44985"/>
    <cellStyle name="Вывод 14 2 7" xfId="44986"/>
    <cellStyle name="Вывод 14 2 8" xfId="44987"/>
    <cellStyle name="Вывод 14 2 9" xfId="44988"/>
    <cellStyle name="Вывод 14 3" xfId="44989"/>
    <cellStyle name="Вывод 14 3 2" xfId="44990"/>
    <cellStyle name="Вывод 14 3 3" xfId="44991"/>
    <cellStyle name="Вывод 14 3 4" xfId="44992"/>
    <cellStyle name="Вывод 14 3 5" xfId="44993"/>
    <cellStyle name="Вывод 14 3 6" xfId="44994"/>
    <cellStyle name="Вывод 14 3 7" xfId="44995"/>
    <cellStyle name="Вывод 14 3 8" xfId="44996"/>
    <cellStyle name="Вывод 14 3 9" xfId="44997"/>
    <cellStyle name="Вывод 14 4" xfId="44998"/>
    <cellStyle name="Вывод 14 5" xfId="44999"/>
    <cellStyle name="Вывод 14 6" xfId="45000"/>
    <cellStyle name="Вывод 14 7" xfId="45001"/>
    <cellStyle name="Вывод 14 8" xfId="45002"/>
    <cellStyle name="Вывод 14 9" xfId="45003"/>
    <cellStyle name="Вывод 15" xfId="45004"/>
    <cellStyle name="Вывод 15 10" xfId="45005"/>
    <cellStyle name="Вывод 15 11" xfId="45006"/>
    <cellStyle name="Вывод 15 2" xfId="45007"/>
    <cellStyle name="Вывод 15 2 2" xfId="45008"/>
    <cellStyle name="Вывод 15 2 3" xfId="45009"/>
    <cellStyle name="Вывод 15 2 4" xfId="45010"/>
    <cellStyle name="Вывод 15 2 5" xfId="45011"/>
    <cellStyle name="Вывод 15 2 6" xfId="45012"/>
    <cellStyle name="Вывод 15 2 7" xfId="45013"/>
    <cellStyle name="Вывод 15 2 8" xfId="45014"/>
    <cellStyle name="Вывод 15 2 9" xfId="45015"/>
    <cellStyle name="Вывод 15 3" xfId="45016"/>
    <cellStyle name="Вывод 15 3 2" xfId="45017"/>
    <cellStyle name="Вывод 15 3 3" xfId="45018"/>
    <cellStyle name="Вывод 15 3 4" xfId="45019"/>
    <cellStyle name="Вывод 15 3 5" xfId="45020"/>
    <cellStyle name="Вывод 15 3 6" xfId="45021"/>
    <cellStyle name="Вывод 15 3 7" xfId="45022"/>
    <cellStyle name="Вывод 15 3 8" xfId="45023"/>
    <cellStyle name="Вывод 15 3 9" xfId="45024"/>
    <cellStyle name="Вывод 15 4" xfId="45025"/>
    <cellStyle name="Вывод 15 5" xfId="45026"/>
    <cellStyle name="Вывод 15 6" xfId="45027"/>
    <cellStyle name="Вывод 15 7" xfId="45028"/>
    <cellStyle name="Вывод 15 8" xfId="45029"/>
    <cellStyle name="Вывод 15 9" xfId="45030"/>
    <cellStyle name="Вывод 16" xfId="45031"/>
    <cellStyle name="Вывод 16 10" xfId="45032"/>
    <cellStyle name="Вывод 16 11" xfId="45033"/>
    <cellStyle name="Вывод 16 2" xfId="45034"/>
    <cellStyle name="Вывод 16 2 2" xfId="45035"/>
    <cellStyle name="Вывод 16 2 3" xfId="45036"/>
    <cellStyle name="Вывод 16 2 4" xfId="45037"/>
    <cellStyle name="Вывод 16 2 5" xfId="45038"/>
    <cellStyle name="Вывод 16 2 6" xfId="45039"/>
    <cellStyle name="Вывод 16 2 7" xfId="45040"/>
    <cellStyle name="Вывод 16 2 8" xfId="45041"/>
    <cellStyle name="Вывод 16 2 9" xfId="45042"/>
    <cellStyle name="Вывод 16 3" xfId="45043"/>
    <cellStyle name="Вывод 16 3 2" xfId="45044"/>
    <cellStyle name="Вывод 16 3 3" xfId="45045"/>
    <cellStyle name="Вывод 16 3 4" xfId="45046"/>
    <cellStyle name="Вывод 16 3 5" xfId="45047"/>
    <cellStyle name="Вывод 16 3 6" xfId="45048"/>
    <cellStyle name="Вывод 16 3 7" xfId="45049"/>
    <cellStyle name="Вывод 16 3 8" xfId="45050"/>
    <cellStyle name="Вывод 16 3 9" xfId="45051"/>
    <cellStyle name="Вывод 16 4" xfId="45052"/>
    <cellStyle name="Вывод 16 5" xfId="45053"/>
    <cellStyle name="Вывод 16 6" xfId="45054"/>
    <cellStyle name="Вывод 16 7" xfId="45055"/>
    <cellStyle name="Вывод 16 8" xfId="45056"/>
    <cellStyle name="Вывод 16 9" xfId="45057"/>
    <cellStyle name="Вывод 17" xfId="45058"/>
    <cellStyle name="Вывод 17 10" xfId="45059"/>
    <cellStyle name="Вывод 17 11" xfId="45060"/>
    <cellStyle name="Вывод 17 2" xfId="45061"/>
    <cellStyle name="Вывод 17 2 2" xfId="45062"/>
    <cellStyle name="Вывод 17 2 3" xfId="45063"/>
    <cellStyle name="Вывод 17 2 4" xfId="45064"/>
    <cellStyle name="Вывод 17 2 5" xfId="45065"/>
    <cellStyle name="Вывод 17 2 6" xfId="45066"/>
    <cellStyle name="Вывод 17 2 7" xfId="45067"/>
    <cellStyle name="Вывод 17 2 8" xfId="45068"/>
    <cellStyle name="Вывод 17 2 9" xfId="45069"/>
    <cellStyle name="Вывод 17 3" xfId="45070"/>
    <cellStyle name="Вывод 17 3 2" xfId="45071"/>
    <cellStyle name="Вывод 17 3 3" xfId="45072"/>
    <cellStyle name="Вывод 17 3 4" xfId="45073"/>
    <cellStyle name="Вывод 17 3 5" xfId="45074"/>
    <cellStyle name="Вывод 17 3 6" xfId="45075"/>
    <cellStyle name="Вывод 17 3 7" xfId="45076"/>
    <cellStyle name="Вывод 17 3 8" xfId="45077"/>
    <cellStyle name="Вывод 17 3 9" xfId="45078"/>
    <cellStyle name="Вывод 17 4" xfId="45079"/>
    <cellStyle name="Вывод 17 5" xfId="45080"/>
    <cellStyle name="Вывод 17 6" xfId="45081"/>
    <cellStyle name="Вывод 17 7" xfId="45082"/>
    <cellStyle name="Вывод 17 8" xfId="45083"/>
    <cellStyle name="Вывод 17 9" xfId="45084"/>
    <cellStyle name="Вывод 18" xfId="45085"/>
    <cellStyle name="Вывод 18 10" xfId="45086"/>
    <cellStyle name="Вывод 18 11" xfId="45087"/>
    <cellStyle name="Вывод 18 2" xfId="45088"/>
    <cellStyle name="Вывод 18 2 2" xfId="45089"/>
    <cellStyle name="Вывод 18 2 3" xfId="45090"/>
    <cellStyle name="Вывод 18 2 4" xfId="45091"/>
    <cellStyle name="Вывод 18 2 5" xfId="45092"/>
    <cellStyle name="Вывод 18 2 6" xfId="45093"/>
    <cellStyle name="Вывод 18 2 7" xfId="45094"/>
    <cellStyle name="Вывод 18 2 8" xfId="45095"/>
    <cellStyle name="Вывод 18 2 9" xfId="45096"/>
    <cellStyle name="Вывод 18 3" xfId="45097"/>
    <cellStyle name="Вывод 18 3 2" xfId="45098"/>
    <cellStyle name="Вывод 18 3 3" xfId="45099"/>
    <cellStyle name="Вывод 18 3 4" xfId="45100"/>
    <cellStyle name="Вывод 18 3 5" xfId="45101"/>
    <cellStyle name="Вывод 18 3 6" xfId="45102"/>
    <cellStyle name="Вывод 18 3 7" xfId="45103"/>
    <cellStyle name="Вывод 18 3 8" xfId="45104"/>
    <cellStyle name="Вывод 18 3 9" xfId="45105"/>
    <cellStyle name="Вывод 18 4" xfId="45106"/>
    <cellStyle name="Вывод 18 5" xfId="45107"/>
    <cellStyle name="Вывод 18 6" xfId="45108"/>
    <cellStyle name="Вывод 18 7" xfId="45109"/>
    <cellStyle name="Вывод 18 8" xfId="45110"/>
    <cellStyle name="Вывод 18 9" xfId="45111"/>
    <cellStyle name="Вывод 19" xfId="45112"/>
    <cellStyle name="Вывод 19 10" xfId="45113"/>
    <cellStyle name="Вывод 19 11" xfId="45114"/>
    <cellStyle name="Вывод 19 2" xfId="45115"/>
    <cellStyle name="Вывод 19 2 2" xfId="45116"/>
    <cellStyle name="Вывод 19 2 3" xfId="45117"/>
    <cellStyle name="Вывод 19 2 4" xfId="45118"/>
    <cellStyle name="Вывод 19 2 5" xfId="45119"/>
    <cellStyle name="Вывод 19 2 6" xfId="45120"/>
    <cellStyle name="Вывод 19 2 7" xfId="45121"/>
    <cellStyle name="Вывод 19 2 8" xfId="45122"/>
    <cellStyle name="Вывод 19 2 9" xfId="45123"/>
    <cellStyle name="Вывод 19 3" xfId="45124"/>
    <cellStyle name="Вывод 19 3 2" xfId="45125"/>
    <cellStyle name="Вывод 19 3 3" xfId="45126"/>
    <cellStyle name="Вывод 19 3 4" xfId="45127"/>
    <cellStyle name="Вывод 19 3 5" xfId="45128"/>
    <cellStyle name="Вывод 19 3 6" xfId="45129"/>
    <cellStyle name="Вывод 19 3 7" xfId="45130"/>
    <cellStyle name="Вывод 19 3 8" xfId="45131"/>
    <cellStyle name="Вывод 19 3 9" xfId="45132"/>
    <cellStyle name="Вывод 19 4" xfId="45133"/>
    <cellStyle name="Вывод 19 5" xfId="45134"/>
    <cellStyle name="Вывод 19 6" xfId="45135"/>
    <cellStyle name="Вывод 19 7" xfId="45136"/>
    <cellStyle name="Вывод 19 8" xfId="45137"/>
    <cellStyle name="Вывод 19 9" xfId="45138"/>
    <cellStyle name="Вывод 2" xfId="1608"/>
    <cellStyle name="Вывод 2 10" xfId="3353"/>
    <cellStyle name="Вывод 2 10 2" xfId="8778"/>
    <cellStyle name="Вывод 2 10 3" xfId="12122"/>
    <cellStyle name="Вывод 2 11" xfId="3545"/>
    <cellStyle name="Вывод 2 11 2" xfId="8948"/>
    <cellStyle name="Вывод 2 11 3" xfId="12276"/>
    <cellStyle name="Вывод 2 12" xfId="3737"/>
    <cellStyle name="Вывод 2 12 2" xfId="9116"/>
    <cellStyle name="Вывод 2 12 3" xfId="12429"/>
    <cellStyle name="Вывод 2 13" xfId="3922"/>
    <cellStyle name="Вывод 2 13 2" xfId="9275"/>
    <cellStyle name="Вывод 2 13 3" xfId="12574"/>
    <cellStyle name="Вывод 2 14" xfId="4390"/>
    <cellStyle name="Вывод 2 14 2" xfId="9702"/>
    <cellStyle name="Вывод 2 14 3" xfId="12965"/>
    <cellStyle name="Вывод 2 15" xfId="4373"/>
    <cellStyle name="Вывод 2 15 2" xfId="9685"/>
    <cellStyle name="Вывод 2 15 3" xfId="12948"/>
    <cellStyle name="Вывод 2 16" xfId="4750"/>
    <cellStyle name="Вывод 2 16 2" xfId="10014"/>
    <cellStyle name="Вывод 2 16 3" xfId="13248"/>
    <cellStyle name="Вывод 2 17" xfId="4734"/>
    <cellStyle name="Вывод 2 17 2" xfId="9998"/>
    <cellStyle name="Вывод 2 17 3" xfId="13233"/>
    <cellStyle name="Вывод 2 18" xfId="4841"/>
    <cellStyle name="Вывод 2 18 2" xfId="10081"/>
    <cellStyle name="Вывод 2 18 3" xfId="13301"/>
    <cellStyle name="Вывод 2 19" xfId="5230"/>
    <cellStyle name="Вывод 2 19 2" xfId="10423"/>
    <cellStyle name="Вывод 2 19 3" xfId="13613"/>
    <cellStyle name="Вывод 2 2" xfId="2356"/>
    <cellStyle name="Вывод 2 2 2" xfId="7894"/>
    <cellStyle name="Вывод 2 2 3" xfId="7216"/>
    <cellStyle name="Вывод 2 2 4" xfId="45139"/>
    <cellStyle name="Вывод 2 2 5" xfId="45140"/>
    <cellStyle name="Вывод 2 2 6" xfId="45141"/>
    <cellStyle name="Вывод 2 2 7" xfId="45142"/>
    <cellStyle name="Вывод 2 2 8" xfId="45143"/>
    <cellStyle name="Вывод 2 2 9" xfId="45144"/>
    <cellStyle name="Вывод 2 20" xfId="5910"/>
    <cellStyle name="Вывод 2 20 2" xfId="11029"/>
    <cellStyle name="Вывод 2 20 3" xfId="14176"/>
    <cellStyle name="Вывод 2 21" xfId="5602"/>
    <cellStyle name="Вывод 2 21 2" xfId="10723"/>
    <cellStyle name="Вывод 2 21 3" xfId="13871"/>
    <cellStyle name="Вывод 2 22" xfId="5972"/>
    <cellStyle name="Вывод 2 22 2" xfId="11091"/>
    <cellStyle name="Вывод 2 22 3" xfId="14238"/>
    <cellStyle name="Вывод 2 23" xfId="6167"/>
    <cellStyle name="Вывод 2 23 2" xfId="11261"/>
    <cellStyle name="Вывод 2 23 3" xfId="14395"/>
    <cellStyle name="Вывод 2 24" xfId="6353"/>
    <cellStyle name="Вывод 2 24 2" xfId="11424"/>
    <cellStyle name="Вывод 2 24 3" xfId="14543"/>
    <cellStyle name="Вывод 2 25" xfId="6256"/>
    <cellStyle name="Вывод 2 25 2" xfId="11327"/>
    <cellStyle name="Вывод 2 25 3" xfId="14446"/>
    <cellStyle name="Вывод 2 26" xfId="7320"/>
    <cellStyle name="Вывод 2 27" xfId="11449"/>
    <cellStyle name="Вывод 2 3" xfId="1967"/>
    <cellStyle name="Вывод 2 3 2" xfId="7508"/>
    <cellStyle name="Вывод 2 3 3" xfId="8771"/>
    <cellStyle name="Вывод 2 3 4" xfId="45145"/>
    <cellStyle name="Вывод 2 3 5" xfId="45146"/>
    <cellStyle name="Вывод 2 3 6" xfId="45147"/>
    <cellStyle name="Вывод 2 3 7" xfId="45148"/>
    <cellStyle name="Вывод 2 3 8" xfId="45149"/>
    <cellStyle name="Вывод 2 3 9" xfId="45150"/>
    <cellStyle name="Вывод 2 4" xfId="2442"/>
    <cellStyle name="Вывод 2 4 2" xfId="7980"/>
    <cellStyle name="Вывод 2 4 3" xfId="7649"/>
    <cellStyle name="Вывод 2 5" xfId="2624"/>
    <cellStyle name="Вывод 2 5 2" xfId="8138"/>
    <cellStyle name="Вывод 2 5 3" xfId="7095"/>
    <cellStyle name="Вывод 2 6" xfId="2853"/>
    <cellStyle name="Вывод 2 6 2" xfId="8345"/>
    <cellStyle name="Вывод 2 6 3" xfId="6898"/>
    <cellStyle name="Вывод 2 7" xfId="2732"/>
    <cellStyle name="Вывод 2 7 2" xfId="8224"/>
    <cellStyle name="Вывод 2 7 3" xfId="7019"/>
    <cellStyle name="Вывод 2 8" xfId="2961"/>
    <cellStyle name="Вывод 2 8 2" xfId="8430"/>
    <cellStyle name="Вывод 2 8 3" xfId="11806"/>
    <cellStyle name="Вывод 2 9" xfId="3153"/>
    <cellStyle name="Вывод 2 9 2" xfId="8600"/>
    <cellStyle name="Вывод 2 9 3" xfId="11960"/>
    <cellStyle name="Вывод 20" xfId="45151"/>
    <cellStyle name="Вывод 20 10" xfId="45152"/>
    <cellStyle name="Вывод 20 11" xfId="45153"/>
    <cellStyle name="Вывод 20 2" xfId="45154"/>
    <cellStyle name="Вывод 20 2 2" xfId="45155"/>
    <cellStyle name="Вывод 20 2 3" xfId="45156"/>
    <cellStyle name="Вывод 20 2 4" xfId="45157"/>
    <cellStyle name="Вывод 20 2 5" xfId="45158"/>
    <cellStyle name="Вывод 20 2 6" xfId="45159"/>
    <cellStyle name="Вывод 20 2 7" xfId="45160"/>
    <cellStyle name="Вывод 20 2 8" xfId="45161"/>
    <cellStyle name="Вывод 20 2 9" xfId="45162"/>
    <cellStyle name="Вывод 20 3" xfId="45163"/>
    <cellStyle name="Вывод 20 3 2" xfId="45164"/>
    <cellStyle name="Вывод 20 3 3" xfId="45165"/>
    <cellStyle name="Вывод 20 3 4" xfId="45166"/>
    <cellStyle name="Вывод 20 3 5" xfId="45167"/>
    <cellStyle name="Вывод 20 3 6" xfId="45168"/>
    <cellStyle name="Вывод 20 3 7" xfId="45169"/>
    <cellStyle name="Вывод 20 3 8" xfId="45170"/>
    <cellStyle name="Вывод 20 3 9" xfId="45171"/>
    <cellStyle name="Вывод 20 4" xfId="45172"/>
    <cellStyle name="Вывод 20 5" xfId="45173"/>
    <cellStyle name="Вывод 20 6" xfId="45174"/>
    <cellStyle name="Вывод 20 7" xfId="45175"/>
    <cellStyle name="Вывод 20 8" xfId="45176"/>
    <cellStyle name="Вывод 20 9" xfId="45177"/>
    <cellStyle name="Вывод 21" xfId="45178"/>
    <cellStyle name="Вывод 21 10" xfId="45179"/>
    <cellStyle name="Вывод 21 11" xfId="45180"/>
    <cellStyle name="Вывод 21 2" xfId="45181"/>
    <cellStyle name="Вывод 21 2 2" xfId="45182"/>
    <cellStyle name="Вывод 21 2 3" xfId="45183"/>
    <cellStyle name="Вывод 21 2 4" xfId="45184"/>
    <cellStyle name="Вывод 21 2 5" xfId="45185"/>
    <cellStyle name="Вывод 21 2 6" xfId="45186"/>
    <cellStyle name="Вывод 21 2 7" xfId="45187"/>
    <cellStyle name="Вывод 21 2 8" xfId="45188"/>
    <cellStyle name="Вывод 21 2 9" xfId="45189"/>
    <cellStyle name="Вывод 21 3" xfId="45190"/>
    <cellStyle name="Вывод 21 3 2" xfId="45191"/>
    <cellStyle name="Вывод 21 3 3" xfId="45192"/>
    <cellStyle name="Вывод 21 3 4" xfId="45193"/>
    <cellStyle name="Вывод 21 3 5" xfId="45194"/>
    <cellStyle name="Вывод 21 3 6" xfId="45195"/>
    <cellStyle name="Вывод 21 3 7" xfId="45196"/>
    <cellStyle name="Вывод 21 3 8" xfId="45197"/>
    <cellStyle name="Вывод 21 3 9" xfId="45198"/>
    <cellStyle name="Вывод 21 4" xfId="45199"/>
    <cellStyle name="Вывод 21 5" xfId="45200"/>
    <cellStyle name="Вывод 21 6" xfId="45201"/>
    <cellStyle name="Вывод 21 7" xfId="45202"/>
    <cellStyle name="Вывод 21 8" xfId="45203"/>
    <cellStyle name="Вывод 21 9" xfId="45204"/>
    <cellStyle name="Вывод 22" xfId="45205"/>
    <cellStyle name="Вывод 22 10" xfId="45206"/>
    <cellStyle name="Вывод 22 11" xfId="45207"/>
    <cellStyle name="Вывод 22 2" xfId="45208"/>
    <cellStyle name="Вывод 22 2 2" xfId="45209"/>
    <cellStyle name="Вывод 22 2 3" xfId="45210"/>
    <cellStyle name="Вывод 22 2 4" xfId="45211"/>
    <cellStyle name="Вывод 22 2 5" xfId="45212"/>
    <cellStyle name="Вывод 22 2 6" xfId="45213"/>
    <cellStyle name="Вывод 22 2 7" xfId="45214"/>
    <cellStyle name="Вывод 22 2 8" xfId="45215"/>
    <cellStyle name="Вывод 22 2 9" xfId="45216"/>
    <cellStyle name="Вывод 22 3" xfId="45217"/>
    <cellStyle name="Вывод 22 3 2" xfId="45218"/>
    <cellStyle name="Вывод 22 3 3" xfId="45219"/>
    <cellStyle name="Вывод 22 3 4" xfId="45220"/>
    <cellStyle name="Вывод 22 3 5" xfId="45221"/>
    <cellStyle name="Вывод 22 3 6" xfId="45222"/>
    <cellStyle name="Вывод 22 3 7" xfId="45223"/>
    <cellStyle name="Вывод 22 3 8" xfId="45224"/>
    <cellStyle name="Вывод 22 3 9" xfId="45225"/>
    <cellStyle name="Вывод 22 4" xfId="45226"/>
    <cellStyle name="Вывод 22 5" xfId="45227"/>
    <cellStyle name="Вывод 22 6" xfId="45228"/>
    <cellStyle name="Вывод 22 7" xfId="45229"/>
    <cellStyle name="Вывод 22 8" xfId="45230"/>
    <cellStyle name="Вывод 22 9" xfId="45231"/>
    <cellStyle name="Вывод 23" xfId="45232"/>
    <cellStyle name="Вывод 23 10" xfId="45233"/>
    <cellStyle name="Вывод 23 11" xfId="45234"/>
    <cellStyle name="Вывод 23 2" xfId="45235"/>
    <cellStyle name="Вывод 23 2 2" xfId="45236"/>
    <cellStyle name="Вывод 23 2 3" xfId="45237"/>
    <cellStyle name="Вывод 23 2 4" xfId="45238"/>
    <cellStyle name="Вывод 23 2 5" xfId="45239"/>
    <cellStyle name="Вывод 23 2 6" xfId="45240"/>
    <cellStyle name="Вывод 23 2 7" xfId="45241"/>
    <cellStyle name="Вывод 23 2 8" xfId="45242"/>
    <cellStyle name="Вывод 23 2 9" xfId="45243"/>
    <cellStyle name="Вывод 23 3" xfId="45244"/>
    <cellStyle name="Вывод 23 3 2" xfId="45245"/>
    <cellStyle name="Вывод 23 3 3" xfId="45246"/>
    <cellStyle name="Вывод 23 3 4" xfId="45247"/>
    <cellStyle name="Вывод 23 3 5" xfId="45248"/>
    <cellStyle name="Вывод 23 3 6" xfId="45249"/>
    <cellStyle name="Вывод 23 3 7" xfId="45250"/>
    <cellStyle name="Вывод 23 3 8" xfId="45251"/>
    <cellStyle name="Вывод 23 3 9" xfId="45252"/>
    <cellStyle name="Вывод 23 4" xfId="45253"/>
    <cellStyle name="Вывод 23 5" xfId="45254"/>
    <cellStyle name="Вывод 23 6" xfId="45255"/>
    <cellStyle name="Вывод 23 7" xfId="45256"/>
    <cellStyle name="Вывод 23 8" xfId="45257"/>
    <cellStyle name="Вывод 23 9" xfId="45258"/>
    <cellStyle name="Вывод 24" xfId="45259"/>
    <cellStyle name="Вывод 24 10" xfId="45260"/>
    <cellStyle name="Вывод 24 11" xfId="45261"/>
    <cellStyle name="Вывод 24 2" xfId="45262"/>
    <cellStyle name="Вывод 24 2 2" xfId="45263"/>
    <cellStyle name="Вывод 24 2 3" xfId="45264"/>
    <cellStyle name="Вывод 24 2 4" xfId="45265"/>
    <cellStyle name="Вывод 24 2 5" xfId="45266"/>
    <cellStyle name="Вывод 24 2 6" xfId="45267"/>
    <cellStyle name="Вывод 24 2 7" xfId="45268"/>
    <cellStyle name="Вывод 24 2 8" xfId="45269"/>
    <cellStyle name="Вывод 24 2 9" xfId="45270"/>
    <cellStyle name="Вывод 24 3" xfId="45271"/>
    <cellStyle name="Вывод 24 3 2" xfId="45272"/>
    <cellStyle name="Вывод 24 3 3" xfId="45273"/>
    <cellStyle name="Вывод 24 3 4" xfId="45274"/>
    <cellStyle name="Вывод 24 3 5" xfId="45275"/>
    <cellStyle name="Вывод 24 3 6" xfId="45276"/>
    <cellStyle name="Вывод 24 3 7" xfId="45277"/>
    <cellStyle name="Вывод 24 3 8" xfId="45278"/>
    <cellStyle name="Вывод 24 3 9" xfId="45279"/>
    <cellStyle name="Вывод 24 4" xfId="45280"/>
    <cellStyle name="Вывод 24 5" xfId="45281"/>
    <cellStyle name="Вывод 24 6" xfId="45282"/>
    <cellStyle name="Вывод 24 7" xfId="45283"/>
    <cellStyle name="Вывод 24 8" xfId="45284"/>
    <cellStyle name="Вывод 24 9" xfId="45285"/>
    <cellStyle name="Вывод 25" xfId="45286"/>
    <cellStyle name="Вывод 25 10" xfId="45287"/>
    <cellStyle name="Вывод 25 11" xfId="45288"/>
    <cellStyle name="Вывод 25 2" xfId="45289"/>
    <cellStyle name="Вывод 25 2 2" xfId="45290"/>
    <cellStyle name="Вывод 25 2 3" xfId="45291"/>
    <cellStyle name="Вывод 25 2 4" xfId="45292"/>
    <cellStyle name="Вывод 25 2 5" xfId="45293"/>
    <cellStyle name="Вывод 25 2 6" xfId="45294"/>
    <cellStyle name="Вывод 25 2 7" xfId="45295"/>
    <cellStyle name="Вывод 25 2 8" xfId="45296"/>
    <cellStyle name="Вывод 25 2 9" xfId="45297"/>
    <cellStyle name="Вывод 25 3" xfId="45298"/>
    <cellStyle name="Вывод 25 3 2" xfId="45299"/>
    <cellStyle name="Вывод 25 3 3" xfId="45300"/>
    <cellStyle name="Вывод 25 3 4" xfId="45301"/>
    <cellStyle name="Вывод 25 3 5" xfId="45302"/>
    <cellStyle name="Вывод 25 3 6" xfId="45303"/>
    <cellStyle name="Вывод 25 3 7" xfId="45304"/>
    <cellStyle name="Вывод 25 3 8" xfId="45305"/>
    <cellStyle name="Вывод 25 3 9" xfId="45306"/>
    <cellStyle name="Вывод 25 4" xfId="45307"/>
    <cellStyle name="Вывод 25 5" xfId="45308"/>
    <cellStyle name="Вывод 25 6" xfId="45309"/>
    <cellStyle name="Вывод 25 7" xfId="45310"/>
    <cellStyle name="Вывод 25 8" xfId="45311"/>
    <cellStyle name="Вывод 25 9" xfId="45312"/>
    <cellStyle name="Вывод 26" xfId="45313"/>
    <cellStyle name="Вывод 26 10" xfId="45314"/>
    <cellStyle name="Вывод 26 11" xfId="45315"/>
    <cellStyle name="Вывод 26 2" xfId="45316"/>
    <cellStyle name="Вывод 26 2 2" xfId="45317"/>
    <cellStyle name="Вывод 26 2 3" xfId="45318"/>
    <cellStyle name="Вывод 26 2 4" xfId="45319"/>
    <cellStyle name="Вывод 26 2 5" xfId="45320"/>
    <cellStyle name="Вывод 26 2 6" xfId="45321"/>
    <cellStyle name="Вывод 26 2 7" xfId="45322"/>
    <cellStyle name="Вывод 26 2 8" xfId="45323"/>
    <cellStyle name="Вывод 26 2 9" xfId="45324"/>
    <cellStyle name="Вывод 26 3" xfId="45325"/>
    <cellStyle name="Вывод 26 3 2" xfId="45326"/>
    <cellStyle name="Вывод 26 3 3" xfId="45327"/>
    <cellStyle name="Вывод 26 3 4" xfId="45328"/>
    <cellStyle name="Вывод 26 3 5" xfId="45329"/>
    <cellStyle name="Вывод 26 3 6" xfId="45330"/>
    <cellStyle name="Вывод 26 3 7" xfId="45331"/>
    <cellStyle name="Вывод 26 3 8" xfId="45332"/>
    <cellStyle name="Вывод 26 3 9" xfId="45333"/>
    <cellStyle name="Вывод 26 4" xfId="45334"/>
    <cellStyle name="Вывод 26 5" xfId="45335"/>
    <cellStyle name="Вывод 26 6" xfId="45336"/>
    <cellStyle name="Вывод 26 7" xfId="45337"/>
    <cellStyle name="Вывод 26 8" xfId="45338"/>
    <cellStyle name="Вывод 26 9" xfId="45339"/>
    <cellStyle name="Вывод 27" xfId="45340"/>
    <cellStyle name="Вывод 27 10" xfId="45341"/>
    <cellStyle name="Вывод 27 11" xfId="45342"/>
    <cellStyle name="Вывод 27 2" xfId="45343"/>
    <cellStyle name="Вывод 27 2 2" xfId="45344"/>
    <cellStyle name="Вывод 27 2 3" xfId="45345"/>
    <cellStyle name="Вывод 27 2 4" xfId="45346"/>
    <cellStyle name="Вывод 27 2 5" xfId="45347"/>
    <cellStyle name="Вывод 27 2 6" xfId="45348"/>
    <cellStyle name="Вывод 27 2 7" xfId="45349"/>
    <cellStyle name="Вывод 27 2 8" xfId="45350"/>
    <cellStyle name="Вывод 27 2 9" xfId="45351"/>
    <cellStyle name="Вывод 27 3" xfId="45352"/>
    <cellStyle name="Вывод 27 3 2" xfId="45353"/>
    <cellStyle name="Вывод 27 3 3" xfId="45354"/>
    <cellStyle name="Вывод 27 3 4" xfId="45355"/>
    <cellStyle name="Вывод 27 3 5" xfId="45356"/>
    <cellStyle name="Вывод 27 3 6" xfId="45357"/>
    <cellStyle name="Вывод 27 3 7" xfId="45358"/>
    <cellStyle name="Вывод 27 3 8" xfId="45359"/>
    <cellStyle name="Вывод 27 3 9" xfId="45360"/>
    <cellStyle name="Вывод 27 4" xfId="45361"/>
    <cellStyle name="Вывод 27 5" xfId="45362"/>
    <cellStyle name="Вывод 27 6" xfId="45363"/>
    <cellStyle name="Вывод 27 7" xfId="45364"/>
    <cellStyle name="Вывод 27 8" xfId="45365"/>
    <cellStyle name="Вывод 27 9" xfId="45366"/>
    <cellStyle name="Вывод 28" xfId="45367"/>
    <cellStyle name="Вывод 28 10" xfId="45368"/>
    <cellStyle name="Вывод 28 11" xfId="45369"/>
    <cellStyle name="Вывод 28 2" xfId="45370"/>
    <cellStyle name="Вывод 28 2 2" xfId="45371"/>
    <cellStyle name="Вывод 28 2 3" xfId="45372"/>
    <cellStyle name="Вывод 28 2 4" xfId="45373"/>
    <cellStyle name="Вывод 28 2 5" xfId="45374"/>
    <cellStyle name="Вывод 28 2 6" xfId="45375"/>
    <cellStyle name="Вывод 28 2 7" xfId="45376"/>
    <cellStyle name="Вывод 28 2 8" xfId="45377"/>
    <cellStyle name="Вывод 28 2 9" xfId="45378"/>
    <cellStyle name="Вывод 28 3" xfId="45379"/>
    <cellStyle name="Вывод 28 3 2" xfId="45380"/>
    <cellStyle name="Вывод 28 3 3" xfId="45381"/>
    <cellStyle name="Вывод 28 3 4" xfId="45382"/>
    <cellStyle name="Вывод 28 3 5" xfId="45383"/>
    <cellStyle name="Вывод 28 3 6" xfId="45384"/>
    <cellStyle name="Вывод 28 3 7" xfId="45385"/>
    <cellStyle name="Вывод 28 3 8" xfId="45386"/>
    <cellStyle name="Вывод 28 3 9" xfId="45387"/>
    <cellStyle name="Вывод 28 4" xfId="45388"/>
    <cellStyle name="Вывод 28 5" xfId="45389"/>
    <cellStyle name="Вывод 28 6" xfId="45390"/>
    <cellStyle name="Вывод 28 7" xfId="45391"/>
    <cellStyle name="Вывод 28 8" xfId="45392"/>
    <cellStyle name="Вывод 28 9" xfId="45393"/>
    <cellStyle name="Вывод 29" xfId="45394"/>
    <cellStyle name="Вывод 29 10" xfId="45395"/>
    <cellStyle name="Вывод 29 11" xfId="45396"/>
    <cellStyle name="Вывод 29 2" xfId="45397"/>
    <cellStyle name="Вывод 29 2 2" xfId="45398"/>
    <cellStyle name="Вывод 29 2 3" xfId="45399"/>
    <cellStyle name="Вывод 29 2 4" xfId="45400"/>
    <cellStyle name="Вывод 29 2 5" xfId="45401"/>
    <cellStyle name="Вывод 29 2 6" xfId="45402"/>
    <cellStyle name="Вывод 29 2 7" xfId="45403"/>
    <cellStyle name="Вывод 29 2 8" xfId="45404"/>
    <cellStyle name="Вывод 29 2 9" xfId="45405"/>
    <cellStyle name="Вывод 29 3" xfId="45406"/>
    <cellStyle name="Вывод 29 3 2" xfId="45407"/>
    <cellStyle name="Вывод 29 3 3" xfId="45408"/>
    <cellStyle name="Вывод 29 3 4" xfId="45409"/>
    <cellStyle name="Вывод 29 3 5" xfId="45410"/>
    <cellStyle name="Вывод 29 3 6" xfId="45411"/>
    <cellStyle name="Вывод 29 3 7" xfId="45412"/>
    <cellStyle name="Вывод 29 3 8" xfId="45413"/>
    <cellStyle name="Вывод 29 3 9" xfId="45414"/>
    <cellStyle name="Вывод 29 4" xfId="45415"/>
    <cellStyle name="Вывод 29 5" xfId="45416"/>
    <cellStyle name="Вывод 29 6" xfId="45417"/>
    <cellStyle name="Вывод 29 7" xfId="45418"/>
    <cellStyle name="Вывод 29 8" xfId="45419"/>
    <cellStyle name="Вывод 29 9" xfId="45420"/>
    <cellStyle name="Вывод 3" xfId="1609"/>
    <cellStyle name="Вывод 3 10" xfId="3636"/>
    <cellStyle name="Вывод 3 10 2" xfId="9039"/>
    <cellStyle name="Вывод 3 10 3" xfId="12366"/>
    <cellStyle name="Вывод 3 11" xfId="3826"/>
    <cellStyle name="Вывод 3 11 2" xfId="9205"/>
    <cellStyle name="Вывод 3 11 3" xfId="12516"/>
    <cellStyle name="Вывод 3 12" xfId="4011"/>
    <cellStyle name="Вывод 3 12 2" xfId="9364"/>
    <cellStyle name="Вывод 3 12 3" xfId="12662"/>
    <cellStyle name="Вывод 3 13" xfId="4202"/>
    <cellStyle name="Вывод 3 13 2" xfId="9534"/>
    <cellStyle name="Вывод 3 13 3" xfId="12815"/>
    <cellStyle name="Вывод 3 14" xfId="4391"/>
    <cellStyle name="Вывод 3 14 2" xfId="9703"/>
    <cellStyle name="Вывод 3 14 3" xfId="12966"/>
    <cellStyle name="Вывод 3 15" xfId="4434"/>
    <cellStyle name="Вывод 3 15 2" xfId="9745"/>
    <cellStyle name="Вывод 3 15 3" xfId="13009"/>
    <cellStyle name="Вывод 3 16" xfId="4751"/>
    <cellStyle name="Вывод 3 16 2" xfId="10015"/>
    <cellStyle name="Вывод 3 16 3" xfId="13249"/>
    <cellStyle name="Вывод 3 17" xfId="4923"/>
    <cellStyle name="Вывод 3 17 2" xfId="10163"/>
    <cellStyle name="Вывод 3 17 3" xfId="13382"/>
    <cellStyle name="Вывод 3 18" xfId="5087"/>
    <cellStyle name="Вывод 3 18 2" xfId="10302"/>
    <cellStyle name="Вывод 3 18 3" xfId="13508"/>
    <cellStyle name="Вывод 3 19" xfId="5231"/>
    <cellStyle name="Вывод 3 19 2" xfId="10424"/>
    <cellStyle name="Вывод 3 19 3" xfId="13614"/>
    <cellStyle name="Вывод 3 2" xfId="2357"/>
    <cellStyle name="Вывод 3 2 2" xfId="7895"/>
    <cellStyle name="Вывод 3 2 3" xfId="7215"/>
    <cellStyle name="Вывод 3 2 4" xfId="45421"/>
    <cellStyle name="Вывод 3 2 5" xfId="45422"/>
    <cellStyle name="Вывод 3 2 6" xfId="45423"/>
    <cellStyle name="Вывод 3 2 7" xfId="45424"/>
    <cellStyle name="Вывод 3 2 8" xfId="45425"/>
    <cellStyle name="Вывод 3 2 9" xfId="45426"/>
    <cellStyle name="Вывод 3 20" xfId="5911"/>
    <cellStyle name="Вывод 3 20 2" xfId="11030"/>
    <cellStyle name="Вывод 3 20 3" xfId="14177"/>
    <cellStyle name="Вывод 3 21" xfId="5601"/>
    <cellStyle name="Вывод 3 21 2" xfId="10722"/>
    <cellStyle name="Вывод 3 21 3" xfId="13870"/>
    <cellStyle name="Вывод 3 22" xfId="5973"/>
    <cellStyle name="Вывод 3 22 2" xfId="11092"/>
    <cellStyle name="Вывод 3 22 3" xfId="14239"/>
    <cellStyle name="Вывод 3 23" xfId="6168"/>
    <cellStyle name="Вывод 3 23 2" xfId="11262"/>
    <cellStyle name="Вывод 3 23 3" xfId="14396"/>
    <cellStyle name="Вывод 3 24" xfId="6354"/>
    <cellStyle name="Вывод 3 24 2" xfId="11425"/>
    <cellStyle name="Вывод 3 24 3" xfId="14544"/>
    <cellStyle name="Вывод 3 25" xfId="6496"/>
    <cellStyle name="Вывод 3 25 2" xfId="11544"/>
    <cellStyle name="Вывод 3 25 3" xfId="14648"/>
    <cellStyle name="Вывод 3 26" xfId="7321"/>
    <cellStyle name="Вывод 3 27" xfId="11303"/>
    <cellStyle name="Вывод 3 3" xfId="1966"/>
    <cellStyle name="Вывод 3 3 2" xfId="7507"/>
    <cellStyle name="Вывод 3 3 3" xfId="8942"/>
    <cellStyle name="Вывод 3 3 4" xfId="45427"/>
    <cellStyle name="Вывод 3 3 5" xfId="45428"/>
    <cellStyle name="Вывод 3 3 6" xfId="45429"/>
    <cellStyle name="Вывод 3 3 7" xfId="45430"/>
    <cellStyle name="Вывод 3 3 8" xfId="45431"/>
    <cellStyle name="Вывод 3 3 9" xfId="45432"/>
    <cellStyle name="Вывод 3 4" xfId="2443"/>
    <cellStyle name="Вывод 3 4 2" xfId="7981"/>
    <cellStyle name="Вывод 3 4 3" xfId="7793"/>
    <cellStyle name="Вывод 3 5" xfId="2625"/>
    <cellStyle name="Вывод 3 5 2" xfId="8139"/>
    <cellStyle name="Вывод 3 5 3" xfId="7094"/>
    <cellStyle name="Вывод 3 6" xfId="2854"/>
    <cellStyle name="Вывод 3 6 2" xfId="8346"/>
    <cellStyle name="Вывод 3 6 3" xfId="6897"/>
    <cellStyle name="Вывод 3 7" xfId="3050"/>
    <cellStyle name="Вывод 3 7 2" xfId="8519"/>
    <cellStyle name="Вывод 3 7 3" xfId="11895"/>
    <cellStyle name="Вывод 3 8" xfId="3248"/>
    <cellStyle name="Вывод 3 8 2" xfId="8695"/>
    <cellStyle name="Вывод 3 8 3" xfId="12055"/>
    <cellStyle name="Вывод 3 9" xfId="3444"/>
    <cellStyle name="Вывод 3 9 2" xfId="8869"/>
    <cellStyle name="Вывод 3 9 3" xfId="12213"/>
    <cellStyle name="Вывод 30" xfId="45433"/>
    <cellStyle name="Вывод 30 10" xfId="45434"/>
    <cellStyle name="Вывод 30 11" xfId="45435"/>
    <cellStyle name="Вывод 30 2" xfId="45436"/>
    <cellStyle name="Вывод 30 2 2" xfId="45437"/>
    <cellStyle name="Вывод 30 2 3" xfId="45438"/>
    <cellStyle name="Вывод 30 2 4" xfId="45439"/>
    <cellStyle name="Вывод 30 2 5" xfId="45440"/>
    <cellStyle name="Вывод 30 2 6" xfId="45441"/>
    <cellStyle name="Вывод 30 2 7" xfId="45442"/>
    <cellStyle name="Вывод 30 2 8" xfId="45443"/>
    <cellStyle name="Вывод 30 2 9" xfId="45444"/>
    <cellStyle name="Вывод 30 3" xfId="45445"/>
    <cellStyle name="Вывод 30 3 2" xfId="45446"/>
    <cellStyle name="Вывод 30 3 3" xfId="45447"/>
    <cellStyle name="Вывод 30 3 4" xfId="45448"/>
    <cellStyle name="Вывод 30 3 5" xfId="45449"/>
    <cellStyle name="Вывод 30 3 6" xfId="45450"/>
    <cellStyle name="Вывод 30 3 7" xfId="45451"/>
    <cellStyle name="Вывод 30 3 8" xfId="45452"/>
    <cellStyle name="Вывод 30 3 9" xfId="45453"/>
    <cellStyle name="Вывод 30 4" xfId="45454"/>
    <cellStyle name="Вывод 30 5" xfId="45455"/>
    <cellStyle name="Вывод 30 6" xfId="45456"/>
    <cellStyle name="Вывод 30 7" xfId="45457"/>
    <cellStyle name="Вывод 30 8" xfId="45458"/>
    <cellStyle name="Вывод 30 9" xfId="45459"/>
    <cellStyle name="Вывод 31" xfId="45460"/>
    <cellStyle name="Вывод 31 2" xfId="45461"/>
    <cellStyle name="Вывод 32" xfId="45462"/>
    <cellStyle name="Вывод 33" xfId="45463"/>
    <cellStyle name="Вывод 34" xfId="45464"/>
    <cellStyle name="Вывод 35" xfId="45465"/>
    <cellStyle name="Вывод 36" xfId="45466"/>
    <cellStyle name="Вывод 37" xfId="45467"/>
    <cellStyle name="Вывод 38" xfId="45468"/>
    <cellStyle name="Вывод 4" xfId="45469"/>
    <cellStyle name="Вывод 4 10" xfId="45470"/>
    <cellStyle name="Вывод 4 11" xfId="45471"/>
    <cellStyle name="Вывод 4 2" xfId="45472"/>
    <cellStyle name="Вывод 4 2 2" xfId="45473"/>
    <cellStyle name="Вывод 4 2 3" xfId="45474"/>
    <cellStyle name="Вывод 4 2 4" xfId="45475"/>
    <cellStyle name="Вывод 4 2 5" xfId="45476"/>
    <cellStyle name="Вывод 4 2 6" xfId="45477"/>
    <cellStyle name="Вывод 4 2 7" xfId="45478"/>
    <cellStyle name="Вывод 4 2 8" xfId="45479"/>
    <cellStyle name="Вывод 4 2 9" xfId="45480"/>
    <cellStyle name="Вывод 4 3" xfId="45481"/>
    <cellStyle name="Вывод 4 3 2" xfId="45482"/>
    <cellStyle name="Вывод 4 3 3" xfId="45483"/>
    <cellStyle name="Вывод 4 3 4" xfId="45484"/>
    <cellStyle name="Вывод 4 3 5" xfId="45485"/>
    <cellStyle name="Вывод 4 3 6" xfId="45486"/>
    <cellStyle name="Вывод 4 3 7" xfId="45487"/>
    <cellStyle name="Вывод 4 3 8" xfId="45488"/>
    <cellStyle name="Вывод 4 3 9" xfId="45489"/>
    <cellStyle name="Вывод 4 4" xfId="45490"/>
    <cellStyle name="Вывод 4 5" xfId="45491"/>
    <cellStyle name="Вывод 4 6" xfId="45492"/>
    <cellStyle name="Вывод 4 7" xfId="45493"/>
    <cellStyle name="Вывод 4 8" xfId="45494"/>
    <cellStyle name="Вывод 4 9" xfId="45495"/>
    <cellStyle name="Вывод 5" xfId="45496"/>
    <cellStyle name="Вывод 5 10" xfId="45497"/>
    <cellStyle name="Вывод 5 11" xfId="45498"/>
    <cellStyle name="Вывод 5 2" xfId="45499"/>
    <cellStyle name="Вывод 5 2 2" xfId="45500"/>
    <cellStyle name="Вывод 5 2 3" xfId="45501"/>
    <cellStyle name="Вывод 5 2 4" xfId="45502"/>
    <cellStyle name="Вывод 5 2 5" xfId="45503"/>
    <cellStyle name="Вывод 5 2 6" xfId="45504"/>
    <cellStyle name="Вывод 5 2 7" xfId="45505"/>
    <cellStyle name="Вывод 5 2 8" xfId="45506"/>
    <cellStyle name="Вывод 5 2 9" xfId="45507"/>
    <cellStyle name="Вывод 5 3" xfId="45508"/>
    <cellStyle name="Вывод 5 3 2" xfId="45509"/>
    <cellStyle name="Вывод 5 3 3" xfId="45510"/>
    <cellStyle name="Вывод 5 3 4" xfId="45511"/>
    <cellStyle name="Вывод 5 3 5" xfId="45512"/>
    <cellStyle name="Вывод 5 3 6" xfId="45513"/>
    <cellStyle name="Вывод 5 3 7" xfId="45514"/>
    <cellStyle name="Вывод 5 3 8" xfId="45515"/>
    <cellStyle name="Вывод 5 3 9" xfId="45516"/>
    <cellStyle name="Вывод 5 4" xfId="45517"/>
    <cellStyle name="Вывод 5 5" xfId="45518"/>
    <cellStyle name="Вывод 5 6" xfId="45519"/>
    <cellStyle name="Вывод 5 7" xfId="45520"/>
    <cellStyle name="Вывод 5 8" xfId="45521"/>
    <cellStyle name="Вывод 5 9" xfId="45522"/>
    <cellStyle name="Вывод 6" xfId="45523"/>
    <cellStyle name="Вывод 6 10" xfId="45524"/>
    <cellStyle name="Вывод 6 11" xfId="45525"/>
    <cellStyle name="Вывод 6 2" xfId="45526"/>
    <cellStyle name="Вывод 6 2 2" xfId="45527"/>
    <cellStyle name="Вывод 6 2 3" xfId="45528"/>
    <cellStyle name="Вывод 6 2 4" xfId="45529"/>
    <cellStyle name="Вывод 6 2 5" xfId="45530"/>
    <cellStyle name="Вывод 6 2 6" xfId="45531"/>
    <cellStyle name="Вывод 6 2 7" xfId="45532"/>
    <cellStyle name="Вывод 6 2 8" xfId="45533"/>
    <cellStyle name="Вывод 6 2 9" xfId="45534"/>
    <cellStyle name="Вывод 6 3" xfId="45535"/>
    <cellStyle name="Вывод 6 3 2" xfId="45536"/>
    <cellStyle name="Вывод 6 3 3" xfId="45537"/>
    <cellStyle name="Вывод 6 3 4" xfId="45538"/>
    <cellStyle name="Вывод 6 3 5" xfId="45539"/>
    <cellStyle name="Вывод 6 3 6" xfId="45540"/>
    <cellStyle name="Вывод 6 3 7" xfId="45541"/>
    <cellStyle name="Вывод 6 3 8" xfId="45542"/>
    <cellStyle name="Вывод 6 3 9" xfId="45543"/>
    <cellStyle name="Вывод 6 4" xfId="45544"/>
    <cellStyle name="Вывод 6 5" xfId="45545"/>
    <cellStyle name="Вывод 6 6" xfId="45546"/>
    <cellStyle name="Вывод 6 7" xfId="45547"/>
    <cellStyle name="Вывод 6 8" xfId="45548"/>
    <cellStyle name="Вывод 6 9" xfId="45549"/>
    <cellStyle name="Вывод 7" xfId="45550"/>
    <cellStyle name="Вывод 7 10" xfId="45551"/>
    <cellStyle name="Вывод 7 11" xfId="45552"/>
    <cellStyle name="Вывод 7 2" xfId="45553"/>
    <cellStyle name="Вывод 7 2 2" xfId="45554"/>
    <cellStyle name="Вывод 7 2 3" xfId="45555"/>
    <cellStyle name="Вывод 7 2 4" xfId="45556"/>
    <cellStyle name="Вывод 7 2 5" xfId="45557"/>
    <cellStyle name="Вывод 7 2 6" xfId="45558"/>
    <cellStyle name="Вывод 7 2 7" xfId="45559"/>
    <cellStyle name="Вывод 7 2 8" xfId="45560"/>
    <cellStyle name="Вывод 7 2 9" xfId="45561"/>
    <cellStyle name="Вывод 7 3" xfId="45562"/>
    <cellStyle name="Вывод 7 3 2" xfId="45563"/>
    <cellStyle name="Вывод 7 3 3" xfId="45564"/>
    <cellStyle name="Вывод 7 3 4" xfId="45565"/>
    <cellStyle name="Вывод 7 3 5" xfId="45566"/>
    <cellStyle name="Вывод 7 3 6" xfId="45567"/>
    <cellStyle name="Вывод 7 3 7" xfId="45568"/>
    <cellStyle name="Вывод 7 3 8" xfId="45569"/>
    <cellStyle name="Вывод 7 3 9" xfId="45570"/>
    <cellStyle name="Вывод 7 4" xfId="45571"/>
    <cellStyle name="Вывод 7 5" xfId="45572"/>
    <cellStyle name="Вывод 7 6" xfId="45573"/>
    <cellStyle name="Вывод 7 7" xfId="45574"/>
    <cellStyle name="Вывод 7 8" xfId="45575"/>
    <cellStyle name="Вывод 7 9" xfId="45576"/>
    <cellStyle name="Вывод 8" xfId="45577"/>
    <cellStyle name="Вывод 8 10" xfId="45578"/>
    <cellStyle name="Вывод 8 11" xfId="45579"/>
    <cellStyle name="Вывод 8 2" xfId="45580"/>
    <cellStyle name="Вывод 8 2 2" xfId="45581"/>
    <cellStyle name="Вывод 8 2 3" xfId="45582"/>
    <cellStyle name="Вывод 8 2 4" xfId="45583"/>
    <cellStyle name="Вывод 8 2 5" xfId="45584"/>
    <cellStyle name="Вывод 8 2 6" xfId="45585"/>
    <cellStyle name="Вывод 8 2 7" xfId="45586"/>
    <cellStyle name="Вывод 8 2 8" xfId="45587"/>
    <cellStyle name="Вывод 8 2 9" xfId="45588"/>
    <cellStyle name="Вывод 8 3" xfId="45589"/>
    <cellStyle name="Вывод 8 3 2" xfId="45590"/>
    <cellStyle name="Вывод 8 3 3" xfId="45591"/>
    <cellStyle name="Вывод 8 3 4" xfId="45592"/>
    <cellStyle name="Вывод 8 3 5" xfId="45593"/>
    <cellStyle name="Вывод 8 3 6" xfId="45594"/>
    <cellStyle name="Вывод 8 3 7" xfId="45595"/>
    <cellStyle name="Вывод 8 3 8" xfId="45596"/>
    <cellStyle name="Вывод 8 3 9" xfId="45597"/>
    <cellStyle name="Вывод 8 4" xfId="45598"/>
    <cellStyle name="Вывод 8 5" xfId="45599"/>
    <cellStyle name="Вывод 8 6" xfId="45600"/>
    <cellStyle name="Вывод 8 7" xfId="45601"/>
    <cellStyle name="Вывод 8 8" xfId="45602"/>
    <cellStyle name="Вывод 8 9" xfId="45603"/>
    <cellStyle name="Вывод 9" xfId="45604"/>
    <cellStyle name="Вывод 9 10" xfId="45605"/>
    <cellStyle name="Вывод 9 11" xfId="45606"/>
    <cellStyle name="Вывод 9 2" xfId="45607"/>
    <cellStyle name="Вывод 9 2 2" xfId="45608"/>
    <cellStyle name="Вывод 9 2 3" xfId="45609"/>
    <cellStyle name="Вывод 9 2 4" xfId="45610"/>
    <cellStyle name="Вывод 9 2 5" xfId="45611"/>
    <cellStyle name="Вывод 9 2 6" xfId="45612"/>
    <cellStyle name="Вывод 9 2 7" xfId="45613"/>
    <cellStyle name="Вывод 9 2 8" xfId="45614"/>
    <cellStyle name="Вывод 9 2 9" xfId="45615"/>
    <cellStyle name="Вывод 9 3" xfId="45616"/>
    <cellStyle name="Вывод 9 3 2" xfId="45617"/>
    <cellStyle name="Вывод 9 3 3" xfId="45618"/>
    <cellStyle name="Вывод 9 3 4" xfId="45619"/>
    <cellStyle name="Вывод 9 3 5" xfId="45620"/>
    <cellStyle name="Вывод 9 3 6" xfId="45621"/>
    <cellStyle name="Вывод 9 3 7" xfId="45622"/>
    <cellStyle name="Вывод 9 3 8" xfId="45623"/>
    <cellStyle name="Вывод 9 3 9" xfId="45624"/>
    <cellStyle name="Вывод 9 4" xfId="45625"/>
    <cellStyle name="Вывод 9 5" xfId="45626"/>
    <cellStyle name="Вывод 9 6" xfId="45627"/>
    <cellStyle name="Вывод 9 7" xfId="45628"/>
    <cellStyle name="Вывод 9 8" xfId="45629"/>
    <cellStyle name="Вывод 9 9" xfId="45630"/>
    <cellStyle name="Вычисление 10" xfId="45631"/>
    <cellStyle name="Вычисление 10 10" xfId="45632"/>
    <cellStyle name="Вычисление 10 10 2" xfId="45633"/>
    <cellStyle name="Вычисление 10 11" xfId="45634"/>
    <cellStyle name="Вычисление 10 2" xfId="45635"/>
    <cellStyle name="Вычисление 10 2 2" xfId="45636"/>
    <cellStyle name="Вычисление 10 2 3" xfId="45637"/>
    <cellStyle name="Вычисление 10 2 4" xfId="45638"/>
    <cellStyle name="Вычисление 10 2 5" xfId="45639"/>
    <cellStyle name="Вычисление 10 2 5 2" xfId="45640"/>
    <cellStyle name="Вычисление 10 2 6" xfId="45641"/>
    <cellStyle name="Вычисление 10 2 6 2" xfId="45642"/>
    <cellStyle name="Вычисление 10 2 7" xfId="45643"/>
    <cellStyle name="Вычисление 10 2 7 2" xfId="45644"/>
    <cellStyle name="Вычисление 10 2 8" xfId="45645"/>
    <cellStyle name="Вычисление 10 2 8 2" xfId="45646"/>
    <cellStyle name="Вычисление 10 2 9" xfId="45647"/>
    <cellStyle name="Вычисление 10 3" xfId="45648"/>
    <cellStyle name="Вычисление 10 3 2" xfId="45649"/>
    <cellStyle name="Вычисление 10 3 3" xfId="45650"/>
    <cellStyle name="Вычисление 10 3 4" xfId="45651"/>
    <cellStyle name="Вычисление 10 3 5" xfId="45652"/>
    <cellStyle name="Вычисление 10 3 5 2" xfId="45653"/>
    <cellStyle name="Вычисление 10 3 6" xfId="45654"/>
    <cellStyle name="Вычисление 10 3 6 2" xfId="45655"/>
    <cellStyle name="Вычисление 10 3 7" xfId="45656"/>
    <cellStyle name="Вычисление 10 3 7 2" xfId="45657"/>
    <cellStyle name="Вычисление 10 3 8" xfId="45658"/>
    <cellStyle name="Вычисление 10 3 8 2" xfId="45659"/>
    <cellStyle name="Вычисление 10 3 9" xfId="45660"/>
    <cellStyle name="Вычисление 10 4" xfId="45661"/>
    <cellStyle name="Вычисление 10 5" xfId="45662"/>
    <cellStyle name="Вычисление 10 6" xfId="45663"/>
    <cellStyle name="Вычисление 10 7" xfId="45664"/>
    <cellStyle name="Вычисление 10 7 2" xfId="45665"/>
    <cellStyle name="Вычисление 10 8" xfId="45666"/>
    <cellStyle name="Вычисление 10 8 2" xfId="45667"/>
    <cellStyle name="Вычисление 10 9" xfId="45668"/>
    <cellStyle name="Вычисление 10 9 2" xfId="45669"/>
    <cellStyle name="Вычисление 11" xfId="45670"/>
    <cellStyle name="Вычисление 11 10" xfId="45671"/>
    <cellStyle name="Вычисление 11 10 2" xfId="45672"/>
    <cellStyle name="Вычисление 11 11" xfId="45673"/>
    <cellStyle name="Вычисление 11 2" xfId="45674"/>
    <cellStyle name="Вычисление 11 2 2" xfId="45675"/>
    <cellStyle name="Вычисление 11 2 3" xfId="45676"/>
    <cellStyle name="Вычисление 11 2 4" xfId="45677"/>
    <cellStyle name="Вычисление 11 2 5" xfId="45678"/>
    <cellStyle name="Вычисление 11 2 5 2" xfId="45679"/>
    <cellStyle name="Вычисление 11 2 6" xfId="45680"/>
    <cellStyle name="Вычисление 11 2 6 2" xfId="45681"/>
    <cellStyle name="Вычисление 11 2 7" xfId="45682"/>
    <cellStyle name="Вычисление 11 2 7 2" xfId="45683"/>
    <cellStyle name="Вычисление 11 2 8" xfId="45684"/>
    <cellStyle name="Вычисление 11 2 8 2" xfId="45685"/>
    <cellStyle name="Вычисление 11 2 9" xfId="45686"/>
    <cellStyle name="Вычисление 11 3" xfId="45687"/>
    <cellStyle name="Вычисление 11 3 2" xfId="45688"/>
    <cellStyle name="Вычисление 11 3 3" xfId="45689"/>
    <cellStyle name="Вычисление 11 3 4" xfId="45690"/>
    <cellStyle name="Вычисление 11 3 5" xfId="45691"/>
    <cellStyle name="Вычисление 11 3 5 2" xfId="45692"/>
    <cellStyle name="Вычисление 11 3 6" xfId="45693"/>
    <cellStyle name="Вычисление 11 3 6 2" xfId="45694"/>
    <cellStyle name="Вычисление 11 3 7" xfId="45695"/>
    <cellStyle name="Вычисление 11 3 7 2" xfId="45696"/>
    <cellStyle name="Вычисление 11 3 8" xfId="45697"/>
    <cellStyle name="Вычисление 11 3 8 2" xfId="45698"/>
    <cellStyle name="Вычисление 11 3 9" xfId="45699"/>
    <cellStyle name="Вычисление 11 4" xfId="45700"/>
    <cellStyle name="Вычисление 11 5" xfId="45701"/>
    <cellStyle name="Вычисление 11 6" xfId="45702"/>
    <cellStyle name="Вычисление 11 7" xfId="45703"/>
    <cellStyle name="Вычисление 11 7 2" xfId="45704"/>
    <cellStyle name="Вычисление 11 8" xfId="45705"/>
    <cellStyle name="Вычисление 11 8 2" xfId="45706"/>
    <cellStyle name="Вычисление 11 9" xfId="45707"/>
    <cellStyle name="Вычисление 11 9 2" xfId="45708"/>
    <cellStyle name="Вычисление 12" xfId="45709"/>
    <cellStyle name="Вычисление 12 10" xfId="45710"/>
    <cellStyle name="Вычисление 12 10 2" xfId="45711"/>
    <cellStyle name="Вычисление 12 11" xfId="45712"/>
    <cellStyle name="Вычисление 12 2" xfId="45713"/>
    <cellStyle name="Вычисление 12 2 2" xfId="45714"/>
    <cellStyle name="Вычисление 12 2 3" xfId="45715"/>
    <cellStyle name="Вычисление 12 2 4" xfId="45716"/>
    <cellStyle name="Вычисление 12 2 5" xfId="45717"/>
    <cellStyle name="Вычисление 12 2 5 2" xfId="45718"/>
    <cellStyle name="Вычисление 12 2 6" xfId="45719"/>
    <cellStyle name="Вычисление 12 2 6 2" xfId="45720"/>
    <cellStyle name="Вычисление 12 2 7" xfId="45721"/>
    <cellStyle name="Вычисление 12 2 7 2" xfId="45722"/>
    <cellStyle name="Вычисление 12 2 8" xfId="45723"/>
    <cellStyle name="Вычисление 12 2 8 2" xfId="45724"/>
    <cellStyle name="Вычисление 12 2 9" xfId="45725"/>
    <cellStyle name="Вычисление 12 3" xfId="45726"/>
    <cellStyle name="Вычисление 12 3 2" xfId="45727"/>
    <cellStyle name="Вычисление 12 3 3" xfId="45728"/>
    <cellStyle name="Вычисление 12 3 4" xfId="45729"/>
    <cellStyle name="Вычисление 12 3 5" xfId="45730"/>
    <cellStyle name="Вычисление 12 3 5 2" xfId="45731"/>
    <cellStyle name="Вычисление 12 3 6" xfId="45732"/>
    <cellStyle name="Вычисление 12 3 6 2" xfId="45733"/>
    <cellStyle name="Вычисление 12 3 7" xfId="45734"/>
    <cellStyle name="Вычисление 12 3 7 2" xfId="45735"/>
    <cellStyle name="Вычисление 12 3 8" xfId="45736"/>
    <cellStyle name="Вычисление 12 3 8 2" xfId="45737"/>
    <cellStyle name="Вычисление 12 3 9" xfId="45738"/>
    <cellStyle name="Вычисление 12 4" xfId="45739"/>
    <cellStyle name="Вычисление 12 5" xfId="45740"/>
    <cellStyle name="Вычисление 12 6" xfId="45741"/>
    <cellStyle name="Вычисление 12 7" xfId="45742"/>
    <cellStyle name="Вычисление 12 7 2" xfId="45743"/>
    <cellStyle name="Вычисление 12 8" xfId="45744"/>
    <cellStyle name="Вычисление 12 8 2" xfId="45745"/>
    <cellStyle name="Вычисление 12 9" xfId="45746"/>
    <cellStyle name="Вычисление 12 9 2" xfId="45747"/>
    <cellStyle name="Вычисление 13" xfId="45748"/>
    <cellStyle name="Вычисление 13 10" xfId="45749"/>
    <cellStyle name="Вычисление 13 10 2" xfId="45750"/>
    <cellStyle name="Вычисление 13 11" xfId="45751"/>
    <cellStyle name="Вычисление 13 2" xfId="45752"/>
    <cellStyle name="Вычисление 13 2 2" xfId="45753"/>
    <cellStyle name="Вычисление 13 2 3" xfId="45754"/>
    <cellStyle name="Вычисление 13 2 4" xfId="45755"/>
    <cellStyle name="Вычисление 13 2 5" xfId="45756"/>
    <cellStyle name="Вычисление 13 2 5 2" xfId="45757"/>
    <cellStyle name="Вычисление 13 2 6" xfId="45758"/>
    <cellStyle name="Вычисление 13 2 6 2" xfId="45759"/>
    <cellStyle name="Вычисление 13 2 7" xfId="45760"/>
    <cellStyle name="Вычисление 13 2 7 2" xfId="45761"/>
    <cellStyle name="Вычисление 13 2 8" xfId="45762"/>
    <cellStyle name="Вычисление 13 2 8 2" xfId="45763"/>
    <cellStyle name="Вычисление 13 2 9" xfId="45764"/>
    <cellStyle name="Вычисление 13 3" xfId="45765"/>
    <cellStyle name="Вычисление 13 3 2" xfId="45766"/>
    <cellStyle name="Вычисление 13 3 3" xfId="45767"/>
    <cellStyle name="Вычисление 13 3 4" xfId="45768"/>
    <cellStyle name="Вычисление 13 3 5" xfId="45769"/>
    <cellStyle name="Вычисление 13 3 5 2" xfId="45770"/>
    <cellStyle name="Вычисление 13 3 6" xfId="45771"/>
    <cellStyle name="Вычисление 13 3 6 2" xfId="45772"/>
    <cellStyle name="Вычисление 13 3 7" xfId="45773"/>
    <cellStyle name="Вычисление 13 3 7 2" xfId="45774"/>
    <cellStyle name="Вычисление 13 3 8" xfId="45775"/>
    <cellStyle name="Вычисление 13 3 8 2" xfId="45776"/>
    <cellStyle name="Вычисление 13 3 9" xfId="45777"/>
    <cellStyle name="Вычисление 13 4" xfId="45778"/>
    <cellStyle name="Вычисление 13 5" xfId="45779"/>
    <cellStyle name="Вычисление 13 6" xfId="45780"/>
    <cellStyle name="Вычисление 13 7" xfId="45781"/>
    <cellStyle name="Вычисление 13 7 2" xfId="45782"/>
    <cellStyle name="Вычисление 13 8" xfId="45783"/>
    <cellStyle name="Вычисление 13 8 2" xfId="45784"/>
    <cellStyle name="Вычисление 13 9" xfId="45785"/>
    <cellStyle name="Вычисление 13 9 2" xfId="45786"/>
    <cellStyle name="Вычисление 14" xfId="45787"/>
    <cellStyle name="Вычисление 14 10" xfId="45788"/>
    <cellStyle name="Вычисление 14 10 2" xfId="45789"/>
    <cellStyle name="Вычисление 14 11" xfId="45790"/>
    <cellStyle name="Вычисление 14 2" xfId="45791"/>
    <cellStyle name="Вычисление 14 2 2" xfId="45792"/>
    <cellStyle name="Вычисление 14 2 3" xfId="45793"/>
    <cellStyle name="Вычисление 14 2 4" xfId="45794"/>
    <cellStyle name="Вычисление 14 2 5" xfId="45795"/>
    <cellStyle name="Вычисление 14 2 5 2" xfId="45796"/>
    <cellStyle name="Вычисление 14 2 6" xfId="45797"/>
    <cellStyle name="Вычисление 14 2 6 2" xfId="45798"/>
    <cellStyle name="Вычисление 14 2 7" xfId="45799"/>
    <cellStyle name="Вычисление 14 2 7 2" xfId="45800"/>
    <cellStyle name="Вычисление 14 2 8" xfId="45801"/>
    <cellStyle name="Вычисление 14 2 8 2" xfId="45802"/>
    <cellStyle name="Вычисление 14 2 9" xfId="45803"/>
    <cellStyle name="Вычисление 14 3" xfId="45804"/>
    <cellStyle name="Вычисление 14 3 2" xfId="45805"/>
    <cellStyle name="Вычисление 14 3 3" xfId="45806"/>
    <cellStyle name="Вычисление 14 3 4" xfId="45807"/>
    <cellStyle name="Вычисление 14 3 5" xfId="45808"/>
    <cellStyle name="Вычисление 14 3 5 2" xfId="45809"/>
    <cellStyle name="Вычисление 14 3 6" xfId="45810"/>
    <cellStyle name="Вычисление 14 3 6 2" xfId="45811"/>
    <cellStyle name="Вычисление 14 3 7" xfId="45812"/>
    <cellStyle name="Вычисление 14 3 7 2" xfId="45813"/>
    <cellStyle name="Вычисление 14 3 8" xfId="45814"/>
    <cellStyle name="Вычисление 14 3 8 2" xfId="45815"/>
    <cellStyle name="Вычисление 14 3 9" xfId="45816"/>
    <cellStyle name="Вычисление 14 4" xfId="45817"/>
    <cellStyle name="Вычисление 14 5" xfId="45818"/>
    <cellStyle name="Вычисление 14 6" xfId="45819"/>
    <cellStyle name="Вычисление 14 7" xfId="45820"/>
    <cellStyle name="Вычисление 14 7 2" xfId="45821"/>
    <cellStyle name="Вычисление 14 8" xfId="45822"/>
    <cellStyle name="Вычисление 14 8 2" xfId="45823"/>
    <cellStyle name="Вычисление 14 9" xfId="45824"/>
    <cellStyle name="Вычисление 14 9 2" xfId="45825"/>
    <cellStyle name="Вычисление 15" xfId="45826"/>
    <cellStyle name="Вычисление 15 10" xfId="45827"/>
    <cellStyle name="Вычисление 15 10 2" xfId="45828"/>
    <cellStyle name="Вычисление 15 11" xfId="45829"/>
    <cellStyle name="Вычисление 15 2" xfId="45830"/>
    <cellStyle name="Вычисление 15 2 2" xfId="45831"/>
    <cellStyle name="Вычисление 15 2 3" xfId="45832"/>
    <cellStyle name="Вычисление 15 2 4" xfId="45833"/>
    <cellStyle name="Вычисление 15 2 5" xfId="45834"/>
    <cellStyle name="Вычисление 15 2 5 2" xfId="45835"/>
    <cellStyle name="Вычисление 15 2 6" xfId="45836"/>
    <cellStyle name="Вычисление 15 2 6 2" xfId="45837"/>
    <cellStyle name="Вычисление 15 2 7" xfId="45838"/>
    <cellStyle name="Вычисление 15 2 7 2" xfId="45839"/>
    <cellStyle name="Вычисление 15 2 8" xfId="45840"/>
    <cellStyle name="Вычисление 15 2 8 2" xfId="45841"/>
    <cellStyle name="Вычисление 15 2 9" xfId="45842"/>
    <cellStyle name="Вычисление 15 3" xfId="45843"/>
    <cellStyle name="Вычисление 15 3 2" xfId="45844"/>
    <cellStyle name="Вычисление 15 3 3" xfId="45845"/>
    <cellStyle name="Вычисление 15 3 4" xfId="45846"/>
    <cellStyle name="Вычисление 15 3 5" xfId="45847"/>
    <cellStyle name="Вычисление 15 3 5 2" xfId="45848"/>
    <cellStyle name="Вычисление 15 3 6" xfId="45849"/>
    <cellStyle name="Вычисление 15 3 6 2" xfId="45850"/>
    <cellStyle name="Вычисление 15 3 7" xfId="45851"/>
    <cellStyle name="Вычисление 15 3 7 2" xfId="45852"/>
    <cellStyle name="Вычисление 15 3 8" xfId="45853"/>
    <cellStyle name="Вычисление 15 3 8 2" xfId="45854"/>
    <cellStyle name="Вычисление 15 3 9" xfId="45855"/>
    <cellStyle name="Вычисление 15 4" xfId="45856"/>
    <cellStyle name="Вычисление 15 5" xfId="45857"/>
    <cellStyle name="Вычисление 15 6" xfId="45858"/>
    <cellStyle name="Вычисление 15 7" xfId="45859"/>
    <cellStyle name="Вычисление 15 7 2" xfId="45860"/>
    <cellStyle name="Вычисление 15 8" xfId="45861"/>
    <cellStyle name="Вычисление 15 8 2" xfId="45862"/>
    <cellStyle name="Вычисление 15 9" xfId="45863"/>
    <cellStyle name="Вычисление 15 9 2" xfId="45864"/>
    <cellStyle name="Вычисление 16" xfId="45865"/>
    <cellStyle name="Вычисление 16 10" xfId="45866"/>
    <cellStyle name="Вычисление 16 10 2" xfId="45867"/>
    <cellStyle name="Вычисление 16 11" xfId="45868"/>
    <cellStyle name="Вычисление 16 2" xfId="45869"/>
    <cellStyle name="Вычисление 16 2 2" xfId="45870"/>
    <cellStyle name="Вычисление 16 2 3" xfId="45871"/>
    <cellStyle name="Вычисление 16 2 4" xfId="45872"/>
    <cellStyle name="Вычисление 16 2 5" xfId="45873"/>
    <cellStyle name="Вычисление 16 2 5 2" xfId="45874"/>
    <cellStyle name="Вычисление 16 2 6" xfId="45875"/>
    <cellStyle name="Вычисление 16 2 6 2" xfId="45876"/>
    <cellStyle name="Вычисление 16 2 7" xfId="45877"/>
    <cellStyle name="Вычисление 16 2 7 2" xfId="45878"/>
    <cellStyle name="Вычисление 16 2 8" xfId="45879"/>
    <cellStyle name="Вычисление 16 2 8 2" xfId="45880"/>
    <cellStyle name="Вычисление 16 2 9" xfId="45881"/>
    <cellStyle name="Вычисление 16 3" xfId="45882"/>
    <cellStyle name="Вычисление 16 3 2" xfId="45883"/>
    <cellStyle name="Вычисление 16 3 3" xfId="45884"/>
    <cellStyle name="Вычисление 16 3 4" xfId="45885"/>
    <cellStyle name="Вычисление 16 3 5" xfId="45886"/>
    <cellStyle name="Вычисление 16 3 5 2" xfId="45887"/>
    <cellStyle name="Вычисление 16 3 6" xfId="45888"/>
    <cellStyle name="Вычисление 16 3 6 2" xfId="45889"/>
    <cellStyle name="Вычисление 16 3 7" xfId="45890"/>
    <cellStyle name="Вычисление 16 3 7 2" xfId="45891"/>
    <cellStyle name="Вычисление 16 3 8" xfId="45892"/>
    <cellStyle name="Вычисление 16 3 8 2" xfId="45893"/>
    <cellStyle name="Вычисление 16 3 9" xfId="45894"/>
    <cellStyle name="Вычисление 16 4" xfId="45895"/>
    <cellStyle name="Вычисление 16 5" xfId="45896"/>
    <cellStyle name="Вычисление 16 6" xfId="45897"/>
    <cellStyle name="Вычисление 16 7" xfId="45898"/>
    <cellStyle name="Вычисление 16 7 2" xfId="45899"/>
    <cellStyle name="Вычисление 16 8" xfId="45900"/>
    <cellStyle name="Вычисление 16 8 2" xfId="45901"/>
    <cellStyle name="Вычисление 16 9" xfId="45902"/>
    <cellStyle name="Вычисление 16 9 2" xfId="45903"/>
    <cellStyle name="Вычисление 17" xfId="45904"/>
    <cellStyle name="Вычисление 17 10" xfId="45905"/>
    <cellStyle name="Вычисление 17 10 2" xfId="45906"/>
    <cellStyle name="Вычисление 17 11" xfId="45907"/>
    <cellStyle name="Вычисление 17 2" xfId="45908"/>
    <cellStyle name="Вычисление 17 2 2" xfId="45909"/>
    <cellStyle name="Вычисление 17 2 3" xfId="45910"/>
    <cellStyle name="Вычисление 17 2 4" xfId="45911"/>
    <cellStyle name="Вычисление 17 2 5" xfId="45912"/>
    <cellStyle name="Вычисление 17 2 5 2" xfId="45913"/>
    <cellStyle name="Вычисление 17 2 6" xfId="45914"/>
    <cellStyle name="Вычисление 17 2 6 2" xfId="45915"/>
    <cellStyle name="Вычисление 17 2 7" xfId="45916"/>
    <cellStyle name="Вычисление 17 2 7 2" xfId="45917"/>
    <cellStyle name="Вычисление 17 2 8" xfId="45918"/>
    <cellStyle name="Вычисление 17 2 8 2" xfId="45919"/>
    <cellStyle name="Вычисление 17 2 9" xfId="45920"/>
    <cellStyle name="Вычисление 17 3" xfId="45921"/>
    <cellStyle name="Вычисление 17 3 2" xfId="45922"/>
    <cellStyle name="Вычисление 17 3 3" xfId="45923"/>
    <cellStyle name="Вычисление 17 3 4" xfId="45924"/>
    <cellStyle name="Вычисление 17 3 5" xfId="45925"/>
    <cellStyle name="Вычисление 17 3 5 2" xfId="45926"/>
    <cellStyle name="Вычисление 17 3 6" xfId="45927"/>
    <cellStyle name="Вычисление 17 3 6 2" xfId="45928"/>
    <cellStyle name="Вычисление 17 3 7" xfId="45929"/>
    <cellStyle name="Вычисление 17 3 7 2" xfId="45930"/>
    <cellStyle name="Вычисление 17 3 8" xfId="45931"/>
    <cellStyle name="Вычисление 17 3 8 2" xfId="45932"/>
    <cellStyle name="Вычисление 17 3 9" xfId="45933"/>
    <cellStyle name="Вычисление 17 4" xfId="45934"/>
    <cellStyle name="Вычисление 17 5" xfId="45935"/>
    <cellStyle name="Вычисление 17 6" xfId="45936"/>
    <cellStyle name="Вычисление 17 7" xfId="45937"/>
    <cellStyle name="Вычисление 17 7 2" xfId="45938"/>
    <cellStyle name="Вычисление 17 8" xfId="45939"/>
    <cellStyle name="Вычисление 17 8 2" xfId="45940"/>
    <cellStyle name="Вычисление 17 9" xfId="45941"/>
    <cellStyle name="Вычисление 17 9 2" xfId="45942"/>
    <cellStyle name="Вычисление 18" xfId="45943"/>
    <cellStyle name="Вычисление 18 10" xfId="45944"/>
    <cellStyle name="Вычисление 18 10 2" xfId="45945"/>
    <cellStyle name="Вычисление 18 11" xfId="45946"/>
    <cellStyle name="Вычисление 18 2" xfId="45947"/>
    <cellStyle name="Вычисление 18 2 2" xfId="45948"/>
    <cellStyle name="Вычисление 18 2 3" xfId="45949"/>
    <cellStyle name="Вычисление 18 2 4" xfId="45950"/>
    <cellStyle name="Вычисление 18 2 5" xfId="45951"/>
    <cellStyle name="Вычисление 18 2 5 2" xfId="45952"/>
    <cellStyle name="Вычисление 18 2 6" xfId="45953"/>
    <cellStyle name="Вычисление 18 2 6 2" xfId="45954"/>
    <cellStyle name="Вычисление 18 2 7" xfId="45955"/>
    <cellStyle name="Вычисление 18 2 7 2" xfId="45956"/>
    <cellStyle name="Вычисление 18 2 8" xfId="45957"/>
    <cellStyle name="Вычисление 18 2 8 2" xfId="45958"/>
    <cellStyle name="Вычисление 18 2 9" xfId="45959"/>
    <cellStyle name="Вычисление 18 3" xfId="45960"/>
    <cellStyle name="Вычисление 18 3 2" xfId="45961"/>
    <cellStyle name="Вычисление 18 3 3" xfId="45962"/>
    <cellStyle name="Вычисление 18 3 4" xfId="45963"/>
    <cellStyle name="Вычисление 18 3 5" xfId="45964"/>
    <cellStyle name="Вычисление 18 3 5 2" xfId="45965"/>
    <cellStyle name="Вычисление 18 3 6" xfId="45966"/>
    <cellStyle name="Вычисление 18 3 6 2" xfId="45967"/>
    <cellStyle name="Вычисление 18 3 7" xfId="45968"/>
    <cellStyle name="Вычисление 18 3 7 2" xfId="45969"/>
    <cellStyle name="Вычисление 18 3 8" xfId="45970"/>
    <cellStyle name="Вычисление 18 3 8 2" xfId="45971"/>
    <cellStyle name="Вычисление 18 3 9" xfId="45972"/>
    <cellStyle name="Вычисление 18 4" xfId="45973"/>
    <cellStyle name="Вычисление 18 5" xfId="45974"/>
    <cellStyle name="Вычисление 18 6" xfId="45975"/>
    <cellStyle name="Вычисление 18 7" xfId="45976"/>
    <cellStyle name="Вычисление 18 7 2" xfId="45977"/>
    <cellStyle name="Вычисление 18 8" xfId="45978"/>
    <cellStyle name="Вычисление 18 8 2" xfId="45979"/>
    <cellStyle name="Вычисление 18 9" xfId="45980"/>
    <cellStyle name="Вычисление 18 9 2" xfId="45981"/>
    <cellStyle name="Вычисление 19" xfId="45982"/>
    <cellStyle name="Вычисление 19 10" xfId="45983"/>
    <cellStyle name="Вычисление 19 10 2" xfId="45984"/>
    <cellStyle name="Вычисление 19 11" xfId="45985"/>
    <cellStyle name="Вычисление 19 2" xfId="45986"/>
    <cellStyle name="Вычисление 19 2 2" xfId="45987"/>
    <cellStyle name="Вычисление 19 2 3" xfId="45988"/>
    <cellStyle name="Вычисление 19 2 4" xfId="45989"/>
    <cellStyle name="Вычисление 19 2 5" xfId="45990"/>
    <cellStyle name="Вычисление 19 2 5 2" xfId="45991"/>
    <cellStyle name="Вычисление 19 2 6" xfId="45992"/>
    <cellStyle name="Вычисление 19 2 6 2" xfId="45993"/>
    <cellStyle name="Вычисление 19 2 7" xfId="45994"/>
    <cellStyle name="Вычисление 19 2 7 2" xfId="45995"/>
    <cellStyle name="Вычисление 19 2 8" xfId="45996"/>
    <cellStyle name="Вычисление 19 2 8 2" xfId="45997"/>
    <cellStyle name="Вычисление 19 2 9" xfId="45998"/>
    <cellStyle name="Вычисление 19 3" xfId="45999"/>
    <cellStyle name="Вычисление 19 3 2" xfId="46000"/>
    <cellStyle name="Вычисление 19 3 3" xfId="46001"/>
    <cellStyle name="Вычисление 19 3 4" xfId="46002"/>
    <cellStyle name="Вычисление 19 3 5" xfId="46003"/>
    <cellStyle name="Вычисление 19 3 5 2" xfId="46004"/>
    <cellStyle name="Вычисление 19 3 6" xfId="46005"/>
    <cellStyle name="Вычисление 19 3 6 2" xfId="46006"/>
    <cellStyle name="Вычисление 19 3 7" xfId="46007"/>
    <cellStyle name="Вычисление 19 3 7 2" xfId="46008"/>
    <cellStyle name="Вычисление 19 3 8" xfId="46009"/>
    <cellStyle name="Вычисление 19 3 8 2" xfId="46010"/>
    <cellStyle name="Вычисление 19 3 9" xfId="46011"/>
    <cellStyle name="Вычисление 19 4" xfId="46012"/>
    <cellStyle name="Вычисление 19 5" xfId="46013"/>
    <cellStyle name="Вычисление 19 6" xfId="46014"/>
    <cellStyle name="Вычисление 19 7" xfId="46015"/>
    <cellStyle name="Вычисление 19 7 2" xfId="46016"/>
    <cellStyle name="Вычисление 19 8" xfId="46017"/>
    <cellStyle name="Вычисление 19 8 2" xfId="46018"/>
    <cellStyle name="Вычисление 19 9" xfId="46019"/>
    <cellStyle name="Вычисление 19 9 2" xfId="46020"/>
    <cellStyle name="Вычисление 2" xfId="1610"/>
    <cellStyle name="Вычисление 2 10" xfId="3637"/>
    <cellStyle name="Вычисление 2 10 2" xfId="9040"/>
    <cellStyle name="Вычисление 2 10 3" xfId="12367"/>
    <cellStyle name="Вычисление 2 11" xfId="3827"/>
    <cellStyle name="Вычисление 2 11 2" xfId="9206"/>
    <cellStyle name="Вычисление 2 11 3" xfId="12517"/>
    <cellStyle name="Вычисление 2 12" xfId="4012"/>
    <cellStyle name="Вычисление 2 12 2" xfId="9365"/>
    <cellStyle name="Вычисление 2 12 3" xfId="12663"/>
    <cellStyle name="Вычисление 2 13" xfId="4203"/>
    <cellStyle name="Вычисление 2 13 2" xfId="9535"/>
    <cellStyle name="Вычисление 2 13 3" xfId="12816"/>
    <cellStyle name="Вычисление 2 14" xfId="4392"/>
    <cellStyle name="Вычисление 2 14 2" xfId="9704"/>
    <cellStyle name="Вычисление 2 14 3" xfId="12967"/>
    <cellStyle name="Вычисление 2 15" xfId="4378"/>
    <cellStyle name="Вычисление 2 15 2" xfId="9690"/>
    <cellStyle name="Вычисление 2 15 3" xfId="12953"/>
    <cellStyle name="Вычисление 2 16" xfId="4752"/>
    <cellStyle name="Вычисление 2 16 2" xfId="10016"/>
    <cellStyle name="Вычисление 2 16 3" xfId="13250"/>
    <cellStyle name="Вычисление 2 17" xfId="4924"/>
    <cellStyle name="Вычисление 2 17 2" xfId="10164"/>
    <cellStyle name="Вычисление 2 17 3" xfId="13383"/>
    <cellStyle name="Вычисление 2 18" xfId="5088"/>
    <cellStyle name="Вычисление 2 18 2" xfId="10303"/>
    <cellStyle name="Вычисление 2 18 3" xfId="13509"/>
    <cellStyle name="Вычисление 2 19" xfId="5232"/>
    <cellStyle name="Вычисление 2 19 2" xfId="10425"/>
    <cellStyle name="Вычисление 2 19 3" xfId="13615"/>
    <cellStyle name="Вычисление 2 2" xfId="2358"/>
    <cellStyle name="Вычисление 2 2 2" xfId="7896"/>
    <cellStyle name="Вычисление 2 2 3" xfId="7214"/>
    <cellStyle name="Вычисление 2 2 4" xfId="46021"/>
    <cellStyle name="Вычисление 2 2 5" xfId="46022"/>
    <cellStyle name="Вычисление 2 2 5 2" xfId="46023"/>
    <cellStyle name="Вычисление 2 2 6" xfId="46024"/>
    <cellStyle name="Вычисление 2 2 6 2" xfId="46025"/>
    <cellStyle name="Вычисление 2 2 7" xfId="46026"/>
    <cellStyle name="Вычисление 2 2 7 2" xfId="46027"/>
    <cellStyle name="Вычисление 2 2 8" xfId="46028"/>
    <cellStyle name="Вычисление 2 2 8 2" xfId="46029"/>
    <cellStyle name="Вычисление 2 2 9" xfId="46030"/>
    <cellStyle name="Вычисление 2 20" xfId="5912"/>
    <cellStyle name="Вычисление 2 20 2" xfId="11031"/>
    <cellStyle name="Вычисление 2 20 3" xfId="14178"/>
    <cellStyle name="Вычисление 2 21" xfId="5600"/>
    <cellStyle name="Вычисление 2 21 2" xfId="10721"/>
    <cellStyle name="Вычисление 2 21 3" xfId="13869"/>
    <cellStyle name="Вычисление 2 22" xfId="5974"/>
    <cellStyle name="Вычисление 2 22 2" xfId="11093"/>
    <cellStyle name="Вычисление 2 22 3" xfId="14240"/>
    <cellStyle name="Вычисление 2 23" xfId="6169"/>
    <cellStyle name="Вычисление 2 23 2" xfId="11263"/>
    <cellStyle name="Вычисление 2 23 3" xfId="14397"/>
    <cellStyle name="Вычисление 2 24" xfId="6355"/>
    <cellStyle name="Вычисление 2 24 2" xfId="11426"/>
    <cellStyle name="Вычисление 2 24 3" xfId="14545"/>
    <cellStyle name="Вычисление 2 25" xfId="6497"/>
    <cellStyle name="Вычисление 2 25 2" xfId="11545"/>
    <cellStyle name="Вычисление 2 25 3" xfId="14649"/>
    <cellStyle name="Вычисление 2 26" xfId="7322"/>
    <cellStyle name="Вычисление 2 27" xfId="11116"/>
    <cellStyle name="Вычисление 2 3" xfId="1965"/>
    <cellStyle name="Вычисление 2 3 2" xfId="7506"/>
    <cellStyle name="Вычисление 2 3 3" xfId="9109"/>
    <cellStyle name="Вычисление 2 3 4" xfId="46031"/>
    <cellStyle name="Вычисление 2 3 5" xfId="46032"/>
    <cellStyle name="Вычисление 2 3 5 2" xfId="46033"/>
    <cellStyle name="Вычисление 2 3 6" xfId="46034"/>
    <cellStyle name="Вычисление 2 3 6 2" xfId="46035"/>
    <cellStyle name="Вычисление 2 3 7" xfId="46036"/>
    <cellStyle name="Вычисление 2 3 7 2" xfId="46037"/>
    <cellStyle name="Вычисление 2 3 8" xfId="46038"/>
    <cellStyle name="Вычисление 2 3 8 2" xfId="46039"/>
    <cellStyle name="Вычисление 2 3 9" xfId="46040"/>
    <cellStyle name="Вычисление 2 4" xfId="2444"/>
    <cellStyle name="Вычисление 2 4 2" xfId="7982"/>
    <cellStyle name="Вычисление 2 4 3" xfId="7136"/>
    <cellStyle name="Вычисление 2 5" xfId="2626"/>
    <cellStyle name="Вычисление 2 5 2" xfId="8140"/>
    <cellStyle name="Вычисление 2 5 3" xfId="7093"/>
    <cellStyle name="Вычисление 2 6" xfId="2855"/>
    <cellStyle name="Вычисление 2 6 2" xfId="8347"/>
    <cellStyle name="Вычисление 2 6 3" xfId="6896"/>
    <cellStyle name="Вычисление 2 7" xfId="3051"/>
    <cellStyle name="Вычисление 2 7 2" xfId="8520"/>
    <cellStyle name="Вычисление 2 7 3" xfId="11896"/>
    <cellStyle name="Вычисление 2 8" xfId="3249"/>
    <cellStyle name="Вычисление 2 8 2" xfId="8696"/>
    <cellStyle name="Вычисление 2 8 3" xfId="12056"/>
    <cellStyle name="Вычисление 2 9" xfId="3445"/>
    <cellStyle name="Вычисление 2 9 2" xfId="8870"/>
    <cellStyle name="Вычисление 2 9 3" xfId="12214"/>
    <cellStyle name="Вычисление 20" xfId="46041"/>
    <cellStyle name="Вычисление 20 10" xfId="46042"/>
    <cellStyle name="Вычисление 20 10 2" xfId="46043"/>
    <cellStyle name="Вычисление 20 11" xfId="46044"/>
    <cellStyle name="Вычисление 20 2" xfId="46045"/>
    <cellStyle name="Вычисление 20 2 2" xfId="46046"/>
    <cellStyle name="Вычисление 20 2 3" xfId="46047"/>
    <cellStyle name="Вычисление 20 2 4" xfId="46048"/>
    <cellStyle name="Вычисление 20 2 5" xfId="46049"/>
    <cellStyle name="Вычисление 20 2 5 2" xfId="46050"/>
    <cellStyle name="Вычисление 20 2 6" xfId="46051"/>
    <cellStyle name="Вычисление 20 2 6 2" xfId="46052"/>
    <cellStyle name="Вычисление 20 2 7" xfId="46053"/>
    <cellStyle name="Вычисление 20 2 7 2" xfId="46054"/>
    <cellStyle name="Вычисление 20 2 8" xfId="46055"/>
    <cellStyle name="Вычисление 20 2 8 2" xfId="46056"/>
    <cellStyle name="Вычисление 20 2 9" xfId="46057"/>
    <cellStyle name="Вычисление 20 3" xfId="46058"/>
    <cellStyle name="Вычисление 20 3 2" xfId="46059"/>
    <cellStyle name="Вычисление 20 3 3" xfId="46060"/>
    <cellStyle name="Вычисление 20 3 4" xfId="46061"/>
    <cellStyle name="Вычисление 20 3 5" xfId="46062"/>
    <cellStyle name="Вычисление 20 3 5 2" xfId="46063"/>
    <cellStyle name="Вычисление 20 3 6" xfId="46064"/>
    <cellStyle name="Вычисление 20 3 6 2" xfId="46065"/>
    <cellStyle name="Вычисление 20 3 7" xfId="46066"/>
    <cellStyle name="Вычисление 20 3 7 2" xfId="46067"/>
    <cellStyle name="Вычисление 20 3 8" xfId="46068"/>
    <cellStyle name="Вычисление 20 3 8 2" xfId="46069"/>
    <cellStyle name="Вычисление 20 3 9" xfId="46070"/>
    <cellStyle name="Вычисление 20 4" xfId="46071"/>
    <cellStyle name="Вычисление 20 5" xfId="46072"/>
    <cellStyle name="Вычисление 20 6" xfId="46073"/>
    <cellStyle name="Вычисление 20 7" xfId="46074"/>
    <cellStyle name="Вычисление 20 7 2" xfId="46075"/>
    <cellStyle name="Вычисление 20 8" xfId="46076"/>
    <cellStyle name="Вычисление 20 8 2" xfId="46077"/>
    <cellStyle name="Вычисление 20 9" xfId="46078"/>
    <cellStyle name="Вычисление 20 9 2" xfId="46079"/>
    <cellStyle name="Вычисление 21" xfId="46080"/>
    <cellStyle name="Вычисление 21 10" xfId="46081"/>
    <cellStyle name="Вычисление 21 10 2" xfId="46082"/>
    <cellStyle name="Вычисление 21 11" xfId="46083"/>
    <cellStyle name="Вычисление 21 2" xfId="46084"/>
    <cellStyle name="Вычисление 21 2 2" xfId="46085"/>
    <cellStyle name="Вычисление 21 2 3" xfId="46086"/>
    <cellStyle name="Вычисление 21 2 4" xfId="46087"/>
    <cellStyle name="Вычисление 21 2 5" xfId="46088"/>
    <cellStyle name="Вычисление 21 2 5 2" xfId="46089"/>
    <cellStyle name="Вычисление 21 2 6" xfId="46090"/>
    <cellStyle name="Вычисление 21 2 6 2" xfId="46091"/>
    <cellStyle name="Вычисление 21 2 7" xfId="46092"/>
    <cellStyle name="Вычисление 21 2 7 2" xfId="46093"/>
    <cellStyle name="Вычисление 21 2 8" xfId="46094"/>
    <cellStyle name="Вычисление 21 2 8 2" xfId="46095"/>
    <cellStyle name="Вычисление 21 2 9" xfId="46096"/>
    <cellStyle name="Вычисление 21 3" xfId="46097"/>
    <cellStyle name="Вычисление 21 3 2" xfId="46098"/>
    <cellStyle name="Вычисление 21 3 3" xfId="46099"/>
    <cellStyle name="Вычисление 21 3 4" xfId="46100"/>
    <cellStyle name="Вычисление 21 3 5" xfId="46101"/>
    <cellStyle name="Вычисление 21 3 5 2" xfId="46102"/>
    <cellStyle name="Вычисление 21 3 6" xfId="46103"/>
    <cellStyle name="Вычисление 21 3 6 2" xfId="46104"/>
    <cellStyle name="Вычисление 21 3 7" xfId="46105"/>
    <cellStyle name="Вычисление 21 3 7 2" xfId="46106"/>
    <cellStyle name="Вычисление 21 3 8" xfId="46107"/>
    <cellStyle name="Вычисление 21 3 8 2" xfId="46108"/>
    <cellStyle name="Вычисление 21 3 9" xfId="46109"/>
    <cellStyle name="Вычисление 21 4" xfId="46110"/>
    <cellStyle name="Вычисление 21 5" xfId="46111"/>
    <cellStyle name="Вычисление 21 6" xfId="46112"/>
    <cellStyle name="Вычисление 21 7" xfId="46113"/>
    <cellStyle name="Вычисление 21 7 2" xfId="46114"/>
    <cellStyle name="Вычисление 21 8" xfId="46115"/>
    <cellStyle name="Вычисление 21 8 2" xfId="46116"/>
    <cellStyle name="Вычисление 21 9" xfId="46117"/>
    <cellStyle name="Вычисление 21 9 2" xfId="46118"/>
    <cellStyle name="Вычисление 22" xfId="46119"/>
    <cellStyle name="Вычисление 22 10" xfId="46120"/>
    <cellStyle name="Вычисление 22 10 2" xfId="46121"/>
    <cellStyle name="Вычисление 22 11" xfId="46122"/>
    <cellStyle name="Вычисление 22 2" xfId="46123"/>
    <cellStyle name="Вычисление 22 2 2" xfId="46124"/>
    <cellStyle name="Вычисление 22 2 3" xfId="46125"/>
    <cellStyle name="Вычисление 22 2 4" xfId="46126"/>
    <cellStyle name="Вычисление 22 2 5" xfId="46127"/>
    <cellStyle name="Вычисление 22 2 5 2" xfId="46128"/>
    <cellStyle name="Вычисление 22 2 6" xfId="46129"/>
    <cellStyle name="Вычисление 22 2 6 2" xfId="46130"/>
    <cellStyle name="Вычисление 22 2 7" xfId="46131"/>
    <cellStyle name="Вычисление 22 2 7 2" xfId="46132"/>
    <cellStyle name="Вычисление 22 2 8" xfId="46133"/>
    <cellStyle name="Вычисление 22 2 8 2" xfId="46134"/>
    <cellStyle name="Вычисление 22 2 9" xfId="46135"/>
    <cellStyle name="Вычисление 22 3" xfId="46136"/>
    <cellStyle name="Вычисление 22 3 2" xfId="46137"/>
    <cellStyle name="Вычисление 22 3 3" xfId="46138"/>
    <cellStyle name="Вычисление 22 3 4" xfId="46139"/>
    <cellStyle name="Вычисление 22 3 5" xfId="46140"/>
    <cellStyle name="Вычисление 22 3 5 2" xfId="46141"/>
    <cellStyle name="Вычисление 22 3 6" xfId="46142"/>
    <cellStyle name="Вычисление 22 3 6 2" xfId="46143"/>
    <cellStyle name="Вычисление 22 3 7" xfId="46144"/>
    <cellStyle name="Вычисление 22 3 7 2" xfId="46145"/>
    <cellStyle name="Вычисление 22 3 8" xfId="46146"/>
    <cellStyle name="Вычисление 22 3 8 2" xfId="46147"/>
    <cellStyle name="Вычисление 22 3 9" xfId="46148"/>
    <cellStyle name="Вычисление 22 4" xfId="46149"/>
    <cellStyle name="Вычисление 22 5" xfId="46150"/>
    <cellStyle name="Вычисление 22 6" xfId="46151"/>
    <cellStyle name="Вычисление 22 7" xfId="46152"/>
    <cellStyle name="Вычисление 22 7 2" xfId="46153"/>
    <cellStyle name="Вычисление 22 8" xfId="46154"/>
    <cellStyle name="Вычисление 22 8 2" xfId="46155"/>
    <cellStyle name="Вычисление 22 9" xfId="46156"/>
    <cellStyle name="Вычисление 22 9 2" xfId="46157"/>
    <cellStyle name="Вычисление 23" xfId="46158"/>
    <cellStyle name="Вычисление 23 10" xfId="46159"/>
    <cellStyle name="Вычисление 23 10 2" xfId="46160"/>
    <cellStyle name="Вычисление 23 11" xfId="46161"/>
    <cellStyle name="Вычисление 23 2" xfId="46162"/>
    <cellStyle name="Вычисление 23 2 2" xfId="46163"/>
    <cellStyle name="Вычисление 23 2 3" xfId="46164"/>
    <cellStyle name="Вычисление 23 2 4" xfId="46165"/>
    <cellStyle name="Вычисление 23 2 5" xfId="46166"/>
    <cellStyle name="Вычисление 23 2 5 2" xfId="46167"/>
    <cellStyle name="Вычисление 23 2 6" xfId="46168"/>
    <cellStyle name="Вычисление 23 2 6 2" xfId="46169"/>
    <cellStyle name="Вычисление 23 2 7" xfId="46170"/>
    <cellStyle name="Вычисление 23 2 7 2" xfId="46171"/>
    <cellStyle name="Вычисление 23 2 8" xfId="46172"/>
    <cellStyle name="Вычисление 23 2 8 2" xfId="46173"/>
    <cellStyle name="Вычисление 23 2 9" xfId="46174"/>
    <cellStyle name="Вычисление 23 3" xfId="46175"/>
    <cellStyle name="Вычисление 23 3 2" xfId="46176"/>
    <cellStyle name="Вычисление 23 3 3" xfId="46177"/>
    <cellStyle name="Вычисление 23 3 4" xfId="46178"/>
    <cellStyle name="Вычисление 23 3 5" xfId="46179"/>
    <cellStyle name="Вычисление 23 3 5 2" xfId="46180"/>
    <cellStyle name="Вычисление 23 3 6" xfId="46181"/>
    <cellStyle name="Вычисление 23 3 6 2" xfId="46182"/>
    <cellStyle name="Вычисление 23 3 7" xfId="46183"/>
    <cellStyle name="Вычисление 23 3 7 2" xfId="46184"/>
    <cellStyle name="Вычисление 23 3 8" xfId="46185"/>
    <cellStyle name="Вычисление 23 3 8 2" xfId="46186"/>
    <cellStyle name="Вычисление 23 3 9" xfId="46187"/>
    <cellStyle name="Вычисление 23 4" xfId="46188"/>
    <cellStyle name="Вычисление 23 5" xfId="46189"/>
    <cellStyle name="Вычисление 23 6" xfId="46190"/>
    <cellStyle name="Вычисление 23 7" xfId="46191"/>
    <cellStyle name="Вычисление 23 7 2" xfId="46192"/>
    <cellStyle name="Вычисление 23 8" xfId="46193"/>
    <cellStyle name="Вычисление 23 8 2" xfId="46194"/>
    <cellStyle name="Вычисление 23 9" xfId="46195"/>
    <cellStyle name="Вычисление 23 9 2" xfId="46196"/>
    <cellStyle name="Вычисление 24" xfId="46197"/>
    <cellStyle name="Вычисление 24 10" xfId="46198"/>
    <cellStyle name="Вычисление 24 10 2" xfId="46199"/>
    <cellStyle name="Вычисление 24 11" xfId="46200"/>
    <cellStyle name="Вычисление 24 2" xfId="46201"/>
    <cellStyle name="Вычисление 24 2 2" xfId="46202"/>
    <cellStyle name="Вычисление 24 2 3" xfId="46203"/>
    <cellStyle name="Вычисление 24 2 4" xfId="46204"/>
    <cellStyle name="Вычисление 24 2 5" xfId="46205"/>
    <cellStyle name="Вычисление 24 2 5 2" xfId="46206"/>
    <cellStyle name="Вычисление 24 2 6" xfId="46207"/>
    <cellStyle name="Вычисление 24 2 6 2" xfId="46208"/>
    <cellStyle name="Вычисление 24 2 7" xfId="46209"/>
    <cellStyle name="Вычисление 24 2 7 2" xfId="46210"/>
    <cellStyle name="Вычисление 24 2 8" xfId="46211"/>
    <cellStyle name="Вычисление 24 2 8 2" xfId="46212"/>
    <cellStyle name="Вычисление 24 2 9" xfId="46213"/>
    <cellStyle name="Вычисление 24 3" xfId="46214"/>
    <cellStyle name="Вычисление 24 3 2" xfId="46215"/>
    <cellStyle name="Вычисление 24 3 3" xfId="46216"/>
    <cellStyle name="Вычисление 24 3 4" xfId="46217"/>
    <cellStyle name="Вычисление 24 3 5" xfId="46218"/>
    <cellStyle name="Вычисление 24 3 5 2" xfId="46219"/>
    <cellStyle name="Вычисление 24 3 6" xfId="46220"/>
    <cellStyle name="Вычисление 24 3 6 2" xfId="46221"/>
    <cellStyle name="Вычисление 24 3 7" xfId="46222"/>
    <cellStyle name="Вычисление 24 3 7 2" xfId="46223"/>
    <cellStyle name="Вычисление 24 3 8" xfId="46224"/>
    <cellStyle name="Вычисление 24 3 8 2" xfId="46225"/>
    <cellStyle name="Вычисление 24 3 9" xfId="46226"/>
    <cellStyle name="Вычисление 24 4" xfId="46227"/>
    <cellStyle name="Вычисление 24 5" xfId="46228"/>
    <cellStyle name="Вычисление 24 6" xfId="46229"/>
    <cellStyle name="Вычисление 24 7" xfId="46230"/>
    <cellStyle name="Вычисление 24 7 2" xfId="46231"/>
    <cellStyle name="Вычисление 24 8" xfId="46232"/>
    <cellStyle name="Вычисление 24 8 2" xfId="46233"/>
    <cellStyle name="Вычисление 24 9" xfId="46234"/>
    <cellStyle name="Вычисление 24 9 2" xfId="46235"/>
    <cellStyle name="Вычисление 25" xfId="46236"/>
    <cellStyle name="Вычисление 25 10" xfId="46237"/>
    <cellStyle name="Вычисление 25 10 2" xfId="46238"/>
    <cellStyle name="Вычисление 25 11" xfId="46239"/>
    <cellStyle name="Вычисление 25 2" xfId="46240"/>
    <cellStyle name="Вычисление 25 2 2" xfId="46241"/>
    <cellStyle name="Вычисление 25 2 3" xfId="46242"/>
    <cellStyle name="Вычисление 25 2 4" xfId="46243"/>
    <cellStyle name="Вычисление 25 2 5" xfId="46244"/>
    <cellStyle name="Вычисление 25 2 5 2" xfId="46245"/>
    <cellStyle name="Вычисление 25 2 6" xfId="46246"/>
    <cellStyle name="Вычисление 25 2 6 2" xfId="46247"/>
    <cellStyle name="Вычисление 25 2 7" xfId="46248"/>
    <cellStyle name="Вычисление 25 2 7 2" xfId="46249"/>
    <cellStyle name="Вычисление 25 2 8" xfId="46250"/>
    <cellStyle name="Вычисление 25 2 8 2" xfId="46251"/>
    <cellStyle name="Вычисление 25 2 9" xfId="46252"/>
    <cellStyle name="Вычисление 25 3" xfId="46253"/>
    <cellStyle name="Вычисление 25 3 2" xfId="46254"/>
    <cellStyle name="Вычисление 25 3 3" xfId="46255"/>
    <cellStyle name="Вычисление 25 3 4" xfId="46256"/>
    <cellStyle name="Вычисление 25 3 5" xfId="46257"/>
    <cellStyle name="Вычисление 25 3 5 2" xfId="46258"/>
    <cellStyle name="Вычисление 25 3 6" xfId="46259"/>
    <cellStyle name="Вычисление 25 3 6 2" xfId="46260"/>
    <cellStyle name="Вычисление 25 3 7" xfId="46261"/>
    <cellStyle name="Вычисление 25 3 7 2" xfId="46262"/>
    <cellStyle name="Вычисление 25 3 8" xfId="46263"/>
    <cellStyle name="Вычисление 25 3 8 2" xfId="46264"/>
    <cellStyle name="Вычисление 25 3 9" xfId="46265"/>
    <cellStyle name="Вычисление 25 4" xfId="46266"/>
    <cellStyle name="Вычисление 25 5" xfId="46267"/>
    <cellStyle name="Вычисление 25 6" xfId="46268"/>
    <cellStyle name="Вычисление 25 7" xfId="46269"/>
    <cellStyle name="Вычисление 25 7 2" xfId="46270"/>
    <cellStyle name="Вычисление 25 8" xfId="46271"/>
    <cellStyle name="Вычисление 25 8 2" xfId="46272"/>
    <cellStyle name="Вычисление 25 9" xfId="46273"/>
    <cellStyle name="Вычисление 25 9 2" xfId="46274"/>
    <cellStyle name="Вычисление 26" xfId="46275"/>
    <cellStyle name="Вычисление 26 10" xfId="46276"/>
    <cellStyle name="Вычисление 26 10 2" xfId="46277"/>
    <cellStyle name="Вычисление 26 11" xfId="46278"/>
    <cellStyle name="Вычисление 26 2" xfId="46279"/>
    <cellStyle name="Вычисление 26 2 2" xfId="46280"/>
    <cellStyle name="Вычисление 26 2 3" xfId="46281"/>
    <cellStyle name="Вычисление 26 2 4" xfId="46282"/>
    <cellStyle name="Вычисление 26 2 5" xfId="46283"/>
    <cellStyle name="Вычисление 26 2 5 2" xfId="46284"/>
    <cellStyle name="Вычисление 26 2 6" xfId="46285"/>
    <cellStyle name="Вычисление 26 2 6 2" xfId="46286"/>
    <cellStyle name="Вычисление 26 2 7" xfId="46287"/>
    <cellStyle name="Вычисление 26 2 7 2" xfId="46288"/>
    <cellStyle name="Вычисление 26 2 8" xfId="46289"/>
    <cellStyle name="Вычисление 26 2 8 2" xfId="46290"/>
    <cellStyle name="Вычисление 26 2 9" xfId="46291"/>
    <cellStyle name="Вычисление 26 3" xfId="46292"/>
    <cellStyle name="Вычисление 26 3 2" xfId="46293"/>
    <cellStyle name="Вычисление 26 3 3" xfId="46294"/>
    <cellStyle name="Вычисление 26 3 4" xfId="46295"/>
    <cellStyle name="Вычисление 26 3 5" xfId="46296"/>
    <cellStyle name="Вычисление 26 3 5 2" xfId="46297"/>
    <cellStyle name="Вычисление 26 3 6" xfId="46298"/>
    <cellStyle name="Вычисление 26 3 6 2" xfId="46299"/>
    <cellStyle name="Вычисление 26 3 7" xfId="46300"/>
    <cellStyle name="Вычисление 26 3 7 2" xfId="46301"/>
    <cellStyle name="Вычисление 26 3 8" xfId="46302"/>
    <cellStyle name="Вычисление 26 3 8 2" xfId="46303"/>
    <cellStyle name="Вычисление 26 3 9" xfId="46304"/>
    <cellStyle name="Вычисление 26 4" xfId="46305"/>
    <cellStyle name="Вычисление 26 5" xfId="46306"/>
    <cellStyle name="Вычисление 26 6" xfId="46307"/>
    <cellStyle name="Вычисление 26 7" xfId="46308"/>
    <cellStyle name="Вычисление 26 7 2" xfId="46309"/>
    <cellStyle name="Вычисление 26 8" xfId="46310"/>
    <cellStyle name="Вычисление 26 8 2" xfId="46311"/>
    <cellStyle name="Вычисление 26 9" xfId="46312"/>
    <cellStyle name="Вычисление 26 9 2" xfId="46313"/>
    <cellStyle name="Вычисление 27" xfId="46314"/>
    <cellStyle name="Вычисление 27 10" xfId="46315"/>
    <cellStyle name="Вычисление 27 10 2" xfId="46316"/>
    <cellStyle name="Вычисление 27 11" xfId="46317"/>
    <cellStyle name="Вычисление 27 2" xfId="46318"/>
    <cellStyle name="Вычисление 27 2 2" xfId="46319"/>
    <cellStyle name="Вычисление 27 2 3" xfId="46320"/>
    <cellStyle name="Вычисление 27 2 4" xfId="46321"/>
    <cellStyle name="Вычисление 27 2 5" xfId="46322"/>
    <cellStyle name="Вычисление 27 2 5 2" xfId="46323"/>
    <cellStyle name="Вычисление 27 2 6" xfId="46324"/>
    <cellStyle name="Вычисление 27 2 6 2" xfId="46325"/>
    <cellStyle name="Вычисление 27 2 7" xfId="46326"/>
    <cellStyle name="Вычисление 27 2 7 2" xfId="46327"/>
    <cellStyle name="Вычисление 27 2 8" xfId="46328"/>
    <cellStyle name="Вычисление 27 2 8 2" xfId="46329"/>
    <cellStyle name="Вычисление 27 2 9" xfId="46330"/>
    <cellStyle name="Вычисление 27 3" xfId="46331"/>
    <cellStyle name="Вычисление 27 3 2" xfId="46332"/>
    <cellStyle name="Вычисление 27 3 3" xfId="46333"/>
    <cellStyle name="Вычисление 27 3 4" xfId="46334"/>
    <cellStyle name="Вычисление 27 3 5" xfId="46335"/>
    <cellStyle name="Вычисление 27 3 5 2" xfId="46336"/>
    <cellStyle name="Вычисление 27 3 6" xfId="46337"/>
    <cellStyle name="Вычисление 27 3 6 2" xfId="46338"/>
    <cellStyle name="Вычисление 27 3 7" xfId="46339"/>
    <cellStyle name="Вычисление 27 3 7 2" xfId="46340"/>
    <cellStyle name="Вычисление 27 3 8" xfId="46341"/>
    <cellStyle name="Вычисление 27 3 8 2" xfId="46342"/>
    <cellStyle name="Вычисление 27 3 9" xfId="46343"/>
    <cellStyle name="Вычисление 27 4" xfId="46344"/>
    <cellStyle name="Вычисление 27 5" xfId="46345"/>
    <cellStyle name="Вычисление 27 6" xfId="46346"/>
    <cellStyle name="Вычисление 27 7" xfId="46347"/>
    <cellStyle name="Вычисление 27 7 2" xfId="46348"/>
    <cellStyle name="Вычисление 27 8" xfId="46349"/>
    <cellStyle name="Вычисление 27 8 2" xfId="46350"/>
    <cellStyle name="Вычисление 27 9" xfId="46351"/>
    <cellStyle name="Вычисление 27 9 2" xfId="46352"/>
    <cellStyle name="Вычисление 28" xfId="46353"/>
    <cellStyle name="Вычисление 28 10" xfId="46354"/>
    <cellStyle name="Вычисление 28 10 2" xfId="46355"/>
    <cellStyle name="Вычисление 28 11" xfId="46356"/>
    <cellStyle name="Вычисление 28 2" xfId="46357"/>
    <cellStyle name="Вычисление 28 2 2" xfId="46358"/>
    <cellStyle name="Вычисление 28 2 3" xfId="46359"/>
    <cellStyle name="Вычисление 28 2 4" xfId="46360"/>
    <cellStyle name="Вычисление 28 2 5" xfId="46361"/>
    <cellStyle name="Вычисление 28 2 5 2" xfId="46362"/>
    <cellStyle name="Вычисление 28 2 6" xfId="46363"/>
    <cellStyle name="Вычисление 28 2 6 2" xfId="46364"/>
    <cellStyle name="Вычисление 28 2 7" xfId="46365"/>
    <cellStyle name="Вычисление 28 2 7 2" xfId="46366"/>
    <cellStyle name="Вычисление 28 2 8" xfId="46367"/>
    <cellStyle name="Вычисление 28 2 8 2" xfId="46368"/>
    <cellStyle name="Вычисление 28 2 9" xfId="46369"/>
    <cellStyle name="Вычисление 28 3" xfId="46370"/>
    <cellStyle name="Вычисление 28 3 2" xfId="46371"/>
    <cellStyle name="Вычисление 28 3 3" xfId="46372"/>
    <cellStyle name="Вычисление 28 3 4" xfId="46373"/>
    <cellStyle name="Вычисление 28 3 5" xfId="46374"/>
    <cellStyle name="Вычисление 28 3 5 2" xfId="46375"/>
    <cellStyle name="Вычисление 28 3 6" xfId="46376"/>
    <cellStyle name="Вычисление 28 3 6 2" xfId="46377"/>
    <cellStyle name="Вычисление 28 3 7" xfId="46378"/>
    <cellStyle name="Вычисление 28 3 7 2" xfId="46379"/>
    <cellStyle name="Вычисление 28 3 8" xfId="46380"/>
    <cellStyle name="Вычисление 28 3 8 2" xfId="46381"/>
    <cellStyle name="Вычисление 28 3 9" xfId="46382"/>
    <cellStyle name="Вычисление 28 4" xfId="46383"/>
    <cellStyle name="Вычисление 28 5" xfId="46384"/>
    <cellStyle name="Вычисление 28 6" xfId="46385"/>
    <cellStyle name="Вычисление 28 7" xfId="46386"/>
    <cellStyle name="Вычисление 28 7 2" xfId="46387"/>
    <cellStyle name="Вычисление 28 8" xfId="46388"/>
    <cellStyle name="Вычисление 28 8 2" xfId="46389"/>
    <cellStyle name="Вычисление 28 9" xfId="46390"/>
    <cellStyle name="Вычисление 28 9 2" xfId="46391"/>
    <cellStyle name="Вычисление 29" xfId="46392"/>
    <cellStyle name="Вычисление 29 10" xfId="46393"/>
    <cellStyle name="Вычисление 29 10 2" xfId="46394"/>
    <cellStyle name="Вычисление 29 11" xfId="46395"/>
    <cellStyle name="Вычисление 29 2" xfId="46396"/>
    <cellStyle name="Вычисление 29 2 2" xfId="46397"/>
    <cellStyle name="Вычисление 29 2 3" xfId="46398"/>
    <cellStyle name="Вычисление 29 2 4" xfId="46399"/>
    <cellStyle name="Вычисление 29 2 5" xfId="46400"/>
    <cellStyle name="Вычисление 29 2 5 2" xfId="46401"/>
    <cellStyle name="Вычисление 29 2 6" xfId="46402"/>
    <cellStyle name="Вычисление 29 2 6 2" xfId="46403"/>
    <cellStyle name="Вычисление 29 2 7" xfId="46404"/>
    <cellStyle name="Вычисление 29 2 7 2" xfId="46405"/>
    <cellStyle name="Вычисление 29 2 8" xfId="46406"/>
    <cellStyle name="Вычисление 29 2 8 2" xfId="46407"/>
    <cellStyle name="Вычисление 29 2 9" xfId="46408"/>
    <cellStyle name="Вычисление 29 3" xfId="46409"/>
    <cellStyle name="Вычисление 29 3 2" xfId="46410"/>
    <cellStyle name="Вычисление 29 3 3" xfId="46411"/>
    <cellStyle name="Вычисление 29 3 4" xfId="46412"/>
    <cellStyle name="Вычисление 29 3 5" xfId="46413"/>
    <cellStyle name="Вычисление 29 3 5 2" xfId="46414"/>
    <cellStyle name="Вычисление 29 3 6" xfId="46415"/>
    <cellStyle name="Вычисление 29 3 6 2" xfId="46416"/>
    <cellStyle name="Вычисление 29 3 7" xfId="46417"/>
    <cellStyle name="Вычисление 29 3 7 2" xfId="46418"/>
    <cellStyle name="Вычисление 29 3 8" xfId="46419"/>
    <cellStyle name="Вычисление 29 3 8 2" xfId="46420"/>
    <cellStyle name="Вычисление 29 3 9" xfId="46421"/>
    <cellStyle name="Вычисление 29 4" xfId="46422"/>
    <cellStyle name="Вычисление 29 5" xfId="46423"/>
    <cellStyle name="Вычисление 29 6" xfId="46424"/>
    <cellStyle name="Вычисление 29 7" xfId="46425"/>
    <cellStyle name="Вычисление 29 7 2" xfId="46426"/>
    <cellStyle name="Вычисление 29 8" xfId="46427"/>
    <cellStyle name="Вычисление 29 8 2" xfId="46428"/>
    <cellStyle name="Вычисление 29 9" xfId="46429"/>
    <cellStyle name="Вычисление 29 9 2" xfId="46430"/>
    <cellStyle name="Вычисление 3" xfId="1611"/>
    <cellStyle name="Вычисление 3 10" xfId="3638"/>
    <cellStyle name="Вычисление 3 10 2" xfId="9041"/>
    <cellStyle name="Вычисление 3 10 3" xfId="12368"/>
    <cellStyle name="Вычисление 3 11" xfId="3828"/>
    <cellStyle name="Вычисление 3 11 2" xfId="9207"/>
    <cellStyle name="Вычисление 3 11 3" xfId="12518"/>
    <cellStyle name="Вычисление 3 12" xfId="4013"/>
    <cellStyle name="Вычисление 3 12 2" xfId="9366"/>
    <cellStyle name="Вычисление 3 12 3" xfId="12664"/>
    <cellStyle name="Вычисление 3 13" xfId="4204"/>
    <cellStyle name="Вычисление 3 13 2" xfId="9536"/>
    <cellStyle name="Вычисление 3 13 3" xfId="12817"/>
    <cellStyle name="Вычисление 3 14" xfId="4393"/>
    <cellStyle name="Вычисление 3 14 2" xfId="9705"/>
    <cellStyle name="Вычисление 3 14 3" xfId="12968"/>
    <cellStyle name="Вычисление 3 15" xfId="4235"/>
    <cellStyle name="Вычисление 3 15 2" xfId="9567"/>
    <cellStyle name="Вычисление 3 15 3" xfId="12848"/>
    <cellStyle name="Вычисление 3 16" xfId="4753"/>
    <cellStyle name="Вычисление 3 16 2" xfId="10017"/>
    <cellStyle name="Вычисление 3 16 3" xfId="13251"/>
    <cellStyle name="Вычисление 3 17" xfId="4925"/>
    <cellStyle name="Вычисление 3 17 2" xfId="10165"/>
    <cellStyle name="Вычисление 3 17 3" xfId="13384"/>
    <cellStyle name="Вычисление 3 18" xfId="5089"/>
    <cellStyle name="Вычисление 3 18 2" xfId="10304"/>
    <cellStyle name="Вычисление 3 18 3" xfId="13510"/>
    <cellStyle name="Вычисление 3 19" xfId="5233"/>
    <cellStyle name="Вычисление 3 19 2" xfId="10426"/>
    <cellStyle name="Вычисление 3 19 3" xfId="13616"/>
    <cellStyle name="Вычисление 3 2" xfId="2359"/>
    <cellStyle name="Вычисление 3 2 2" xfId="7897"/>
    <cellStyle name="Вычисление 3 2 3" xfId="7213"/>
    <cellStyle name="Вычисление 3 2 4" xfId="46431"/>
    <cellStyle name="Вычисление 3 2 5" xfId="46432"/>
    <cellStyle name="Вычисление 3 2 5 2" xfId="46433"/>
    <cellStyle name="Вычисление 3 2 6" xfId="46434"/>
    <cellStyle name="Вычисление 3 2 6 2" xfId="46435"/>
    <cellStyle name="Вычисление 3 2 7" xfId="46436"/>
    <cellStyle name="Вычисление 3 2 7 2" xfId="46437"/>
    <cellStyle name="Вычисление 3 2 8" xfId="46438"/>
    <cellStyle name="Вычисление 3 2 8 2" xfId="46439"/>
    <cellStyle name="Вычисление 3 2 9" xfId="46440"/>
    <cellStyle name="Вычисление 3 20" xfId="5913"/>
    <cellStyle name="Вычисление 3 20 2" xfId="11032"/>
    <cellStyle name="Вычисление 3 20 3" xfId="14179"/>
    <cellStyle name="Вычисление 3 21" xfId="5599"/>
    <cellStyle name="Вычисление 3 21 2" xfId="10720"/>
    <cellStyle name="Вычисление 3 21 3" xfId="13868"/>
    <cellStyle name="Вычисление 3 22" xfId="5975"/>
    <cellStyle name="Вычисление 3 22 2" xfId="11094"/>
    <cellStyle name="Вычисление 3 22 3" xfId="14241"/>
    <cellStyle name="Вычисление 3 23" xfId="6170"/>
    <cellStyle name="Вычисление 3 23 2" xfId="11264"/>
    <cellStyle name="Вычисление 3 23 3" xfId="14398"/>
    <cellStyle name="Вычисление 3 24" xfId="6356"/>
    <cellStyle name="Вычисление 3 24 2" xfId="11427"/>
    <cellStyle name="Вычисление 3 24 3" xfId="14546"/>
    <cellStyle name="Вычисление 3 25" xfId="6498"/>
    <cellStyle name="Вычисление 3 25 2" xfId="11546"/>
    <cellStyle name="Вычисление 3 25 3" xfId="14650"/>
    <cellStyle name="Вычисление 3 26" xfId="7323"/>
    <cellStyle name="Вычисление 3 27" xfId="10611"/>
    <cellStyle name="Вычисление 3 3" xfId="1964"/>
    <cellStyle name="Вычисление 3 3 2" xfId="7505"/>
    <cellStyle name="Вычисление 3 3 3" xfId="9269"/>
    <cellStyle name="Вычисление 3 3 4" xfId="46441"/>
    <cellStyle name="Вычисление 3 3 5" xfId="46442"/>
    <cellStyle name="Вычисление 3 3 5 2" xfId="46443"/>
    <cellStyle name="Вычисление 3 3 6" xfId="46444"/>
    <cellStyle name="Вычисление 3 3 6 2" xfId="46445"/>
    <cellStyle name="Вычисление 3 3 7" xfId="46446"/>
    <cellStyle name="Вычисление 3 3 7 2" xfId="46447"/>
    <cellStyle name="Вычисление 3 3 8" xfId="46448"/>
    <cellStyle name="Вычисление 3 3 8 2" xfId="46449"/>
    <cellStyle name="Вычисление 3 3 9" xfId="46450"/>
    <cellStyle name="Вычисление 3 4" xfId="2445"/>
    <cellStyle name="Вычисление 3 4 2" xfId="7983"/>
    <cellStyle name="Вычисление 3 4 3" xfId="7808"/>
    <cellStyle name="Вычисление 3 5" xfId="2627"/>
    <cellStyle name="Вычисление 3 5 2" xfId="8141"/>
    <cellStyle name="Вычисление 3 5 3" xfId="7088"/>
    <cellStyle name="Вычисление 3 6" xfId="2856"/>
    <cellStyle name="Вычисление 3 6 2" xfId="8348"/>
    <cellStyle name="Вычисление 3 6 3" xfId="6895"/>
    <cellStyle name="Вычисление 3 7" xfId="3052"/>
    <cellStyle name="Вычисление 3 7 2" xfId="8521"/>
    <cellStyle name="Вычисление 3 7 3" xfId="11897"/>
    <cellStyle name="Вычисление 3 8" xfId="3250"/>
    <cellStyle name="Вычисление 3 8 2" xfId="8697"/>
    <cellStyle name="Вычисление 3 8 3" xfId="12057"/>
    <cellStyle name="Вычисление 3 9" xfId="3446"/>
    <cellStyle name="Вычисление 3 9 2" xfId="8871"/>
    <cellStyle name="Вычисление 3 9 3" xfId="12215"/>
    <cellStyle name="Вычисление 30" xfId="46451"/>
    <cellStyle name="Вычисление 30 10" xfId="46452"/>
    <cellStyle name="Вычисление 30 10 2" xfId="46453"/>
    <cellStyle name="Вычисление 30 11" xfId="46454"/>
    <cellStyle name="Вычисление 30 2" xfId="46455"/>
    <cellStyle name="Вычисление 30 2 2" xfId="46456"/>
    <cellStyle name="Вычисление 30 2 3" xfId="46457"/>
    <cellStyle name="Вычисление 30 2 4" xfId="46458"/>
    <cellStyle name="Вычисление 30 2 5" xfId="46459"/>
    <cellStyle name="Вычисление 30 2 5 2" xfId="46460"/>
    <cellStyle name="Вычисление 30 2 6" xfId="46461"/>
    <cellStyle name="Вычисление 30 2 6 2" xfId="46462"/>
    <cellStyle name="Вычисление 30 2 7" xfId="46463"/>
    <cellStyle name="Вычисление 30 2 7 2" xfId="46464"/>
    <cellStyle name="Вычисление 30 2 8" xfId="46465"/>
    <cellStyle name="Вычисление 30 2 8 2" xfId="46466"/>
    <cellStyle name="Вычисление 30 2 9" xfId="46467"/>
    <cellStyle name="Вычисление 30 3" xfId="46468"/>
    <cellStyle name="Вычисление 30 3 2" xfId="46469"/>
    <cellStyle name="Вычисление 30 3 3" xfId="46470"/>
    <cellStyle name="Вычисление 30 3 4" xfId="46471"/>
    <cellStyle name="Вычисление 30 3 5" xfId="46472"/>
    <cellStyle name="Вычисление 30 3 5 2" xfId="46473"/>
    <cellStyle name="Вычисление 30 3 6" xfId="46474"/>
    <cellStyle name="Вычисление 30 3 6 2" xfId="46475"/>
    <cellStyle name="Вычисление 30 3 7" xfId="46476"/>
    <cellStyle name="Вычисление 30 3 7 2" xfId="46477"/>
    <cellStyle name="Вычисление 30 3 8" xfId="46478"/>
    <cellStyle name="Вычисление 30 3 8 2" xfId="46479"/>
    <cellStyle name="Вычисление 30 3 9" xfId="46480"/>
    <cellStyle name="Вычисление 30 4" xfId="46481"/>
    <cellStyle name="Вычисление 30 5" xfId="46482"/>
    <cellStyle name="Вычисление 30 6" xfId="46483"/>
    <cellStyle name="Вычисление 30 7" xfId="46484"/>
    <cellStyle name="Вычисление 30 7 2" xfId="46485"/>
    <cellStyle name="Вычисление 30 8" xfId="46486"/>
    <cellStyle name="Вычисление 30 8 2" xfId="46487"/>
    <cellStyle name="Вычисление 30 9" xfId="46488"/>
    <cellStyle name="Вычисление 30 9 2" xfId="46489"/>
    <cellStyle name="Вычисление 31" xfId="46490"/>
    <cellStyle name="Вычисление 31 2" xfId="46491"/>
    <cellStyle name="Вычисление 32" xfId="46492"/>
    <cellStyle name="Вычисление 33" xfId="46493"/>
    <cellStyle name="Вычисление 34" xfId="46494"/>
    <cellStyle name="Вычисление 35" xfId="46495"/>
    <cellStyle name="Вычисление 35 2" xfId="46496"/>
    <cellStyle name="Вычисление 36" xfId="46497"/>
    <cellStyle name="Вычисление 36 2" xfId="46498"/>
    <cellStyle name="Вычисление 37" xfId="46499"/>
    <cellStyle name="Вычисление 37 2" xfId="46500"/>
    <cellStyle name="Вычисление 38" xfId="46501"/>
    <cellStyle name="Вычисление 38 2" xfId="46502"/>
    <cellStyle name="Вычисление 4" xfId="46503"/>
    <cellStyle name="Вычисление 4 10" xfId="46504"/>
    <cellStyle name="Вычисление 4 10 2" xfId="46505"/>
    <cellStyle name="Вычисление 4 11" xfId="46506"/>
    <cellStyle name="Вычисление 4 2" xfId="46507"/>
    <cellStyle name="Вычисление 4 2 2" xfId="46508"/>
    <cellStyle name="Вычисление 4 2 3" xfId="46509"/>
    <cellStyle name="Вычисление 4 2 4" xfId="46510"/>
    <cellStyle name="Вычисление 4 2 5" xfId="46511"/>
    <cellStyle name="Вычисление 4 2 5 2" xfId="46512"/>
    <cellStyle name="Вычисление 4 2 6" xfId="46513"/>
    <cellStyle name="Вычисление 4 2 6 2" xfId="46514"/>
    <cellStyle name="Вычисление 4 2 7" xfId="46515"/>
    <cellStyle name="Вычисление 4 2 7 2" xfId="46516"/>
    <cellStyle name="Вычисление 4 2 8" xfId="46517"/>
    <cellStyle name="Вычисление 4 2 8 2" xfId="46518"/>
    <cellStyle name="Вычисление 4 2 9" xfId="46519"/>
    <cellStyle name="Вычисление 4 3" xfId="46520"/>
    <cellStyle name="Вычисление 4 3 2" xfId="46521"/>
    <cellStyle name="Вычисление 4 3 3" xfId="46522"/>
    <cellStyle name="Вычисление 4 3 4" xfId="46523"/>
    <cellStyle name="Вычисление 4 3 5" xfId="46524"/>
    <cellStyle name="Вычисление 4 3 5 2" xfId="46525"/>
    <cellStyle name="Вычисление 4 3 6" xfId="46526"/>
    <cellStyle name="Вычисление 4 3 6 2" xfId="46527"/>
    <cellStyle name="Вычисление 4 3 7" xfId="46528"/>
    <cellStyle name="Вычисление 4 3 7 2" xfId="46529"/>
    <cellStyle name="Вычисление 4 3 8" xfId="46530"/>
    <cellStyle name="Вычисление 4 3 8 2" xfId="46531"/>
    <cellStyle name="Вычисление 4 3 9" xfId="46532"/>
    <cellStyle name="Вычисление 4 4" xfId="46533"/>
    <cellStyle name="Вычисление 4 5" xfId="46534"/>
    <cellStyle name="Вычисление 4 6" xfId="46535"/>
    <cellStyle name="Вычисление 4 7" xfId="46536"/>
    <cellStyle name="Вычисление 4 7 2" xfId="46537"/>
    <cellStyle name="Вычисление 4 8" xfId="46538"/>
    <cellStyle name="Вычисление 4 8 2" xfId="46539"/>
    <cellStyle name="Вычисление 4 9" xfId="46540"/>
    <cellStyle name="Вычисление 4 9 2" xfId="46541"/>
    <cellStyle name="Вычисление 5" xfId="46542"/>
    <cellStyle name="Вычисление 5 10" xfId="46543"/>
    <cellStyle name="Вычисление 5 10 2" xfId="46544"/>
    <cellStyle name="Вычисление 5 11" xfId="46545"/>
    <cellStyle name="Вычисление 5 2" xfId="46546"/>
    <cellStyle name="Вычисление 5 2 2" xfId="46547"/>
    <cellStyle name="Вычисление 5 2 3" xfId="46548"/>
    <cellStyle name="Вычисление 5 2 4" xfId="46549"/>
    <cellStyle name="Вычисление 5 2 5" xfId="46550"/>
    <cellStyle name="Вычисление 5 2 5 2" xfId="46551"/>
    <cellStyle name="Вычисление 5 2 6" xfId="46552"/>
    <cellStyle name="Вычисление 5 2 6 2" xfId="46553"/>
    <cellStyle name="Вычисление 5 2 7" xfId="46554"/>
    <cellStyle name="Вычисление 5 2 7 2" xfId="46555"/>
    <cellStyle name="Вычисление 5 2 8" xfId="46556"/>
    <cellStyle name="Вычисление 5 2 8 2" xfId="46557"/>
    <cellStyle name="Вычисление 5 2 9" xfId="46558"/>
    <cellStyle name="Вычисление 5 3" xfId="46559"/>
    <cellStyle name="Вычисление 5 3 2" xfId="46560"/>
    <cellStyle name="Вычисление 5 3 3" xfId="46561"/>
    <cellStyle name="Вычисление 5 3 4" xfId="46562"/>
    <cellStyle name="Вычисление 5 3 5" xfId="46563"/>
    <cellStyle name="Вычисление 5 3 5 2" xfId="46564"/>
    <cellStyle name="Вычисление 5 3 6" xfId="46565"/>
    <cellStyle name="Вычисление 5 3 6 2" xfId="46566"/>
    <cellStyle name="Вычисление 5 3 7" xfId="46567"/>
    <cellStyle name="Вычисление 5 3 7 2" xfId="46568"/>
    <cellStyle name="Вычисление 5 3 8" xfId="46569"/>
    <cellStyle name="Вычисление 5 3 8 2" xfId="46570"/>
    <cellStyle name="Вычисление 5 3 9" xfId="46571"/>
    <cellStyle name="Вычисление 5 4" xfId="46572"/>
    <cellStyle name="Вычисление 5 5" xfId="46573"/>
    <cellStyle name="Вычисление 5 6" xfId="46574"/>
    <cellStyle name="Вычисление 5 7" xfId="46575"/>
    <cellStyle name="Вычисление 5 7 2" xfId="46576"/>
    <cellStyle name="Вычисление 5 8" xfId="46577"/>
    <cellStyle name="Вычисление 5 8 2" xfId="46578"/>
    <cellStyle name="Вычисление 5 9" xfId="46579"/>
    <cellStyle name="Вычисление 5 9 2" xfId="46580"/>
    <cellStyle name="Вычисление 6" xfId="46581"/>
    <cellStyle name="Вычисление 6 10" xfId="46582"/>
    <cellStyle name="Вычисление 6 10 2" xfId="46583"/>
    <cellStyle name="Вычисление 6 11" xfId="46584"/>
    <cellStyle name="Вычисление 6 2" xfId="46585"/>
    <cellStyle name="Вычисление 6 2 2" xfId="46586"/>
    <cellStyle name="Вычисление 6 2 3" xfId="46587"/>
    <cellStyle name="Вычисление 6 2 4" xfId="46588"/>
    <cellStyle name="Вычисление 6 2 5" xfId="46589"/>
    <cellStyle name="Вычисление 6 2 5 2" xfId="46590"/>
    <cellStyle name="Вычисление 6 2 6" xfId="46591"/>
    <cellStyle name="Вычисление 6 2 6 2" xfId="46592"/>
    <cellStyle name="Вычисление 6 2 7" xfId="46593"/>
    <cellStyle name="Вычисление 6 2 7 2" xfId="46594"/>
    <cellStyle name="Вычисление 6 2 8" xfId="46595"/>
    <cellStyle name="Вычисление 6 2 8 2" xfId="46596"/>
    <cellStyle name="Вычисление 6 2 9" xfId="46597"/>
    <cellStyle name="Вычисление 6 3" xfId="46598"/>
    <cellStyle name="Вычисление 6 3 2" xfId="46599"/>
    <cellStyle name="Вычисление 6 3 3" xfId="46600"/>
    <cellStyle name="Вычисление 6 3 4" xfId="46601"/>
    <cellStyle name="Вычисление 6 3 5" xfId="46602"/>
    <cellStyle name="Вычисление 6 3 5 2" xfId="46603"/>
    <cellStyle name="Вычисление 6 3 6" xfId="46604"/>
    <cellStyle name="Вычисление 6 3 6 2" xfId="46605"/>
    <cellStyle name="Вычисление 6 3 7" xfId="46606"/>
    <cellStyle name="Вычисление 6 3 7 2" xfId="46607"/>
    <cellStyle name="Вычисление 6 3 8" xfId="46608"/>
    <cellStyle name="Вычисление 6 3 8 2" xfId="46609"/>
    <cellStyle name="Вычисление 6 3 9" xfId="46610"/>
    <cellStyle name="Вычисление 6 4" xfId="46611"/>
    <cellStyle name="Вычисление 6 5" xfId="46612"/>
    <cellStyle name="Вычисление 6 6" xfId="46613"/>
    <cellStyle name="Вычисление 6 7" xfId="46614"/>
    <cellStyle name="Вычисление 6 7 2" xfId="46615"/>
    <cellStyle name="Вычисление 6 8" xfId="46616"/>
    <cellStyle name="Вычисление 6 8 2" xfId="46617"/>
    <cellStyle name="Вычисление 6 9" xfId="46618"/>
    <cellStyle name="Вычисление 6 9 2" xfId="46619"/>
    <cellStyle name="Вычисление 7" xfId="46620"/>
    <cellStyle name="Вычисление 7 10" xfId="46621"/>
    <cellStyle name="Вычисление 7 10 2" xfId="46622"/>
    <cellStyle name="Вычисление 7 11" xfId="46623"/>
    <cellStyle name="Вычисление 7 2" xfId="46624"/>
    <cellStyle name="Вычисление 7 2 2" xfId="46625"/>
    <cellStyle name="Вычисление 7 2 3" xfId="46626"/>
    <cellStyle name="Вычисление 7 2 4" xfId="46627"/>
    <cellStyle name="Вычисление 7 2 5" xfId="46628"/>
    <cellStyle name="Вычисление 7 2 5 2" xfId="46629"/>
    <cellStyle name="Вычисление 7 2 6" xfId="46630"/>
    <cellStyle name="Вычисление 7 2 6 2" xfId="46631"/>
    <cellStyle name="Вычисление 7 2 7" xfId="46632"/>
    <cellStyle name="Вычисление 7 2 7 2" xfId="46633"/>
    <cellStyle name="Вычисление 7 2 8" xfId="46634"/>
    <cellStyle name="Вычисление 7 2 8 2" xfId="46635"/>
    <cellStyle name="Вычисление 7 2 9" xfId="46636"/>
    <cellStyle name="Вычисление 7 3" xfId="46637"/>
    <cellStyle name="Вычисление 7 3 2" xfId="46638"/>
    <cellStyle name="Вычисление 7 3 3" xfId="46639"/>
    <cellStyle name="Вычисление 7 3 4" xfId="46640"/>
    <cellStyle name="Вычисление 7 3 5" xfId="46641"/>
    <cellStyle name="Вычисление 7 3 5 2" xfId="46642"/>
    <cellStyle name="Вычисление 7 3 6" xfId="46643"/>
    <cellStyle name="Вычисление 7 3 6 2" xfId="46644"/>
    <cellStyle name="Вычисление 7 3 7" xfId="46645"/>
    <cellStyle name="Вычисление 7 3 7 2" xfId="46646"/>
    <cellStyle name="Вычисление 7 3 8" xfId="46647"/>
    <cellStyle name="Вычисление 7 3 8 2" xfId="46648"/>
    <cellStyle name="Вычисление 7 3 9" xfId="46649"/>
    <cellStyle name="Вычисление 7 4" xfId="46650"/>
    <cellStyle name="Вычисление 7 5" xfId="46651"/>
    <cellStyle name="Вычисление 7 6" xfId="46652"/>
    <cellStyle name="Вычисление 7 7" xfId="46653"/>
    <cellStyle name="Вычисление 7 7 2" xfId="46654"/>
    <cellStyle name="Вычисление 7 8" xfId="46655"/>
    <cellStyle name="Вычисление 7 8 2" xfId="46656"/>
    <cellStyle name="Вычисление 7 9" xfId="46657"/>
    <cellStyle name="Вычисление 7 9 2" xfId="46658"/>
    <cellStyle name="Вычисление 8" xfId="46659"/>
    <cellStyle name="Вычисление 8 10" xfId="46660"/>
    <cellStyle name="Вычисление 8 10 2" xfId="46661"/>
    <cellStyle name="Вычисление 8 11" xfId="46662"/>
    <cellStyle name="Вычисление 8 2" xfId="46663"/>
    <cellStyle name="Вычисление 8 2 2" xfId="46664"/>
    <cellStyle name="Вычисление 8 2 3" xfId="46665"/>
    <cellStyle name="Вычисление 8 2 4" xfId="46666"/>
    <cellStyle name="Вычисление 8 2 5" xfId="46667"/>
    <cellStyle name="Вычисление 8 2 5 2" xfId="46668"/>
    <cellStyle name="Вычисление 8 2 6" xfId="46669"/>
    <cellStyle name="Вычисление 8 2 6 2" xfId="46670"/>
    <cellStyle name="Вычисление 8 2 7" xfId="46671"/>
    <cellStyle name="Вычисление 8 2 7 2" xfId="46672"/>
    <cellStyle name="Вычисление 8 2 8" xfId="46673"/>
    <cellStyle name="Вычисление 8 2 8 2" xfId="46674"/>
    <cellStyle name="Вычисление 8 2 9" xfId="46675"/>
    <cellStyle name="Вычисление 8 3" xfId="46676"/>
    <cellStyle name="Вычисление 8 3 2" xfId="46677"/>
    <cellStyle name="Вычисление 8 3 3" xfId="46678"/>
    <cellStyle name="Вычисление 8 3 4" xfId="46679"/>
    <cellStyle name="Вычисление 8 3 5" xfId="46680"/>
    <cellStyle name="Вычисление 8 3 5 2" xfId="46681"/>
    <cellStyle name="Вычисление 8 3 6" xfId="46682"/>
    <cellStyle name="Вычисление 8 3 6 2" xfId="46683"/>
    <cellStyle name="Вычисление 8 3 7" xfId="46684"/>
    <cellStyle name="Вычисление 8 3 7 2" xfId="46685"/>
    <cellStyle name="Вычисление 8 3 8" xfId="46686"/>
    <cellStyle name="Вычисление 8 3 8 2" xfId="46687"/>
    <cellStyle name="Вычисление 8 3 9" xfId="46688"/>
    <cellStyle name="Вычисление 8 4" xfId="46689"/>
    <cellStyle name="Вычисление 8 5" xfId="46690"/>
    <cellStyle name="Вычисление 8 6" xfId="46691"/>
    <cellStyle name="Вычисление 8 7" xfId="46692"/>
    <cellStyle name="Вычисление 8 7 2" xfId="46693"/>
    <cellStyle name="Вычисление 8 8" xfId="46694"/>
    <cellStyle name="Вычисление 8 8 2" xfId="46695"/>
    <cellStyle name="Вычисление 8 9" xfId="46696"/>
    <cellStyle name="Вычисление 8 9 2" xfId="46697"/>
    <cellStyle name="Вычисление 9" xfId="46698"/>
    <cellStyle name="Вычисление 9 10" xfId="46699"/>
    <cellStyle name="Вычисление 9 10 2" xfId="46700"/>
    <cellStyle name="Вычисление 9 11" xfId="46701"/>
    <cellStyle name="Вычисление 9 2" xfId="46702"/>
    <cellStyle name="Вычисление 9 2 2" xfId="46703"/>
    <cellStyle name="Вычисление 9 2 3" xfId="46704"/>
    <cellStyle name="Вычисление 9 2 4" xfId="46705"/>
    <cellStyle name="Вычисление 9 2 5" xfId="46706"/>
    <cellStyle name="Вычисление 9 2 5 2" xfId="46707"/>
    <cellStyle name="Вычисление 9 2 6" xfId="46708"/>
    <cellStyle name="Вычисление 9 2 6 2" xfId="46709"/>
    <cellStyle name="Вычисление 9 2 7" xfId="46710"/>
    <cellStyle name="Вычисление 9 2 7 2" xfId="46711"/>
    <cellStyle name="Вычисление 9 2 8" xfId="46712"/>
    <cellStyle name="Вычисление 9 2 8 2" xfId="46713"/>
    <cellStyle name="Вычисление 9 2 9" xfId="46714"/>
    <cellStyle name="Вычисление 9 3" xfId="46715"/>
    <cellStyle name="Вычисление 9 3 2" xfId="46716"/>
    <cellStyle name="Вычисление 9 3 3" xfId="46717"/>
    <cellStyle name="Вычисление 9 3 4" xfId="46718"/>
    <cellStyle name="Вычисление 9 3 5" xfId="46719"/>
    <cellStyle name="Вычисление 9 3 5 2" xfId="46720"/>
    <cellStyle name="Вычисление 9 3 6" xfId="46721"/>
    <cellStyle name="Вычисление 9 3 6 2" xfId="46722"/>
    <cellStyle name="Вычисление 9 3 7" xfId="46723"/>
    <cellStyle name="Вычисление 9 3 7 2" xfId="46724"/>
    <cellStyle name="Вычисление 9 3 8" xfId="46725"/>
    <cellStyle name="Вычисление 9 3 8 2" xfId="46726"/>
    <cellStyle name="Вычисление 9 3 9" xfId="46727"/>
    <cellStyle name="Вычисление 9 4" xfId="46728"/>
    <cellStyle name="Вычисление 9 5" xfId="46729"/>
    <cellStyle name="Вычисление 9 6" xfId="46730"/>
    <cellStyle name="Вычисление 9 7" xfId="46731"/>
    <cellStyle name="Вычисление 9 7 2" xfId="46732"/>
    <cellStyle name="Вычисление 9 8" xfId="46733"/>
    <cellStyle name="Вычисление 9 8 2" xfId="46734"/>
    <cellStyle name="Вычисление 9 9" xfId="46735"/>
    <cellStyle name="Вычисление 9 9 2" xfId="46736"/>
    <cellStyle name="Гиперссылка 2" xfId="46737"/>
    <cellStyle name="Группа" xfId="1612"/>
    <cellStyle name="Группа 2" xfId="1613"/>
    <cellStyle name="Группа 2 10" xfId="3830"/>
    <cellStyle name="Группа 2 10 2" xfId="9209"/>
    <cellStyle name="Группа 2 10 3" xfId="12520"/>
    <cellStyle name="Группа 2 11" xfId="4014"/>
    <cellStyle name="Группа 2 11 2" xfId="9367"/>
    <cellStyle name="Группа 2 11 3" xfId="12665"/>
    <cellStyle name="Группа 2 12" xfId="4206"/>
    <cellStyle name="Группа 2 12 2" xfId="9538"/>
    <cellStyle name="Группа 2 12 3" xfId="12819"/>
    <cellStyle name="Группа 2 13" xfId="4395"/>
    <cellStyle name="Группа 2 13 2" xfId="9707"/>
    <cellStyle name="Группа 2 13 3" xfId="12970"/>
    <cellStyle name="Группа 2 14" xfId="4297"/>
    <cellStyle name="Группа 2 14 2" xfId="9609"/>
    <cellStyle name="Группа 2 14 3" xfId="12872"/>
    <cellStyle name="Группа 2 15" xfId="4755"/>
    <cellStyle name="Группа 2 15 2" xfId="10019"/>
    <cellStyle name="Группа 2 15 3" xfId="13253"/>
    <cellStyle name="Группа 2 16" xfId="4927"/>
    <cellStyle name="Группа 2 16 2" xfId="10167"/>
    <cellStyle name="Группа 2 16 3" xfId="13386"/>
    <cellStyle name="Группа 2 17" xfId="5090"/>
    <cellStyle name="Группа 2 17 2" xfId="10305"/>
    <cellStyle name="Группа 2 17 3" xfId="13511"/>
    <cellStyle name="Группа 2 18" xfId="5234"/>
    <cellStyle name="Группа 2 18 2" xfId="10427"/>
    <cellStyle name="Группа 2 18 3" xfId="13617"/>
    <cellStyle name="Группа 2 19" xfId="5914"/>
    <cellStyle name="Группа 2 19 2" xfId="11033"/>
    <cellStyle name="Группа 2 19 3" xfId="14180"/>
    <cellStyle name="Группа 2 2" xfId="1962"/>
    <cellStyle name="Группа 2 2 2" xfId="7503"/>
    <cellStyle name="Группа 2 2 3" xfId="7352"/>
    <cellStyle name="Группа 2 20" xfId="5597"/>
    <cellStyle name="Группа 2 20 2" xfId="10718"/>
    <cellStyle name="Группа 2 20 3" xfId="13866"/>
    <cellStyle name="Группа 2 21" xfId="5977"/>
    <cellStyle name="Группа 2 21 2" xfId="11096"/>
    <cellStyle name="Группа 2 21 3" xfId="14243"/>
    <cellStyle name="Группа 2 22" xfId="6172"/>
    <cellStyle name="Группа 2 22 2" xfId="11266"/>
    <cellStyle name="Группа 2 22 3" xfId="14400"/>
    <cellStyle name="Группа 2 23" xfId="6357"/>
    <cellStyle name="Группа 2 23 2" xfId="11428"/>
    <cellStyle name="Группа 2 23 3" xfId="14547"/>
    <cellStyle name="Группа 2 24" xfId="6499"/>
    <cellStyle name="Группа 2 24 2" xfId="11547"/>
    <cellStyle name="Группа 2 24 3" xfId="14651"/>
    <cellStyle name="Группа 2 25" xfId="7325"/>
    <cellStyle name="Группа 2 26" xfId="10443"/>
    <cellStyle name="Группа 2 3" xfId="2447"/>
    <cellStyle name="Группа 2 3 2" xfId="7985"/>
    <cellStyle name="Группа 2 3 3" xfId="7796"/>
    <cellStyle name="Группа 2 4" xfId="2629"/>
    <cellStyle name="Группа 2 4 2" xfId="8143"/>
    <cellStyle name="Группа 2 4 3" xfId="7086"/>
    <cellStyle name="Группа 2 5" xfId="2858"/>
    <cellStyle name="Группа 2 5 2" xfId="8350"/>
    <cellStyle name="Группа 2 5 3" xfId="6893"/>
    <cellStyle name="Группа 2 6" xfId="3054"/>
    <cellStyle name="Группа 2 6 2" xfId="8523"/>
    <cellStyle name="Группа 2 6 3" xfId="11899"/>
    <cellStyle name="Группа 2 7" xfId="3252"/>
    <cellStyle name="Группа 2 7 2" xfId="8699"/>
    <cellStyle name="Группа 2 7 3" xfId="12059"/>
    <cellStyle name="Группа 2 8" xfId="3448"/>
    <cellStyle name="Группа 2 8 2" xfId="8873"/>
    <cellStyle name="Группа 2 8 3" xfId="12217"/>
    <cellStyle name="Группа 2 9" xfId="3640"/>
    <cellStyle name="Группа 2 9 2" xfId="9043"/>
    <cellStyle name="Группа 2 9 3" xfId="12370"/>
    <cellStyle name="Группа 3" xfId="46738"/>
    <cellStyle name="Группа 4" xfId="46739"/>
    <cellStyle name="Группа 5" xfId="46740"/>
    <cellStyle name="Группа_План по КВЛ 2011г." xfId="1614"/>
    <cellStyle name="Дата" xfId="1615"/>
    <cellStyle name="Дата 2" xfId="46741"/>
    <cellStyle name="Дата 3" xfId="46742"/>
    <cellStyle name="Дата 4" xfId="46743"/>
    <cellStyle name="Дата 5" xfId="46744"/>
    <cellStyle name="Денежный (0)" xfId="14968"/>
    <cellStyle name="Денежный (0) 2" xfId="46745"/>
    <cellStyle name="Денежный (0) 2 2" xfId="46746"/>
    <cellStyle name="Денежный (0) 2 3" xfId="46747"/>
    <cellStyle name="Денежный (0) 2 4" xfId="46748"/>
    <cellStyle name="Денежный (0) 2 5" xfId="46749"/>
    <cellStyle name="Денежный (0) 3" xfId="46750"/>
    <cellStyle name="Денежный (0) 4" xfId="46751"/>
    <cellStyle name="Денежный (0) 5" xfId="46752"/>
    <cellStyle name="Денежный (0) 6" xfId="46753"/>
    <cellStyle name="Денежный [0] 2" xfId="46754"/>
    <cellStyle name="Денежный [0] 2 2" xfId="46755"/>
    <cellStyle name="Денежный [0] 2 3" xfId="46756"/>
    <cellStyle name="Денежный [0] 2 4" xfId="46757"/>
    <cellStyle name="Денежный [0] 2 5" xfId="46758"/>
    <cellStyle name="Денежный 2" xfId="4"/>
    <cellStyle name="Денежный 2 10" xfId="46760"/>
    <cellStyle name="Денежный 2 11" xfId="46761"/>
    <cellStyle name="Денежный 2 12" xfId="46762"/>
    <cellStyle name="Денежный 2 13" xfId="46763"/>
    <cellStyle name="Денежный 2 14" xfId="46764"/>
    <cellStyle name="Денежный 2 15" xfId="46765"/>
    <cellStyle name="Денежный 2 16" xfId="46766"/>
    <cellStyle name="Денежный 2 17" xfId="46767"/>
    <cellStyle name="Денежный 2 18" xfId="46768"/>
    <cellStyle name="Денежный 2 19" xfId="46769"/>
    <cellStyle name="Денежный 2 2" xfId="46770"/>
    <cellStyle name="Денежный 2 2 2" xfId="46771"/>
    <cellStyle name="Денежный 2 2 3" xfId="46772"/>
    <cellStyle name="Денежный 2 2 4" xfId="46773"/>
    <cellStyle name="Денежный 2 2 5" xfId="46774"/>
    <cellStyle name="Денежный 2 20" xfId="46775"/>
    <cellStyle name="Денежный 2 21" xfId="46776"/>
    <cellStyle name="Денежный 2 22" xfId="46777"/>
    <cellStyle name="Денежный 2 23" xfId="46778"/>
    <cellStyle name="Денежный 2 24" xfId="46779"/>
    <cellStyle name="Денежный 2 25" xfId="46780"/>
    <cellStyle name="Денежный 2 26" xfId="46781"/>
    <cellStyle name="Денежный 2 27" xfId="46782"/>
    <cellStyle name="Денежный 2 28" xfId="46783"/>
    <cellStyle name="Денежный 2 29" xfId="46784"/>
    <cellStyle name="Денежный 2 3" xfId="46785"/>
    <cellStyle name="Денежный 2 3 2" xfId="46786"/>
    <cellStyle name="Денежный 2 3 3" xfId="46787"/>
    <cellStyle name="Денежный 2 3 4" xfId="46788"/>
    <cellStyle name="Денежный 2 3 5" xfId="46789"/>
    <cellStyle name="Денежный 2 30" xfId="46790"/>
    <cellStyle name="Денежный 2 31" xfId="46791"/>
    <cellStyle name="Денежный 2 32" xfId="46792"/>
    <cellStyle name="Денежный 2 33" xfId="46793"/>
    <cellStyle name="Денежный 2 34" xfId="46794"/>
    <cellStyle name="Денежный 2 35" xfId="46795"/>
    <cellStyle name="Денежный 2 36" xfId="46796"/>
    <cellStyle name="Денежный 2 37" xfId="46797"/>
    <cellStyle name="Денежный 2 38" xfId="46798"/>
    <cellStyle name="Денежный 2 39" xfId="46799"/>
    <cellStyle name="Денежный 2 4" xfId="46800"/>
    <cellStyle name="Денежный 2 4 2" xfId="46801"/>
    <cellStyle name="Денежный 2 4 3" xfId="46802"/>
    <cellStyle name="Денежный 2 4 4" xfId="46803"/>
    <cellStyle name="Денежный 2 4 5" xfId="46804"/>
    <cellStyle name="Денежный 2 40" xfId="46805"/>
    <cellStyle name="Денежный 2 41" xfId="46806"/>
    <cellStyle name="Денежный 2 42" xfId="46807"/>
    <cellStyle name="Денежный 2 43" xfId="46808"/>
    <cellStyle name="Денежный 2 44" xfId="46809"/>
    <cellStyle name="Денежный 2 45" xfId="46759"/>
    <cellStyle name="Денежный 2 5" xfId="46810"/>
    <cellStyle name="Денежный 2 6" xfId="46811"/>
    <cellStyle name="Денежный 2 7" xfId="46812"/>
    <cellStyle name="Денежный 2 8" xfId="46813"/>
    <cellStyle name="Денежный 2 9" xfId="46814"/>
    <cellStyle name="Денежный 3" xfId="46815"/>
    <cellStyle name="ДЮё¶ [0]_±вЕё" xfId="46816"/>
    <cellStyle name="ДЮё¶_±вЕё" xfId="46817"/>
    <cellStyle name="ЕлИ­ [0]_±вЕё" xfId="46818"/>
    <cellStyle name="ЕлИ­_±вЕё" xfId="46819"/>
    <cellStyle name="Заг" xfId="14969"/>
    <cellStyle name="Заг 2" xfId="46820"/>
    <cellStyle name="Заг 2 2" xfId="46821"/>
    <cellStyle name="Заг 2 3" xfId="46822"/>
    <cellStyle name="Заг 2 3 2" xfId="46823"/>
    <cellStyle name="Заг 2 4" xfId="46824"/>
    <cellStyle name="Заг 2 4 2" xfId="46825"/>
    <cellStyle name="Заг 2 5" xfId="46826"/>
    <cellStyle name="Заг 2 5 2" xfId="46827"/>
    <cellStyle name="Заг 2 6" xfId="46828"/>
    <cellStyle name="Заг 2 6 2" xfId="46829"/>
    <cellStyle name="Заг 2 7" xfId="46830"/>
    <cellStyle name="Заг 3" xfId="46831"/>
    <cellStyle name="Заг 4" xfId="46832"/>
    <cellStyle name="Заг 4 2" xfId="46833"/>
    <cellStyle name="Заг 5" xfId="46834"/>
    <cellStyle name="Заг 5 2" xfId="46835"/>
    <cellStyle name="Заг 6" xfId="46836"/>
    <cellStyle name="Заг 6 2" xfId="46837"/>
    <cellStyle name="Заг 7" xfId="46838"/>
    <cellStyle name="Заг 7 2" xfId="46839"/>
    <cellStyle name="Заг 8" xfId="46840"/>
    <cellStyle name="Заголовок" xfId="46841"/>
    <cellStyle name="Заголовок 1 10" xfId="46842"/>
    <cellStyle name="Заголовок 1 10 2" xfId="46843"/>
    <cellStyle name="Заголовок 1 10 3" xfId="46844"/>
    <cellStyle name="Заголовок 1 10 4" xfId="46845"/>
    <cellStyle name="Заголовок 1 10 5" xfId="46846"/>
    <cellStyle name="Заголовок 1 11" xfId="46847"/>
    <cellStyle name="Заголовок 1 11 2" xfId="46848"/>
    <cellStyle name="Заголовок 1 11 3" xfId="46849"/>
    <cellStyle name="Заголовок 1 11 4" xfId="46850"/>
    <cellStyle name="Заголовок 1 11 5" xfId="46851"/>
    <cellStyle name="Заголовок 1 12" xfId="46852"/>
    <cellStyle name="Заголовок 1 12 2" xfId="46853"/>
    <cellStyle name="Заголовок 1 12 3" xfId="46854"/>
    <cellStyle name="Заголовок 1 12 4" xfId="46855"/>
    <cellStyle name="Заголовок 1 12 5" xfId="46856"/>
    <cellStyle name="Заголовок 1 13" xfId="46857"/>
    <cellStyle name="Заголовок 1 13 2" xfId="46858"/>
    <cellStyle name="Заголовок 1 13 3" xfId="46859"/>
    <cellStyle name="Заголовок 1 13 4" xfId="46860"/>
    <cellStyle name="Заголовок 1 13 5" xfId="46861"/>
    <cellStyle name="Заголовок 1 14" xfId="46862"/>
    <cellStyle name="Заголовок 1 14 2" xfId="46863"/>
    <cellStyle name="Заголовок 1 14 3" xfId="46864"/>
    <cellStyle name="Заголовок 1 14 4" xfId="46865"/>
    <cellStyle name="Заголовок 1 14 5" xfId="46866"/>
    <cellStyle name="Заголовок 1 15" xfId="46867"/>
    <cellStyle name="Заголовок 1 15 2" xfId="46868"/>
    <cellStyle name="Заголовок 1 15 3" xfId="46869"/>
    <cellStyle name="Заголовок 1 15 4" xfId="46870"/>
    <cellStyle name="Заголовок 1 15 5" xfId="46871"/>
    <cellStyle name="Заголовок 1 16" xfId="46872"/>
    <cellStyle name="Заголовок 1 16 2" xfId="46873"/>
    <cellStyle name="Заголовок 1 16 3" xfId="46874"/>
    <cellStyle name="Заголовок 1 16 4" xfId="46875"/>
    <cellStyle name="Заголовок 1 16 5" xfId="46876"/>
    <cellStyle name="Заголовок 1 17" xfId="46877"/>
    <cellStyle name="Заголовок 1 17 2" xfId="46878"/>
    <cellStyle name="Заголовок 1 17 3" xfId="46879"/>
    <cellStyle name="Заголовок 1 17 4" xfId="46880"/>
    <cellStyle name="Заголовок 1 17 5" xfId="46881"/>
    <cellStyle name="Заголовок 1 18" xfId="46882"/>
    <cellStyle name="Заголовок 1 18 2" xfId="46883"/>
    <cellStyle name="Заголовок 1 18 3" xfId="46884"/>
    <cellStyle name="Заголовок 1 18 4" xfId="46885"/>
    <cellStyle name="Заголовок 1 18 5" xfId="46886"/>
    <cellStyle name="Заголовок 1 19" xfId="46887"/>
    <cellStyle name="Заголовок 1 19 2" xfId="46888"/>
    <cellStyle name="Заголовок 1 19 3" xfId="46889"/>
    <cellStyle name="Заголовок 1 19 4" xfId="46890"/>
    <cellStyle name="Заголовок 1 19 5" xfId="46891"/>
    <cellStyle name="Заголовок 1 2" xfId="1616"/>
    <cellStyle name="Заголовок 1 2 10" xfId="1815"/>
    <cellStyle name="Заголовок 1 2 10 2" xfId="2541"/>
    <cellStyle name="Заголовок 1 2 10 2 2" xfId="8055"/>
    <cellStyle name="Заголовок 1 2 10 2 3" xfId="7118"/>
    <cellStyle name="Заголовок 1 2 10 3" xfId="2750"/>
    <cellStyle name="Заголовок 1 2 10 3 2" xfId="8242"/>
    <cellStyle name="Заголовок 1 2 10 3 3" xfId="7001"/>
    <cellStyle name="Заголовок 1 2 10 4" xfId="6072"/>
    <cellStyle name="Заголовок 1 2 10 4 2" xfId="11166"/>
    <cellStyle name="Заголовок 1 2 10 4 3" xfId="14300"/>
    <cellStyle name="Заголовок 1 2 10 5" xfId="6272"/>
    <cellStyle name="Заголовок 1 2 10 5 2" xfId="11343"/>
    <cellStyle name="Заголовок 1 2 10 5 3" xfId="14462"/>
    <cellStyle name="Заголовок 1 2 10 6" xfId="11745"/>
    <cellStyle name="Заголовок 1 2 11" xfId="1795"/>
    <cellStyle name="Заголовок 1 2 11 2" xfId="2521"/>
    <cellStyle name="Заголовок 1 2 11 2 2" xfId="8035"/>
    <cellStyle name="Заголовок 1 2 11 2 3" xfId="7402"/>
    <cellStyle name="Заголовок 1 2 11 3" xfId="2731"/>
    <cellStyle name="Заголовок 1 2 11 3 2" xfId="8223"/>
    <cellStyle name="Заголовок 1 2 11 3 3" xfId="7020"/>
    <cellStyle name="Заголовок 1 2 11 4" xfId="6052"/>
    <cellStyle name="Заголовок 1 2 11 4 2" xfId="11146"/>
    <cellStyle name="Заголовок 1 2 11 4 3" xfId="14280"/>
    <cellStyle name="Заголовок 1 2 11 5" xfId="6255"/>
    <cellStyle name="Заголовок 1 2 11 5 2" xfId="11326"/>
    <cellStyle name="Заголовок 1 2 11 5 3" xfId="14445"/>
    <cellStyle name="Заголовок 1 2 11 6" xfId="9894"/>
    <cellStyle name="Заголовок 1 2 12" xfId="2363"/>
    <cellStyle name="Заголовок 1 2 12 2" xfId="7901"/>
    <cellStyle name="Заголовок 1 2 12 3" xfId="7209"/>
    <cellStyle name="Заголовок 1 2 13" xfId="1960"/>
    <cellStyle name="Заголовок 1 2 13 2" xfId="7501"/>
    <cellStyle name="Заголовок 1 2 13 3" xfId="7353"/>
    <cellStyle name="Заголовок 1 2 14" xfId="2449"/>
    <cellStyle name="Заголовок 1 2 14 2" xfId="10961"/>
    <cellStyle name="Заголовок 1 2 15" xfId="2631"/>
    <cellStyle name="Заголовок 1 2 15 2" xfId="7084"/>
    <cellStyle name="Заголовок 1 2 16" xfId="2860"/>
    <cellStyle name="Заголовок 1 2 16 2" xfId="6891"/>
    <cellStyle name="Заголовок 1 2 17" xfId="3056"/>
    <cellStyle name="Заголовок 1 2 17 2" xfId="11901"/>
    <cellStyle name="Заголовок 1 2 18" xfId="3254"/>
    <cellStyle name="Заголовок 1 2 18 2" xfId="12061"/>
    <cellStyle name="Заголовок 1 2 19" xfId="3450"/>
    <cellStyle name="Заголовок 1 2 19 2" xfId="12219"/>
    <cellStyle name="Заголовок 1 2 2" xfId="1812"/>
    <cellStyle name="Заголовок 1 2 2 2" xfId="2538"/>
    <cellStyle name="Заголовок 1 2 2 2 2" xfId="8052"/>
    <cellStyle name="Заголовок 1 2 2 2 3" xfId="7760"/>
    <cellStyle name="Заголовок 1 2 2 3" xfId="2747"/>
    <cellStyle name="Заголовок 1 2 2 3 2" xfId="8239"/>
    <cellStyle name="Заголовок 1 2 2 3 3" xfId="7004"/>
    <cellStyle name="Заголовок 1 2 2 4" xfId="6069"/>
    <cellStyle name="Заголовок 1 2 2 4 2" xfId="11163"/>
    <cellStyle name="Заголовок 1 2 2 4 3" xfId="14297"/>
    <cellStyle name="Заголовок 1 2 2 5" xfId="6269"/>
    <cellStyle name="Заголовок 1 2 2 5 2" xfId="11340"/>
    <cellStyle name="Заголовок 1 2 2 5 3" xfId="14459"/>
    <cellStyle name="Заголовок 1 2 2 6" xfId="8594"/>
    <cellStyle name="Заголовок 1 2 20" xfId="3642"/>
    <cellStyle name="Заголовок 1 2 20 2" xfId="12372"/>
    <cellStyle name="Заголовок 1 2 21" xfId="3832"/>
    <cellStyle name="Заголовок 1 2 21 2" xfId="12522"/>
    <cellStyle name="Заголовок 1 2 22" xfId="4016"/>
    <cellStyle name="Заголовок 1 2 22 2" xfId="12667"/>
    <cellStyle name="Заголовок 1 2 23" xfId="4208"/>
    <cellStyle name="Заголовок 1 2 23 2" xfId="12821"/>
    <cellStyle name="Заголовок 1 2 24" xfId="4397"/>
    <cellStyle name="Заголовок 1 2 24 2" xfId="12972"/>
    <cellStyle name="Заголовок 1 2 25" xfId="4571"/>
    <cellStyle name="Заголовок 1 2 25 2" xfId="13108"/>
    <cellStyle name="Заголовок 1 2 26" xfId="4757"/>
    <cellStyle name="Заголовок 1 2 26 2" xfId="13255"/>
    <cellStyle name="Заголовок 1 2 27" xfId="4929"/>
    <cellStyle name="Заголовок 1 2 27 2" xfId="13388"/>
    <cellStyle name="Заголовок 1 2 28" xfId="5091"/>
    <cellStyle name="Заголовок 1 2 28 2" xfId="13512"/>
    <cellStyle name="Заголовок 1 2 29" xfId="5235"/>
    <cellStyle name="Заголовок 1 2 29 2" xfId="13618"/>
    <cellStyle name="Заголовок 1 2 3" xfId="1873"/>
    <cellStyle name="Заголовок 1 2 3 2" xfId="2599"/>
    <cellStyle name="Заголовок 1 2 3 2 2" xfId="8113"/>
    <cellStyle name="Заголовок 1 2 3 2 3" xfId="7102"/>
    <cellStyle name="Заголовок 1 2 3 3" xfId="2808"/>
    <cellStyle name="Заголовок 1 2 3 3 2" xfId="8300"/>
    <cellStyle name="Заголовок 1 2 3 3 3" xfId="6943"/>
    <cellStyle name="Заголовок 1 2 3 4" xfId="6130"/>
    <cellStyle name="Заголовок 1 2 3 4 2" xfId="11224"/>
    <cellStyle name="Заголовок 1 2 3 4 3" xfId="14358"/>
    <cellStyle name="Заголовок 1 2 3 5" xfId="6330"/>
    <cellStyle name="Заголовок 1 2 3 5 2" xfId="11401"/>
    <cellStyle name="Заголовок 1 2 3 5 3" xfId="14520"/>
    <cellStyle name="Заголовок 1 2 3 6" xfId="10541"/>
    <cellStyle name="Заголовок 1 2 30" xfId="5915"/>
    <cellStyle name="Заголовок 1 2 30 2" xfId="11034"/>
    <cellStyle name="Заголовок 1 2 30 3" xfId="14181"/>
    <cellStyle name="Заголовок 1 2 31" xfId="5595"/>
    <cellStyle name="Заголовок 1 2 31 2" xfId="10716"/>
    <cellStyle name="Заголовок 1 2 31 3" xfId="13864"/>
    <cellStyle name="Заголовок 1 2 32" xfId="6153"/>
    <cellStyle name="Заголовок 1 2 32 2" xfId="14381"/>
    <cellStyle name="Заголовок 1 2 33" xfId="6174"/>
    <cellStyle name="Заголовок 1 2 33 2" xfId="14402"/>
    <cellStyle name="Заголовок 1 2 34" xfId="6358"/>
    <cellStyle name="Заголовок 1 2 34 2" xfId="14548"/>
    <cellStyle name="Заголовок 1 2 35" xfId="6500"/>
    <cellStyle name="Заголовок 1 2 35 2" xfId="14652"/>
    <cellStyle name="Заголовок 1 2 36" xfId="9264"/>
    <cellStyle name="Заголовок 1 2 4" xfId="1808"/>
    <cellStyle name="Заголовок 1 2 4 2" xfId="2534"/>
    <cellStyle name="Заголовок 1 2 4 2 2" xfId="8048"/>
    <cellStyle name="Заголовок 1 2 4 2 3" xfId="7767"/>
    <cellStyle name="Заголовок 1 2 4 3" xfId="2743"/>
    <cellStyle name="Заголовок 1 2 4 3 2" xfId="8235"/>
    <cellStyle name="Заголовок 1 2 4 3 3" xfId="7008"/>
    <cellStyle name="Заголовок 1 2 4 4" xfId="6065"/>
    <cellStyle name="Заголовок 1 2 4 4 2" xfId="11159"/>
    <cellStyle name="Заголовок 1 2 4 4 3" xfId="14293"/>
    <cellStyle name="Заголовок 1 2 4 5" xfId="6265"/>
    <cellStyle name="Заголовок 1 2 4 5 2" xfId="11336"/>
    <cellStyle name="Заголовок 1 2 4 5 3" xfId="14455"/>
    <cellStyle name="Заголовок 1 2 4 6" xfId="9268"/>
    <cellStyle name="Заголовок 1 2 5" xfId="1801"/>
    <cellStyle name="Заголовок 1 2 5 2" xfId="2527"/>
    <cellStyle name="Заголовок 1 2 5 2 2" xfId="8041"/>
    <cellStyle name="Заголовок 1 2 5 2 3" xfId="7887"/>
    <cellStyle name="Заголовок 1 2 5 3" xfId="2736"/>
    <cellStyle name="Заголовок 1 2 5 3 2" xfId="8228"/>
    <cellStyle name="Заголовок 1 2 5 3 3" xfId="7015"/>
    <cellStyle name="Заголовок 1 2 5 4" xfId="6058"/>
    <cellStyle name="Заголовок 1 2 5 4 2" xfId="11152"/>
    <cellStyle name="Заголовок 1 2 5 4 3" xfId="14286"/>
    <cellStyle name="Заголовок 1 2 5 5" xfId="6259"/>
    <cellStyle name="Заголовок 1 2 5 5 2" xfId="11330"/>
    <cellStyle name="Заголовок 1 2 5 5 3" xfId="14449"/>
    <cellStyle name="Заголовок 1 2 5 6" xfId="8915"/>
    <cellStyle name="Заголовок 1 2 6" xfId="1891"/>
    <cellStyle name="Заголовок 1 2 6 2" xfId="2615"/>
    <cellStyle name="Заголовок 1 2 6 2 2" xfId="8129"/>
    <cellStyle name="Заголовок 1 2 6 2 3" xfId="9497"/>
    <cellStyle name="Заголовок 1 2 6 3" xfId="2826"/>
    <cellStyle name="Заголовок 1 2 6 3 2" xfId="8318"/>
    <cellStyle name="Заголовок 1 2 6 3 3" xfId="6925"/>
    <cellStyle name="Заголовок 1 2 6 4" xfId="6145"/>
    <cellStyle name="Заголовок 1 2 6 4 2" xfId="11239"/>
    <cellStyle name="Заголовок 1 2 6 4 3" xfId="14373"/>
    <cellStyle name="Заголовок 1 2 6 5" xfId="6343"/>
    <cellStyle name="Заголовок 1 2 6 5 2" xfId="11414"/>
    <cellStyle name="Заголовок 1 2 6 5 3" xfId="14533"/>
    <cellStyle name="Заголовок 1 2 6 6" xfId="11735"/>
    <cellStyle name="Заголовок 1 2 7" xfId="1882"/>
    <cellStyle name="Заголовок 1 2 7 2" xfId="2606"/>
    <cellStyle name="Заголовок 1 2 7 2 2" xfId="8120"/>
    <cellStyle name="Заголовок 1 2 7 2 3" xfId="10900"/>
    <cellStyle name="Заголовок 1 2 7 3" xfId="2817"/>
    <cellStyle name="Заголовок 1 2 7 3 2" xfId="8309"/>
    <cellStyle name="Заголовок 1 2 7 3 3" xfId="6934"/>
    <cellStyle name="Заголовок 1 2 7 4" xfId="6138"/>
    <cellStyle name="Заголовок 1 2 7 4 2" xfId="11232"/>
    <cellStyle name="Заголовок 1 2 7 4 3" xfId="14366"/>
    <cellStyle name="Заголовок 1 2 7 5" xfId="6337"/>
    <cellStyle name="Заголовок 1 2 7 5 2" xfId="11408"/>
    <cellStyle name="Заголовок 1 2 7 5 3" xfId="14527"/>
    <cellStyle name="Заголовок 1 2 7 6" xfId="7374"/>
    <cellStyle name="Заголовок 1 2 8" xfId="1818"/>
    <cellStyle name="Заголовок 1 2 8 2" xfId="2544"/>
    <cellStyle name="Заголовок 1 2 8 2 2" xfId="8058"/>
    <cellStyle name="Заголовок 1 2 8 2 3" xfId="7422"/>
    <cellStyle name="Заголовок 1 2 8 3" xfId="2753"/>
    <cellStyle name="Заголовок 1 2 8 3 2" xfId="8245"/>
    <cellStyle name="Заголовок 1 2 8 3 3" xfId="6998"/>
    <cellStyle name="Заголовок 1 2 8 4" xfId="6075"/>
    <cellStyle name="Заголовок 1 2 8 4 2" xfId="11169"/>
    <cellStyle name="Заголовок 1 2 8 4 3" xfId="14303"/>
    <cellStyle name="Заголовок 1 2 8 5" xfId="6275"/>
    <cellStyle name="Заголовок 1 2 8 5 2" xfId="11346"/>
    <cellStyle name="Заголовок 1 2 8 5 3" xfId="14465"/>
    <cellStyle name="Заголовок 1 2 8 6" xfId="11463"/>
    <cellStyle name="Заголовок 1 2 9" xfId="1880"/>
    <cellStyle name="Заголовок 1 2 9 2" xfId="2604"/>
    <cellStyle name="Заголовок 1 2 9 2 2" xfId="8118"/>
    <cellStyle name="Заголовок 1 2 9 2 3" xfId="7739"/>
    <cellStyle name="Заголовок 1 2 9 3" xfId="2815"/>
    <cellStyle name="Заголовок 1 2 9 3 2" xfId="8307"/>
    <cellStyle name="Заголовок 1 2 9 3 3" xfId="6936"/>
    <cellStyle name="Заголовок 1 2 9 4" xfId="6136"/>
    <cellStyle name="Заголовок 1 2 9 4 2" xfId="11230"/>
    <cellStyle name="Заголовок 1 2 9 4 3" xfId="14364"/>
    <cellStyle name="Заголовок 1 2 9 5" xfId="6335"/>
    <cellStyle name="Заголовок 1 2 9 5 2" xfId="11406"/>
    <cellStyle name="Заголовок 1 2 9 5 3" xfId="14525"/>
    <cellStyle name="Заголовок 1 2 9 6" xfId="9595"/>
    <cellStyle name="Заголовок 1 20" xfId="46892"/>
    <cellStyle name="Заголовок 1 20 2" xfId="46893"/>
    <cellStyle name="Заголовок 1 20 3" xfId="46894"/>
    <cellStyle name="Заголовок 1 20 4" xfId="46895"/>
    <cellStyle name="Заголовок 1 20 5" xfId="46896"/>
    <cellStyle name="Заголовок 1 21" xfId="46897"/>
    <cellStyle name="Заголовок 1 21 2" xfId="46898"/>
    <cellStyle name="Заголовок 1 21 3" xfId="46899"/>
    <cellStyle name="Заголовок 1 21 4" xfId="46900"/>
    <cellStyle name="Заголовок 1 21 5" xfId="46901"/>
    <cellStyle name="Заголовок 1 22" xfId="46902"/>
    <cellStyle name="Заголовок 1 22 2" xfId="46903"/>
    <cellStyle name="Заголовок 1 22 3" xfId="46904"/>
    <cellStyle name="Заголовок 1 22 4" xfId="46905"/>
    <cellStyle name="Заголовок 1 22 5" xfId="46906"/>
    <cellStyle name="Заголовок 1 23" xfId="46907"/>
    <cellStyle name="Заголовок 1 23 2" xfId="46908"/>
    <cellStyle name="Заголовок 1 23 3" xfId="46909"/>
    <cellStyle name="Заголовок 1 23 4" xfId="46910"/>
    <cellStyle name="Заголовок 1 23 5" xfId="46911"/>
    <cellStyle name="Заголовок 1 24" xfId="46912"/>
    <cellStyle name="Заголовок 1 24 2" xfId="46913"/>
    <cellStyle name="Заголовок 1 24 3" xfId="46914"/>
    <cellStyle name="Заголовок 1 24 4" xfId="46915"/>
    <cellStyle name="Заголовок 1 24 5" xfId="46916"/>
    <cellStyle name="Заголовок 1 25" xfId="46917"/>
    <cellStyle name="Заголовок 1 25 2" xfId="46918"/>
    <cellStyle name="Заголовок 1 25 3" xfId="46919"/>
    <cellStyle name="Заголовок 1 25 4" xfId="46920"/>
    <cellStyle name="Заголовок 1 25 5" xfId="46921"/>
    <cellStyle name="Заголовок 1 26" xfId="46922"/>
    <cellStyle name="Заголовок 1 26 2" xfId="46923"/>
    <cellStyle name="Заголовок 1 26 3" xfId="46924"/>
    <cellStyle name="Заголовок 1 26 4" xfId="46925"/>
    <cellStyle name="Заголовок 1 26 5" xfId="46926"/>
    <cellStyle name="Заголовок 1 27" xfId="46927"/>
    <cellStyle name="Заголовок 1 27 2" xfId="46928"/>
    <cellStyle name="Заголовок 1 27 3" xfId="46929"/>
    <cellStyle name="Заголовок 1 27 4" xfId="46930"/>
    <cellStyle name="Заголовок 1 27 5" xfId="46931"/>
    <cellStyle name="Заголовок 1 28" xfId="46932"/>
    <cellStyle name="Заголовок 1 28 2" xfId="46933"/>
    <cellStyle name="Заголовок 1 28 3" xfId="46934"/>
    <cellStyle name="Заголовок 1 28 4" xfId="46935"/>
    <cellStyle name="Заголовок 1 28 5" xfId="46936"/>
    <cellStyle name="Заголовок 1 29" xfId="46937"/>
    <cellStyle name="Заголовок 1 29 2" xfId="46938"/>
    <cellStyle name="Заголовок 1 29 3" xfId="46939"/>
    <cellStyle name="Заголовок 1 29 4" xfId="46940"/>
    <cellStyle name="Заголовок 1 29 5" xfId="46941"/>
    <cellStyle name="Заголовок 1 3" xfId="1617"/>
    <cellStyle name="Заголовок 1 3 2" xfId="46942"/>
    <cellStyle name="Заголовок 1 3 3" xfId="46943"/>
    <cellStyle name="Заголовок 1 3 4" xfId="46944"/>
    <cellStyle name="Заголовок 1 3 5" xfId="46945"/>
    <cellStyle name="Заголовок 1 30" xfId="46946"/>
    <cellStyle name="Заголовок 1 30 2" xfId="46947"/>
    <cellStyle name="Заголовок 1 30 3" xfId="46948"/>
    <cellStyle name="Заголовок 1 30 4" xfId="46949"/>
    <cellStyle name="Заголовок 1 30 5" xfId="46950"/>
    <cellStyle name="Заголовок 1 31" xfId="46951"/>
    <cellStyle name="Заголовок 1 32" xfId="46952"/>
    <cellStyle name="Заголовок 1 33" xfId="46953"/>
    <cellStyle name="Заголовок 1 34" xfId="46954"/>
    <cellStyle name="Заголовок 1 35" xfId="46955"/>
    <cellStyle name="Заголовок 1 36" xfId="46956"/>
    <cellStyle name="Заголовок 1 37" xfId="46957"/>
    <cellStyle name="Заголовок 1 38" xfId="46958"/>
    <cellStyle name="Заголовок 1 4" xfId="46959"/>
    <cellStyle name="Заголовок 1 4 2" xfId="46960"/>
    <cellStyle name="Заголовок 1 4 3" xfId="46961"/>
    <cellStyle name="Заголовок 1 4 4" xfId="46962"/>
    <cellStyle name="Заголовок 1 4 5" xfId="46963"/>
    <cellStyle name="Заголовок 1 5" xfId="46964"/>
    <cellStyle name="Заголовок 1 5 2" xfId="46965"/>
    <cellStyle name="Заголовок 1 5 3" xfId="46966"/>
    <cellStyle name="Заголовок 1 5 4" xfId="46967"/>
    <cellStyle name="Заголовок 1 5 5" xfId="46968"/>
    <cellStyle name="Заголовок 1 6" xfId="46969"/>
    <cellStyle name="Заголовок 1 6 2" xfId="46970"/>
    <cellStyle name="Заголовок 1 6 3" xfId="46971"/>
    <cellStyle name="Заголовок 1 6 4" xfId="46972"/>
    <cellStyle name="Заголовок 1 6 5" xfId="46973"/>
    <cellStyle name="Заголовок 1 7" xfId="46974"/>
    <cellStyle name="Заголовок 1 7 2" xfId="46975"/>
    <cellStyle name="Заголовок 1 7 3" xfId="46976"/>
    <cellStyle name="Заголовок 1 7 4" xfId="46977"/>
    <cellStyle name="Заголовок 1 7 5" xfId="46978"/>
    <cellStyle name="Заголовок 1 8" xfId="46979"/>
    <cellStyle name="Заголовок 1 8 2" xfId="46980"/>
    <cellStyle name="Заголовок 1 8 3" xfId="46981"/>
    <cellStyle name="Заголовок 1 8 4" xfId="46982"/>
    <cellStyle name="Заголовок 1 8 5" xfId="46983"/>
    <cellStyle name="Заголовок 1 9" xfId="46984"/>
    <cellStyle name="Заголовок 1 9 2" xfId="46985"/>
    <cellStyle name="Заголовок 1 9 3" xfId="46986"/>
    <cellStyle name="Заголовок 1 9 4" xfId="46987"/>
    <cellStyle name="Заголовок 1 9 5" xfId="46988"/>
    <cellStyle name="Заголовок 10" xfId="46989"/>
    <cellStyle name="Заголовок 11" xfId="46990"/>
    <cellStyle name="Заголовок 2 10" xfId="46991"/>
    <cellStyle name="Заголовок 2 10 2" xfId="46992"/>
    <cellStyle name="Заголовок 2 10 3" xfId="46993"/>
    <cellStyle name="Заголовок 2 10 4" xfId="46994"/>
    <cellStyle name="Заголовок 2 10 5" xfId="46995"/>
    <cellStyle name="Заголовок 2 11" xfId="46996"/>
    <cellStyle name="Заголовок 2 11 2" xfId="46997"/>
    <cellStyle name="Заголовок 2 11 3" xfId="46998"/>
    <cellStyle name="Заголовок 2 11 4" xfId="46999"/>
    <cellStyle name="Заголовок 2 11 5" xfId="47000"/>
    <cellStyle name="Заголовок 2 12" xfId="47001"/>
    <cellStyle name="Заголовок 2 12 2" xfId="47002"/>
    <cellStyle name="Заголовок 2 12 3" xfId="47003"/>
    <cellStyle name="Заголовок 2 12 4" xfId="47004"/>
    <cellStyle name="Заголовок 2 12 5" xfId="47005"/>
    <cellStyle name="Заголовок 2 13" xfId="47006"/>
    <cellStyle name="Заголовок 2 13 2" xfId="47007"/>
    <cellStyle name="Заголовок 2 13 3" xfId="47008"/>
    <cellStyle name="Заголовок 2 13 4" xfId="47009"/>
    <cellStyle name="Заголовок 2 13 5" xfId="47010"/>
    <cellStyle name="Заголовок 2 14" xfId="47011"/>
    <cellStyle name="Заголовок 2 14 2" xfId="47012"/>
    <cellStyle name="Заголовок 2 14 3" xfId="47013"/>
    <cellStyle name="Заголовок 2 14 4" xfId="47014"/>
    <cellStyle name="Заголовок 2 14 5" xfId="47015"/>
    <cellStyle name="Заголовок 2 15" xfId="47016"/>
    <cellStyle name="Заголовок 2 15 2" xfId="47017"/>
    <cellStyle name="Заголовок 2 15 3" xfId="47018"/>
    <cellStyle name="Заголовок 2 15 4" xfId="47019"/>
    <cellStyle name="Заголовок 2 15 5" xfId="47020"/>
    <cellStyle name="Заголовок 2 16" xfId="47021"/>
    <cellStyle name="Заголовок 2 16 2" xfId="47022"/>
    <cellStyle name="Заголовок 2 16 3" xfId="47023"/>
    <cellStyle name="Заголовок 2 16 4" xfId="47024"/>
    <cellStyle name="Заголовок 2 16 5" xfId="47025"/>
    <cellStyle name="Заголовок 2 17" xfId="47026"/>
    <cellStyle name="Заголовок 2 17 2" xfId="47027"/>
    <cellStyle name="Заголовок 2 17 3" xfId="47028"/>
    <cellStyle name="Заголовок 2 17 4" xfId="47029"/>
    <cellStyle name="Заголовок 2 17 5" xfId="47030"/>
    <cellStyle name="Заголовок 2 18" xfId="47031"/>
    <cellStyle name="Заголовок 2 18 2" xfId="47032"/>
    <cellStyle name="Заголовок 2 18 3" xfId="47033"/>
    <cellStyle name="Заголовок 2 18 4" xfId="47034"/>
    <cellStyle name="Заголовок 2 18 5" xfId="47035"/>
    <cellStyle name="Заголовок 2 19" xfId="47036"/>
    <cellStyle name="Заголовок 2 19 2" xfId="47037"/>
    <cellStyle name="Заголовок 2 19 3" xfId="47038"/>
    <cellStyle name="Заголовок 2 19 4" xfId="47039"/>
    <cellStyle name="Заголовок 2 19 5" xfId="47040"/>
    <cellStyle name="Заголовок 2 2" xfId="1618"/>
    <cellStyle name="Заголовок 2 2 10" xfId="1797"/>
    <cellStyle name="Заголовок 2 2 10 10" xfId="4114"/>
    <cellStyle name="Заголовок 2 2 10 10 2" xfId="9446"/>
    <cellStyle name="Заголовок 2 2 10 10 3" xfId="12727"/>
    <cellStyle name="Заголовок 2 2 10 11" xfId="4296"/>
    <cellStyle name="Заголовок 2 2 10 11 2" xfId="9608"/>
    <cellStyle name="Заголовок 2 2 10 11 3" xfId="12871"/>
    <cellStyle name="Заголовок 2 2 10 12" xfId="4485"/>
    <cellStyle name="Заголовок 2 2 10 12 2" xfId="9772"/>
    <cellStyle name="Заголовок 2 2 10 12 3" xfId="13022"/>
    <cellStyle name="Заголовок 2 2 10 13" xfId="4655"/>
    <cellStyle name="Заголовок 2 2 10 13 2" xfId="9919"/>
    <cellStyle name="Заголовок 2 2 10 13 3" xfId="13155"/>
    <cellStyle name="Заголовок 2 2 10 14" xfId="4842"/>
    <cellStyle name="Заголовок 2 2 10 14 2" xfId="10082"/>
    <cellStyle name="Заголовок 2 2 10 14 3" xfId="13302"/>
    <cellStyle name="Заголовок 2 2 10 15" xfId="5008"/>
    <cellStyle name="Заголовок 2 2 10 15 2" xfId="10223"/>
    <cellStyle name="Заголовок 2 2 10 15 3" xfId="13429"/>
    <cellStyle name="Заголовок 2 2 10 16" xfId="5155"/>
    <cellStyle name="Заголовок 2 2 10 16 2" xfId="10348"/>
    <cellStyle name="Заголовок 2 2 10 16 3" xfId="13538"/>
    <cellStyle name="Заголовок 2 2 10 17" xfId="5293"/>
    <cellStyle name="Заголовок 2 2 10 17 2" xfId="10461"/>
    <cellStyle name="Заголовок 2 2 10 17 3" xfId="13638"/>
    <cellStyle name="Заголовок 2 2 10 18" xfId="5404"/>
    <cellStyle name="Заголовок 2 2 10 18 2" xfId="10548"/>
    <cellStyle name="Заголовок 2 2 10 18 3" xfId="13712"/>
    <cellStyle name="Заголовок 2 2 10 19" xfId="5504"/>
    <cellStyle name="Заголовок 2 2 10 19 2" xfId="10625"/>
    <cellStyle name="Заголовок 2 2 10 19 3" xfId="13774"/>
    <cellStyle name="Заголовок 2 2 10 2" xfId="2523"/>
    <cellStyle name="Заголовок 2 2 10 2 2" xfId="8037"/>
    <cellStyle name="Заголовок 2 2 10 2 3" xfId="9896"/>
    <cellStyle name="Заголовок 2 2 10 20" xfId="6054"/>
    <cellStyle name="Заголовок 2 2 10 20 2" xfId="11148"/>
    <cellStyle name="Заголовок 2 2 10 20 3" xfId="14282"/>
    <cellStyle name="Заголовок 2 2 10 21" xfId="6257"/>
    <cellStyle name="Заголовок 2 2 10 21 2" xfId="11328"/>
    <cellStyle name="Заголовок 2 2 10 21 3" xfId="14447"/>
    <cellStyle name="Заголовок 2 2 10 22" xfId="6421"/>
    <cellStyle name="Заголовок 2 2 10 22 2" xfId="11469"/>
    <cellStyle name="Заголовок 2 2 10 22 3" xfId="14573"/>
    <cellStyle name="Заголовок 2 2 10 23" xfId="6558"/>
    <cellStyle name="Заголовок 2 2 10 23 2" xfId="11584"/>
    <cellStyle name="Заголовок 2 2 10 23 3" xfId="14672"/>
    <cellStyle name="Заголовок 2 2 10 24" xfId="6671"/>
    <cellStyle name="Заголовок 2 2 10 24 2" xfId="11673"/>
    <cellStyle name="Заголовок 2 2 10 24 3" xfId="14747"/>
    <cellStyle name="Заголовок 2 2 10 25" xfId="6770"/>
    <cellStyle name="Заголовок 2 2 10 25 2" xfId="11749"/>
    <cellStyle name="Заголовок 2 2 10 25 3" xfId="14809"/>
    <cellStyle name="Заголовок 2 2 10 26" xfId="9576"/>
    <cellStyle name="Заголовок 2 2 10 3" xfId="2733"/>
    <cellStyle name="Заголовок 2 2 10 3 2" xfId="8225"/>
    <cellStyle name="Заголовок 2 2 10 3 3" xfId="7018"/>
    <cellStyle name="Заголовок 2 2 10 4" xfId="2962"/>
    <cellStyle name="Заголовок 2 2 10 4 2" xfId="8431"/>
    <cellStyle name="Заголовок 2 2 10 4 3" xfId="11807"/>
    <cellStyle name="Заголовок 2 2 10 5" xfId="3154"/>
    <cellStyle name="Заголовок 2 2 10 5 2" xfId="8601"/>
    <cellStyle name="Заголовок 2 2 10 5 3" xfId="11961"/>
    <cellStyle name="Заголовок 2 2 10 6" xfId="3354"/>
    <cellStyle name="Заголовок 2 2 10 6 2" xfId="8779"/>
    <cellStyle name="Заголовок 2 2 10 6 3" xfId="12123"/>
    <cellStyle name="Заголовок 2 2 10 7" xfId="3546"/>
    <cellStyle name="Заголовок 2 2 10 7 2" xfId="8949"/>
    <cellStyle name="Заголовок 2 2 10 7 3" xfId="12277"/>
    <cellStyle name="Заголовок 2 2 10 8" xfId="3738"/>
    <cellStyle name="Заголовок 2 2 10 8 2" xfId="9117"/>
    <cellStyle name="Заголовок 2 2 10 8 3" xfId="12430"/>
    <cellStyle name="Заголовок 2 2 10 9" xfId="3923"/>
    <cellStyle name="Заголовок 2 2 10 9 2" xfId="9276"/>
    <cellStyle name="Заголовок 2 2 10 9 3" xfId="12575"/>
    <cellStyle name="Заголовок 2 2 11" xfId="1814"/>
    <cellStyle name="Заголовок 2 2 11 10" xfId="4130"/>
    <cellStyle name="Заголовок 2 2 11 10 2" xfId="9462"/>
    <cellStyle name="Заголовок 2 2 11 10 3" xfId="12743"/>
    <cellStyle name="Заголовок 2 2 11 11" xfId="4312"/>
    <cellStyle name="Заголовок 2 2 11 11 2" xfId="9624"/>
    <cellStyle name="Заголовок 2 2 11 11 3" xfId="12887"/>
    <cellStyle name="Заголовок 2 2 11 12" xfId="4500"/>
    <cellStyle name="Заголовок 2 2 11 12 2" xfId="9787"/>
    <cellStyle name="Заголовок 2 2 11 12 3" xfId="13037"/>
    <cellStyle name="Заголовок 2 2 11 13" xfId="4672"/>
    <cellStyle name="Заголовок 2 2 11 13 2" xfId="9936"/>
    <cellStyle name="Заголовок 2 2 11 13 3" xfId="13172"/>
    <cellStyle name="Заголовок 2 2 11 14" xfId="4856"/>
    <cellStyle name="Заголовок 2 2 11 14 2" xfId="10096"/>
    <cellStyle name="Заголовок 2 2 11 14 3" xfId="13316"/>
    <cellStyle name="Заголовок 2 2 11 15" xfId="5022"/>
    <cellStyle name="Заголовок 2 2 11 15 2" xfId="10237"/>
    <cellStyle name="Заголовок 2 2 11 15 3" xfId="13443"/>
    <cellStyle name="Заголовок 2 2 11 16" xfId="5170"/>
    <cellStyle name="Заголовок 2 2 11 16 2" xfId="10363"/>
    <cellStyle name="Заголовок 2 2 11 16 3" xfId="13553"/>
    <cellStyle name="Заголовок 2 2 11 17" xfId="5306"/>
    <cellStyle name="Заголовок 2 2 11 17 2" xfId="10474"/>
    <cellStyle name="Заголовок 2 2 11 17 3" xfId="13651"/>
    <cellStyle name="Заголовок 2 2 11 18" xfId="5415"/>
    <cellStyle name="Заголовок 2 2 11 18 2" xfId="10559"/>
    <cellStyle name="Заголовок 2 2 11 18 3" xfId="13723"/>
    <cellStyle name="Заголовок 2 2 11 19" xfId="5515"/>
    <cellStyle name="Заголовок 2 2 11 19 2" xfId="10636"/>
    <cellStyle name="Заголовок 2 2 11 19 3" xfId="13785"/>
    <cellStyle name="Заголовок 2 2 11 2" xfId="2540"/>
    <cellStyle name="Заголовок 2 2 11 2 2" xfId="8054"/>
    <cellStyle name="Заголовок 2 2 11 2 3" xfId="7426"/>
    <cellStyle name="Заголовок 2 2 11 20" xfId="6071"/>
    <cellStyle name="Заголовок 2 2 11 20 2" xfId="11165"/>
    <cellStyle name="Заголовок 2 2 11 20 3" xfId="14299"/>
    <cellStyle name="Заголовок 2 2 11 21" xfId="6271"/>
    <cellStyle name="Заголовок 2 2 11 21 2" xfId="11342"/>
    <cellStyle name="Заголовок 2 2 11 21 3" xfId="14461"/>
    <cellStyle name="Заголовок 2 2 11 22" xfId="6435"/>
    <cellStyle name="Заголовок 2 2 11 22 2" xfId="11483"/>
    <cellStyle name="Заголовок 2 2 11 22 3" xfId="14587"/>
    <cellStyle name="Заголовок 2 2 11 23" xfId="6572"/>
    <cellStyle name="Заголовок 2 2 11 23 2" xfId="11598"/>
    <cellStyle name="Заголовок 2 2 11 23 3" xfId="14686"/>
    <cellStyle name="Заголовок 2 2 11 24" xfId="6682"/>
    <cellStyle name="Заголовок 2 2 11 24 2" xfId="11684"/>
    <cellStyle name="Заголовок 2 2 11 24 3" xfId="14758"/>
    <cellStyle name="Заголовок 2 2 11 25" xfId="6781"/>
    <cellStyle name="Заголовок 2 2 11 25 2" xfId="11760"/>
    <cellStyle name="Заголовок 2 2 11 25 3" xfId="14820"/>
    <cellStyle name="Заголовок 2 2 11 26" xfId="8216"/>
    <cellStyle name="Заголовок 2 2 11 3" xfId="2749"/>
    <cellStyle name="Заголовок 2 2 11 3 2" xfId="8241"/>
    <cellStyle name="Заголовок 2 2 11 3 3" xfId="7002"/>
    <cellStyle name="Заголовок 2 2 11 4" xfId="2978"/>
    <cellStyle name="Заголовок 2 2 11 4 2" xfId="8447"/>
    <cellStyle name="Заголовок 2 2 11 4 3" xfId="11823"/>
    <cellStyle name="Заголовок 2 2 11 5" xfId="3170"/>
    <cellStyle name="Заголовок 2 2 11 5 2" xfId="8617"/>
    <cellStyle name="Заголовок 2 2 11 5 3" xfId="11977"/>
    <cellStyle name="Заголовок 2 2 11 6" xfId="3370"/>
    <cellStyle name="Заголовок 2 2 11 6 2" xfId="8795"/>
    <cellStyle name="Заголовок 2 2 11 6 3" xfId="12139"/>
    <cellStyle name="Заголовок 2 2 11 7" xfId="3562"/>
    <cellStyle name="Заголовок 2 2 11 7 2" xfId="8965"/>
    <cellStyle name="Заголовок 2 2 11 7 3" xfId="12293"/>
    <cellStyle name="Заголовок 2 2 11 8" xfId="3753"/>
    <cellStyle name="Заголовок 2 2 11 8 2" xfId="9132"/>
    <cellStyle name="Заголовок 2 2 11 8 3" xfId="12445"/>
    <cellStyle name="Заголовок 2 2 11 9" xfId="3939"/>
    <cellStyle name="Заголовок 2 2 11 9 2" xfId="9292"/>
    <cellStyle name="Заголовок 2 2 11 9 3" xfId="12591"/>
    <cellStyle name="Заголовок 2 2 12" xfId="1803"/>
    <cellStyle name="Заголовок 2 2 12 10" xfId="4119"/>
    <cellStyle name="Заголовок 2 2 12 10 2" xfId="9451"/>
    <cellStyle name="Заголовок 2 2 12 10 3" xfId="12732"/>
    <cellStyle name="Заголовок 2 2 12 11" xfId="4301"/>
    <cellStyle name="Заголовок 2 2 12 11 2" xfId="9613"/>
    <cellStyle name="Заголовок 2 2 12 11 3" xfId="12876"/>
    <cellStyle name="Заголовок 2 2 12 12" xfId="4490"/>
    <cellStyle name="Заголовок 2 2 12 12 2" xfId="9777"/>
    <cellStyle name="Заголовок 2 2 12 12 3" xfId="13027"/>
    <cellStyle name="Заголовок 2 2 12 13" xfId="4661"/>
    <cellStyle name="Заголовок 2 2 12 13 2" xfId="9925"/>
    <cellStyle name="Заголовок 2 2 12 13 3" xfId="13161"/>
    <cellStyle name="Заголовок 2 2 12 14" xfId="4846"/>
    <cellStyle name="Заголовок 2 2 12 14 2" xfId="10086"/>
    <cellStyle name="Заголовок 2 2 12 14 3" xfId="13306"/>
    <cellStyle name="Заголовок 2 2 12 15" xfId="5012"/>
    <cellStyle name="Заголовок 2 2 12 15 2" xfId="10227"/>
    <cellStyle name="Заголовок 2 2 12 15 3" xfId="13433"/>
    <cellStyle name="Заголовок 2 2 12 16" xfId="5160"/>
    <cellStyle name="Заголовок 2 2 12 16 2" xfId="10353"/>
    <cellStyle name="Заголовок 2 2 12 16 3" xfId="13543"/>
    <cellStyle name="Заголовок 2 2 12 17" xfId="5297"/>
    <cellStyle name="Заголовок 2 2 12 17 2" xfId="10465"/>
    <cellStyle name="Заголовок 2 2 12 17 3" xfId="13642"/>
    <cellStyle name="Заголовок 2 2 12 18" xfId="5407"/>
    <cellStyle name="Заголовок 2 2 12 18 2" xfId="10551"/>
    <cellStyle name="Заголовок 2 2 12 18 3" xfId="13715"/>
    <cellStyle name="Заголовок 2 2 12 19" xfId="5507"/>
    <cellStyle name="Заголовок 2 2 12 19 2" xfId="10628"/>
    <cellStyle name="Заголовок 2 2 12 19 3" xfId="13777"/>
    <cellStyle name="Заголовок 2 2 12 2" xfId="2529"/>
    <cellStyle name="Заголовок 2 2 12 2 2" xfId="8043"/>
    <cellStyle name="Заголовок 2 2 12 2 3" xfId="8395"/>
    <cellStyle name="Заголовок 2 2 12 20" xfId="6060"/>
    <cellStyle name="Заголовок 2 2 12 20 2" xfId="11154"/>
    <cellStyle name="Заголовок 2 2 12 20 3" xfId="14288"/>
    <cellStyle name="Заголовок 2 2 12 21" xfId="6261"/>
    <cellStyle name="Заголовок 2 2 12 21 2" xfId="11332"/>
    <cellStyle name="Заголовок 2 2 12 21 3" xfId="14451"/>
    <cellStyle name="Заголовок 2 2 12 22" xfId="6425"/>
    <cellStyle name="Заголовок 2 2 12 22 2" xfId="11473"/>
    <cellStyle name="Заголовок 2 2 12 22 3" xfId="14577"/>
    <cellStyle name="Заголовок 2 2 12 23" xfId="6562"/>
    <cellStyle name="Заголовок 2 2 12 23 2" xfId="11588"/>
    <cellStyle name="Заголовок 2 2 12 23 3" xfId="14676"/>
    <cellStyle name="Заголовок 2 2 12 24" xfId="6674"/>
    <cellStyle name="Заголовок 2 2 12 24 2" xfId="11676"/>
    <cellStyle name="Заголовок 2 2 12 24 3" xfId="14750"/>
    <cellStyle name="Заголовок 2 2 12 25" xfId="6773"/>
    <cellStyle name="Заголовок 2 2 12 25 2" xfId="11752"/>
    <cellStyle name="Заголовок 2 2 12 25 3" xfId="14812"/>
    <cellStyle name="Заголовок 2 2 12 26" xfId="8568"/>
    <cellStyle name="Заголовок 2 2 12 3" xfId="2738"/>
    <cellStyle name="Заголовок 2 2 12 3 2" xfId="8230"/>
    <cellStyle name="Заголовок 2 2 12 3 3" xfId="7013"/>
    <cellStyle name="Заголовок 2 2 12 4" xfId="2967"/>
    <cellStyle name="Заголовок 2 2 12 4 2" xfId="8436"/>
    <cellStyle name="Заголовок 2 2 12 4 3" xfId="11812"/>
    <cellStyle name="Заголовок 2 2 12 5" xfId="3159"/>
    <cellStyle name="Заголовок 2 2 12 5 2" xfId="8606"/>
    <cellStyle name="Заголовок 2 2 12 5 3" xfId="11966"/>
    <cellStyle name="Заголовок 2 2 12 6" xfId="3359"/>
    <cellStyle name="Заголовок 2 2 12 6 2" xfId="8784"/>
    <cellStyle name="Заголовок 2 2 12 6 3" xfId="12128"/>
    <cellStyle name="Заголовок 2 2 12 7" xfId="3551"/>
    <cellStyle name="Заголовок 2 2 12 7 2" xfId="8954"/>
    <cellStyle name="Заголовок 2 2 12 7 3" xfId="12282"/>
    <cellStyle name="Заголовок 2 2 12 8" xfId="3743"/>
    <cellStyle name="Заголовок 2 2 12 8 2" xfId="9122"/>
    <cellStyle name="Заголовок 2 2 12 8 3" xfId="12435"/>
    <cellStyle name="Заголовок 2 2 12 9" xfId="3928"/>
    <cellStyle name="Заголовок 2 2 12 9 2" xfId="9281"/>
    <cellStyle name="Заголовок 2 2 12 9 3" xfId="12580"/>
    <cellStyle name="Заголовок 2 2 13" xfId="2364"/>
    <cellStyle name="Заголовок 2 2 13 2" xfId="7902"/>
    <cellStyle name="Заголовок 2 2 13 3" xfId="7208"/>
    <cellStyle name="Заголовок 2 2 14" xfId="1959"/>
    <cellStyle name="Заголовок 2 2 14 2" xfId="7500"/>
    <cellStyle name="Заголовок 2 2 14 3" xfId="7367"/>
    <cellStyle name="Заголовок 2 2 15" xfId="2450"/>
    <cellStyle name="Заголовок 2 2 15 2" xfId="7988"/>
    <cellStyle name="Заголовок 2 2 15 3" xfId="10841"/>
    <cellStyle name="Заголовок 2 2 16" xfId="2632"/>
    <cellStyle name="Заголовок 2 2 16 2" xfId="8146"/>
    <cellStyle name="Заголовок 2 2 16 3" xfId="7083"/>
    <cellStyle name="Заголовок 2 2 17" xfId="2861"/>
    <cellStyle name="Заголовок 2 2 17 2" xfId="8353"/>
    <cellStyle name="Заголовок 2 2 17 3" xfId="6890"/>
    <cellStyle name="Заголовок 2 2 18" xfId="3057"/>
    <cellStyle name="Заголовок 2 2 18 2" xfId="8525"/>
    <cellStyle name="Заголовок 2 2 18 3" xfId="11902"/>
    <cellStyle name="Заголовок 2 2 19" xfId="3255"/>
    <cellStyle name="Заголовок 2 2 19 2" xfId="8702"/>
    <cellStyle name="Заголовок 2 2 19 3" xfId="12062"/>
    <cellStyle name="Заголовок 2 2 2" xfId="1871"/>
    <cellStyle name="Заголовок 2 2 2 10" xfId="4180"/>
    <cellStyle name="Заголовок 2 2 2 10 2" xfId="9512"/>
    <cellStyle name="Заголовок 2 2 2 10 3" xfId="12793"/>
    <cellStyle name="Заголовок 2 2 2 11" xfId="4363"/>
    <cellStyle name="Заголовок 2 2 2 11 2" xfId="9675"/>
    <cellStyle name="Заголовок 2 2 2 11 3" xfId="12938"/>
    <cellStyle name="Заголовок 2 2 2 12" xfId="4550"/>
    <cellStyle name="Заголовок 2 2 2 12 2" xfId="9837"/>
    <cellStyle name="Заголовок 2 2 2 12 3" xfId="13087"/>
    <cellStyle name="Заголовок 2 2 2 13" xfId="4722"/>
    <cellStyle name="Заголовок 2 2 2 13 2" xfId="9986"/>
    <cellStyle name="Заголовок 2 2 2 13 3" xfId="13221"/>
    <cellStyle name="Заголовок 2 2 2 14" xfId="4906"/>
    <cellStyle name="Заголовок 2 2 2 14 2" xfId="10146"/>
    <cellStyle name="Заголовок 2 2 2 14 3" xfId="13365"/>
    <cellStyle name="Заголовок 2 2 2 15" xfId="5068"/>
    <cellStyle name="Заголовок 2 2 2 15 2" xfId="10283"/>
    <cellStyle name="Заголовок 2 2 2 15 3" xfId="13489"/>
    <cellStyle name="Заголовок 2 2 2 16" xfId="5216"/>
    <cellStyle name="Заголовок 2 2 2 16 2" xfId="10409"/>
    <cellStyle name="Заголовок 2 2 2 16 3" xfId="13599"/>
    <cellStyle name="Заголовок 2 2 2 17" xfId="5350"/>
    <cellStyle name="Заголовок 2 2 2 17 2" xfId="10518"/>
    <cellStyle name="Заголовок 2 2 2 17 3" xfId="13695"/>
    <cellStyle name="Заголовок 2 2 2 18" xfId="5455"/>
    <cellStyle name="Заголовок 2 2 2 18 2" xfId="10599"/>
    <cellStyle name="Заголовок 2 2 2 18 3" xfId="13763"/>
    <cellStyle name="Заголовок 2 2 2 19" xfId="5550"/>
    <cellStyle name="Заголовок 2 2 2 19 2" xfId="10671"/>
    <cellStyle name="Заголовок 2 2 2 19 3" xfId="13820"/>
    <cellStyle name="Заголовок 2 2 2 2" xfId="2597"/>
    <cellStyle name="Заголовок 2 2 2 2 2" xfId="8111"/>
    <cellStyle name="Заголовок 2 2 2 2 3" xfId="7104"/>
    <cellStyle name="Заголовок 2 2 2 20" xfId="6128"/>
    <cellStyle name="Заголовок 2 2 2 20 2" xfId="11222"/>
    <cellStyle name="Заголовок 2 2 2 20 3" xfId="14356"/>
    <cellStyle name="Заголовок 2 2 2 21" xfId="6328"/>
    <cellStyle name="Заголовок 2 2 2 21 2" xfId="11399"/>
    <cellStyle name="Заголовок 2 2 2 21 3" xfId="14518"/>
    <cellStyle name="Заголовок 2 2 2 22" xfId="6481"/>
    <cellStyle name="Заголовок 2 2 2 22 2" xfId="11529"/>
    <cellStyle name="Заголовок 2 2 2 22 3" xfId="14633"/>
    <cellStyle name="Заголовок 2 2 2 23" xfId="6618"/>
    <cellStyle name="Заголовок 2 2 2 23 2" xfId="11644"/>
    <cellStyle name="Заголовок 2 2 2 23 3" xfId="14732"/>
    <cellStyle name="Заголовок 2 2 2 24" xfId="6722"/>
    <cellStyle name="Заголовок 2 2 2 24 2" xfId="11724"/>
    <cellStyle name="Заголовок 2 2 2 24 3" xfId="14798"/>
    <cellStyle name="Заголовок 2 2 2 25" xfId="6816"/>
    <cellStyle name="Заголовок 2 2 2 25 2" xfId="11795"/>
    <cellStyle name="Заголовок 2 2 2 25 3" xfId="14855"/>
    <cellStyle name="Заголовок 2 2 2 26" xfId="8026"/>
    <cellStyle name="Заголовок 2 2 2 3" xfId="2806"/>
    <cellStyle name="Заголовок 2 2 2 3 2" xfId="8298"/>
    <cellStyle name="Заголовок 2 2 2 3 3" xfId="6945"/>
    <cellStyle name="Заголовок 2 2 2 4" xfId="3029"/>
    <cellStyle name="Заголовок 2 2 2 4 2" xfId="8498"/>
    <cellStyle name="Заголовок 2 2 2 4 3" xfId="11874"/>
    <cellStyle name="Заголовок 2 2 2 5" xfId="3221"/>
    <cellStyle name="Заголовок 2 2 2 5 2" xfId="8668"/>
    <cellStyle name="Заголовок 2 2 2 5 3" xfId="12028"/>
    <cellStyle name="Заголовок 2 2 2 6" xfId="3421"/>
    <cellStyle name="Заголовок 2 2 2 6 2" xfId="8846"/>
    <cellStyle name="Заголовок 2 2 2 6 3" xfId="12190"/>
    <cellStyle name="Заголовок 2 2 2 7" xfId="3613"/>
    <cellStyle name="Заголовок 2 2 2 7 2" xfId="9016"/>
    <cellStyle name="Заголовок 2 2 2 7 3" xfId="12343"/>
    <cellStyle name="Заголовок 2 2 2 8" xfId="3804"/>
    <cellStyle name="Заголовок 2 2 2 8 2" xfId="9183"/>
    <cellStyle name="Заголовок 2 2 2 8 3" xfId="12494"/>
    <cellStyle name="Заголовок 2 2 2 9" xfId="3989"/>
    <cellStyle name="Заголовок 2 2 2 9 2" xfId="9342"/>
    <cellStyle name="Заголовок 2 2 2 9 3" xfId="12640"/>
    <cellStyle name="Заголовок 2 2 20" xfId="3451"/>
    <cellStyle name="Заголовок 2 2 20 2" xfId="8876"/>
    <cellStyle name="Заголовок 2 2 20 3" xfId="12220"/>
    <cellStyle name="Заголовок 2 2 21" xfId="3643"/>
    <cellStyle name="Заголовок 2 2 21 2" xfId="9046"/>
    <cellStyle name="Заголовок 2 2 21 3" xfId="12373"/>
    <cellStyle name="Заголовок 2 2 22" xfId="3833"/>
    <cellStyle name="Заголовок 2 2 22 2" xfId="9212"/>
    <cellStyle name="Заголовок 2 2 22 3" xfId="12523"/>
    <cellStyle name="Заголовок 2 2 23" xfId="4018"/>
    <cellStyle name="Заголовок 2 2 23 2" xfId="9371"/>
    <cellStyle name="Заголовок 2 2 23 3" xfId="12669"/>
    <cellStyle name="Заголовок 2 2 24" xfId="4209"/>
    <cellStyle name="Заголовок 2 2 24 2" xfId="9541"/>
    <cellStyle name="Заголовок 2 2 24 3" xfId="12822"/>
    <cellStyle name="Заголовок 2 2 25" xfId="4398"/>
    <cellStyle name="Заголовок 2 2 25 2" xfId="9710"/>
    <cellStyle name="Заголовок 2 2 25 3" xfId="12973"/>
    <cellStyle name="Заголовок 2 2 26" xfId="4572"/>
    <cellStyle name="Заголовок 2 2 26 2" xfId="9859"/>
    <cellStyle name="Заголовок 2 2 26 3" xfId="13109"/>
    <cellStyle name="Заголовок 2 2 27" xfId="4758"/>
    <cellStyle name="Заголовок 2 2 27 2" xfId="10022"/>
    <cellStyle name="Заголовок 2 2 27 3" xfId="13256"/>
    <cellStyle name="Заголовок 2 2 28" xfId="4931"/>
    <cellStyle name="Заголовок 2 2 28 2" xfId="10171"/>
    <cellStyle name="Заголовок 2 2 28 3" xfId="13390"/>
    <cellStyle name="Заголовок 2 2 29" xfId="5092"/>
    <cellStyle name="Заголовок 2 2 29 2" xfId="10307"/>
    <cellStyle name="Заголовок 2 2 29 3" xfId="13513"/>
    <cellStyle name="Заголовок 2 2 3" xfId="1811"/>
    <cellStyle name="Заголовок 2 2 3 10" xfId="4127"/>
    <cellStyle name="Заголовок 2 2 3 10 2" xfId="9459"/>
    <cellStyle name="Заголовок 2 2 3 10 3" xfId="12740"/>
    <cellStyle name="Заголовок 2 2 3 11" xfId="4309"/>
    <cellStyle name="Заголовок 2 2 3 11 2" xfId="9621"/>
    <cellStyle name="Заголовок 2 2 3 11 3" xfId="12884"/>
    <cellStyle name="Заголовок 2 2 3 12" xfId="4497"/>
    <cellStyle name="Заголовок 2 2 3 12 2" xfId="9784"/>
    <cellStyle name="Заголовок 2 2 3 12 3" xfId="13034"/>
    <cellStyle name="Заголовок 2 2 3 13" xfId="4669"/>
    <cellStyle name="Заголовок 2 2 3 13 2" xfId="9933"/>
    <cellStyle name="Заголовок 2 2 3 13 3" xfId="13169"/>
    <cellStyle name="Заголовок 2 2 3 14" xfId="4853"/>
    <cellStyle name="Заголовок 2 2 3 14 2" xfId="10093"/>
    <cellStyle name="Заголовок 2 2 3 14 3" xfId="13313"/>
    <cellStyle name="Заголовок 2 2 3 15" xfId="5019"/>
    <cellStyle name="Заголовок 2 2 3 15 2" xfId="10234"/>
    <cellStyle name="Заголовок 2 2 3 15 3" xfId="13440"/>
    <cellStyle name="Заголовок 2 2 3 16" xfId="5167"/>
    <cellStyle name="Заголовок 2 2 3 16 2" xfId="10360"/>
    <cellStyle name="Заголовок 2 2 3 16 3" xfId="13550"/>
    <cellStyle name="Заголовок 2 2 3 17" xfId="5303"/>
    <cellStyle name="Заголовок 2 2 3 17 2" xfId="10471"/>
    <cellStyle name="Заголовок 2 2 3 17 3" xfId="13648"/>
    <cellStyle name="Заголовок 2 2 3 18" xfId="5413"/>
    <cellStyle name="Заголовок 2 2 3 18 2" xfId="10557"/>
    <cellStyle name="Заголовок 2 2 3 18 3" xfId="13721"/>
    <cellStyle name="Заголовок 2 2 3 19" xfId="5513"/>
    <cellStyle name="Заголовок 2 2 3 19 2" xfId="10634"/>
    <cellStyle name="Заголовок 2 2 3 19 3" xfId="13783"/>
    <cellStyle name="Заголовок 2 2 3 2" xfId="2537"/>
    <cellStyle name="Заголовок 2 2 3 2 2" xfId="8051"/>
    <cellStyle name="Заголовок 2 2 3 2 3" xfId="7694"/>
    <cellStyle name="Заголовок 2 2 3 20" xfId="6068"/>
    <cellStyle name="Заголовок 2 2 3 20 2" xfId="11162"/>
    <cellStyle name="Заголовок 2 2 3 20 3" xfId="14296"/>
    <cellStyle name="Заголовок 2 2 3 21" xfId="6268"/>
    <cellStyle name="Заголовок 2 2 3 21 2" xfId="11339"/>
    <cellStyle name="Заголовок 2 2 3 21 3" xfId="14458"/>
    <cellStyle name="Заголовок 2 2 3 22" xfId="6432"/>
    <cellStyle name="Заголовок 2 2 3 22 2" xfId="11480"/>
    <cellStyle name="Заголовок 2 2 3 22 3" xfId="14584"/>
    <cellStyle name="Заголовок 2 2 3 23" xfId="6569"/>
    <cellStyle name="Заголовок 2 2 3 23 2" xfId="11595"/>
    <cellStyle name="Заголовок 2 2 3 23 3" xfId="14683"/>
    <cellStyle name="Заголовок 2 2 3 24" xfId="6680"/>
    <cellStyle name="Заголовок 2 2 3 24 2" xfId="11682"/>
    <cellStyle name="Заголовок 2 2 3 24 3" xfId="14756"/>
    <cellStyle name="Заголовок 2 2 3 25" xfId="6779"/>
    <cellStyle name="Заголовок 2 2 3 25 2" xfId="11758"/>
    <cellStyle name="Заголовок 2 2 3 25 3" xfId="14818"/>
    <cellStyle name="Заголовок 2 2 3 26" xfId="8770"/>
    <cellStyle name="Заголовок 2 2 3 3" xfId="2746"/>
    <cellStyle name="Заголовок 2 2 3 3 2" xfId="8238"/>
    <cellStyle name="Заголовок 2 2 3 3 3" xfId="7005"/>
    <cellStyle name="Заголовок 2 2 3 4" xfId="2975"/>
    <cellStyle name="Заголовок 2 2 3 4 2" xfId="8444"/>
    <cellStyle name="Заголовок 2 2 3 4 3" xfId="11820"/>
    <cellStyle name="Заголовок 2 2 3 5" xfId="3167"/>
    <cellStyle name="Заголовок 2 2 3 5 2" xfId="8614"/>
    <cellStyle name="Заголовок 2 2 3 5 3" xfId="11974"/>
    <cellStyle name="Заголовок 2 2 3 6" xfId="3367"/>
    <cellStyle name="Заголовок 2 2 3 6 2" xfId="8792"/>
    <cellStyle name="Заголовок 2 2 3 6 3" xfId="12136"/>
    <cellStyle name="Заголовок 2 2 3 7" xfId="3559"/>
    <cellStyle name="Заголовок 2 2 3 7 2" xfId="8962"/>
    <cellStyle name="Заголовок 2 2 3 7 3" xfId="12290"/>
    <cellStyle name="Заголовок 2 2 3 8" xfId="3750"/>
    <cellStyle name="Заголовок 2 2 3 8 2" xfId="9129"/>
    <cellStyle name="Заголовок 2 2 3 8 3" xfId="12442"/>
    <cellStyle name="Заголовок 2 2 3 9" xfId="3936"/>
    <cellStyle name="Заголовок 2 2 3 9 2" xfId="9289"/>
    <cellStyle name="Заголовок 2 2 3 9 3" xfId="12588"/>
    <cellStyle name="Заголовок 2 2 30" xfId="5236"/>
    <cellStyle name="Заголовок 2 2 30 2" xfId="10429"/>
    <cellStyle name="Заголовок 2 2 30 3" xfId="13619"/>
    <cellStyle name="Заголовок 2 2 31" xfId="5916"/>
    <cellStyle name="Заголовок 2 2 31 2" xfId="11035"/>
    <cellStyle name="Заголовок 2 2 31 3" xfId="14182"/>
    <cellStyle name="Заголовок 2 2 32" xfId="5594"/>
    <cellStyle name="Заголовок 2 2 32 2" xfId="10715"/>
    <cellStyle name="Заголовок 2 2 32 3" xfId="13863"/>
    <cellStyle name="Заголовок 2 2 33" xfId="5979"/>
    <cellStyle name="Заголовок 2 2 33 2" xfId="11098"/>
    <cellStyle name="Заголовок 2 2 33 3" xfId="14245"/>
    <cellStyle name="Заголовок 2 2 34" xfId="6175"/>
    <cellStyle name="Заголовок 2 2 34 2" xfId="11269"/>
    <cellStyle name="Заголовок 2 2 34 3" xfId="14403"/>
    <cellStyle name="Заголовок 2 2 35" xfId="6359"/>
    <cellStyle name="Заголовок 2 2 35 2" xfId="11430"/>
    <cellStyle name="Заголовок 2 2 35 3" xfId="14549"/>
    <cellStyle name="Заголовок 2 2 36" xfId="6501"/>
    <cellStyle name="Заголовок 2 2 36 2" xfId="11549"/>
    <cellStyle name="Заголовок 2 2 36 3" xfId="14653"/>
    <cellStyle name="Заголовок 2 2 37" xfId="8932"/>
    <cellStyle name="Заголовок 2 2 4" xfId="1874"/>
    <cellStyle name="Заголовок 2 2 4 10" xfId="4182"/>
    <cellStyle name="Заголовок 2 2 4 10 2" xfId="9514"/>
    <cellStyle name="Заголовок 2 2 4 10 3" xfId="12795"/>
    <cellStyle name="Заголовок 2 2 4 11" xfId="4365"/>
    <cellStyle name="Заголовок 2 2 4 11 2" xfId="9677"/>
    <cellStyle name="Заголовок 2 2 4 11 3" xfId="12940"/>
    <cellStyle name="Заголовок 2 2 4 12" xfId="4553"/>
    <cellStyle name="Заголовок 2 2 4 12 2" xfId="9840"/>
    <cellStyle name="Заголовок 2 2 4 12 3" xfId="13090"/>
    <cellStyle name="Заголовок 2 2 4 13" xfId="4724"/>
    <cellStyle name="Заголовок 2 2 4 13 2" xfId="9988"/>
    <cellStyle name="Заголовок 2 2 4 13 3" xfId="13223"/>
    <cellStyle name="Заголовок 2 2 4 14" xfId="4908"/>
    <cellStyle name="Заголовок 2 2 4 14 2" xfId="10148"/>
    <cellStyle name="Заголовок 2 2 4 14 3" xfId="13367"/>
    <cellStyle name="Заголовок 2 2 4 15" xfId="5070"/>
    <cellStyle name="Заголовок 2 2 4 15 2" xfId="10285"/>
    <cellStyle name="Заголовок 2 2 4 15 3" xfId="13491"/>
    <cellStyle name="Заголовок 2 2 4 16" xfId="5218"/>
    <cellStyle name="Заголовок 2 2 4 16 2" xfId="10411"/>
    <cellStyle name="Заголовок 2 2 4 16 3" xfId="13601"/>
    <cellStyle name="Заголовок 2 2 4 17" xfId="5353"/>
    <cellStyle name="Заголовок 2 2 4 17 2" xfId="10521"/>
    <cellStyle name="Заголовок 2 2 4 17 3" xfId="13698"/>
    <cellStyle name="Заголовок 2 2 4 18" xfId="5457"/>
    <cellStyle name="Заголовок 2 2 4 18 2" xfId="10601"/>
    <cellStyle name="Заголовок 2 2 4 18 3" xfId="13765"/>
    <cellStyle name="Заголовок 2 2 4 19" xfId="5552"/>
    <cellStyle name="Заголовок 2 2 4 19 2" xfId="10673"/>
    <cellStyle name="Заголовок 2 2 4 19 3" xfId="13822"/>
    <cellStyle name="Заголовок 2 2 4 2" xfId="2600"/>
    <cellStyle name="Заголовок 2 2 4 2 2" xfId="8114"/>
    <cellStyle name="Заголовок 2 2 4 2 3" xfId="7101"/>
    <cellStyle name="Заголовок 2 2 4 20" xfId="6131"/>
    <cellStyle name="Заголовок 2 2 4 20 2" xfId="11225"/>
    <cellStyle name="Заголовок 2 2 4 20 3" xfId="14359"/>
    <cellStyle name="Заголовок 2 2 4 21" xfId="6331"/>
    <cellStyle name="Заголовок 2 2 4 21 2" xfId="11402"/>
    <cellStyle name="Заголовок 2 2 4 21 3" xfId="14521"/>
    <cellStyle name="Заголовок 2 2 4 22" xfId="6483"/>
    <cellStyle name="Заголовок 2 2 4 22 2" xfId="11531"/>
    <cellStyle name="Заголовок 2 2 4 22 3" xfId="14635"/>
    <cellStyle name="Заголовок 2 2 4 23" xfId="6620"/>
    <cellStyle name="Заголовок 2 2 4 23 2" xfId="11646"/>
    <cellStyle name="Заголовок 2 2 4 23 3" xfId="14734"/>
    <cellStyle name="Заголовок 2 2 4 24" xfId="6724"/>
    <cellStyle name="Заголовок 2 2 4 24 2" xfId="11726"/>
    <cellStyle name="Заголовок 2 2 4 24 3" xfId="14800"/>
    <cellStyle name="Заголовок 2 2 4 25" xfId="6818"/>
    <cellStyle name="Заголовок 2 2 4 25 2" xfId="11797"/>
    <cellStyle name="Заголовок 2 2 4 25 3" xfId="14857"/>
    <cellStyle name="Заголовок 2 2 4 26" xfId="10451"/>
    <cellStyle name="Заголовок 2 2 4 3" xfId="2809"/>
    <cellStyle name="Заголовок 2 2 4 3 2" xfId="8301"/>
    <cellStyle name="Заголовок 2 2 4 3 3" xfId="6942"/>
    <cellStyle name="Заголовок 2 2 4 4" xfId="3032"/>
    <cellStyle name="Заголовок 2 2 4 4 2" xfId="8501"/>
    <cellStyle name="Заголовок 2 2 4 4 3" xfId="11877"/>
    <cellStyle name="Заголовок 2 2 4 5" xfId="3224"/>
    <cellStyle name="Заголовок 2 2 4 5 2" xfId="8671"/>
    <cellStyle name="Заголовок 2 2 4 5 3" xfId="12031"/>
    <cellStyle name="Заголовок 2 2 4 6" xfId="3424"/>
    <cellStyle name="Заголовок 2 2 4 6 2" xfId="8849"/>
    <cellStyle name="Заголовок 2 2 4 6 3" xfId="12193"/>
    <cellStyle name="Заголовок 2 2 4 7" xfId="3616"/>
    <cellStyle name="Заголовок 2 2 4 7 2" xfId="9019"/>
    <cellStyle name="Заголовок 2 2 4 7 3" xfId="12346"/>
    <cellStyle name="Заголовок 2 2 4 8" xfId="3807"/>
    <cellStyle name="Заголовок 2 2 4 8 2" xfId="9186"/>
    <cellStyle name="Заголовок 2 2 4 8 3" xfId="12497"/>
    <cellStyle name="Заголовок 2 2 4 9" xfId="3991"/>
    <cellStyle name="Заголовок 2 2 4 9 2" xfId="9344"/>
    <cellStyle name="Заголовок 2 2 4 9 3" xfId="12642"/>
    <cellStyle name="Заголовок 2 2 5" xfId="1807"/>
    <cellStyle name="Заголовок 2 2 5 10" xfId="4123"/>
    <cellStyle name="Заголовок 2 2 5 10 2" xfId="9455"/>
    <cellStyle name="Заголовок 2 2 5 10 3" xfId="12736"/>
    <cellStyle name="Заголовок 2 2 5 11" xfId="4305"/>
    <cellStyle name="Заголовок 2 2 5 11 2" xfId="9617"/>
    <cellStyle name="Заголовок 2 2 5 11 3" xfId="12880"/>
    <cellStyle name="Заголовок 2 2 5 12" xfId="4493"/>
    <cellStyle name="Заголовок 2 2 5 12 2" xfId="9780"/>
    <cellStyle name="Заголовок 2 2 5 12 3" xfId="13030"/>
    <cellStyle name="Заголовок 2 2 5 13" xfId="4665"/>
    <cellStyle name="Заголовок 2 2 5 13 2" xfId="9929"/>
    <cellStyle name="Заголовок 2 2 5 13 3" xfId="13165"/>
    <cellStyle name="Заголовок 2 2 5 14" xfId="4849"/>
    <cellStyle name="Заголовок 2 2 5 14 2" xfId="10089"/>
    <cellStyle name="Заголовок 2 2 5 14 3" xfId="13309"/>
    <cellStyle name="Заголовок 2 2 5 15" xfId="5015"/>
    <cellStyle name="Заголовок 2 2 5 15 2" xfId="10230"/>
    <cellStyle name="Заголовок 2 2 5 15 3" xfId="13436"/>
    <cellStyle name="Заголовок 2 2 5 16" xfId="5163"/>
    <cellStyle name="Заголовок 2 2 5 16 2" xfId="10356"/>
    <cellStyle name="Заголовок 2 2 5 16 3" xfId="13546"/>
    <cellStyle name="Заголовок 2 2 5 17" xfId="5300"/>
    <cellStyle name="Заголовок 2 2 5 17 2" xfId="10468"/>
    <cellStyle name="Заголовок 2 2 5 17 3" xfId="13645"/>
    <cellStyle name="Заголовок 2 2 5 18" xfId="5410"/>
    <cellStyle name="Заголовок 2 2 5 18 2" xfId="10554"/>
    <cellStyle name="Заголовок 2 2 5 18 3" xfId="13718"/>
    <cellStyle name="Заголовок 2 2 5 19" xfId="5510"/>
    <cellStyle name="Заголовок 2 2 5 19 2" xfId="10631"/>
    <cellStyle name="Заголовок 2 2 5 19 3" xfId="13780"/>
    <cellStyle name="Заголовок 2 2 5 2" xfId="2533"/>
    <cellStyle name="Заголовок 2 2 5 2 2" xfId="8047"/>
    <cellStyle name="Заголовок 2 2 5 2 3" xfId="7678"/>
    <cellStyle name="Заголовок 2 2 5 20" xfId="6064"/>
    <cellStyle name="Заголовок 2 2 5 20 2" xfId="11158"/>
    <cellStyle name="Заголовок 2 2 5 20 3" xfId="14292"/>
    <cellStyle name="Заголовок 2 2 5 21" xfId="6264"/>
    <cellStyle name="Заголовок 2 2 5 21 2" xfId="11335"/>
    <cellStyle name="Заголовок 2 2 5 21 3" xfId="14454"/>
    <cellStyle name="Заголовок 2 2 5 22" xfId="6428"/>
    <cellStyle name="Заголовок 2 2 5 22 2" xfId="11476"/>
    <cellStyle name="Заголовок 2 2 5 22 3" xfId="14580"/>
    <cellStyle name="Заголовок 2 2 5 23" xfId="6565"/>
    <cellStyle name="Заголовок 2 2 5 23 2" xfId="11591"/>
    <cellStyle name="Заголовок 2 2 5 23 3" xfId="14679"/>
    <cellStyle name="Заголовок 2 2 5 24" xfId="6677"/>
    <cellStyle name="Заголовок 2 2 5 24 2" xfId="11679"/>
    <cellStyle name="Заголовок 2 2 5 24 3" xfId="14753"/>
    <cellStyle name="Заголовок 2 2 5 25" xfId="6776"/>
    <cellStyle name="Заголовок 2 2 5 25 2" xfId="11755"/>
    <cellStyle name="Заголовок 2 2 5 25 3" xfId="14815"/>
    <cellStyle name="Заголовок 2 2 5 26" xfId="8009"/>
    <cellStyle name="Заголовок 2 2 5 3" xfId="2742"/>
    <cellStyle name="Заголовок 2 2 5 3 2" xfId="8234"/>
    <cellStyle name="Заголовок 2 2 5 3 3" xfId="7009"/>
    <cellStyle name="Заголовок 2 2 5 4" xfId="2971"/>
    <cellStyle name="Заголовок 2 2 5 4 2" xfId="8440"/>
    <cellStyle name="Заголовок 2 2 5 4 3" xfId="11816"/>
    <cellStyle name="Заголовок 2 2 5 5" xfId="3163"/>
    <cellStyle name="Заголовок 2 2 5 5 2" xfId="8610"/>
    <cellStyle name="Заголовок 2 2 5 5 3" xfId="11970"/>
    <cellStyle name="Заголовок 2 2 5 6" xfId="3363"/>
    <cellStyle name="Заголовок 2 2 5 6 2" xfId="8788"/>
    <cellStyle name="Заголовок 2 2 5 6 3" xfId="12132"/>
    <cellStyle name="Заголовок 2 2 5 7" xfId="3555"/>
    <cellStyle name="Заголовок 2 2 5 7 2" xfId="8958"/>
    <cellStyle name="Заголовок 2 2 5 7 3" xfId="12286"/>
    <cellStyle name="Заголовок 2 2 5 8" xfId="3746"/>
    <cellStyle name="Заголовок 2 2 5 8 2" xfId="9125"/>
    <cellStyle name="Заголовок 2 2 5 8 3" xfId="12438"/>
    <cellStyle name="Заголовок 2 2 5 9" xfId="3932"/>
    <cellStyle name="Заголовок 2 2 5 9 2" xfId="9285"/>
    <cellStyle name="Заголовок 2 2 5 9 3" xfId="12584"/>
    <cellStyle name="Заголовок 2 2 6" xfId="1800"/>
    <cellStyle name="Заголовок 2 2 6 10" xfId="4116"/>
    <cellStyle name="Заголовок 2 2 6 10 2" xfId="9448"/>
    <cellStyle name="Заголовок 2 2 6 10 3" xfId="12729"/>
    <cellStyle name="Заголовок 2 2 6 11" xfId="4298"/>
    <cellStyle name="Заголовок 2 2 6 11 2" xfId="9610"/>
    <cellStyle name="Заголовок 2 2 6 11 3" xfId="12873"/>
    <cellStyle name="Заголовок 2 2 6 12" xfId="4487"/>
    <cellStyle name="Заголовок 2 2 6 12 2" xfId="9774"/>
    <cellStyle name="Заголовок 2 2 6 12 3" xfId="13024"/>
    <cellStyle name="Заголовок 2 2 6 13" xfId="4658"/>
    <cellStyle name="Заголовок 2 2 6 13 2" xfId="9922"/>
    <cellStyle name="Заголовок 2 2 6 13 3" xfId="13158"/>
    <cellStyle name="Заголовок 2 2 6 14" xfId="4843"/>
    <cellStyle name="Заголовок 2 2 6 14 2" xfId="10083"/>
    <cellStyle name="Заголовок 2 2 6 14 3" xfId="13303"/>
    <cellStyle name="Заголовок 2 2 6 15" xfId="5009"/>
    <cellStyle name="Заголовок 2 2 6 15 2" xfId="10224"/>
    <cellStyle name="Заголовок 2 2 6 15 3" xfId="13430"/>
    <cellStyle name="Заголовок 2 2 6 16" xfId="5157"/>
    <cellStyle name="Заголовок 2 2 6 16 2" xfId="10350"/>
    <cellStyle name="Заголовок 2 2 6 16 3" xfId="13540"/>
    <cellStyle name="Заголовок 2 2 6 17" xfId="5294"/>
    <cellStyle name="Заголовок 2 2 6 17 2" xfId="10462"/>
    <cellStyle name="Заголовок 2 2 6 17 3" xfId="13639"/>
    <cellStyle name="Заголовок 2 2 6 18" xfId="5405"/>
    <cellStyle name="Заголовок 2 2 6 18 2" xfId="10549"/>
    <cellStyle name="Заголовок 2 2 6 18 3" xfId="13713"/>
    <cellStyle name="Заголовок 2 2 6 19" xfId="5505"/>
    <cellStyle name="Заголовок 2 2 6 19 2" xfId="10626"/>
    <cellStyle name="Заголовок 2 2 6 19 3" xfId="13775"/>
    <cellStyle name="Заголовок 2 2 6 2" xfId="2526"/>
    <cellStyle name="Заголовок 2 2 6 2 2" xfId="8040"/>
    <cellStyle name="Заголовок 2 2 6 2 3" xfId="9968"/>
    <cellStyle name="Заголовок 2 2 6 20" xfId="6057"/>
    <cellStyle name="Заголовок 2 2 6 20 2" xfId="11151"/>
    <cellStyle name="Заголовок 2 2 6 20 3" xfId="14285"/>
    <cellStyle name="Заголовок 2 2 6 21" xfId="6258"/>
    <cellStyle name="Заголовок 2 2 6 21 2" xfId="11329"/>
    <cellStyle name="Заголовок 2 2 6 21 3" xfId="14448"/>
    <cellStyle name="Заголовок 2 2 6 22" xfId="6422"/>
    <cellStyle name="Заголовок 2 2 6 22 2" xfId="11470"/>
    <cellStyle name="Заголовок 2 2 6 22 3" xfId="14574"/>
    <cellStyle name="Заголовок 2 2 6 23" xfId="6559"/>
    <cellStyle name="Заголовок 2 2 6 23 2" xfId="11585"/>
    <cellStyle name="Заголовок 2 2 6 23 3" xfId="14673"/>
    <cellStyle name="Заголовок 2 2 6 24" xfId="6672"/>
    <cellStyle name="Заголовок 2 2 6 24 2" xfId="11674"/>
    <cellStyle name="Заголовок 2 2 6 24 3" xfId="14748"/>
    <cellStyle name="Заголовок 2 2 6 25" xfId="6771"/>
    <cellStyle name="Заголовок 2 2 6 25 2" xfId="11750"/>
    <cellStyle name="Заголовок 2 2 6 25 3" xfId="14810"/>
    <cellStyle name="Заголовок 2 2 6 26" xfId="9087"/>
    <cellStyle name="Заголовок 2 2 6 3" xfId="2735"/>
    <cellStyle name="Заголовок 2 2 6 3 2" xfId="8227"/>
    <cellStyle name="Заголовок 2 2 6 3 3" xfId="7016"/>
    <cellStyle name="Заголовок 2 2 6 4" xfId="2964"/>
    <cellStyle name="Заголовок 2 2 6 4 2" xfId="8433"/>
    <cellStyle name="Заголовок 2 2 6 4 3" xfId="11809"/>
    <cellStyle name="Заголовок 2 2 6 5" xfId="3156"/>
    <cellStyle name="Заголовок 2 2 6 5 2" xfId="8603"/>
    <cellStyle name="Заголовок 2 2 6 5 3" xfId="11963"/>
    <cellStyle name="Заголовок 2 2 6 6" xfId="3356"/>
    <cellStyle name="Заголовок 2 2 6 6 2" xfId="8781"/>
    <cellStyle name="Заголовок 2 2 6 6 3" xfId="12125"/>
    <cellStyle name="Заголовок 2 2 6 7" xfId="3548"/>
    <cellStyle name="Заголовок 2 2 6 7 2" xfId="8951"/>
    <cellStyle name="Заголовок 2 2 6 7 3" xfId="12279"/>
    <cellStyle name="Заголовок 2 2 6 8" xfId="3740"/>
    <cellStyle name="Заголовок 2 2 6 8 2" xfId="9119"/>
    <cellStyle name="Заголовок 2 2 6 8 3" xfId="12432"/>
    <cellStyle name="Заголовок 2 2 6 9" xfId="3925"/>
    <cellStyle name="Заголовок 2 2 6 9 2" xfId="9278"/>
    <cellStyle name="Заголовок 2 2 6 9 3" xfId="12577"/>
    <cellStyle name="Заголовок 2 2 7" xfId="1810"/>
    <cellStyle name="Заголовок 2 2 7 10" xfId="4126"/>
    <cellStyle name="Заголовок 2 2 7 10 2" xfId="9458"/>
    <cellStyle name="Заголовок 2 2 7 10 3" xfId="12739"/>
    <cellStyle name="Заголовок 2 2 7 11" xfId="4308"/>
    <cellStyle name="Заголовок 2 2 7 11 2" xfId="9620"/>
    <cellStyle name="Заголовок 2 2 7 11 3" xfId="12883"/>
    <cellStyle name="Заголовок 2 2 7 12" xfId="4496"/>
    <cellStyle name="Заголовок 2 2 7 12 2" xfId="9783"/>
    <cellStyle name="Заголовок 2 2 7 12 3" xfId="13033"/>
    <cellStyle name="Заголовок 2 2 7 13" xfId="4668"/>
    <cellStyle name="Заголовок 2 2 7 13 2" xfId="9932"/>
    <cellStyle name="Заголовок 2 2 7 13 3" xfId="13168"/>
    <cellStyle name="Заголовок 2 2 7 14" xfId="4852"/>
    <cellStyle name="Заголовок 2 2 7 14 2" xfId="10092"/>
    <cellStyle name="Заголовок 2 2 7 14 3" xfId="13312"/>
    <cellStyle name="Заголовок 2 2 7 15" xfId="5018"/>
    <cellStyle name="Заголовок 2 2 7 15 2" xfId="10233"/>
    <cellStyle name="Заголовок 2 2 7 15 3" xfId="13439"/>
    <cellStyle name="Заголовок 2 2 7 16" xfId="5166"/>
    <cellStyle name="Заголовок 2 2 7 16 2" xfId="10359"/>
    <cellStyle name="Заголовок 2 2 7 16 3" xfId="13549"/>
    <cellStyle name="Заголовок 2 2 7 17" xfId="5302"/>
    <cellStyle name="Заголовок 2 2 7 17 2" xfId="10470"/>
    <cellStyle name="Заголовок 2 2 7 17 3" xfId="13647"/>
    <cellStyle name="Заголовок 2 2 7 18" xfId="5412"/>
    <cellStyle name="Заголовок 2 2 7 18 2" xfId="10556"/>
    <cellStyle name="Заголовок 2 2 7 18 3" xfId="13720"/>
    <cellStyle name="Заголовок 2 2 7 19" xfId="5512"/>
    <cellStyle name="Заголовок 2 2 7 19 2" xfId="10633"/>
    <cellStyle name="Заголовок 2 2 7 19 3" xfId="13782"/>
    <cellStyle name="Заголовок 2 2 7 2" xfId="2536"/>
    <cellStyle name="Заголовок 2 2 7 2 2" xfId="8050"/>
    <cellStyle name="Заголовок 2 2 7 2 3" xfId="7763"/>
    <cellStyle name="Заголовок 2 2 7 20" xfId="6067"/>
    <cellStyle name="Заголовок 2 2 7 20 2" xfId="11161"/>
    <cellStyle name="Заголовок 2 2 7 20 3" xfId="14295"/>
    <cellStyle name="Заголовок 2 2 7 21" xfId="6267"/>
    <cellStyle name="Заголовок 2 2 7 21 2" xfId="11338"/>
    <cellStyle name="Заголовок 2 2 7 21 3" xfId="14457"/>
    <cellStyle name="Заголовок 2 2 7 22" xfId="6431"/>
    <cellStyle name="Заголовок 2 2 7 22 2" xfId="11479"/>
    <cellStyle name="Заголовок 2 2 7 22 3" xfId="14583"/>
    <cellStyle name="Заголовок 2 2 7 23" xfId="6568"/>
    <cellStyle name="Заголовок 2 2 7 23 2" xfId="11594"/>
    <cellStyle name="Заголовок 2 2 7 23 3" xfId="14682"/>
    <cellStyle name="Заголовок 2 2 7 24" xfId="6679"/>
    <cellStyle name="Заголовок 2 2 7 24 2" xfId="11681"/>
    <cellStyle name="Заголовок 2 2 7 24 3" xfId="14755"/>
    <cellStyle name="Заголовок 2 2 7 25" xfId="6778"/>
    <cellStyle name="Заголовок 2 2 7 25 2" xfId="11757"/>
    <cellStyle name="Заголовок 2 2 7 25 3" xfId="14817"/>
    <cellStyle name="Заголовок 2 2 7 26" xfId="8941"/>
    <cellStyle name="Заголовок 2 2 7 3" xfId="2745"/>
    <cellStyle name="Заголовок 2 2 7 3 2" xfId="8237"/>
    <cellStyle name="Заголовок 2 2 7 3 3" xfId="7006"/>
    <cellStyle name="Заголовок 2 2 7 4" xfId="2974"/>
    <cellStyle name="Заголовок 2 2 7 4 2" xfId="8443"/>
    <cellStyle name="Заголовок 2 2 7 4 3" xfId="11819"/>
    <cellStyle name="Заголовок 2 2 7 5" xfId="3166"/>
    <cellStyle name="Заголовок 2 2 7 5 2" xfId="8613"/>
    <cellStyle name="Заголовок 2 2 7 5 3" xfId="11973"/>
    <cellStyle name="Заголовок 2 2 7 6" xfId="3366"/>
    <cellStyle name="Заголовок 2 2 7 6 2" xfId="8791"/>
    <cellStyle name="Заголовок 2 2 7 6 3" xfId="12135"/>
    <cellStyle name="Заголовок 2 2 7 7" xfId="3558"/>
    <cellStyle name="Заголовок 2 2 7 7 2" xfId="8961"/>
    <cellStyle name="Заголовок 2 2 7 7 3" xfId="12289"/>
    <cellStyle name="Заголовок 2 2 7 8" xfId="3749"/>
    <cellStyle name="Заголовок 2 2 7 8 2" xfId="9128"/>
    <cellStyle name="Заголовок 2 2 7 8 3" xfId="12441"/>
    <cellStyle name="Заголовок 2 2 7 9" xfId="3935"/>
    <cellStyle name="Заголовок 2 2 7 9 2" xfId="9288"/>
    <cellStyle name="Заголовок 2 2 7 9 3" xfId="12587"/>
    <cellStyle name="Заголовок 2 2 8" xfId="1893"/>
    <cellStyle name="Заголовок 2 2 8 10" xfId="4198"/>
    <cellStyle name="Заголовок 2 2 8 10 2" xfId="9530"/>
    <cellStyle name="Заголовок 2 2 8 10 3" xfId="12811"/>
    <cellStyle name="Заголовок 2 2 8 11" xfId="4379"/>
    <cellStyle name="Заголовок 2 2 8 11 2" xfId="9691"/>
    <cellStyle name="Заголовок 2 2 8 11 3" xfId="12954"/>
    <cellStyle name="Заголовок 2 2 8 12" xfId="4567"/>
    <cellStyle name="Заголовок 2 2 8 12 2" xfId="9854"/>
    <cellStyle name="Заголовок 2 2 8 12 3" xfId="13104"/>
    <cellStyle name="Заголовок 2 2 8 13" xfId="4739"/>
    <cellStyle name="Заголовок 2 2 8 13 2" xfId="10003"/>
    <cellStyle name="Заголовок 2 2 8 13 3" xfId="13237"/>
    <cellStyle name="Заголовок 2 2 8 14" xfId="4920"/>
    <cellStyle name="Заголовок 2 2 8 14 2" xfId="10160"/>
    <cellStyle name="Заголовок 2 2 8 14 3" xfId="13379"/>
    <cellStyle name="Заголовок 2 2 8 15" xfId="5083"/>
    <cellStyle name="Заголовок 2 2 8 15 2" xfId="10298"/>
    <cellStyle name="Заголовок 2 2 8 15 3" xfId="13504"/>
    <cellStyle name="Заголовок 2 2 8 16" xfId="5228"/>
    <cellStyle name="Заголовок 2 2 8 16 2" xfId="10421"/>
    <cellStyle name="Заголовок 2 2 8 16 3" xfId="13611"/>
    <cellStyle name="Заголовок 2 2 8 17" xfId="5363"/>
    <cellStyle name="Заголовок 2 2 8 17 2" xfId="10531"/>
    <cellStyle name="Заголовок 2 2 8 17 3" xfId="13708"/>
    <cellStyle name="Заголовок 2 2 8 18" xfId="5463"/>
    <cellStyle name="Заголовок 2 2 8 18 2" xfId="10607"/>
    <cellStyle name="Заголовок 2 2 8 18 3" xfId="13770"/>
    <cellStyle name="Заголовок 2 2 8 19" xfId="5557"/>
    <cellStyle name="Заголовок 2 2 8 19 2" xfId="10678"/>
    <cellStyle name="Заголовок 2 2 8 19 3" xfId="13827"/>
    <cellStyle name="Заголовок 2 2 8 2" xfId="2617"/>
    <cellStyle name="Заголовок 2 2 8 2 2" xfId="8131"/>
    <cellStyle name="Заголовок 2 2 8 2 3" xfId="9490"/>
    <cellStyle name="Заголовок 2 2 8 20" xfId="6147"/>
    <cellStyle name="Заголовок 2 2 8 20 2" xfId="11241"/>
    <cellStyle name="Заголовок 2 2 8 20 3" xfId="14375"/>
    <cellStyle name="Заголовок 2 2 8 21" xfId="6344"/>
    <cellStyle name="Заголовок 2 2 8 21 2" xfId="11415"/>
    <cellStyle name="Заголовок 2 2 8 21 3" xfId="14534"/>
    <cellStyle name="Заголовок 2 2 8 22" xfId="6494"/>
    <cellStyle name="Заголовок 2 2 8 22 2" xfId="11542"/>
    <cellStyle name="Заголовок 2 2 8 22 3" xfId="14646"/>
    <cellStyle name="Заголовок 2 2 8 23" xfId="6629"/>
    <cellStyle name="Заголовок 2 2 8 23 2" xfId="11655"/>
    <cellStyle name="Заголовок 2 2 8 23 3" xfId="14743"/>
    <cellStyle name="Заголовок 2 2 8 24" xfId="6729"/>
    <cellStyle name="Заголовок 2 2 8 24 2" xfId="11731"/>
    <cellStyle name="Заголовок 2 2 8 24 3" xfId="14805"/>
    <cellStyle name="Заголовок 2 2 8 25" xfId="6823"/>
    <cellStyle name="Заголовок 2 2 8 25 2" xfId="11802"/>
    <cellStyle name="Заголовок 2 2 8 25 3" xfId="14862"/>
    <cellStyle name="Заголовок 2 2 8 26" xfId="11568"/>
    <cellStyle name="Заголовок 2 2 8 3" xfId="2827"/>
    <cellStyle name="Заголовок 2 2 8 3 2" xfId="8319"/>
    <cellStyle name="Заголовок 2 2 8 3 3" xfId="6924"/>
    <cellStyle name="Заголовок 2 2 8 4" xfId="3046"/>
    <cellStyle name="Заголовок 2 2 8 4 2" xfId="8515"/>
    <cellStyle name="Заголовок 2 2 8 4 3" xfId="11891"/>
    <cellStyle name="Заголовок 2 2 8 5" xfId="3241"/>
    <cellStyle name="Заголовок 2 2 8 5 2" xfId="8688"/>
    <cellStyle name="Заголовок 2 2 8 5 3" xfId="12048"/>
    <cellStyle name="Заголовок 2 2 8 6" xfId="3439"/>
    <cellStyle name="Заголовок 2 2 8 6 2" xfId="8864"/>
    <cellStyle name="Заголовок 2 2 8 6 3" xfId="12208"/>
    <cellStyle name="Заголовок 2 2 8 7" xfId="3631"/>
    <cellStyle name="Заголовок 2 2 8 7 2" xfId="9034"/>
    <cellStyle name="Заголовок 2 2 8 7 3" xfId="12361"/>
    <cellStyle name="Заголовок 2 2 8 8" xfId="3822"/>
    <cellStyle name="Заголовок 2 2 8 8 2" xfId="9201"/>
    <cellStyle name="Заголовок 2 2 8 8 3" xfId="12512"/>
    <cellStyle name="Заголовок 2 2 8 9" xfId="4005"/>
    <cellStyle name="Заголовок 2 2 8 9 2" xfId="9358"/>
    <cellStyle name="Заголовок 2 2 8 9 3" xfId="12656"/>
    <cellStyle name="Заголовок 2 2 9" xfId="1817"/>
    <cellStyle name="Заголовок 2 2 9 10" xfId="4133"/>
    <cellStyle name="Заголовок 2 2 9 10 2" xfId="9465"/>
    <cellStyle name="Заголовок 2 2 9 10 3" xfId="12746"/>
    <cellStyle name="Заголовок 2 2 9 11" xfId="4315"/>
    <cellStyle name="Заголовок 2 2 9 11 2" xfId="9627"/>
    <cellStyle name="Заголовок 2 2 9 11 3" xfId="12890"/>
    <cellStyle name="Заголовок 2 2 9 12" xfId="4503"/>
    <cellStyle name="Заголовок 2 2 9 12 2" xfId="9790"/>
    <cellStyle name="Заголовок 2 2 9 12 3" xfId="13040"/>
    <cellStyle name="Заголовок 2 2 9 13" xfId="4674"/>
    <cellStyle name="Заголовок 2 2 9 13 2" xfId="9938"/>
    <cellStyle name="Заголовок 2 2 9 13 3" xfId="13174"/>
    <cellStyle name="Заголовок 2 2 9 14" xfId="4859"/>
    <cellStyle name="Заголовок 2 2 9 14 2" xfId="10099"/>
    <cellStyle name="Заголовок 2 2 9 14 3" xfId="13319"/>
    <cellStyle name="Заголовок 2 2 9 15" xfId="5025"/>
    <cellStyle name="Заголовок 2 2 9 15 2" xfId="10240"/>
    <cellStyle name="Заголовок 2 2 9 15 3" xfId="13446"/>
    <cellStyle name="Заголовок 2 2 9 16" xfId="5173"/>
    <cellStyle name="Заголовок 2 2 9 16 2" xfId="10366"/>
    <cellStyle name="Заголовок 2 2 9 16 3" xfId="13556"/>
    <cellStyle name="Заголовок 2 2 9 17" xfId="5309"/>
    <cellStyle name="Заголовок 2 2 9 17 2" xfId="10477"/>
    <cellStyle name="Заголовок 2 2 9 17 3" xfId="13654"/>
    <cellStyle name="Заголовок 2 2 9 18" xfId="5417"/>
    <cellStyle name="Заголовок 2 2 9 18 2" xfId="10561"/>
    <cellStyle name="Заголовок 2 2 9 18 3" xfId="13725"/>
    <cellStyle name="Заголовок 2 2 9 19" xfId="5517"/>
    <cellStyle name="Заголовок 2 2 9 19 2" xfId="10638"/>
    <cellStyle name="Заголовок 2 2 9 19 3" xfId="13787"/>
    <cellStyle name="Заголовок 2 2 9 2" xfId="2543"/>
    <cellStyle name="Заголовок 2 2 9 2 2" xfId="8057"/>
    <cellStyle name="Заголовок 2 2 9 2 3" xfId="7408"/>
    <cellStyle name="Заголовок 2 2 9 20" xfId="6074"/>
    <cellStyle name="Заголовок 2 2 9 20 2" xfId="11168"/>
    <cellStyle name="Заголовок 2 2 9 20 3" xfId="14302"/>
    <cellStyle name="Заголовок 2 2 9 21" xfId="6274"/>
    <cellStyle name="Заголовок 2 2 9 21 2" xfId="11345"/>
    <cellStyle name="Заголовок 2 2 9 21 3" xfId="14464"/>
    <cellStyle name="Заголовок 2 2 9 22" xfId="6438"/>
    <cellStyle name="Заголовок 2 2 9 22 2" xfId="11486"/>
    <cellStyle name="Заголовок 2 2 9 22 3" xfId="14590"/>
    <cellStyle name="Заголовок 2 2 9 23" xfId="6575"/>
    <cellStyle name="Заголовок 2 2 9 23 2" xfId="11601"/>
    <cellStyle name="Заголовок 2 2 9 23 3" xfId="14689"/>
    <cellStyle name="Заголовок 2 2 9 24" xfId="6684"/>
    <cellStyle name="Заголовок 2 2 9 24 2" xfId="11686"/>
    <cellStyle name="Заголовок 2 2 9 24 3" xfId="14760"/>
    <cellStyle name="Заголовок 2 2 9 25" xfId="6783"/>
    <cellStyle name="Заголовок 2 2 9 25 2" xfId="11762"/>
    <cellStyle name="Заголовок 2 2 9 25 3" xfId="14822"/>
    <cellStyle name="Заголовок 2 2 9 26" xfId="11578"/>
    <cellStyle name="Заголовок 2 2 9 3" xfId="2752"/>
    <cellStyle name="Заголовок 2 2 9 3 2" xfId="8244"/>
    <cellStyle name="Заголовок 2 2 9 3 3" xfId="6999"/>
    <cellStyle name="Заголовок 2 2 9 4" xfId="2981"/>
    <cellStyle name="Заголовок 2 2 9 4 2" xfId="8450"/>
    <cellStyle name="Заголовок 2 2 9 4 3" xfId="11826"/>
    <cellStyle name="Заголовок 2 2 9 5" xfId="3173"/>
    <cellStyle name="Заголовок 2 2 9 5 2" xfId="8620"/>
    <cellStyle name="Заголовок 2 2 9 5 3" xfId="11980"/>
    <cellStyle name="Заголовок 2 2 9 6" xfId="3373"/>
    <cellStyle name="Заголовок 2 2 9 6 2" xfId="8798"/>
    <cellStyle name="Заголовок 2 2 9 6 3" xfId="12142"/>
    <cellStyle name="Заголовок 2 2 9 7" xfId="3565"/>
    <cellStyle name="Заголовок 2 2 9 7 2" xfId="8968"/>
    <cellStyle name="Заголовок 2 2 9 7 3" xfId="12296"/>
    <cellStyle name="Заголовок 2 2 9 8" xfId="3756"/>
    <cellStyle name="Заголовок 2 2 9 8 2" xfId="9135"/>
    <cellStyle name="Заголовок 2 2 9 8 3" xfId="12448"/>
    <cellStyle name="Заголовок 2 2 9 9" xfId="3942"/>
    <cellStyle name="Заголовок 2 2 9 9 2" xfId="9295"/>
    <cellStyle name="Заголовок 2 2 9 9 3" xfId="12594"/>
    <cellStyle name="Заголовок 2 20" xfId="47041"/>
    <cellStyle name="Заголовок 2 20 2" xfId="47042"/>
    <cellStyle name="Заголовок 2 20 3" xfId="47043"/>
    <cellStyle name="Заголовок 2 20 4" xfId="47044"/>
    <cellStyle name="Заголовок 2 20 5" xfId="47045"/>
    <cellStyle name="Заголовок 2 21" xfId="47046"/>
    <cellStyle name="Заголовок 2 21 2" xfId="47047"/>
    <cellStyle name="Заголовок 2 21 3" xfId="47048"/>
    <cellStyle name="Заголовок 2 21 4" xfId="47049"/>
    <cellStyle name="Заголовок 2 21 5" xfId="47050"/>
    <cellStyle name="Заголовок 2 22" xfId="47051"/>
    <cellStyle name="Заголовок 2 22 2" xfId="47052"/>
    <cellStyle name="Заголовок 2 22 3" xfId="47053"/>
    <cellStyle name="Заголовок 2 22 4" xfId="47054"/>
    <cellStyle name="Заголовок 2 22 5" xfId="47055"/>
    <cellStyle name="Заголовок 2 23" xfId="47056"/>
    <cellStyle name="Заголовок 2 23 2" xfId="47057"/>
    <cellStyle name="Заголовок 2 23 3" xfId="47058"/>
    <cellStyle name="Заголовок 2 23 4" xfId="47059"/>
    <cellStyle name="Заголовок 2 23 5" xfId="47060"/>
    <cellStyle name="Заголовок 2 24" xfId="47061"/>
    <cellStyle name="Заголовок 2 24 2" xfId="47062"/>
    <cellStyle name="Заголовок 2 24 3" xfId="47063"/>
    <cellStyle name="Заголовок 2 24 4" xfId="47064"/>
    <cellStyle name="Заголовок 2 24 5" xfId="47065"/>
    <cellStyle name="Заголовок 2 25" xfId="47066"/>
    <cellStyle name="Заголовок 2 25 2" xfId="47067"/>
    <cellStyle name="Заголовок 2 25 3" xfId="47068"/>
    <cellStyle name="Заголовок 2 25 4" xfId="47069"/>
    <cellStyle name="Заголовок 2 25 5" xfId="47070"/>
    <cellStyle name="Заголовок 2 26" xfId="47071"/>
    <cellStyle name="Заголовок 2 26 2" xfId="47072"/>
    <cellStyle name="Заголовок 2 26 3" xfId="47073"/>
    <cellStyle name="Заголовок 2 26 4" xfId="47074"/>
    <cellStyle name="Заголовок 2 26 5" xfId="47075"/>
    <cellStyle name="Заголовок 2 27" xfId="47076"/>
    <cellStyle name="Заголовок 2 27 2" xfId="47077"/>
    <cellStyle name="Заголовок 2 27 3" xfId="47078"/>
    <cellStyle name="Заголовок 2 27 4" xfId="47079"/>
    <cellStyle name="Заголовок 2 27 5" xfId="47080"/>
    <cellStyle name="Заголовок 2 28" xfId="47081"/>
    <cellStyle name="Заголовок 2 28 2" xfId="47082"/>
    <cellStyle name="Заголовок 2 28 3" xfId="47083"/>
    <cellStyle name="Заголовок 2 28 4" xfId="47084"/>
    <cellStyle name="Заголовок 2 28 5" xfId="47085"/>
    <cellStyle name="Заголовок 2 29" xfId="47086"/>
    <cellStyle name="Заголовок 2 29 2" xfId="47087"/>
    <cellStyle name="Заголовок 2 29 3" xfId="47088"/>
    <cellStyle name="Заголовок 2 29 4" xfId="47089"/>
    <cellStyle name="Заголовок 2 29 5" xfId="47090"/>
    <cellStyle name="Заголовок 2 3" xfId="1619"/>
    <cellStyle name="Заголовок 2 3 2" xfId="47091"/>
    <cellStyle name="Заголовок 2 3 3" xfId="47092"/>
    <cellStyle name="Заголовок 2 3 4" xfId="47093"/>
    <cellStyle name="Заголовок 2 3 5" xfId="47094"/>
    <cellStyle name="Заголовок 2 30" xfId="47095"/>
    <cellStyle name="Заголовок 2 30 2" xfId="47096"/>
    <cellStyle name="Заголовок 2 30 3" xfId="47097"/>
    <cellStyle name="Заголовок 2 30 4" xfId="47098"/>
    <cellStyle name="Заголовок 2 30 5" xfId="47099"/>
    <cellStyle name="Заголовок 2 31" xfId="47100"/>
    <cellStyle name="Заголовок 2 32" xfId="47101"/>
    <cellStyle name="Заголовок 2 33" xfId="47102"/>
    <cellStyle name="Заголовок 2 34" xfId="47103"/>
    <cellStyle name="Заголовок 2 35" xfId="47104"/>
    <cellStyle name="Заголовок 2 36" xfId="47105"/>
    <cellStyle name="Заголовок 2 37" xfId="47106"/>
    <cellStyle name="Заголовок 2 38" xfId="47107"/>
    <cellStyle name="Заголовок 2 4" xfId="47108"/>
    <cellStyle name="Заголовок 2 4 2" xfId="47109"/>
    <cellStyle name="Заголовок 2 4 3" xfId="47110"/>
    <cellStyle name="Заголовок 2 4 4" xfId="47111"/>
    <cellStyle name="Заголовок 2 4 5" xfId="47112"/>
    <cellStyle name="Заголовок 2 5" xfId="47113"/>
    <cellStyle name="Заголовок 2 5 2" xfId="47114"/>
    <cellStyle name="Заголовок 2 5 3" xfId="47115"/>
    <cellStyle name="Заголовок 2 5 4" xfId="47116"/>
    <cellStyle name="Заголовок 2 5 5" xfId="47117"/>
    <cellStyle name="Заголовок 2 6" xfId="47118"/>
    <cellStyle name="Заголовок 2 6 2" xfId="47119"/>
    <cellStyle name="Заголовок 2 6 3" xfId="47120"/>
    <cellStyle name="Заголовок 2 6 4" xfId="47121"/>
    <cellStyle name="Заголовок 2 6 5" xfId="47122"/>
    <cellStyle name="Заголовок 2 7" xfId="47123"/>
    <cellStyle name="Заголовок 2 7 2" xfId="47124"/>
    <cellStyle name="Заголовок 2 7 3" xfId="47125"/>
    <cellStyle name="Заголовок 2 7 4" xfId="47126"/>
    <cellStyle name="Заголовок 2 7 5" xfId="47127"/>
    <cellStyle name="Заголовок 2 8" xfId="47128"/>
    <cellStyle name="Заголовок 2 8 2" xfId="47129"/>
    <cellStyle name="Заголовок 2 8 3" xfId="47130"/>
    <cellStyle name="Заголовок 2 8 4" xfId="47131"/>
    <cellStyle name="Заголовок 2 8 5" xfId="47132"/>
    <cellStyle name="Заголовок 2 9" xfId="47133"/>
    <cellStyle name="Заголовок 2 9 2" xfId="47134"/>
    <cellStyle name="Заголовок 2 9 3" xfId="47135"/>
    <cellStyle name="Заголовок 2 9 4" xfId="47136"/>
    <cellStyle name="Заголовок 2 9 5" xfId="47137"/>
    <cellStyle name="Заголовок 3 10" xfId="47138"/>
    <cellStyle name="Заголовок 3 10 2" xfId="47139"/>
    <cellStyle name="Заголовок 3 10 3" xfId="47140"/>
    <cellStyle name="Заголовок 3 10 4" xfId="47141"/>
    <cellStyle name="Заголовок 3 10 5" xfId="47142"/>
    <cellStyle name="Заголовок 3 11" xfId="47143"/>
    <cellStyle name="Заголовок 3 11 2" xfId="47144"/>
    <cellStyle name="Заголовок 3 11 3" xfId="47145"/>
    <cellStyle name="Заголовок 3 11 4" xfId="47146"/>
    <cellStyle name="Заголовок 3 11 5" xfId="47147"/>
    <cellStyle name="Заголовок 3 12" xfId="47148"/>
    <cellStyle name="Заголовок 3 12 2" xfId="47149"/>
    <cellStyle name="Заголовок 3 12 3" xfId="47150"/>
    <cellStyle name="Заголовок 3 12 4" xfId="47151"/>
    <cellStyle name="Заголовок 3 12 5" xfId="47152"/>
    <cellStyle name="Заголовок 3 13" xfId="47153"/>
    <cellStyle name="Заголовок 3 13 2" xfId="47154"/>
    <cellStyle name="Заголовок 3 13 3" xfId="47155"/>
    <cellStyle name="Заголовок 3 13 4" xfId="47156"/>
    <cellStyle name="Заголовок 3 13 5" xfId="47157"/>
    <cellStyle name="Заголовок 3 14" xfId="47158"/>
    <cellStyle name="Заголовок 3 14 2" xfId="47159"/>
    <cellStyle name="Заголовок 3 14 3" xfId="47160"/>
    <cellStyle name="Заголовок 3 14 4" xfId="47161"/>
    <cellStyle name="Заголовок 3 14 5" xfId="47162"/>
    <cellStyle name="Заголовок 3 15" xfId="47163"/>
    <cellStyle name="Заголовок 3 15 2" xfId="47164"/>
    <cellStyle name="Заголовок 3 15 3" xfId="47165"/>
    <cellStyle name="Заголовок 3 15 4" xfId="47166"/>
    <cellStyle name="Заголовок 3 15 5" xfId="47167"/>
    <cellStyle name="Заголовок 3 16" xfId="47168"/>
    <cellStyle name="Заголовок 3 16 2" xfId="47169"/>
    <cellStyle name="Заголовок 3 16 3" xfId="47170"/>
    <cellStyle name="Заголовок 3 16 4" xfId="47171"/>
    <cellStyle name="Заголовок 3 16 5" xfId="47172"/>
    <cellStyle name="Заголовок 3 17" xfId="47173"/>
    <cellStyle name="Заголовок 3 17 2" xfId="47174"/>
    <cellStyle name="Заголовок 3 17 3" xfId="47175"/>
    <cellStyle name="Заголовок 3 17 4" xfId="47176"/>
    <cellStyle name="Заголовок 3 17 5" xfId="47177"/>
    <cellStyle name="Заголовок 3 18" xfId="47178"/>
    <cellStyle name="Заголовок 3 18 2" xfId="47179"/>
    <cellStyle name="Заголовок 3 18 3" xfId="47180"/>
    <cellStyle name="Заголовок 3 18 4" xfId="47181"/>
    <cellStyle name="Заголовок 3 18 5" xfId="47182"/>
    <cellStyle name="Заголовок 3 19" xfId="47183"/>
    <cellStyle name="Заголовок 3 19 2" xfId="47184"/>
    <cellStyle name="Заголовок 3 19 3" xfId="47185"/>
    <cellStyle name="Заголовок 3 19 4" xfId="47186"/>
    <cellStyle name="Заголовок 3 19 5" xfId="47187"/>
    <cellStyle name="Заголовок 3 2" xfId="1620"/>
    <cellStyle name="Заголовок 3 2 10" xfId="1889"/>
    <cellStyle name="Заголовок 3 2 10 10" xfId="4194"/>
    <cellStyle name="Заголовок 3 2 10 10 2" xfId="9526"/>
    <cellStyle name="Заголовок 3 2 10 10 3" xfId="12807"/>
    <cellStyle name="Заголовок 3 2 10 11" xfId="4375"/>
    <cellStyle name="Заголовок 3 2 10 11 2" xfId="9687"/>
    <cellStyle name="Заголовок 3 2 10 11 3" xfId="12950"/>
    <cellStyle name="Заголовок 3 2 10 12" xfId="4563"/>
    <cellStyle name="Заголовок 3 2 10 12 2" xfId="9850"/>
    <cellStyle name="Заголовок 3 2 10 12 3" xfId="13100"/>
    <cellStyle name="Заголовок 3 2 10 13" xfId="4736"/>
    <cellStyle name="Заголовок 3 2 10 13 2" xfId="10000"/>
    <cellStyle name="Заголовок 3 2 10 13 3" xfId="13235"/>
    <cellStyle name="Заголовок 3 2 10 14" xfId="4917"/>
    <cellStyle name="Заголовок 3 2 10 14 2" xfId="10157"/>
    <cellStyle name="Заголовок 3 2 10 14 3" xfId="13376"/>
    <cellStyle name="Заголовок 3 2 10 15" xfId="5079"/>
    <cellStyle name="Заголовок 3 2 10 15 2" xfId="10294"/>
    <cellStyle name="Заголовок 3 2 10 15 3" xfId="13500"/>
    <cellStyle name="Заголовок 3 2 10 16" xfId="5225"/>
    <cellStyle name="Заголовок 3 2 10 16 2" xfId="10418"/>
    <cellStyle name="Заголовок 3 2 10 16 3" xfId="13608"/>
    <cellStyle name="Заголовок 3 2 10 17" xfId="5359"/>
    <cellStyle name="Заголовок 3 2 10 17 2" xfId="10527"/>
    <cellStyle name="Заголовок 3 2 10 17 3" xfId="13704"/>
    <cellStyle name="Заголовок 3 2 10 18" xfId="5462"/>
    <cellStyle name="Заголовок 3 2 10 18 2" xfId="10606"/>
    <cellStyle name="Заголовок 3 2 10 18 3" xfId="13769"/>
    <cellStyle name="Заголовок 3 2 10 19" xfId="5556"/>
    <cellStyle name="Заголовок 3 2 10 19 2" xfId="10677"/>
    <cellStyle name="Заголовок 3 2 10 19 3" xfId="13826"/>
    <cellStyle name="Заголовок 3 2 10 2" xfId="2613"/>
    <cellStyle name="Заголовок 3 2 10 2 2" xfId="8127"/>
    <cellStyle name="Заголовок 3 2 10 2 3" xfId="7098"/>
    <cellStyle name="Заголовок 3 2 10 20" xfId="6143"/>
    <cellStyle name="Заголовок 3 2 10 20 2" xfId="11237"/>
    <cellStyle name="Заголовок 3 2 10 20 3" xfId="14371"/>
    <cellStyle name="Заголовок 3 2 10 21" xfId="6341"/>
    <cellStyle name="Заголовок 3 2 10 21 2" xfId="11412"/>
    <cellStyle name="Заголовок 3 2 10 21 3" xfId="14531"/>
    <cellStyle name="Заголовок 3 2 10 22" xfId="6491"/>
    <cellStyle name="Заголовок 3 2 10 22 2" xfId="11539"/>
    <cellStyle name="Заголовок 3 2 10 22 3" xfId="14643"/>
    <cellStyle name="Заголовок 3 2 10 23" xfId="6626"/>
    <cellStyle name="Заголовок 3 2 10 23 2" xfId="11652"/>
    <cellStyle name="Заголовок 3 2 10 23 3" xfId="14740"/>
    <cellStyle name="Заголовок 3 2 10 24" xfId="6728"/>
    <cellStyle name="Заголовок 3 2 10 24 2" xfId="11730"/>
    <cellStyle name="Заголовок 3 2 10 24 3" xfId="14804"/>
    <cellStyle name="Заголовок 3 2 10 25" xfId="6822"/>
    <cellStyle name="Заголовок 3 2 10 25 2" xfId="11801"/>
    <cellStyle name="Заголовок 3 2 10 25 3" xfId="14861"/>
    <cellStyle name="Заголовок 3 2 10 26" xfId="8411"/>
    <cellStyle name="Заголовок 3 2 10 3" xfId="2824"/>
    <cellStyle name="Заголовок 3 2 10 3 2" xfId="8316"/>
    <cellStyle name="Заголовок 3 2 10 3 3" xfId="6927"/>
    <cellStyle name="Заголовок 3 2 10 4" xfId="3043"/>
    <cellStyle name="Заголовок 3 2 10 4 2" xfId="8512"/>
    <cellStyle name="Заголовок 3 2 10 4 3" xfId="11888"/>
    <cellStyle name="Заголовок 3 2 10 5" xfId="3238"/>
    <cellStyle name="Заголовок 3 2 10 5 2" xfId="8685"/>
    <cellStyle name="Заголовок 3 2 10 5 3" xfId="12045"/>
    <cellStyle name="Заголовок 3 2 10 6" xfId="3436"/>
    <cellStyle name="Заголовок 3 2 10 6 2" xfId="8861"/>
    <cellStyle name="Заголовок 3 2 10 6 3" xfId="12205"/>
    <cellStyle name="Заголовок 3 2 10 7" xfId="3628"/>
    <cellStyle name="Заголовок 3 2 10 7 2" xfId="9031"/>
    <cellStyle name="Заголовок 3 2 10 7 3" xfId="12358"/>
    <cellStyle name="Заголовок 3 2 10 8" xfId="3819"/>
    <cellStyle name="Заголовок 3 2 10 8 2" xfId="9198"/>
    <cellStyle name="Заголовок 3 2 10 8 3" xfId="12509"/>
    <cellStyle name="Заголовок 3 2 10 9" xfId="4002"/>
    <cellStyle name="Заголовок 3 2 10 9 2" xfId="9355"/>
    <cellStyle name="Заголовок 3 2 10 9 3" xfId="12653"/>
    <cellStyle name="Заголовок 3 2 11" xfId="1813"/>
    <cellStyle name="Заголовок 3 2 11 10" xfId="4129"/>
    <cellStyle name="Заголовок 3 2 11 10 2" xfId="9461"/>
    <cellStyle name="Заголовок 3 2 11 10 3" xfId="12742"/>
    <cellStyle name="Заголовок 3 2 11 11" xfId="4311"/>
    <cellStyle name="Заголовок 3 2 11 11 2" xfId="9623"/>
    <cellStyle name="Заголовок 3 2 11 11 3" xfId="12886"/>
    <cellStyle name="Заголовок 3 2 11 12" xfId="4499"/>
    <cellStyle name="Заголовок 3 2 11 12 2" xfId="9786"/>
    <cellStyle name="Заголовок 3 2 11 12 3" xfId="13036"/>
    <cellStyle name="Заголовок 3 2 11 13" xfId="4671"/>
    <cellStyle name="Заголовок 3 2 11 13 2" xfId="9935"/>
    <cellStyle name="Заголовок 3 2 11 13 3" xfId="13171"/>
    <cellStyle name="Заголовок 3 2 11 14" xfId="4855"/>
    <cellStyle name="Заголовок 3 2 11 14 2" xfId="10095"/>
    <cellStyle name="Заголовок 3 2 11 14 3" xfId="13315"/>
    <cellStyle name="Заголовок 3 2 11 15" xfId="5021"/>
    <cellStyle name="Заголовок 3 2 11 15 2" xfId="10236"/>
    <cellStyle name="Заголовок 3 2 11 15 3" xfId="13442"/>
    <cellStyle name="Заголовок 3 2 11 16" xfId="5169"/>
    <cellStyle name="Заголовок 3 2 11 16 2" xfId="10362"/>
    <cellStyle name="Заголовок 3 2 11 16 3" xfId="13552"/>
    <cellStyle name="Заголовок 3 2 11 17" xfId="5305"/>
    <cellStyle name="Заголовок 3 2 11 17 2" xfId="10473"/>
    <cellStyle name="Заголовок 3 2 11 17 3" xfId="13650"/>
    <cellStyle name="Заголовок 3 2 11 18" xfId="5414"/>
    <cellStyle name="Заголовок 3 2 11 18 2" xfId="10558"/>
    <cellStyle name="Заголовок 3 2 11 18 3" xfId="13722"/>
    <cellStyle name="Заголовок 3 2 11 19" xfId="5514"/>
    <cellStyle name="Заголовок 3 2 11 19 2" xfId="10635"/>
    <cellStyle name="Заголовок 3 2 11 19 3" xfId="13784"/>
    <cellStyle name="Заголовок 3 2 11 2" xfId="2539"/>
    <cellStyle name="Заголовок 3 2 11 2 2" xfId="8053"/>
    <cellStyle name="Заголовок 3 2 11 2 3" xfId="7419"/>
    <cellStyle name="Заголовок 3 2 11 20" xfId="6070"/>
    <cellStyle name="Заголовок 3 2 11 20 2" xfId="11164"/>
    <cellStyle name="Заголовок 3 2 11 20 3" xfId="14298"/>
    <cellStyle name="Заголовок 3 2 11 21" xfId="6270"/>
    <cellStyle name="Заголовок 3 2 11 21 2" xfId="11341"/>
    <cellStyle name="Заголовок 3 2 11 21 3" xfId="14460"/>
    <cellStyle name="Заголовок 3 2 11 22" xfId="6434"/>
    <cellStyle name="Заголовок 3 2 11 22 2" xfId="11482"/>
    <cellStyle name="Заголовок 3 2 11 22 3" xfId="14586"/>
    <cellStyle name="Заголовок 3 2 11 23" xfId="6571"/>
    <cellStyle name="Заголовок 3 2 11 23 2" xfId="11597"/>
    <cellStyle name="Заголовок 3 2 11 23 3" xfId="14685"/>
    <cellStyle name="Заголовок 3 2 11 24" xfId="6681"/>
    <cellStyle name="Заголовок 3 2 11 24 2" xfId="11683"/>
    <cellStyle name="Заголовок 3 2 11 24 3" xfId="14757"/>
    <cellStyle name="Заголовок 3 2 11 25" xfId="6780"/>
    <cellStyle name="Заголовок 3 2 11 25 2" xfId="11759"/>
    <cellStyle name="Заголовок 3 2 11 25 3" xfId="14819"/>
    <cellStyle name="Заголовок 3 2 11 26" xfId="8424"/>
    <cellStyle name="Заголовок 3 2 11 3" xfId="2748"/>
    <cellStyle name="Заголовок 3 2 11 3 2" xfId="8240"/>
    <cellStyle name="Заголовок 3 2 11 3 3" xfId="7003"/>
    <cellStyle name="Заголовок 3 2 11 4" xfId="2977"/>
    <cellStyle name="Заголовок 3 2 11 4 2" xfId="8446"/>
    <cellStyle name="Заголовок 3 2 11 4 3" xfId="11822"/>
    <cellStyle name="Заголовок 3 2 11 5" xfId="3169"/>
    <cellStyle name="Заголовок 3 2 11 5 2" xfId="8616"/>
    <cellStyle name="Заголовок 3 2 11 5 3" xfId="11976"/>
    <cellStyle name="Заголовок 3 2 11 6" xfId="3369"/>
    <cellStyle name="Заголовок 3 2 11 6 2" xfId="8794"/>
    <cellStyle name="Заголовок 3 2 11 6 3" xfId="12138"/>
    <cellStyle name="Заголовок 3 2 11 7" xfId="3561"/>
    <cellStyle name="Заголовок 3 2 11 7 2" xfId="8964"/>
    <cellStyle name="Заголовок 3 2 11 7 3" xfId="12292"/>
    <cellStyle name="Заголовок 3 2 11 8" xfId="3752"/>
    <cellStyle name="Заголовок 3 2 11 8 2" xfId="9131"/>
    <cellStyle name="Заголовок 3 2 11 8 3" xfId="12444"/>
    <cellStyle name="Заголовок 3 2 11 9" xfId="3938"/>
    <cellStyle name="Заголовок 3 2 11 9 2" xfId="9291"/>
    <cellStyle name="Заголовок 3 2 11 9 3" xfId="12590"/>
    <cellStyle name="Заголовок 3 2 12" xfId="1802"/>
    <cellStyle name="Заголовок 3 2 12 10" xfId="4118"/>
    <cellStyle name="Заголовок 3 2 12 10 2" xfId="9450"/>
    <cellStyle name="Заголовок 3 2 12 10 3" xfId="12731"/>
    <cellStyle name="Заголовок 3 2 12 11" xfId="4300"/>
    <cellStyle name="Заголовок 3 2 12 11 2" xfId="9612"/>
    <cellStyle name="Заголовок 3 2 12 11 3" xfId="12875"/>
    <cellStyle name="Заголовок 3 2 12 12" xfId="4489"/>
    <cellStyle name="Заголовок 3 2 12 12 2" xfId="9776"/>
    <cellStyle name="Заголовок 3 2 12 12 3" xfId="13026"/>
    <cellStyle name="Заголовок 3 2 12 13" xfId="4660"/>
    <cellStyle name="Заголовок 3 2 12 13 2" xfId="9924"/>
    <cellStyle name="Заголовок 3 2 12 13 3" xfId="13160"/>
    <cellStyle name="Заголовок 3 2 12 14" xfId="4845"/>
    <cellStyle name="Заголовок 3 2 12 14 2" xfId="10085"/>
    <cellStyle name="Заголовок 3 2 12 14 3" xfId="13305"/>
    <cellStyle name="Заголовок 3 2 12 15" xfId="5011"/>
    <cellStyle name="Заголовок 3 2 12 15 2" xfId="10226"/>
    <cellStyle name="Заголовок 3 2 12 15 3" xfId="13432"/>
    <cellStyle name="Заголовок 3 2 12 16" xfId="5159"/>
    <cellStyle name="Заголовок 3 2 12 16 2" xfId="10352"/>
    <cellStyle name="Заголовок 3 2 12 16 3" xfId="13542"/>
    <cellStyle name="Заголовок 3 2 12 17" xfId="5296"/>
    <cellStyle name="Заголовок 3 2 12 17 2" xfId="10464"/>
    <cellStyle name="Заголовок 3 2 12 17 3" xfId="13641"/>
    <cellStyle name="Заголовок 3 2 12 18" xfId="5406"/>
    <cellStyle name="Заголовок 3 2 12 18 2" xfId="10550"/>
    <cellStyle name="Заголовок 3 2 12 18 3" xfId="13714"/>
    <cellStyle name="Заголовок 3 2 12 19" xfId="5506"/>
    <cellStyle name="Заголовок 3 2 12 19 2" xfId="10627"/>
    <cellStyle name="Заголовок 3 2 12 19 3" xfId="13776"/>
    <cellStyle name="Заголовок 3 2 12 2" xfId="2528"/>
    <cellStyle name="Заголовок 3 2 12 2 2" xfId="8042"/>
    <cellStyle name="Заголовок 3 2 12 2 3" xfId="8564"/>
    <cellStyle name="Заголовок 3 2 12 20" xfId="6059"/>
    <cellStyle name="Заголовок 3 2 12 20 2" xfId="11153"/>
    <cellStyle name="Заголовок 3 2 12 20 3" xfId="14287"/>
    <cellStyle name="Заголовок 3 2 12 21" xfId="6260"/>
    <cellStyle name="Заголовок 3 2 12 21 2" xfId="11331"/>
    <cellStyle name="Заголовок 3 2 12 21 3" xfId="14450"/>
    <cellStyle name="Заголовок 3 2 12 22" xfId="6424"/>
    <cellStyle name="Заголовок 3 2 12 22 2" xfId="11472"/>
    <cellStyle name="Заголовок 3 2 12 22 3" xfId="14576"/>
    <cellStyle name="Заголовок 3 2 12 23" xfId="6561"/>
    <cellStyle name="Заголовок 3 2 12 23 2" xfId="11587"/>
    <cellStyle name="Заголовок 3 2 12 23 3" xfId="14675"/>
    <cellStyle name="Заголовок 3 2 12 24" xfId="6673"/>
    <cellStyle name="Заголовок 3 2 12 24 2" xfId="11675"/>
    <cellStyle name="Заголовок 3 2 12 24 3" xfId="14749"/>
    <cellStyle name="Заголовок 3 2 12 25" xfId="6772"/>
    <cellStyle name="Заголовок 3 2 12 25 2" xfId="11751"/>
    <cellStyle name="Заголовок 3 2 12 25 3" xfId="14811"/>
    <cellStyle name="Заголовок 3 2 12 26" xfId="8745"/>
    <cellStyle name="Заголовок 3 2 12 3" xfId="2737"/>
    <cellStyle name="Заголовок 3 2 12 3 2" xfId="8229"/>
    <cellStyle name="Заголовок 3 2 12 3 3" xfId="7014"/>
    <cellStyle name="Заголовок 3 2 12 4" xfId="2966"/>
    <cellStyle name="Заголовок 3 2 12 4 2" xfId="8435"/>
    <cellStyle name="Заголовок 3 2 12 4 3" xfId="11811"/>
    <cellStyle name="Заголовок 3 2 12 5" xfId="3158"/>
    <cellStyle name="Заголовок 3 2 12 5 2" xfId="8605"/>
    <cellStyle name="Заголовок 3 2 12 5 3" xfId="11965"/>
    <cellStyle name="Заголовок 3 2 12 6" xfId="3358"/>
    <cellStyle name="Заголовок 3 2 12 6 2" xfId="8783"/>
    <cellStyle name="Заголовок 3 2 12 6 3" xfId="12127"/>
    <cellStyle name="Заголовок 3 2 12 7" xfId="3550"/>
    <cellStyle name="Заголовок 3 2 12 7 2" xfId="8953"/>
    <cellStyle name="Заголовок 3 2 12 7 3" xfId="12281"/>
    <cellStyle name="Заголовок 3 2 12 8" xfId="3742"/>
    <cellStyle name="Заголовок 3 2 12 8 2" xfId="9121"/>
    <cellStyle name="Заголовок 3 2 12 8 3" xfId="12434"/>
    <cellStyle name="Заголовок 3 2 12 9" xfId="3927"/>
    <cellStyle name="Заголовок 3 2 12 9 2" xfId="9280"/>
    <cellStyle name="Заголовок 3 2 12 9 3" xfId="12579"/>
    <cellStyle name="Заголовок 3 2 13" xfId="2366"/>
    <cellStyle name="Заголовок 3 2 13 2" xfId="7904"/>
    <cellStyle name="Заголовок 3 2 13 3" xfId="7206"/>
    <cellStyle name="Заголовок 3 2 14" xfId="1957"/>
    <cellStyle name="Заголовок 3 2 14 2" xfId="7498"/>
    <cellStyle name="Заголовок 3 2 14 3" xfId="7355"/>
    <cellStyle name="Заголовок 3 2 15" xfId="2452"/>
    <cellStyle name="Заголовок 3 2 15 2" xfId="7990"/>
    <cellStyle name="Заголовок 3 2 15 3" xfId="10839"/>
    <cellStyle name="Заголовок 3 2 16" xfId="2634"/>
    <cellStyle name="Заголовок 3 2 16 2" xfId="8148"/>
    <cellStyle name="Заголовок 3 2 16 3" xfId="7081"/>
    <cellStyle name="Заголовок 3 2 17" xfId="2863"/>
    <cellStyle name="Заголовок 3 2 17 2" xfId="8355"/>
    <cellStyle name="Заголовок 3 2 17 3" xfId="6888"/>
    <cellStyle name="Заголовок 3 2 18" xfId="3059"/>
    <cellStyle name="Заголовок 3 2 18 2" xfId="8527"/>
    <cellStyle name="Заголовок 3 2 18 3" xfId="11904"/>
    <cellStyle name="Заголовок 3 2 19" xfId="3257"/>
    <cellStyle name="Заголовок 3 2 19 2" xfId="8704"/>
    <cellStyle name="Заголовок 3 2 19 3" xfId="12064"/>
    <cellStyle name="Заголовок 3 2 2" xfId="1872"/>
    <cellStyle name="Заголовок 3 2 2 10" xfId="4181"/>
    <cellStyle name="Заголовок 3 2 2 10 2" xfId="9513"/>
    <cellStyle name="Заголовок 3 2 2 10 3" xfId="12794"/>
    <cellStyle name="Заголовок 3 2 2 11" xfId="4364"/>
    <cellStyle name="Заголовок 3 2 2 11 2" xfId="9676"/>
    <cellStyle name="Заголовок 3 2 2 11 3" xfId="12939"/>
    <cellStyle name="Заголовок 3 2 2 12" xfId="4551"/>
    <cellStyle name="Заголовок 3 2 2 12 2" xfId="9838"/>
    <cellStyle name="Заголовок 3 2 2 12 3" xfId="13088"/>
    <cellStyle name="Заголовок 3 2 2 13" xfId="4723"/>
    <cellStyle name="Заголовок 3 2 2 13 2" xfId="9987"/>
    <cellStyle name="Заголовок 3 2 2 13 3" xfId="13222"/>
    <cellStyle name="Заголовок 3 2 2 14" xfId="4907"/>
    <cellStyle name="Заголовок 3 2 2 14 2" xfId="10147"/>
    <cellStyle name="Заголовок 3 2 2 14 3" xfId="13366"/>
    <cellStyle name="Заголовок 3 2 2 15" xfId="5069"/>
    <cellStyle name="Заголовок 3 2 2 15 2" xfId="10284"/>
    <cellStyle name="Заголовок 3 2 2 15 3" xfId="13490"/>
    <cellStyle name="Заголовок 3 2 2 16" xfId="5217"/>
    <cellStyle name="Заголовок 3 2 2 16 2" xfId="10410"/>
    <cellStyle name="Заголовок 3 2 2 16 3" xfId="13600"/>
    <cellStyle name="Заголовок 3 2 2 17" xfId="5351"/>
    <cellStyle name="Заголовок 3 2 2 17 2" xfId="10519"/>
    <cellStyle name="Заголовок 3 2 2 17 3" xfId="13696"/>
    <cellStyle name="Заголовок 3 2 2 18" xfId="5456"/>
    <cellStyle name="Заголовок 3 2 2 18 2" xfId="10600"/>
    <cellStyle name="Заголовок 3 2 2 18 3" xfId="13764"/>
    <cellStyle name="Заголовок 3 2 2 19" xfId="5551"/>
    <cellStyle name="Заголовок 3 2 2 19 2" xfId="10672"/>
    <cellStyle name="Заголовок 3 2 2 19 3" xfId="13821"/>
    <cellStyle name="Заголовок 3 2 2 2" xfId="2598"/>
    <cellStyle name="Заголовок 3 2 2 2 2" xfId="8112"/>
    <cellStyle name="Заголовок 3 2 2 2 3" xfId="7103"/>
    <cellStyle name="Заголовок 3 2 2 20" xfId="6129"/>
    <cellStyle name="Заголовок 3 2 2 20 2" xfId="11223"/>
    <cellStyle name="Заголовок 3 2 2 20 3" xfId="14357"/>
    <cellStyle name="Заголовок 3 2 2 21" xfId="6329"/>
    <cellStyle name="Заголовок 3 2 2 21 2" xfId="11400"/>
    <cellStyle name="Заголовок 3 2 2 21 3" xfId="14519"/>
    <cellStyle name="Заголовок 3 2 2 22" xfId="6482"/>
    <cellStyle name="Заголовок 3 2 2 22 2" xfId="11530"/>
    <cellStyle name="Заголовок 3 2 2 22 3" xfId="14634"/>
    <cellStyle name="Заголовок 3 2 2 23" xfId="6619"/>
    <cellStyle name="Заголовок 3 2 2 23 2" xfId="11645"/>
    <cellStyle name="Заголовок 3 2 2 23 3" xfId="14733"/>
    <cellStyle name="Заголовок 3 2 2 24" xfId="6723"/>
    <cellStyle name="Заголовок 3 2 2 24 2" xfId="11725"/>
    <cellStyle name="Заголовок 3 2 2 24 3" xfId="14799"/>
    <cellStyle name="Заголовок 3 2 2 25" xfId="6817"/>
    <cellStyle name="Заголовок 3 2 2 25 2" xfId="11796"/>
    <cellStyle name="Заголовок 3 2 2 25 3" xfId="14856"/>
    <cellStyle name="Заголовок 3 2 2 26" xfId="10618"/>
    <cellStyle name="Заголовок 3 2 2 3" xfId="2807"/>
    <cellStyle name="Заголовок 3 2 2 3 2" xfId="8299"/>
    <cellStyle name="Заголовок 3 2 2 3 3" xfId="6944"/>
    <cellStyle name="Заголовок 3 2 2 4" xfId="3030"/>
    <cellStyle name="Заголовок 3 2 2 4 2" xfId="8499"/>
    <cellStyle name="Заголовок 3 2 2 4 3" xfId="11875"/>
    <cellStyle name="Заголовок 3 2 2 5" xfId="3222"/>
    <cellStyle name="Заголовок 3 2 2 5 2" xfId="8669"/>
    <cellStyle name="Заголовок 3 2 2 5 3" xfId="12029"/>
    <cellStyle name="Заголовок 3 2 2 6" xfId="3422"/>
    <cellStyle name="Заголовок 3 2 2 6 2" xfId="8847"/>
    <cellStyle name="Заголовок 3 2 2 6 3" xfId="12191"/>
    <cellStyle name="Заголовок 3 2 2 7" xfId="3614"/>
    <cellStyle name="Заголовок 3 2 2 7 2" xfId="9017"/>
    <cellStyle name="Заголовок 3 2 2 7 3" xfId="12344"/>
    <cellStyle name="Заголовок 3 2 2 8" xfId="3805"/>
    <cellStyle name="Заголовок 3 2 2 8 2" xfId="9184"/>
    <cellStyle name="Заголовок 3 2 2 8 3" xfId="12495"/>
    <cellStyle name="Заголовок 3 2 2 9" xfId="3990"/>
    <cellStyle name="Заголовок 3 2 2 9 2" xfId="9343"/>
    <cellStyle name="Заголовок 3 2 2 9 3" xfId="12641"/>
    <cellStyle name="Заголовок 3 2 20" xfId="3453"/>
    <cellStyle name="Заголовок 3 2 20 2" xfId="8878"/>
    <cellStyle name="Заголовок 3 2 20 3" xfId="12222"/>
    <cellStyle name="Заголовок 3 2 21" xfId="3645"/>
    <cellStyle name="Заголовок 3 2 21 2" xfId="9048"/>
    <cellStyle name="Заголовок 3 2 21 3" xfId="12375"/>
    <cellStyle name="Заголовок 3 2 22" xfId="3835"/>
    <cellStyle name="Заголовок 3 2 22 2" xfId="9214"/>
    <cellStyle name="Заголовок 3 2 22 3" xfId="12525"/>
    <cellStyle name="Заголовок 3 2 23" xfId="4020"/>
    <cellStyle name="Заголовок 3 2 23 2" xfId="9373"/>
    <cellStyle name="Заголовок 3 2 23 3" xfId="12671"/>
    <cellStyle name="Заголовок 3 2 24" xfId="4211"/>
    <cellStyle name="Заголовок 3 2 24 2" xfId="9543"/>
    <cellStyle name="Заголовок 3 2 24 3" xfId="12824"/>
    <cellStyle name="Заголовок 3 2 25" xfId="4400"/>
    <cellStyle name="Заголовок 3 2 25 2" xfId="9712"/>
    <cellStyle name="Заголовок 3 2 25 3" xfId="12975"/>
    <cellStyle name="Заголовок 3 2 26" xfId="4574"/>
    <cellStyle name="Заголовок 3 2 26 2" xfId="9861"/>
    <cellStyle name="Заголовок 3 2 26 3" xfId="13111"/>
    <cellStyle name="Заголовок 3 2 27" xfId="4760"/>
    <cellStyle name="Заголовок 3 2 27 2" xfId="10024"/>
    <cellStyle name="Заголовок 3 2 27 3" xfId="13258"/>
    <cellStyle name="Заголовок 3 2 28" xfId="4932"/>
    <cellStyle name="Заголовок 3 2 28 2" xfId="10172"/>
    <cellStyle name="Заголовок 3 2 28 3" xfId="13391"/>
    <cellStyle name="Заголовок 3 2 29" xfId="5093"/>
    <cellStyle name="Заголовок 3 2 29 2" xfId="10308"/>
    <cellStyle name="Заголовок 3 2 29 3" xfId="13514"/>
    <cellStyle name="Заголовок 3 2 3" xfId="1809"/>
    <cellStyle name="Заголовок 3 2 3 10" xfId="4125"/>
    <cellStyle name="Заголовок 3 2 3 10 2" xfId="9457"/>
    <cellStyle name="Заголовок 3 2 3 10 3" xfId="12738"/>
    <cellStyle name="Заголовок 3 2 3 11" xfId="4307"/>
    <cellStyle name="Заголовок 3 2 3 11 2" xfId="9619"/>
    <cellStyle name="Заголовок 3 2 3 11 3" xfId="12882"/>
    <cellStyle name="Заголовок 3 2 3 12" xfId="4495"/>
    <cellStyle name="Заголовок 3 2 3 12 2" xfId="9782"/>
    <cellStyle name="Заголовок 3 2 3 12 3" xfId="13032"/>
    <cellStyle name="Заголовок 3 2 3 13" xfId="4667"/>
    <cellStyle name="Заголовок 3 2 3 13 2" xfId="9931"/>
    <cellStyle name="Заголовок 3 2 3 13 3" xfId="13167"/>
    <cellStyle name="Заголовок 3 2 3 14" xfId="4851"/>
    <cellStyle name="Заголовок 3 2 3 14 2" xfId="10091"/>
    <cellStyle name="Заголовок 3 2 3 14 3" xfId="13311"/>
    <cellStyle name="Заголовок 3 2 3 15" xfId="5017"/>
    <cellStyle name="Заголовок 3 2 3 15 2" xfId="10232"/>
    <cellStyle name="Заголовок 3 2 3 15 3" xfId="13438"/>
    <cellStyle name="Заголовок 3 2 3 16" xfId="5165"/>
    <cellStyle name="Заголовок 3 2 3 16 2" xfId="10358"/>
    <cellStyle name="Заголовок 3 2 3 16 3" xfId="13548"/>
    <cellStyle name="Заголовок 3 2 3 17" xfId="5301"/>
    <cellStyle name="Заголовок 3 2 3 17 2" xfId="10469"/>
    <cellStyle name="Заголовок 3 2 3 17 3" xfId="13646"/>
    <cellStyle name="Заголовок 3 2 3 18" xfId="5411"/>
    <cellStyle name="Заголовок 3 2 3 18 2" xfId="10555"/>
    <cellStyle name="Заголовок 3 2 3 18 3" xfId="13719"/>
    <cellStyle name="Заголовок 3 2 3 19" xfId="5511"/>
    <cellStyle name="Заголовок 3 2 3 19 2" xfId="10632"/>
    <cellStyle name="Заголовок 3 2 3 19 3" xfId="13781"/>
    <cellStyle name="Заголовок 3 2 3 2" xfId="2535"/>
    <cellStyle name="Заголовок 3 2 3 2 2" xfId="8049"/>
    <cellStyle name="Заголовок 3 2 3 2 3" xfId="7691"/>
    <cellStyle name="Заголовок 3 2 3 20" xfId="6066"/>
    <cellStyle name="Заголовок 3 2 3 20 2" xfId="11160"/>
    <cellStyle name="Заголовок 3 2 3 20 3" xfId="14294"/>
    <cellStyle name="Заголовок 3 2 3 21" xfId="6266"/>
    <cellStyle name="Заголовок 3 2 3 21 2" xfId="11337"/>
    <cellStyle name="Заголовок 3 2 3 21 3" xfId="14456"/>
    <cellStyle name="Заголовок 3 2 3 22" xfId="6430"/>
    <cellStyle name="Заголовок 3 2 3 22 2" xfId="11478"/>
    <cellStyle name="Заголовок 3 2 3 22 3" xfId="14582"/>
    <cellStyle name="Заголовок 3 2 3 23" xfId="6567"/>
    <cellStyle name="Заголовок 3 2 3 23 2" xfId="11593"/>
    <cellStyle name="Заголовок 3 2 3 23 3" xfId="14681"/>
    <cellStyle name="Заголовок 3 2 3 24" xfId="6678"/>
    <cellStyle name="Заголовок 3 2 3 24 2" xfId="11680"/>
    <cellStyle name="Заголовок 3 2 3 24 3" xfId="14754"/>
    <cellStyle name="Заголовок 3 2 3 25" xfId="6777"/>
    <cellStyle name="Заголовок 3 2 3 25 2" xfId="11756"/>
    <cellStyle name="Заголовок 3 2 3 25 3" xfId="14816"/>
    <cellStyle name="Заголовок 3 2 3 26" xfId="9108"/>
    <cellStyle name="Заголовок 3 2 3 3" xfId="2744"/>
    <cellStyle name="Заголовок 3 2 3 3 2" xfId="8236"/>
    <cellStyle name="Заголовок 3 2 3 3 3" xfId="7007"/>
    <cellStyle name="Заголовок 3 2 3 4" xfId="2973"/>
    <cellStyle name="Заголовок 3 2 3 4 2" xfId="8442"/>
    <cellStyle name="Заголовок 3 2 3 4 3" xfId="11818"/>
    <cellStyle name="Заголовок 3 2 3 5" xfId="3165"/>
    <cellStyle name="Заголовок 3 2 3 5 2" xfId="8612"/>
    <cellStyle name="Заголовок 3 2 3 5 3" xfId="11972"/>
    <cellStyle name="Заголовок 3 2 3 6" xfId="3365"/>
    <cellStyle name="Заголовок 3 2 3 6 2" xfId="8790"/>
    <cellStyle name="Заголовок 3 2 3 6 3" xfId="12134"/>
    <cellStyle name="Заголовок 3 2 3 7" xfId="3557"/>
    <cellStyle name="Заголовок 3 2 3 7 2" xfId="8960"/>
    <cellStyle name="Заголовок 3 2 3 7 3" xfId="12288"/>
    <cellStyle name="Заголовок 3 2 3 8" xfId="3748"/>
    <cellStyle name="Заголовок 3 2 3 8 2" xfId="9127"/>
    <cellStyle name="Заголовок 3 2 3 8 3" xfId="12440"/>
    <cellStyle name="Заголовок 3 2 3 9" xfId="3934"/>
    <cellStyle name="Заголовок 3 2 3 9 2" xfId="9287"/>
    <cellStyle name="Заголовок 3 2 3 9 3" xfId="12586"/>
    <cellStyle name="Заголовок 3 2 30" xfId="5237"/>
    <cellStyle name="Заголовок 3 2 30 2" xfId="10430"/>
    <cellStyle name="Заголовок 3 2 30 3" xfId="13620"/>
    <cellStyle name="Заголовок 3 2 31" xfId="5917"/>
    <cellStyle name="Заголовок 3 2 31 2" xfId="11036"/>
    <cellStyle name="Заголовок 3 2 31 3" xfId="14183"/>
    <cellStyle name="Заголовок 3 2 32" xfId="5592"/>
    <cellStyle name="Заголовок 3 2 32 2" xfId="10713"/>
    <cellStyle name="Заголовок 3 2 32 3" xfId="13861"/>
    <cellStyle name="Заголовок 3 2 33" xfId="5981"/>
    <cellStyle name="Заголовок 3 2 33 2" xfId="11100"/>
    <cellStyle name="Заголовок 3 2 33 3" xfId="14247"/>
    <cellStyle name="Заголовок 3 2 34" xfId="6177"/>
    <cellStyle name="Заголовок 3 2 34 2" xfId="11271"/>
    <cellStyle name="Заголовок 3 2 34 3" xfId="14405"/>
    <cellStyle name="Заголовок 3 2 35" xfId="6360"/>
    <cellStyle name="Заголовок 3 2 35 2" xfId="11431"/>
    <cellStyle name="Заголовок 3 2 35 3" xfId="14550"/>
    <cellStyle name="Заголовок 3 2 36" xfId="6502"/>
    <cellStyle name="Заголовок 3 2 36 2" xfId="11550"/>
    <cellStyle name="Заголовок 3 2 36 3" xfId="14654"/>
    <cellStyle name="Заголовок 3 2 37" xfId="8586"/>
    <cellStyle name="Заголовок 3 2 4" xfId="1875"/>
    <cellStyle name="Заголовок 3 2 4 10" xfId="4183"/>
    <cellStyle name="Заголовок 3 2 4 10 2" xfId="9515"/>
    <cellStyle name="Заголовок 3 2 4 10 3" xfId="12796"/>
    <cellStyle name="Заголовок 3 2 4 11" xfId="4366"/>
    <cellStyle name="Заголовок 3 2 4 11 2" xfId="9678"/>
    <cellStyle name="Заголовок 3 2 4 11 3" xfId="12941"/>
    <cellStyle name="Заголовок 3 2 4 12" xfId="4554"/>
    <cellStyle name="Заголовок 3 2 4 12 2" xfId="9841"/>
    <cellStyle name="Заголовок 3 2 4 12 3" xfId="13091"/>
    <cellStyle name="Заголовок 3 2 4 13" xfId="4725"/>
    <cellStyle name="Заголовок 3 2 4 13 2" xfId="9989"/>
    <cellStyle name="Заголовок 3 2 4 13 3" xfId="13224"/>
    <cellStyle name="Заголовок 3 2 4 14" xfId="4909"/>
    <cellStyle name="Заголовок 3 2 4 14 2" xfId="10149"/>
    <cellStyle name="Заголовок 3 2 4 14 3" xfId="13368"/>
    <cellStyle name="Заголовок 3 2 4 15" xfId="5071"/>
    <cellStyle name="Заголовок 3 2 4 15 2" xfId="10286"/>
    <cellStyle name="Заголовок 3 2 4 15 3" xfId="13492"/>
    <cellStyle name="Заголовок 3 2 4 16" xfId="5219"/>
    <cellStyle name="Заголовок 3 2 4 16 2" xfId="10412"/>
    <cellStyle name="Заголовок 3 2 4 16 3" xfId="13602"/>
    <cellStyle name="Заголовок 3 2 4 17" xfId="5354"/>
    <cellStyle name="Заголовок 3 2 4 17 2" xfId="10522"/>
    <cellStyle name="Заголовок 3 2 4 17 3" xfId="13699"/>
    <cellStyle name="Заголовок 3 2 4 18" xfId="5458"/>
    <cellStyle name="Заголовок 3 2 4 18 2" xfId="10602"/>
    <cellStyle name="Заголовок 3 2 4 18 3" xfId="13766"/>
    <cellStyle name="Заголовок 3 2 4 19" xfId="5553"/>
    <cellStyle name="Заголовок 3 2 4 19 2" xfId="10674"/>
    <cellStyle name="Заголовок 3 2 4 19 3" xfId="13823"/>
    <cellStyle name="Заголовок 3 2 4 2" xfId="2601"/>
    <cellStyle name="Заголовок 3 2 4 2 2" xfId="8115"/>
    <cellStyle name="Заголовок 3 2 4 2 3" xfId="7100"/>
    <cellStyle name="Заголовок 3 2 4 20" xfId="6132"/>
    <cellStyle name="Заголовок 3 2 4 20 2" xfId="11226"/>
    <cellStyle name="Заголовок 3 2 4 20 3" xfId="14360"/>
    <cellStyle name="Заголовок 3 2 4 21" xfId="6332"/>
    <cellStyle name="Заголовок 3 2 4 21 2" xfId="11403"/>
    <cellStyle name="Заголовок 3 2 4 21 3" xfId="14522"/>
    <cellStyle name="Заголовок 3 2 4 22" xfId="6484"/>
    <cellStyle name="Заголовок 3 2 4 22 2" xfId="11532"/>
    <cellStyle name="Заголовок 3 2 4 22 3" xfId="14636"/>
    <cellStyle name="Заголовок 3 2 4 23" xfId="6621"/>
    <cellStyle name="Заголовок 3 2 4 23 2" xfId="11647"/>
    <cellStyle name="Заголовок 3 2 4 23 3" xfId="14735"/>
    <cellStyle name="Заголовок 3 2 4 24" xfId="6725"/>
    <cellStyle name="Заголовок 3 2 4 24 2" xfId="11727"/>
    <cellStyle name="Заголовок 3 2 4 24 3" xfId="14801"/>
    <cellStyle name="Заголовок 3 2 4 25" xfId="6819"/>
    <cellStyle name="Заголовок 3 2 4 25 2" xfId="11798"/>
    <cellStyle name="Заголовок 3 2 4 25 3" xfId="14858"/>
    <cellStyle name="Заголовок 3 2 4 26" xfId="10337"/>
    <cellStyle name="Заголовок 3 2 4 3" xfId="2810"/>
    <cellStyle name="Заголовок 3 2 4 3 2" xfId="8302"/>
    <cellStyle name="Заголовок 3 2 4 3 3" xfId="6941"/>
    <cellStyle name="Заголовок 3 2 4 4" xfId="3033"/>
    <cellStyle name="Заголовок 3 2 4 4 2" xfId="8502"/>
    <cellStyle name="Заголовок 3 2 4 4 3" xfId="11878"/>
    <cellStyle name="Заголовок 3 2 4 5" xfId="3225"/>
    <cellStyle name="Заголовок 3 2 4 5 2" xfId="8672"/>
    <cellStyle name="Заголовок 3 2 4 5 3" xfId="12032"/>
    <cellStyle name="Заголовок 3 2 4 6" xfId="3425"/>
    <cellStyle name="Заголовок 3 2 4 6 2" xfId="8850"/>
    <cellStyle name="Заголовок 3 2 4 6 3" xfId="12194"/>
    <cellStyle name="Заголовок 3 2 4 7" xfId="3617"/>
    <cellStyle name="Заголовок 3 2 4 7 2" xfId="9020"/>
    <cellStyle name="Заголовок 3 2 4 7 3" xfId="12347"/>
    <cellStyle name="Заголовок 3 2 4 8" xfId="3808"/>
    <cellStyle name="Заголовок 3 2 4 8 2" xfId="9187"/>
    <cellStyle name="Заголовок 3 2 4 8 3" xfId="12498"/>
    <cellStyle name="Заголовок 3 2 4 9" xfId="3992"/>
    <cellStyle name="Заголовок 3 2 4 9 2" xfId="9345"/>
    <cellStyle name="Заголовок 3 2 4 9 3" xfId="12643"/>
    <cellStyle name="Заголовок 3 2 5" xfId="1806"/>
    <cellStyle name="Заголовок 3 2 5 10" xfId="4122"/>
    <cellStyle name="Заголовок 3 2 5 10 2" xfId="9454"/>
    <cellStyle name="Заголовок 3 2 5 10 3" xfId="12735"/>
    <cellStyle name="Заголовок 3 2 5 11" xfId="4304"/>
    <cellStyle name="Заголовок 3 2 5 11 2" xfId="9616"/>
    <cellStyle name="Заголовок 3 2 5 11 3" xfId="12879"/>
    <cellStyle name="Заголовок 3 2 5 12" xfId="4492"/>
    <cellStyle name="Заголовок 3 2 5 12 2" xfId="9779"/>
    <cellStyle name="Заголовок 3 2 5 12 3" xfId="13029"/>
    <cellStyle name="Заголовок 3 2 5 13" xfId="4664"/>
    <cellStyle name="Заголовок 3 2 5 13 2" xfId="9928"/>
    <cellStyle name="Заголовок 3 2 5 13 3" xfId="13164"/>
    <cellStyle name="Заголовок 3 2 5 14" xfId="4848"/>
    <cellStyle name="Заголовок 3 2 5 14 2" xfId="10088"/>
    <cellStyle name="Заголовок 3 2 5 14 3" xfId="13308"/>
    <cellStyle name="Заголовок 3 2 5 15" xfId="5014"/>
    <cellStyle name="Заголовок 3 2 5 15 2" xfId="10229"/>
    <cellStyle name="Заголовок 3 2 5 15 3" xfId="13435"/>
    <cellStyle name="Заголовок 3 2 5 16" xfId="5162"/>
    <cellStyle name="Заголовок 3 2 5 16 2" xfId="10355"/>
    <cellStyle name="Заголовок 3 2 5 16 3" xfId="13545"/>
    <cellStyle name="Заголовок 3 2 5 17" xfId="5299"/>
    <cellStyle name="Заголовок 3 2 5 17 2" xfId="10467"/>
    <cellStyle name="Заголовок 3 2 5 17 3" xfId="13644"/>
    <cellStyle name="Заголовок 3 2 5 18" xfId="5409"/>
    <cellStyle name="Заголовок 3 2 5 18 2" xfId="10553"/>
    <cellStyle name="Заголовок 3 2 5 18 3" xfId="13717"/>
    <cellStyle name="Заголовок 3 2 5 19" xfId="5509"/>
    <cellStyle name="Заголовок 3 2 5 19 2" xfId="10630"/>
    <cellStyle name="Заголовок 3 2 5 19 3" xfId="13779"/>
    <cellStyle name="Заголовок 3 2 5 2" xfId="2532"/>
    <cellStyle name="Заголовок 3 2 5 2 2" xfId="8046"/>
    <cellStyle name="Заголовок 3 2 5 2 3" xfId="7412"/>
    <cellStyle name="Заголовок 3 2 5 20" xfId="6063"/>
    <cellStyle name="Заголовок 3 2 5 20 2" xfId="11157"/>
    <cellStyle name="Заголовок 3 2 5 20 3" xfId="14291"/>
    <cellStyle name="Заголовок 3 2 5 21" xfId="6263"/>
    <cellStyle name="Заголовок 3 2 5 21 2" xfId="11334"/>
    <cellStyle name="Заголовок 3 2 5 21 3" xfId="14453"/>
    <cellStyle name="Заголовок 3 2 5 22" xfId="6427"/>
    <cellStyle name="Заголовок 3 2 5 22 2" xfId="11475"/>
    <cellStyle name="Заголовок 3 2 5 22 3" xfId="14579"/>
    <cellStyle name="Заголовок 3 2 5 23" xfId="6564"/>
    <cellStyle name="Заголовок 3 2 5 23 2" xfId="11590"/>
    <cellStyle name="Заголовок 3 2 5 23 3" xfId="14678"/>
    <cellStyle name="Заголовок 3 2 5 24" xfId="6676"/>
    <cellStyle name="Заголовок 3 2 5 24 2" xfId="11678"/>
    <cellStyle name="Заголовок 3 2 5 24 3" xfId="14752"/>
    <cellStyle name="Заголовок 3 2 5 25" xfId="6775"/>
    <cellStyle name="Заголовок 3 2 5 25 2" xfId="11754"/>
    <cellStyle name="Заголовок 3 2 5 25 3" xfId="14814"/>
    <cellStyle name="Заголовок 3 2 5 26" xfId="8192"/>
    <cellStyle name="Заголовок 3 2 5 3" xfId="2741"/>
    <cellStyle name="Заголовок 3 2 5 3 2" xfId="8233"/>
    <cellStyle name="Заголовок 3 2 5 3 3" xfId="7010"/>
    <cellStyle name="Заголовок 3 2 5 4" xfId="2970"/>
    <cellStyle name="Заголовок 3 2 5 4 2" xfId="8439"/>
    <cellStyle name="Заголовок 3 2 5 4 3" xfId="11815"/>
    <cellStyle name="Заголовок 3 2 5 5" xfId="3162"/>
    <cellStyle name="Заголовок 3 2 5 5 2" xfId="8609"/>
    <cellStyle name="Заголовок 3 2 5 5 3" xfId="11969"/>
    <cellStyle name="Заголовок 3 2 5 6" xfId="3362"/>
    <cellStyle name="Заголовок 3 2 5 6 2" xfId="8787"/>
    <cellStyle name="Заголовок 3 2 5 6 3" xfId="12131"/>
    <cellStyle name="Заголовок 3 2 5 7" xfId="3554"/>
    <cellStyle name="Заголовок 3 2 5 7 2" xfId="8957"/>
    <cellStyle name="Заголовок 3 2 5 7 3" xfId="12285"/>
    <cellStyle name="Заголовок 3 2 5 8" xfId="3745"/>
    <cellStyle name="Заголовок 3 2 5 8 2" xfId="9124"/>
    <cellStyle name="Заголовок 3 2 5 8 3" xfId="12437"/>
    <cellStyle name="Заголовок 3 2 5 9" xfId="3931"/>
    <cellStyle name="Заголовок 3 2 5 9 2" xfId="9284"/>
    <cellStyle name="Заголовок 3 2 5 9 3" xfId="12583"/>
    <cellStyle name="Заголовок 3 2 6" xfId="1878"/>
    <cellStyle name="Заголовок 3 2 6 10" xfId="4186"/>
    <cellStyle name="Заголовок 3 2 6 10 2" xfId="9518"/>
    <cellStyle name="Заголовок 3 2 6 10 3" xfId="12799"/>
    <cellStyle name="Заголовок 3 2 6 11" xfId="4368"/>
    <cellStyle name="Заголовок 3 2 6 11 2" xfId="9680"/>
    <cellStyle name="Заголовок 3 2 6 11 3" xfId="12943"/>
    <cellStyle name="Заголовок 3 2 6 12" xfId="4556"/>
    <cellStyle name="Заголовок 3 2 6 12 2" xfId="9843"/>
    <cellStyle name="Заголовок 3 2 6 12 3" xfId="13093"/>
    <cellStyle name="Заголовок 3 2 6 13" xfId="4728"/>
    <cellStyle name="Заголовок 3 2 6 13 2" xfId="9992"/>
    <cellStyle name="Заголовок 3 2 6 13 3" xfId="13227"/>
    <cellStyle name="Заголовок 3 2 6 14" xfId="4911"/>
    <cellStyle name="Заголовок 3 2 6 14 2" xfId="10151"/>
    <cellStyle name="Заголовок 3 2 6 14 3" xfId="13370"/>
    <cellStyle name="Заголовок 3 2 6 15" xfId="5073"/>
    <cellStyle name="Заголовок 3 2 6 15 2" xfId="10288"/>
    <cellStyle name="Заголовок 3 2 6 15 3" xfId="13494"/>
    <cellStyle name="Заголовок 3 2 6 16" xfId="5221"/>
    <cellStyle name="Заголовок 3 2 6 16 2" xfId="10414"/>
    <cellStyle name="Заголовок 3 2 6 16 3" xfId="13604"/>
    <cellStyle name="Заголовок 3 2 6 17" xfId="5355"/>
    <cellStyle name="Заголовок 3 2 6 17 2" xfId="10523"/>
    <cellStyle name="Заголовок 3 2 6 17 3" xfId="13700"/>
    <cellStyle name="Заголовок 3 2 6 18" xfId="5460"/>
    <cellStyle name="Заголовок 3 2 6 18 2" xfId="10604"/>
    <cellStyle name="Заголовок 3 2 6 18 3" xfId="13767"/>
    <cellStyle name="Заголовок 3 2 6 19" xfId="5554"/>
    <cellStyle name="Заголовок 3 2 6 19 2" xfId="10675"/>
    <cellStyle name="Заголовок 3 2 6 19 3" xfId="13824"/>
    <cellStyle name="Заголовок 3 2 6 2" xfId="2602"/>
    <cellStyle name="Заголовок 3 2 6 2 2" xfId="8116"/>
    <cellStyle name="Заголовок 3 2 6 2 3" xfId="7099"/>
    <cellStyle name="Заголовок 3 2 6 20" xfId="6135"/>
    <cellStyle name="Заголовок 3 2 6 20 2" xfId="11229"/>
    <cellStyle name="Заголовок 3 2 6 20 3" xfId="14363"/>
    <cellStyle name="Заголовок 3 2 6 21" xfId="6334"/>
    <cellStyle name="Заголовок 3 2 6 21 2" xfId="11405"/>
    <cellStyle name="Заголовок 3 2 6 21 3" xfId="14524"/>
    <cellStyle name="Заголовок 3 2 6 22" xfId="6486"/>
    <cellStyle name="Заголовок 3 2 6 22 2" xfId="11534"/>
    <cellStyle name="Заголовок 3 2 6 22 3" xfId="14638"/>
    <cellStyle name="Заголовок 3 2 6 23" xfId="6622"/>
    <cellStyle name="Заголовок 3 2 6 23 2" xfId="11648"/>
    <cellStyle name="Заголовок 3 2 6 23 3" xfId="14736"/>
    <cellStyle name="Заголовок 3 2 6 24" xfId="6726"/>
    <cellStyle name="Заголовок 3 2 6 24 2" xfId="11728"/>
    <cellStyle name="Заголовок 3 2 6 24 3" xfId="14802"/>
    <cellStyle name="Заголовок 3 2 6 25" xfId="6820"/>
    <cellStyle name="Заголовок 3 2 6 25 2" xfId="11799"/>
    <cellStyle name="Заголовок 3 2 6 25 3" xfId="14859"/>
    <cellStyle name="Заголовок 3 2 6 26" xfId="9912"/>
    <cellStyle name="Заголовок 3 2 6 3" xfId="2813"/>
    <cellStyle name="Заголовок 3 2 6 3 2" xfId="8305"/>
    <cellStyle name="Заголовок 3 2 6 3 3" xfId="6938"/>
    <cellStyle name="Заголовок 3 2 6 4" xfId="3035"/>
    <cellStyle name="Заголовок 3 2 6 4 2" xfId="8504"/>
    <cellStyle name="Заголовок 3 2 6 4 3" xfId="11880"/>
    <cellStyle name="Заголовок 3 2 6 5" xfId="3228"/>
    <cellStyle name="Заголовок 3 2 6 5 2" xfId="8675"/>
    <cellStyle name="Заголовок 3 2 6 5 3" xfId="12035"/>
    <cellStyle name="Заголовок 3 2 6 6" xfId="3428"/>
    <cellStyle name="Заголовок 3 2 6 6 2" xfId="8853"/>
    <cellStyle name="Заголовок 3 2 6 6 3" xfId="12197"/>
    <cellStyle name="Заголовок 3 2 6 7" xfId="3619"/>
    <cellStyle name="Заголовок 3 2 6 7 2" xfId="9022"/>
    <cellStyle name="Заголовок 3 2 6 7 3" xfId="12349"/>
    <cellStyle name="Заголовок 3 2 6 8" xfId="3811"/>
    <cellStyle name="Заголовок 3 2 6 8 2" xfId="9190"/>
    <cellStyle name="Заголовок 3 2 6 8 3" xfId="12501"/>
    <cellStyle name="Заголовок 3 2 6 9" xfId="3994"/>
    <cellStyle name="Заголовок 3 2 6 9 2" xfId="9347"/>
    <cellStyle name="Заголовок 3 2 6 9 3" xfId="12645"/>
    <cellStyle name="Заголовок 3 2 7" xfId="1894"/>
    <cellStyle name="Заголовок 3 2 7 10" xfId="4199"/>
    <cellStyle name="Заголовок 3 2 7 10 2" xfId="9531"/>
    <cellStyle name="Заголовок 3 2 7 10 3" xfId="12812"/>
    <cellStyle name="Заголовок 3 2 7 11" xfId="4380"/>
    <cellStyle name="Заголовок 3 2 7 11 2" xfId="9692"/>
    <cellStyle name="Заголовок 3 2 7 11 3" xfId="12955"/>
    <cellStyle name="Заголовок 3 2 7 12" xfId="4568"/>
    <cellStyle name="Заголовок 3 2 7 12 2" xfId="9855"/>
    <cellStyle name="Заголовок 3 2 7 12 3" xfId="13105"/>
    <cellStyle name="Заголовок 3 2 7 13" xfId="4740"/>
    <cellStyle name="Заголовок 3 2 7 13 2" xfId="10004"/>
    <cellStyle name="Заголовок 3 2 7 13 3" xfId="13238"/>
    <cellStyle name="Заголовок 3 2 7 14" xfId="4921"/>
    <cellStyle name="Заголовок 3 2 7 14 2" xfId="10161"/>
    <cellStyle name="Заголовок 3 2 7 14 3" xfId="13380"/>
    <cellStyle name="Заголовок 3 2 7 15" xfId="5084"/>
    <cellStyle name="Заголовок 3 2 7 15 2" xfId="10299"/>
    <cellStyle name="Заголовок 3 2 7 15 3" xfId="13505"/>
    <cellStyle name="Заголовок 3 2 7 16" xfId="5229"/>
    <cellStyle name="Заголовок 3 2 7 16 2" xfId="10422"/>
    <cellStyle name="Заголовок 3 2 7 16 3" xfId="13612"/>
    <cellStyle name="Заголовок 3 2 7 17" xfId="5364"/>
    <cellStyle name="Заголовок 3 2 7 17 2" xfId="10532"/>
    <cellStyle name="Заголовок 3 2 7 17 3" xfId="13709"/>
    <cellStyle name="Заголовок 3 2 7 18" xfId="5464"/>
    <cellStyle name="Заголовок 3 2 7 18 2" xfId="10608"/>
    <cellStyle name="Заголовок 3 2 7 18 3" xfId="13771"/>
    <cellStyle name="Заголовок 3 2 7 19" xfId="5558"/>
    <cellStyle name="Заголовок 3 2 7 19 2" xfId="10679"/>
    <cellStyle name="Заголовок 3 2 7 19 3" xfId="13828"/>
    <cellStyle name="Заголовок 3 2 7 2" xfId="2618"/>
    <cellStyle name="Заголовок 3 2 7 2 2" xfId="8132"/>
    <cellStyle name="Заголовок 3 2 7 2 3" xfId="9494"/>
    <cellStyle name="Заголовок 3 2 7 20" xfId="6148"/>
    <cellStyle name="Заголовок 3 2 7 20 2" xfId="11242"/>
    <cellStyle name="Заголовок 3 2 7 20 3" xfId="14376"/>
    <cellStyle name="Заголовок 3 2 7 21" xfId="6345"/>
    <cellStyle name="Заголовок 3 2 7 21 2" xfId="11416"/>
    <cellStyle name="Заголовок 3 2 7 21 3" xfId="14535"/>
    <cellStyle name="Заголовок 3 2 7 22" xfId="6495"/>
    <cellStyle name="Заголовок 3 2 7 22 2" xfId="11543"/>
    <cellStyle name="Заголовок 3 2 7 22 3" xfId="14647"/>
    <cellStyle name="Заголовок 3 2 7 23" xfId="6630"/>
    <cellStyle name="Заголовок 3 2 7 23 2" xfId="11656"/>
    <cellStyle name="Заголовок 3 2 7 23 3" xfId="14744"/>
    <cellStyle name="Заголовок 3 2 7 24" xfId="6730"/>
    <cellStyle name="Заголовок 3 2 7 24 2" xfId="11732"/>
    <cellStyle name="Заголовок 3 2 7 24 3" xfId="14806"/>
    <cellStyle name="Заголовок 3 2 7 25" xfId="6824"/>
    <cellStyle name="Заголовок 3 2 7 25 2" xfId="11803"/>
    <cellStyle name="Заголовок 3 2 7 25 3" xfId="14863"/>
    <cellStyle name="Заголовок 3 2 7 26" xfId="11454"/>
    <cellStyle name="Заголовок 3 2 7 3" xfId="2828"/>
    <cellStyle name="Заголовок 3 2 7 3 2" xfId="8320"/>
    <cellStyle name="Заголовок 3 2 7 3 3" xfId="6923"/>
    <cellStyle name="Заголовок 3 2 7 4" xfId="3047"/>
    <cellStyle name="Заголовок 3 2 7 4 2" xfId="8516"/>
    <cellStyle name="Заголовок 3 2 7 4 3" xfId="11892"/>
    <cellStyle name="Заголовок 3 2 7 5" xfId="3242"/>
    <cellStyle name="Заголовок 3 2 7 5 2" xfId="8689"/>
    <cellStyle name="Заголовок 3 2 7 5 3" xfId="12049"/>
    <cellStyle name="Заголовок 3 2 7 6" xfId="3440"/>
    <cellStyle name="Заголовок 3 2 7 6 2" xfId="8865"/>
    <cellStyle name="Заголовок 3 2 7 6 3" xfId="12209"/>
    <cellStyle name="Заголовок 3 2 7 7" xfId="3632"/>
    <cellStyle name="Заголовок 3 2 7 7 2" xfId="9035"/>
    <cellStyle name="Заголовок 3 2 7 7 3" xfId="12362"/>
    <cellStyle name="Заголовок 3 2 7 8" xfId="3823"/>
    <cellStyle name="Заголовок 3 2 7 8 2" xfId="9202"/>
    <cellStyle name="Заголовок 3 2 7 8 3" xfId="12513"/>
    <cellStyle name="Заголовок 3 2 7 9" xfId="4006"/>
    <cellStyle name="Заголовок 3 2 7 9 2" xfId="9359"/>
    <cellStyle name="Заголовок 3 2 7 9 3" xfId="12657"/>
    <cellStyle name="Заголовок 3 2 8" xfId="1881"/>
    <cellStyle name="Заголовок 3 2 8 10" xfId="4188"/>
    <cellStyle name="Заголовок 3 2 8 10 2" xfId="9520"/>
    <cellStyle name="Заголовок 3 2 8 10 3" xfId="12801"/>
    <cellStyle name="Заголовок 3 2 8 11" xfId="4370"/>
    <cellStyle name="Заголовок 3 2 8 11 2" xfId="9682"/>
    <cellStyle name="Заголовок 3 2 8 11 3" xfId="12945"/>
    <cellStyle name="Заголовок 3 2 8 12" xfId="4558"/>
    <cellStyle name="Заголовок 3 2 8 12 2" xfId="9845"/>
    <cellStyle name="Заголовок 3 2 8 12 3" xfId="13095"/>
    <cellStyle name="Заголовок 3 2 8 13" xfId="4730"/>
    <cellStyle name="Заголовок 3 2 8 13 2" xfId="9994"/>
    <cellStyle name="Заголовок 3 2 8 13 3" xfId="13229"/>
    <cellStyle name="Заголовок 3 2 8 14" xfId="4913"/>
    <cellStyle name="Заголовок 3 2 8 14 2" xfId="10153"/>
    <cellStyle name="Заголовок 3 2 8 14 3" xfId="13372"/>
    <cellStyle name="Заголовок 3 2 8 15" xfId="5075"/>
    <cellStyle name="Заголовок 3 2 8 15 2" xfId="10290"/>
    <cellStyle name="Заголовок 3 2 8 15 3" xfId="13496"/>
    <cellStyle name="Заголовок 3 2 8 16" xfId="5223"/>
    <cellStyle name="Заголовок 3 2 8 16 2" xfId="10416"/>
    <cellStyle name="Заголовок 3 2 8 16 3" xfId="13606"/>
    <cellStyle name="Заголовок 3 2 8 17" xfId="5357"/>
    <cellStyle name="Заголовок 3 2 8 17 2" xfId="10525"/>
    <cellStyle name="Заголовок 3 2 8 17 3" xfId="13702"/>
    <cellStyle name="Заголовок 3 2 8 18" xfId="5461"/>
    <cellStyle name="Заголовок 3 2 8 18 2" xfId="10605"/>
    <cellStyle name="Заголовок 3 2 8 18 3" xfId="13768"/>
    <cellStyle name="Заголовок 3 2 8 19" xfId="5555"/>
    <cellStyle name="Заголовок 3 2 8 19 2" xfId="10676"/>
    <cellStyle name="Заголовок 3 2 8 19 3" xfId="13825"/>
    <cellStyle name="Заголовок 3 2 8 2" xfId="2605"/>
    <cellStyle name="Заголовок 3 2 8 2 2" xfId="8119"/>
    <cellStyle name="Заголовок 3 2 8 2 3" xfId="7743"/>
    <cellStyle name="Заголовок 3 2 8 20" xfId="6137"/>
    <cellStyle name="Заголовок 3 2 8 20 2" xfId="11231"/>
    <cellStyle name="Заголовок 3 2 8 20 3" xfId="14365"/>
    <cellStyle name="Заголовок 3 2 8 21" xfId="6336"/>
    <cellStyle name="Заголовок 3 2 8 21 2" xfId="11407"/>
    <cellStyle name="Заголовок 3 2 8 21 3" xfId="14526"/>
    <cellStyle name="Заголовок 3 2 8 22" xfId="6488"/>
    <cellStyle name="Заголовок 3 2 8 22 2" xfId="11536"/>
    <cellStyle name="Заголовок 3 2 8 22 3" xfId="14640"/>
    <cellStyle name="Заголовок 3 2 8 23" xfId="6624"/>
    <cellStyle name="Заголовок 3 2 8 23 2" xfId="11650"/>
    <cellStyle name="Заголовок 3 2 8 23 3" xfId="14738"/>
    <cellStyle name="Заголовок 3 2 8 24" xfId="6727"/>
    <cellStyle name="Заголовок 3 2 8 24 2" xfId="11729"/>
    <cellStyle name="Заголовок 3 2 8 24 3" xfId="14803"/>
    <cellStyle name="Заголовок 3 2 8 25" xfId="6821"/>
    <cellStyle name="Заголовок 3 2 8 25 2" xfId="11800"/>
    <cellStyle name="Заголовок 3 2 8 25 3" xfId="14860"/>
    <cellStyle name="Заголовок 3 2 8 26" xfId="9435"/>
    <cellStyle name="Заголовок 3 2 8 3" xfId="2816"/>
    <cellStyle name="Заголовок 3 2 8 3 2" xfId="8308"/>
    <cellStyle name="Заголовок 3 2 8 3 3" xfId="6935"/>
    <cellStyle name="Заголовок 3 2 8 4" xfId="3037"/>
    <cellStyle name="Заголовок 3 2 8 4 2" xfId="8506"/>
    <cellStyle name="Заголовок 3 2 8 4 3" xfId="11882"/>
    <cellStyle name="Заголовок 3 2 8 5" xfId="3231"/>
    <cellStyle name="Заголовок 3 2 8 5 2" xfId="8678"/>
    <cellStyle name="Заголовок 3 2 8 5 3" xfId="12038"/>
    <cellStyle name="Заголовок 3 2 8 6" xfId="3430"/>
    <cellStyle name="Заголовок 3 2 8 6 2" xfId="8855"/>
    <cellStyle name="Заголовок 3 2 8 6 3" xfId="12199"/>
    <cellStyle name="Заголовок 3 2 8 7" xfId="3621"/>
    <cellStyle name="Заголовок 3 2 8 7 2" xfId="9024"/>
    <cellStyle name="Заголовок 3 2 8 7 3" xfId="12351"/>
    <cellStyle name="Заголовок 3 2 8 8" xfId="3813"/>
    <cellStyle name="Заголовок 3 2 8 8 2" xfId="9192"/>
    <cellStyle name="Заголовок 3 2 8 8 3" xfId="12503"/>
    <cellStyle name="Заголовок 3 2 8 9" xfId="3996"/>
    <cellStyle name="Заголовок 3 2 8 9 2" xfId="9349"/>
    <cellStyle name="Заголовок 3 2 8 9 3" xfId="12647"/>
    <cellStyle name="Заголовок 3 2 9" xfId="1816"/>
    <cellStyle name="Заголовок 3 2 9 10" xfId="4132"/>
    <cellStyle name="Заголовок 3 2 9 10 2" xfId="9464"/>
    <cellStyle name="Заголовок 3 2 9 10 3" xfId="12745"/>
    <cellStyle name="Заголовок 3 2 9 11" xfId="4314"/>
    <cellStyle name="Заголовок 3 2 9 11 2" xfId="9626"/>
    <cellStyle name="Заголовок 3 2 9 11 3" xfId="12889"/>
    <cellStyle name="Заголовок 3 2 9 12" xfId="4502"/>
    <cellStyle name="Заголовок 3 2 9 12 2" xfId="9789"/>
    <cellStyle name="Заголовок 3 2 9 12 3" xfId="13039"/>
    <cellStyle name="Заголовок 3 2 9 13" xfId="4673"/>
    <cellStyle name="Заголовок 3 2 9 13 2" xfId="9937"/>
    <cellStyle name="Заголовок 3 2 9 13 3" xfId="13173"/>
    <cellStyle name="Заголовок 3 2 9 14" xfId="4858"/>
    <cellStyle name="Заголовок 3 2 9 14 2" xfId="10098"/>
    <cellStyle name="Заголовок 3 2 9 14 3" xfId="13318"/>
    <cellStyle name="Заголовок 3 2 9 15" xfId="5024"/>
    <cellStyle name="Заголовок 3 2 9 15 2" xfId="10239"/>
    <cellStyle name="Заголовок 3 2 9 15 3" xfId="13445"/>
    <cellStyle name="Заголовок 3 2 9 16" xfId="5172"/>
    <cellStyle name="Заголовок 3 2 9 16 2" xfId="10365"/>
    <cellStyle name="Заголовок 3 2 9 16 3" xfId="13555"/>
    <cellStyle name="Заголовок 3 2 9 17" xfId="5308"/>
    <cellStyle name="Заголовок 3 2 9 17 2" xfId="10476"/>
    <cellStyle name="Заголовок 3 2 9 17 3" xfId="13653"/>
    <cellStyle name="Заголовок 3 2 9 18" xfId="5416"/>
    <cellStyle name="Заголовок 3 2 9 18 2" xfId="10560"/>
    <cellStyle name="Заголовок 3 2 9 18 3" xfId="13724"/>
    <cellStyle name="Заголовок 3 2 9 19" xfId="5516"/>
    <cellStyle name="Заголовок 3 2 9 19 2" xfId="10637"/>
    <cellStyle name="Заголовок 3 2 9 19 3" xfId="13786"/>
    <cellStyle name="Заголовок 3 2 9 2" xfId="2542"/>
    <cellStyle name="Заголовок 3 2 9 2 2" xfId="8056"/>
    <cellStyle name="Заголовок 3 2 9 2 3" xfId="7425"/>
    <cellStyle name="Заголовок 3 2 9 20" xfId="6073"/>
    <cellStyle name="Заголовок 3 2 9 20 2" xfId="11167"/>
    <cellStyle name="Заголовок 3 2 9 20 3" xfId="14301"/>
    <cellStyle name="Заголовок 3 2 9 21" xfId="6273"/>
    <cellStyle name="Заголовок 3 2 9 21 2" xfId="11344"/>
    <cellStyle name="Заголовок 3 2 9 21 3" xfId="14463"/>
    <cellStyle name="Заголовок 3 2 9 22" xfId="6437"/>
    <cellStyle name="Заголовок 3 2 9 22 2" xfId="11485"/>
    <cellStyle name="Заголовок 3 2 9 22 3" xfId="14589"/>
    <cellStyle name="Заголовок 3 2 9 23" xfId="6574"/>
    <cellStyle name="Заголовок 3 2 9 23 2" xfId="11600"/>
    <cellStyle name="Заголовок 3 2 9 23 3" xfId="14688"/>
    <cellStyle name="Заголовок 3 2 9 24" xfId="6683"/>
    <cellStyle name="Заголовок 3 2 9 24 2" xfId="11685"/>
    <cellStyle name="Заголовок 3 2 9 24 3" xfId="14759"/>
    <cellStyle name="Заголовок 3 2 9 25" xfId="6782"/>
    <cellStyle name="Заголовок 3 2 9 25 2" xfId="11761"/>
    <cellStyle name="Заголовок 3 2 9 25 3" xfId="14821"/>
    <cellStyle name="Заголовок 3 2 9 26" xfId="11668"/>
    <cellStyle name="Заголовок 3 2 9 3" xfId="2751"/>
    <cellStyle name="Заголовок 3 2 9 3 2" xfId="8243"/>
    <cellStyle name="Заголовок 3 2 9 3 3" xfId="7000"/>
    <cellStyle name="Заголовок 3 2 9 4" xfId="2980"/>
    <cellStyle name="Заголовок 3 2 9 4 2" xfId="8449"/>
    <cellStyle name="Заголовок 3 2 9 4 3" xfId="11825"/>
    <cellStyle name="Заголовок 3 2 9 5" xfId="3172"/>
    <cellStyle name="Заголовок 3 2 9 5 2" xfId="8619"/>
    <cellStyle name="Заголовок 3 2 9 5 3" xfId="11979"/>
    <cellStyle name="Заголовок 3 2 9 6" xfId="3372"/>
    <cellStyle name="Заголовок 3 2 9 6 2" xfId="8797"/>
    <cellStyle name="Заголовок 3 2 9 6 3" xfId="12141"/>
    <cellStyle name="Заголовок 3 2 9 7" xfId="3564"/>
    <cellStyle name="Заголовок 3 2 9 7 2" xfId="8967"/>
    <cellStyle name="Заголовок 3 2 9 7 3" xfId="12295"/>
    <cellStyle name="Заголовок 3 2 9 8" xfId="3755"/>
    <cellStyle name="Заголовок 3 2 9 8 2" xfId="9134"/>
    <cellStyle name="Заголовок 3 2 9 8 3" xfId="12447"/>
    <cellStyle name="Заголовок 3 2 9 9" xfId="3941"/>
    <cellStyle name="Заголовок 3 2 9 9 2" xfId="9294"/>
    <cellStyle name="Заголовок 3 2 9 9 3" xfId="12593"/>
    <cellStyle name="Заголовок 3 20" xfId="47188"/>
    <cellStyle name="Заголовок 3 20 2" xfId="47189"/>
    <cellStyle name="Заголовок 3 20 3" xfId="47190"/>
    <cellStyle name="Заголовок 3 20 4" xfId="47191"/>
    <cellStyle name="Заголовок 3 20 5" xfId="47192"/>
    <cellStyle name="Заголовок 3 21" xfId="47193"/>
    <cellStyle name="Заголовок 3 21 2" xfId="47194"/>
    <cellStyle name="Заголовок 3 21 3" xfId="47195"/>
    <cellStyle name="Заголовок 3 21 4" xfId="47196"/>
    <cellStyle name="Заголовок 3 21 5" xfId="47197"/>
    <cellStyle name="Заголовок 3 22" xfId="47198"/>
    <cellStyle name="Заголовок 3 22 2" xfId="47199"/>
    <cellStyle name="Заголовок 3 22 3" xfId="47200"/>
    <cellStyle name="Заголовок 3 22 4" xfId="47201"/>
    <cellStyle name="Заголовок 3 22 5" xfId="47202"/>
    <cellStyle name="Заголовок 3 23" xfId="47203"/>
    <cellStyle name="Заголовок 3 23 2" xfId="47204"/>
    <cellStyle name="Заголовок 3 23 3" xfId="47205"/>
    <cellStyle name="Заголовок 3 23 4" xfId="47206"/>
    <cellStyle name="Заголовок 3 23 5" xfId="47207"/>
    <cellStyle name="Заголовок 3 24" xfId="47208"/>
    <cellStyle name="Заголовок 3 24 2" xfId="47209"/>
    <cellStyle name="Заголовок 3 24 3" xfId="47210"/>
    <cellStyle name="Заголовок 3 24 4" xfId="47211"/>
    <cellStyle name="Заголовок 3 24 5" xfId="47212"/>
    <cellStyle name="Заголовок 3 25" xfId="47213"/>
    <cellStyle name="Заголовок 3 25 2" xfId="47214"/>
    <cellStyle name="Заголовок 3 25 3" xfId="47215"/>
    <cellStyle name="Заголовок 3 25 4" xfId="47216"/>
    <cellStyle name="Заголовок 3 25 5" xfId="47217"/>
    <cellStyle name="Заголовок 3 26" xfId="47218"/>
    <cellStyle name="Заголовок 3 26 2" xfId="47219"/>
    <cellStyle name="Заголовок 3 26 3" xfId="47220"/>
    <cellStyle name="Заголовок 3 26 4" xfId="47221"/>
    <cellStyle name="Заголовок 3 26 5" xfId="47222"/>
    <cellStyle name="Заголовок 3 27" xfId="47223"/>
    <cellStyle name="Заголовок 3 27 2" xfId="47224"/>
    <cellStyle name="Заголовок 3 27 3" xfId="47225"/>
    <cellStyle name="Заголовок 3 27 4" xfId="47226"/>
    <cellStyle name="Заголовок 3 27 5" xfId="47227"/>
    <cellStyle name="Заголовок 3 28" xfId="47228"/>
    <cellStyle name="Заголовок 3 28 2" xfId="47229"/>
    <cellStyle name="Заголовок 3 28 3" xfId="47230"/>
    <cellStyle name="Заголовок 3 28 4" xfId="47231"/>
    <cellStyle name="Заголовок 3 28 5" xfId="47232"/>
    <cellStyle name="Заголовок 3 29" xfId="47233"/>
    <cellStyle name="Заголовок 3 29 2" xfId="47234"/>
    <cellStyle name="Заголовок 3 29 3" xfId="47235"/>
    <cellStyle name="Заголовок 3 29 4" xfId="47236"/>
    <cellStyle name="Заголовок 3 29 5" xfId="47237"/>
    <cellStyle name="Заголовок 3 3" xfId="1621"/>
    <cellStyle name="Заголовок 3 3 2" xfId="47238"/>
    <cellStyle name="Заголовок 3 3 3" xfId="47239"/>
    <cellStyle name="Заголовок 3 3 4" xfId="47240"/>
    <cellStyle name="Заголовок 3 3 5" xfId="47241"/>
    <cellStyle name="Заголовок 3 30" xfId="47242"/>
    <cellStyle name="Заголовок 3 30 2" xfId="47243"/>
    <cellStyle name="Заголовок 3 30 3" xfId="47244"/>
    <cellStyle name="Заголовок 3 30 4" xfId="47245"/>
    <cellStyle name="Заголовок 3 30 5" xfId="47246"/>
    <cellStyle name="Заголовок 3 31" xfId="47247"/>
    <cellStyle name="Заголовок 3 32" xfId="47248"/>
    <cellStyle name="Заголовок 3 33" xfId="47249"/>
    <cellStyle name="Заголовок 3 34" xfId="47250"/>
    <cellStyle name="Заголовок 3 35" xfId="47251"/>
    <cellStyle name="Заголовок 3 36" xfId="47252"/>
    <cellStyle name="Заголовок 3 37" xfId="47253"/>
    <cellStyle name="Заголовок 3 38" xfId="47254"/>
    <cellStyle name="Заголовок 3 4" xfId="47255"/>
    <cellStyle name="Заголовок 3 4 2" xfId="47256"/>
    <cellStyle name="Заголовок 3 4 3" xfId="47257"/>
    <cellStyle name="Заголовок 3 4 4" xfId="47258"/>
    <cellStyle name="Заголовок 3 4 5" xfId="47259"/>
    <cellStyle name="Заголовок 3 5" xfId="47260"/>
    <cellStyle name="Заголовок 3 5 2" xfId="47261"/>
    <cellStyle name="Заголовок 3 5 3" xfId="47262"/>
    <cellStyle name="Заголовок 3 5 4" xfId="47263"/>
    <cellStyle name="Заголовок 3 5 5" xfId="47264"/>
    <cellStyle name="Заголовок 3 6" xfId="47265"/>
    <cellStyle name="Заголовок 3 6 2" xfId="47266"/>
    <cellStyle name="Заголовок 3 6 3" xfId="47267"/>
    <cellStyle name="Заголовок 3 6 4" xfId="47268"/>
    <cellStyle name="Заголовок 3 6 5" xfId="47269"/>
    <cellStyle name="Заголовок 3 7" xfId="47270"/>
    <cellStyle name="Заголовок 3 7 2" xfId="47271"/>
    <cellStyle name="Заголовок 3 7 3" xfId="47272"/>
    <cellStyle name="Заголовок 3 7 4" xfId="47273"/>
    <cellStyle name="Заголовок 3 7 5" xfId="47274"/>
    <cellStyle name="Заголовок 3 8" xfId="47275"/>
    <cellStyle name="Заголовок 3 8 2" xfId="47276"/>
    <cellStyle name="Заголовок 3 8 3" xfId="47277"/>
    <cellStyle name="Заголовок 3 8 4" xfId="47278"/>
    <cellStyle name="Заголовок 3 8 5" xfId="47279"/>
    <cellStyle name="Заголовок 3 9" xfId="47280"/>
    <cellStyle name="Заголовок 3 9 2" xfId="47281"/>
    <cellStyle name="Заголовок 3 9 3" xfId="47282"/>
    <cellStyle name="Заголовок 3 9 4" xfId="47283"/>
    <cellStyle name="Заголовок 3 9 5" xfId="47284"/>
    <cellStyle name="Заголовок 4 10" xfId="47285"/>
    <cellStyle name="Заголовок 4 10 2" xfId="47286"/>
    <cellStyle name="Заголовок 4 10 3" xfId="47287"/>
    <cellStyle name="Заголовок 4 10 4" xfId="47288"/>
    <cellStyle name="Заголовок 4 10 5" xfId="47289"/>
    <cellStyle name="Заголовок 4 11" xfId="47290"/>
    <cellStyle name="Заголовок 4 11 2" xfId="47291"/>
    <cellStyle name="Заголовок 4 11 3" xfId="47292"/>
    <cellStyle name="Заголовок 4 11 4" xfId="47293"/>
    <cellStyle name="Заголовок 4 11 5" xfId="47294"/>
    <cellStyle name="Заголовок 4 12" xfId="47295"/>
    <cellStyle name="Заголовок 4 12 2" xfId="47296"/>
    <cellStyle name="Заголовок 4 12 3" xfId="47297"/>
    <cellStyle name="Заголовок 4 12 4" xfId="47298"/>
    <cellStyle name="Заголовок 4 12 5" xfId="47299"/>
    <cellStyle name="Заголовок 4 13" xfId="47300"/>
    <cellStyle name="Заголовок 4 13 2" xfId="47301"/>
    <cellStyle name="Заголовок 4 13 3" xfId="47302"/>
    <cellStyle name="Заголовок 4 13 4" xfId="47303"/>
    <cellStyle name="Заголовок 4 13 5" xfId="47304"/>
    <cellStyle name="Заголовок 4 14" xfId="47305"/>
    <cellStyle name="Заголовок 4 14 2" xfId="47306"/>
    <cellStyle name="Заголовок 4 14 3" xfId="47307"/>
    <cellStyle name="Заголовок 4 14 4" xfId="47308"/>
    <cellStyle name="Заголовок 4 14 5" xfId="47309"/>
    <cellStyle name="Заголовок 4 15" xfId="47310"/>
    <cellStyle name="Заголовок 4 15 2" xfId="47311"/>
    <cellStyle name="Заголовок 4 15 3" xfId="47312"/>
    <cellStyle name="Заголовок 4 15 4" xfId="47313"/>
    <cellStyle name="Заголовок 4 15 5" xfId="47314"/>
    <cellStyle name="Заголовок 4 16" xfId="47315"/>
    <cellStyle name="Заголовок 4 16 2" xfId="47316"/>
    <cellStyle name="Заголовок 4 16 3" xfId="47317"/>
    <cellStyle name="Заголовок 4 16 4" xfId="47318"/>
    <cellStyle name="Заголовок 4 16 5" xfId="47319"/>
    <cellStyle name="Заголовок 4 17" xfId="47320"/>
    <cellStyle name="Заголовок 4 17 2" xfId="47321"/>
    <cellStyle name="Заголовок 4 17 3" xfId="47322"/>
    <cellStyle name="Заголовок 4 17 4" xfId="47323"/>
    <cellStyle name="Заголовок 4 17 5" xfId="47324"/>
    <cellStyle name="Заголовок 4 18" xfId="47325"/>
    <cellStyle name="Заголовок 4 18 2" xfId="47326"/>
    <cellStyle name="Заголовок 4 18 3" xfId="47327"/>
    <cellStyle name="Заголовок 4 18 4" xfId="47328"/>
    <cellStyle name="Заголовок 4 18 5" xfId="47329"/>
    <cellStyle name="Заголовок 4 19" xfId="47330"/>
    <cellStyle name="Заголовок 4 19 2" xfId="47331"/>
    <cellStyle name="Заголовок 4 19 3" xfId="47332"/>
    <cellStyle name="Заголовок 4 19 4" xfId="47333"/>
    <cellStyle name="Заголовок 4 19 5" xfId="47334"/>
    <cellStyle name="Заголовок 4 2" xfId="1622"/>
    <cellStyle name="Заголовок 4 2 2" xfId="47335"/>
    <cellStyle name="Заголовок 4 2 3" xfId="47336"/>
    <cellStyle name="Заголовок 4 2 4" xfId="47337"/>
    <cellStyle name="Заголовок 4 2 5" xfId="47338"/>
    <cellStyle name="Заголовок 4 2 6" xfId="47339"/>
    <cellStyle name="Заголовок 4 2 7" xfId="47340"/>
    <cellStyle name="Заголовок 4 20" xfId="47341"/>
    <cellStyle name="Заголовок 4 20 2" xfId="47342"/>
    <cellStyle name="Заголовок 4 20 3" xfId="47343"/>
    <cellStyle name="Заголовок 4 20 4" xfId="47344"/>
    <cellStyle name="Заголовок 4 20 5" xfId="47345"/>
    <cellStyle name="Заголовок 4 21" xfId="47346"/>
    <cellStyle name="Заголовок 4 21 2" xfId="47347"/>
    <cellStyle name="Заголовок 4 21 3" xfId="47348"/>
    <cellStyle name="Заголовок 4 21 4" xfId="47349"/>
    <cellStyle name="Заголовок 4 21 5" xfId="47350"/>
    <cellStyle name="Заголовок 4 22" xfId="47351"/>
    <cellStyle name="Заголовок 4 22 2" xfId="47352"/>
    <cellStyle name="Заголовок 4 22 3" xfId="47353"/>
    <cellStyle name="Заголовок 4 22 4" xfId="47354"/>
    <cellStyle name="Заголовок 4 22 5" xfId="47355"/>
    <cellStyle name="Заголовок 4 23" xfId="47356"/>
    <cellStyle name="Заголовок 4 23 2" xfId="47357"/>
    <cellStyle name="Заголовок 4 23 3" xfId="47358"/>
    <cellStyle name="Заголовок 4 23 4" xfId="47359"/>
    <cellStyle name="Заголовок 4 23 5" xfId="47360"/>
    <cellStyle name="Заголовок 4 24" xfId="47361"/>
    <cellStyle name="Заголовок 4 24 2" xfId="47362"/>
    <cellStyle name="Заголовок 4 24 3" xfId="47363"/>
    <cellStyle name="Заголовок 4 24 4" xfId="47364"/>
    <cellStyle name="Заголовок 4 24 5" xfId="47365"/>
    <cellStyle name="Заголовок 4 25" xfId="47366"/>
    <cellStyle name="Заголовок 4 25 2" xfId="47367"/>
    <cellStyle name="Заголовок 4 25 3" xfId="47368"/>
    <cellStyle name="Заголовок 4 25 4" xfId="47369"/>
    <cellStyle name="Заголовок 4 25 5" xfId="47370"/>
    <cellStyle name="Заголовок 4 26" xfId="47371"/>
    <cellStyle name="Заголовок 4 26 2" xfId="47372"/>
    <cellStyle name="Заголовок 4 26 3" xfId="47373"/>
    <cellStyle name="Заголовок 4 26 4" xfId="47374"/>
    <cellStyle name="Заголовок 4 26 5" xfId="47375"/>
    <cellStyle name="Заголовок 4 27" xfId="47376"/>
    <cellStyle name="Заголовок 4 27 2" xfId="47377"/>
    <cellStyle name="Заголовок 4 27 3" xfId="47378"/>
    <cellStyle name="Заголовок 4 27 4" xfId="47379"/>
    <cellStyle name="Заголовок 4 27 5" xfId="47380"/>
    <cellStyle name="Заголовок 4 28" xfId="47381"/>
    <cellStyle name="Заголовок 4 28 2" xfId="47382"/>
    <cellStyle name="Заголовок 4 28 3" xfId="47383"/>
    <cellStyle name="Заголовок 4 28 4" xfId="47384"/>
    <cellStyle name="Заголовок 4 28 5" xfId="47385"/>
    <cellStyle name="Заголовок 4 29" xfId="47386"/>
    <cellStyle name="Заголовок 4 29 2" xfId="47387"/>
    <cellStyle name="Заголовок 4 29 3" xfId="47388"/>
    <cellStyle name="Заголовок 4 29 4" xfId="47389"/>
    <cellStyle name="Заголовок 4 29 5" xfId="47390"/>
    <cellStyle name="Заголовок 4 3" xfId="1623"/>
    <cellStyle name="Заголовок 4 3 2" xfId="47391"/>
    <cellStyle name="Заголовок 4 3 3" xfId="47392"/>
    <cellStyle name="Заголовок 4 3 4" xfId="47393"/>
    <cellStyle name="Заголовок 4 3 5" xfId="47394"/>
    <cellStyle name="Заголовок 4 30" xfId="47395"/>
    <cellStyle name="Заголовок 4 30 2" xfId="47396"/>
    <cellStyle name="Заголовок 4 30 3" xfId="47397"/>
    <cellStyle name="Заголовок 4 30 4" xfId="47398"/>
    <cellStyle name="Заголовок 4 30 5" xfId="47399"/>
    <cellStyle name="Заголовок 4 31" xfId="47400"/>
    <cellStyle name="Заголовок 4 32" xfId="47401"/>
    <cellStyle name="Заголовок 4 33" xfId="47402"/>
    <cellStyle name="Заголовок 4 34" xfId="47403"/>
    <cellStyle name="Заголовок 4 35" xfId="47404"/>
    <cellStyle name="Заголовок 4 36" xfId="47405"/>
    <cellStyle name="Заголовок 4 37" xfId="47406"/>
    <cellStyle name="Заголовок 4 38" xfId="47407"/>
    <cellStyle name="Заголовок 4 4" xfId="47408"/>
    <cellStyle name="Заголовок 4 4 2" xfId="47409"/>
    <cellStyle name="Заголовок 4 4 3" xfId="47410"/>
    <cellStyle name="Заголовок 4 4 4" xfId="47411"/>
    <cellStyle name="Заголовок 4 4 5" xfId="47412"/>
    <cellStyle name="Заголовок 4 5" xfId="47413"/>
    <cellStyle name="Заголовок 4 5 2" xfId="47414"/>
    <cellStyle name="Заголовок 4 5 3" xfId="47415"/>
    <cellStyle name="Заголовок 4 5 4" xfId="47416"/>
    <cellStyle name="Заголовок 4 5 5" xfId="47417"/>
    <cellStyle name="Заголовок 4 6" xfId="47418"/>
    <cellStyle name="Заголовок 4 6 2" xfId="47419"/>
    <cellStyle name="Заголовок 4 6 3" xfId="47420"/>
    <cellStyle name="Заголовок 4 6 4" xfId="47421"/>
    <cellStyle name="Заголовок 4 6 5" xfId="47422"/>
    <cellStyle name="Заголовок 4 7" xfId="47423"/>
    <cellStyle name="Заголовок 4 7 2" xfId="47424"/>
    <cellStyle name="Заголовок 4 7 3" xfId="47425"/>
    <cellStyle name="Заголовок 4 7 4" xfId="47426"/>
    <cellStyle name="Заголовок 4 7 5" xfId="47427"/>
    <cellStyle name="Заголовок 4 8" xfId="47428"/>
    <cellStyle name="Заголовок 4 8 2" xfId="47429"/>
    <cellStyle name="Заголовок 4 8 3" xfId="47430"/>
    <cellStyle name="Заголовок 4 8 4" xfId="47431"/>
    <cellStyle name="Заголовок 4 8 5" xfId="47432"/>
    <cellStyle name="Заголовок 4 9" xfId="47433"/>
    <cellStyle name="Заголовок 4 9 2" xfId="47434"/>
    <cellStyle name="Заголовок 4 9 3" xfId="47435"/>
    <cellStyle name="Заголовок 4 9 4" xfId="47436"/>
    <cellStyle name="Заголовок 4 9 5" xfId="47437"/>
    <cellStyle name="Заголовок 5" xfId="47438"/>
    <cellStyle name="Заголовок 6" xfId="47439"/>
    <cellStyle name="Заголовок 7" xfId="47440"/>
    <cellStyle name="Заголовок 8" xfId="47441"/>
    <cellStyle name="Заголовок 9" xfId="47442"/>
    <cellStyle name="Заголовок таблицы" xfId="47443"/>
    <cellStyle name="Заголовок таблицы 2" xfId="47444"/>
    <cellStyle name="Заголовок таблицы 3" xfId="47445"/>
    <cellStyle name="Заголовок таблицы 4" xfId="47446"/>
    <cellStyle name="Заголовок таблицы 5" xfId="47447"/>
    <cellStyle name="Заголовок1" xfId="47448"/>
    <cellStyle name="Заголовок1 2" xfId="47449"/>
    <cellStyle name="Заголовок1 3" xfId="47450"/>
    <cellStyle name="Заголовок1 4" xfId="47451"/>
    <cellStyle name="Заголовок1 5" xfId="47452"/>
    <cellStyle name="Заголовок2" xfId="47453"/>
    <cellStyle name="Заголовок2 2" xfId="47454"/>
    <cellStyle name="Заголовок2 3" xfId="47455"/>
    <cellStyle name="Заголовок2 4" xfId="47456"/>
    <cellStyle name="Заголовок2 5" xfId="47457"/>
    <cellStyle name="Защитный" xfId="1624"/>
    <cellStyle name="Защитный 2" xfId="1625"/>
    <cellStyle name="Защитный 2 10" xfId="3649"/>
    <cellStyle name="Защитный 2 10 2" xfId="9052"/>
    <cellStyle name="Защитный 2 10 3" xfId="12379"/>
    <cellStyle name="Защитный 2 11" xfId="3839"/>
    <cellStyle name="Защитный 2 11 2" xfId="9218"/>
    <cellStyle name="Защитный 2 11 3" xfId="12529"/>
    <cellStyle name="Защитный 2 12" xfId="4024"/>
    <cellStyle name="Защитный 2 12 2" xfId="9377"/>
    <cellStyle name="Защитный 2 12 3" xfId="12675"/>
    <cellStyle name="Защитный 2 13" xfId="4216"/>
    <cellStyle name="Защитный 2 13 2" xfId="9548"/>
    <cellStyle name="Защитный 2 13 3" xfId="12829"/>
    <cellStyle name="Защитный 2 14" xfId="4404"/>
    <cellStyle name="Защитный 2 14 2" xfId="9716"/>
    <cellStyle name="Защитный 2 14 3" xfId="12979"/>
    <cellStyle name="Защитный 2 15" xfId="4578"/>
    <cellStyle name="Защитный 2 15 2" xfId="9865"/>
    <cellStyle name="Защитный 2 15 3" xfId="13115"/>
    <cellStyle name="Защитный 2 16" xfId="4764"/>
    <cellStyle name="Защитный 2 16 2" xfId="10028"/>
    <cellStyle name="Защитный 2 16 3" xfId="13262"/>
    <cellStyle name="Защитный 2 17" xfId="4936"/>
    <cellStyle name="Защитный 2 17 2" xfId="10176"/>
    <cellStyle name="Защитный 2 17 3" xfId="13395"/>
    <cellStyle name="Защитный 2 18" xfId="5094"/>
    <cellStyle name="Защитный 2 18 2" xfId="10309"/>
    <cellStyle name="Защитный 2 18 3" xfId="13515"/>
    <cellStyle name="Защитный 2 19" xfId="5238"/>
    <cellStyle name="Защитный 2 19 2" xfId="10431"/>
    <cellStyle name="Защитный 2 19 3" xfId="13621"/>
    <cellStyle name="Защитный 2 2" xfId="2371"/>
    <cellStyle name="Защитный 2 2 2" xfId="7909"/>
    <cellStyle name="Защитный 2 2 3" xfId="7201"/>
    <cellStyle name="Защитный 2 20" xfId="5920"/>
    <cellStyle name="Защитный 2 20 2" xfId="11039"/>
    <cellStyle name="Защитный 2 20 3" xfId="14186"/>
    <cellStyle name="Защитный 2 21" xfId="5588"/>
    <cellStyle name="Защитный 2 21 2" xfId="10709"/>
    <cellStyle name="Защитный 2 21 3" xfId="13857"/>
    <cellStyle name="Защитный 2 22" xfId="5985"/>
    <cellStyle name="Защитный 2 22 2" xfId="11104"/>
    <cellStyle name="Защитный 2 22 3" xfId="14251"/>
    <cellStyle name="Защитный 2 23" xfId="6181"/>
    <cellStyle name="Защитный 2 23 2" xfId="11275"/>
    <cellStyle name="Защитный 2 23 3" xfId="14409"/>
    <cellStyle name="Защитный 2 24" xfId="6361"/>
    <cellStyle name="Защитный 2 24 2" xfId="11432"/>
    <cellStyle name="Защитный 2 24 3" xfId="14551"/>
    <cellStyle name="Защитный 2 25" xfId="6503"/>
    <cellStyle name="Защитный 2 25 2" xfId="11551"/>
    <cellStyle name="Защитный 2 25 3" xfId="14655"/>
    <cellStyle name="Защитный 2 26" xfId="7335"/>
    <cellStyle name="Защитный 2 27" xfId="11572"/>
    <cellStyle name="Защитный 2 3" xfId="1953"/>
    <cellStyle name="Защитный 2 3 2" xfId="7494"/>
    <cellStyle name="Защитный 2 3 3" xfId="8567"/>
    <cellStyle name="Защитный 2 4" xfId="2619"/>
    <cellStyle name="Защитный 2 4 2" xfId="8133"/>
    <cellStyle name="Защитный 2 4 3" xfId="8666"/>
    <cellStyle name="Защитный 2 5" xfId="2638"/>
    <cellStyle name="Защитный 2 5 2" xfId="8152"/>
    <cellStyle name="Защитный 2 5 3" xfId="7076"/>
    <cellStyle name="Защитный 2 6" xfId="2867"/>
    <cellStyle name="Защитный 2 6 2" xfId="8359"/>
    <cellStyle name="Защитный 2 6 3" xfId="6884"/>
    <cellStyle name="Защитный 2 7" xfId="3063"/>
    <cellStyle name="Защитный 2 7 2" xfId="8531"/>
    <cellStyle name="Защитный 2 7 3" xfId="11908"/>
    <cellStyle name="Защитный 2 8" xfId="3261"/>
    <cellStyle name="Защитный 2 8 2" xfId="8708"/>
    <cellStyle name="Защитный 2 8 3" xfId="12068"/>
    <cellStyle name="Защитный 2 9" xfId="3457"/>
    <cellStyle name="Защитный 2 9 2" xfId="8882"/>
    <cellStyle name="Защитный 2 9 3" xfId="12226"/>
    <cellStyle name="Защитный 3" xfId="47458"/>
    <cellStyle name="Защитный 4" xfId="47459"/>
    <cellStyle name="Защитный 5" xfId="47460"/>
    <cellStyle name="Защитный_План по КВЛ 2011г." xfId="1626"/>
    <cellStyle name="Звезды" xfId="1627"/>
    <cellStyle name="Звезды 10" xfId="3458"/>
    <cellStyle name="Звезды 10 2" xfId="12227"/>
    <cellStyle name="Звезды 10 2 2" xfId="47461"/>
    <cellStyle name="Звезды 10 2 3" xfId="47462"/>
    <cellStyle name="Звезды 10 2 3 2" xfId="47463"/>
    <cellStyle name="Звезды 10 2 4" xfId="47464"/>
    <cellStyle name="Звезды 10 2 4 2" xfId="47465"/>
    <cellStyle name="Звезды 10 2 5" xfId="47466"/>
    <cellStyle name="Звезды 10 2 5 2" xfId="47467"/>
    <cellStyle name="Звезды 10 2 6" xfId="47468"/>
    <cellStyle name="Звезды 10 2 6 2" xfId="47469"/>
    <cellStyle name="Звезды 10 2 7" xfId="47470"/>
    <cellStyle name="Звезды 10 3" xfId="47471"/>
    <cellStyle name="Звезды 10 4" xfId="47472"/>
    <cellStyle name="Звезды 10 4 2" xfId="47473"/>
    <cellStyle name="Звезды 10 5" xfId="47474"/>
    <cellStyle name="Звезды 10 5 2" xfId="47475"/>
    <cellStyle name="Звезды 10 6" xfId="47476"/>
    <cellStyle name="Звезды 10 6 2" xfId="47477"/>
    <cellStyle name="Звезды 10 7" xfId="47478"/>
    <cellStyle name="Звезды 10 7 2" xfId="47479"/>
    <cellStyle name="Звезды 10 8" xfId="47480"/>
    <cellStyle name="Звезды 11" xfId="3650"/>
    <cellStyle name="Звезды 11 2" xfId="9053"/>
    <cellStyle name="Звезды 11 2 2" xfId="47481"/>
    <cellStyle name="Звезды 11 2 3" xfId="47482"/>
    <cellStyle name="Звезды 11 2 3 2" xfId="47483"/>
    <cellStyle name="Звезды 11 2 4" xfId="47484"/>
    <cellStyle name="Звезды 11 2 4 2" xfId="47485"/>
    <cellStyle name="Звезды 11 2 5" xfId="47486"/>
    <cellStyle name="Звезды 11 2 5 2" xfId="47487"/>
    <cellStyle name="Звезды 11 2 6" xfId="47488"/>
    <cellStyle name="Звезды 11 2 6 2" xfId="47489"/>
    <cellStyle name="Звезды 11 2 7" xfId="47490"/>
    <cellStyle name="Звезды 11 3" xfId="12380"/>
    <cellStyle name="Звезды 11 4" xfId="47491"/>
    <cellStyle name="Звезды 11 4 2" xfId="47492"/>
    <cellStyle name="Звезды 11 5" xfId="47493"/>
    <cellStyle name="Звезды 11 5 2" xfId="47494"/>
    <cellStyle name="Звезды 11 6" xfId="47495"/>
    <cellStyle name="Звезды 11 6 2" xfId="47496"/>
    <cellStyle name="Звезды 11 7" xfId="47497"/>
    <cellStyle name="Звезды 11 7 2" xfId="47498"/>
    <cellStyle name="Звезды 11 8" xfId="47499"/>
    <cellStyle name="Звезды 12" xfId="3840"/>
    <cellStyle name="Звезды 12 2" xfId="12530"/>
    <cellStyle name="Звезды 12 2 2" xfId="47500"/>
    <cellStyle name="Звезды 12 2 3" xfId="47501"/>
    <cellStyle name="Звезды 12 2 3 2" xfId="47502"/>
    <cellStyle name="Звезды 12 2 4" xfId="47503"/>
    <cellStyle name="Звезды 12 2 4 2" xfId="47504"/>
    <cellStyle name="Звезды 12 2 5" xfId="47505"/>
    <cellStyle name="Звезды 12 2 5 2" xfId="47506"/>
    <cellStyle name="Звезды 12 2 6" xfId="47507"/>
    <cellStyle name="Звезды 12 2 6 2" xfId="47508"/>
    <cellStyle name="Звезды 12 2 7" xfId="47509"/>
    <cellStyle name="Звезды 12 3" xfId="47510"/>
    <cellStyle name="Звезды 12 4" xfId="47511"/>
    <cellStyle name="Звезды 12 4 2" xfId="47512"/>
    <cellStyle name="Звезды 12 5" xfId="47513"/>
    <cellStyle name="Звезды 12 5 2" xfId="47514"/>
    <cellStyle name="Звезды 12 6" xfId="47515"/>
    <cellStyle name="Звезды 12 6 2" xfId="47516"/>
    <cellStyle name="Звезды 12 7" xfId="47517"/>
    <cellStyle name="Звезды 12 7 2" xfId="47518"/>
    <cellStyle name="Звезды 12 8" xfId="47519"/>
    <cellStyle name="Звезды 13" xfId="4025"/>
    <cellStyle name="Звезды 13 2" xfId="12676"/>
    <cellStyle name="Звезды 13 2 2" xfId="47520"/>
    <cellStyle name="Звезды 13 2 3" xfId="47521"/>
    <cellStyle name="Звезды 13 2 3 2" xfId="47522"/>
    <cellStyle name="Звезды 13 2 4" xfId="47523"/>
    <cellStyle name="Звезды 13 2 4 2" xfId="47524"/>
    <cellStyle name="Звезды 13 2 5" xfId="47525"/>
    <cellStyle name="Звезды 13 2 5 2" xfId="47526"/>
    <cellStyle name="Звезды 13 2 6" xfId="47527"/>
    <cellStyle name="Звезды 13 2 6 2" xfId="47528"/>
    <cellStyle name="Звезды 13 2 7" xfId="47529"/>
    <cellStyle name="Звезды 13 3" xfId="47530"/>
    <cellStyle name="Звезды 13 4" xfId="47531"/>
    <cellStyle name="Звезды 13 4 2" xfId="47532"/>
    <cellStyle name="Звезды 13 5" xfId="47533"/>
    <cellStyle name="Звезды 13 5 2" xfId="47534"/>
    <cellStyle name="Звезды 13 6" xfId="47535"/>
    <cellStyle name="Звезды 13 6 2" xfId="47536"/>
    <cellStyle name="Звезды 13 7" xfId="47537"/>
    <cellStyle name="Звезды 13 7 2" xfId="47538"/>
    <cellStyle name="Звезды 13 8" xfId="47539"/>
    <cellStyle name="Звезды 14" xfId="4217"/>
    <cellStyle name="Звезды 14 2" xfId="12830"/>
    <cellStyle name="Звезды 14 2 2" xfId="47540"/>
    <cellStyle name="Звезды 14 2 3" xfId="47541"/>
    <cellStyle name="Звезды 14 2 3 2" xfId="47542"/>
    <cellStyle name="Звезды 14 2 4" xfId="47543"/>
    <cellStyle name="Звезды 14 2 4 2" xfId="47544"/>
    <cellStyle name="Звезды 14 2 5" xfId="47545"/>
    <cellStyle name="Звезды 14 2 5 2" xfId="47546"/>
    <cellStyle name="Звезды 14 2 6" xfId="47547"/>
    <cellStyle name="Звезды 14 2 6 2" xfId="47548"/>
    <cellStyle name="Звезды 14 2 7" xfId="47549"/>
    <cellStyle name="Звезды 14 3" xfId="47550"/>
    <cellStyle name="Звезды 14 4" xfId="47551"/>
    <cellStyle name="Звезды 14 4 2" xfId="47552"/>
    <cellStyle name="Звезды 14 5" xfId="47553"/>
    <cellStyle name="Звезды 14 5 2" xfId="47554"/>
    <cellStyle name="Звезды 14 6" xfId="47555"/>
    <cellStyle name="Звезды 14 6 2" xfId="47556"/>
    <cellStyle name="Звезды 14 7" xfId="47557"/>
    <cellStyle name="Звезды 14 7 2" xfId="47558"/>
    <cellStyle name="Звезды 14 8" xfId="47559"/>
    <cellStyle name="Звезды 15" xfId="4405"/>
    <cellStyle name="Звезды 15 2" xfId="12980"/>
    <cellStyle name="Звезды 15 2 2" xfId="47560"/>
    <cellStyle name="Звезды 15 2 3" xfId="47561"/>
    <cellStyle name="Звезды 15 2 3 2" xfId="47562"/>
    <cellStyle name="Звезды 15 2 4" xfId="47563"/>
    <cellStyle name="Звезды 15 2 4 2" xfId="47564"/>
    <cellStyle name="Звезды 15 2 5" xfId="47565"/>
    <cellStyle name="Звезды 15 2 5 2" xfId="47566"/>
    <cellStyle name="Звезды 15 2 6" xfId="47567"/>
    <cellStyle name="Звезды 15 2 6 2" xfId="47568"/>
    <cellStyle name="Звезды 15 2 7" xfId="47569"/>
    <cellStyle name="Звезды 15 3" xfId="47570"/>
    <cellStyle name="Звезды 15 4" xfId="47571"/>
    <cellStyle name="Звезды 15 4 2" xfId="47572"/>
    <cellStyle name="Звезды 15 5" xfId="47573"/>
    <cellStyle name="Звезды 15 5 2" xfId="47574"/>
    <cellStyle name="Звезды 15 6" xfId="47575"/>
    <cellStyle name="Звезды 15 6 2" xfId="47576"/>
    <cellStyle name="Звезды 15 7" xfId="47577"/>
    <cellStyle name="Звезды 15 7 2" xfId="47578"/>
    <cellStyle name="Звезды 15 8" xfId="47579"/>
    <cellStyle name="Звезды 16" xfId="4579"/>
    <cellStyle name="Звезды 16 2" xfId="13116"/>
    <cellStyle name="Звезды 16 2 2" xfId="47580"/>
    <cellStyle name="Звезды 16 2 3" xfId="47581"/>
    <cellStyle name="Звезды 16 2 3 2" xfId="47582"/>
    <cellStyle name="Звезды 16 2 4" xfId="47583"/>
    <cellStyle name="Звезды 16 2 4 2" xfId="47584"/>
    <cellStyle name="Звезды 16 2 5" xfId="47585"/>
    <cellStyle name="Звезды 16 2 5 2" xfId="47586"/>
    <cellStyle name="Звезды 16 2 6" xfId="47587"/>
    <cellStyle name="Звезды 16 2 6 2" xfId="47588"/>
    <cellStyle name="Звезды 16 2 7" xfId="47589"/>
    <cellStyle name="Звезды 16 3" xfId="47590"/>
    <cellStyle name="Звезды 16 4" xfId="47591"/>
    <cellStyle name="Звезды 16 4 2" xfId="47592"/>
    <cellStyle name="Звезды 16 5" xfId="47593"/>
    <cellStyle name="Звезды 16 5 2" xfId="47594"/>
    <cellStyle name="Звезды 16 6" xfId="47595"/>
    <cellStyle name="Звезды 16 6 2" xfId="47596"/>
    <cellStyle name="Звезды 16 7" xfId="47597"/>
    <cellStyle name="Звезды 16 7 2" xfId="47598"/>
    <cellStyle name="Звезды 16 8" xfId="47599"/>
    <cellStyle name="Звезды 17" xfId="4765"/>
    <cellStyle name="Звезды 17 2" xfId="13263"/>
    <cellStyle name="Звезды 17 2 2" xfId="47600"/>
    <cellStyle name="Звезды 17 2 3" xfId="47601"/>
    <cellStyle name="Звезды 17 2 3 2" xfId="47602"/>
    <cellStyle name="Звезды 17 2 4" xfId="47603"/>
    <cellStyle name="Звезды 17 2 4 2" xfId="47604"/>
    <cellStyle name="Звезды 17 2 5" xfId="47605"/>
    <cellStyle name="Звезды 17 2 5 2" xfId="47606"/>
    <cellStyle name="Звезды 17 2 6" xfId="47607"/>
    <cellStyle name="Звезды 17 2 6 2" xfId="47608"/>
    <cellStyle name="Звезды 17 2 7" xfId="47609"/>
    <cellStyle name="Звезды 17 3" xfId="47610"/>
    <cellStyle name="Звезды 17 4" xfId="47611"/>
    <cellStyle name="Звезды 17 4 2" xfId="47612"/>
    <cellStyle name="Звезды 17 5" xfId="47613"/>
    <cellStyle name="Звезды 17 5 2" xfId="47614"/>
    <cellStyle name="Звезды 17 6" xfId="47615"/>
    <cellStyle name="Звезды 17 6 2" xfId="47616"/>
    <cellStyle name="Звезды 17 7" xfId="47617"/>
    <cellStyle name="Звезды 17 7 2" xfId="47618"/>
    <cellStyle name="Звезды 17 8" xfId="47619"/>
    <cellStyle name="Звезды 18" xfId="4937"/>
    <cellStyle name="Звезды 18 2" xfId="13396"/>
    <cellStyle name="Звезды 18 2 2" xfId="47620"/>
    <cellStyle name="Звезды 18 2 3" xfId="47621"/>
    <cellStyle name="Звезды 18 2 3 2" xfId="47622"/>
    <cellStyle name="Звезды 18 2 4" xfId="47623"/>
    <cellStyle name="Звезды 18 2 4 2" xfId="47624"/>
    <cellStyle name="Звезды 18 2 5" xfId="47625"/>
    <cellStyle name="Звезды 18 2 5 2" xfId="47626"/>
    <cellStyle name="Звезды 18 2 6" xfId="47627"/>
    <cellStyle name="Звезды 18 2 6 2" xfId="47628"/>
    <cellStyle name="Звезды 18 2 7" xfId="47629"/>
    <cellStyle name="Звезды 18 3" xfId="47630"/>
    <cellStyle name="Звезды 18 4" xfId="47631"/>
    <cellStyle name="Звезды 18 4 2" xfId="47632"/>
    <cellStyle name="Звезды 18 5" xfId="47633"/>
    <cellStyle name="Звезды 18 5 2" xfId="47634"/>
    <cellStyle name="Звезды 18 6" xfId="47635"/>
    <cellStyle name="Звезды 18 6 2" xfId="47636"/>
    <cellStyle name="Звезды 18 7" xfId="47637"/>
    <cellStyle name="Звезды 18 7 2" xfId="47638"/>
    <cellStyle name="Звезды 18 8" xfId="47639"/>
    <cellStyle name="Звезды 19" xfId="5095"/>
    <cellStyle name="Звезды 19 2" xfId="13516"/>
    <cellStyle name="Звезды 19 2 2" xfId="47640"/>
    <cellStyle name="Звезды 19 2 3" xfId="47641"/>
    <cellStyle name="Звезды 19 2 3 2" xfId="47642"/>
    <cellStyle name="Звезды 19 2 4" xfId="47643"/>
    <cellStyle name="Звезды 19 2 4 2" xfId="47644"/>
    <cellStyle name="Звезды 19 2 5" xfId="47645"/>
    <cellStyle name="Звезды 19 2 5 2" xfId="47646"/>
    <cellStyle name="Звезды 19 2 6" xfId="47647"/>
    <cellStyle name="Звезды 19 2 6 2" xfId="47648"/>
    <cellStyle name="Звезды 19 2 7" xfId="47649"/>
    <cellStyle name="Звезды 19 3" xfId="47650"/>
    <cellStyle name="Звезды 19 4" xfId="47651"/>
    <cellStyle name="Звезды 19 4 2" xfId="47652"/>
    <cellStyle name="Звезды 19 5" xfId="47653"/>
    <cellStyle name="Звезды 19 5 2" xfId="47654"/>
    <cellStyle name="Звезды 19 6" xfId="47655"/>
    <cellStyle name="Звезды 19 6 2" xfId="47656"/>
    <cellStyle name="Звезды 19 7" xfId="47657"/>
    <cellStyle name="Звезды 19 7 2" xfId="47658"/>
    <cellStyle name="Звезды 19 8" xfId="47659"/>
    <cellStyle name="Звезды 2" xfId="1628"/>
    <cellStyle name="Звезды 2 10" xfId="3841"/>
    <cellStyle name="Звезды 2 10 2" xfId="9220"/>
    <cellStyle name="Звезды 2 10 3" xfId="12531"/>
    <cellStyle name="Звезды 2 11" xfId="4026"/>
    <cellStyle name="Звезды 2 11 2" xfId="9379"/>
    <cellStyle name="Звезды 2 11 3" xfId="12677"/>
    <cellStyle name="Звезды 2 12" xfId="4218"/>
    <cellStyle name="Звезды 2 12 2" xfId="9550"/>
    <cellStyle name="Звезды 2 12 3" xfId="12831"/>
    <cellStyle name="Звезды 2 13" xfId="4406"/>
    <cellStyle name="Звезды 2 13 2" xfId="9718"/>
    <cellStyle name="Звезды 2 13 3" xfId="12981"/>
    <cellStyle name="Звезды 2 14" xfId="4580"/>
    <cellStyle name="Звезды 2 14 2" xfId="9867"/>
    <cellStyle name="Звезды 2 14 3" xfId="13117"/>
    <cellStyle name="Звезды 2 15" xfId="4766"/>
    <cellStyle name="Звезды 2 15 2" xfId="10030"/>
    <cellStyle name="Звезды 2 15 3" xfId="13264"/>
    <cellStyle name="Звезды 2 16" xfId="4938"/>
    <cellStyle name="Звезды 2 16 2" xfId="10178"/>
    <cellStyle name="Звезды 2 16 3" xfId="13397"/>
    <cellStyle name="Звезды 2 17" xfId="5096"/>
    <cellStyle name="Звезды 2 17 2" xfId="10311"/>
    <cellStyle name="Звезды 2 17 3" xfId="13517"/>
    <cellStyle name="Звезды 2 18" xfId="5240"/>
    <cellStyle name="Звезды 2 18 2" xfId="10433"/>
    <cellStyle name="Звезды 2 18 3" xfId="13623"/>
    <cellStyle name="Звезды 2 19" xfId="5922"/>
    <cellStyle name="Звезды 2 19 2" xfId="11041"/>
    <cellStyle name="Звезды 2 19 3" xfId="14188"/>
    <cellStyle name="Звезды 2 2" xfId="1951"/>
    <cellStyle name="Звезды 2 2 2" xfId="7492"/>
    <cellStyle name="Звезды 2 2 3" xfId="8914"/>
    <cellStyle name="Звезды 2 2 3 2" xfId="47660"/>
    <cellStyle name="Звезды 2 2 4" xfId="47661"/>
    <cellStyle name="Звезды 2 2 4 2" xfId="47662"/>
    <cellStyle name="Звезды 2 2 5" xfId="47663"/>
    <cellStyle name="Звезды 2 2 5 2" xfId="47664"/>
    <cellStyle name="Звезды 2 2 6" xfId="47665"/>
    <cellStyle name="Звезды 2 2 6 2" xfId="47666"/>
    <cellStyle name="Звезды 2 2 7" xfId="47667"/>
    <cellStyle name="Звезды 2 20" xfId="5586"/>
    <cellStyle name="Звезды 2 20 2" xfId="10707"/>
    <cellStyle name="Звезды 2 20 3" xfId="13855"/>
    <cellStyle name="Звезды 2 21" xfId="6134"/>
    <cellStyle name="Звезды 2 21 2" xfId="11228"/>
    <cellStyle name="Звезды 2 21 3" xfId="14362"/>
    <cellStyle name="Звезды 2 22" xfId="6183"/>
    <cellStyle name="Звезды 2 22 2" xfId="11277"/>
    <cellStyle name="Звезды 2 22 3" xfId="14411"/>
    <cellStyle name="Звезды 2 23" xfId="6363"/>
    <cellStyle name="Звезды 2 23 2" xfId="11434"/>
    <cellStyle name="Звезды 2 23 3" xfId="14553"/>
    <cellStyle name="Звезды 2 24" xfId="6505"/>
    <cellStyle name="Звезды 2 24 2" xfId="11553"/>
    <cellStyle name="Звезды 2 24 3" xfId="14657"/>
    <cellStyle name="Звезды 2 25" xfId="7337"/>
    <cellStyle name="Звезды 2 26" xfId="11131"/>
    <cellStyle name="Звезды 2 3" xfId="2622"/>
    <cellStyle name="Звезды 2 3 2" xfId="8136"/>
    <cellStyle name="Звезды 2 3 3" xfId="7726"/>
    <cellStyle name="Звезды 2 4" xfId="2640"/>
    <cellStyle name="Звезды 2 4 2" xfId="8154"/>
    <cellStyle name="Звезды 2 4 3" xfId="7072"/>
    <cellStyle name="Звезды 2 5" xfId="2869"/>
    <cellStyle name="Звезды 2 5 2" xfId="8361"/>
    <cellStyle name="Звезды 2 5 3" xfId="6882"/>
    <cellStyle name="Звезды 2 6" xfId="3065"/>
    <cellStyle name="Звезды 2 6 2" xfId="8533"/>
    <cellStyle name="Звезды 2 6 3" xfId="11910"/>
    <cellStyle name="Звезды 2 7" xfId="3263"/>
    <cellStyle name="Звезды 2 7 2" xfId="8710"/>
    <cellStyle name="Звезды 2 7 3" xfId="12070"/>
    <cellStyle name="Звезды 2 8" xfId="3459"/>
    <cellStyle name="Звезды 2 8 2" xfId="8884"/>
    <cellStyle name="Звезды 2 8 3" xfId="12228"/>
    <cellStyle name="Звезды 2 9" xfId="3651"/>
    <cellStyle name="Звезды 2 9 2" xfId="9054"/>
    <cellStyle name="Звезды 2 9 3" xfId="12381"/>
    <cellStyle name="Звезды 20" xfId="5239"/>
    <cellStyle name="Звезды 20 2" xfId="13622"/>
    <cellStyle name="Звезды 20 2 2" xfId="47668"/>
    <cellStyle name="Звезды 20 2 3" xfId="47669"/>
    <cellStyle name="Звезды 20 2 3 2" xfId="47670"/>
    <cellStyle name="Звезды 20 2 4" xfId="47671"/>
    <cellStyle name="Звезды 20 2 4 2" xfId="47672"/>
    <cellStyle name="Звезды 20 2 5" xfId="47673"/>
    <cellStyle name="Звезды 20 2 5 2" xfId="47674"/>
    <cellStyle name="Звезды 20 2 6" xfId="47675"/>
    <cellStyle name="Звезды 20 2 6 2" xfId="47676"/>
    <cellStyle name="Звезды 20 2 7" xfId="47677"/>
    <cellStyle name="Звезды 20 3" xfId="47678"/>
    <cellStyle name="Звезды 20 4" xfId="47679"/>
    <cellStyle name="Звезды 20 4 2" xfId="47680"/>
    <cellStyle name="Звезды 20 5" xfId="47681"/>
    <cellStyle name="Звезды 20 5 2" xfId="47682"/>
    <cellStyle name="Звезды 20 6" xfId="47683"/>
    <cellStyle name="Звезды 20 6 2" xfId="47684"/>
    <cellStyle name="Звезды 20 7" xfId="47685"/>
    <cellStyle name="Звезды 20 7 2" xfId="47686"/>
    <cellStyle name="Звезды 20 8" xfId="47687"/>
    <cellStyle name="Звезды 21" xfId="5921"/>
    <cellStyle name="Звезды 21 2" xfId="14187"/>
    <cellStyle name="Звезды 21 2 2" xfId="47688"/>
    <cellStyle name="Звезды 21 2 3" xfId="47689"/>
    <cellStyle name="Звезды 21 2 3 2" xfId="47690"/>
    <cellStyle name="Звезды 21 2 4" xfId="47691"/>
    <cellStyle name="Звезды 21 2 4 2" xfId="47692"/>
    <cellStyle name="Звезды 21 2 5" xfId="47693"/>
    <cellStyle name="Звезды 21 2 5 2" xfId="47694"/>
    <cellStyle name="Звезды 21 2 6" xfId="47695"/>
    <cellStyle name="Звезды 21 2 6 2" xfId="47696"/>
    <cellStyle name="Звезды 21 2 7" xfId="47697"/>
    <cellStyle name="Звезды 21 3" xfId="47698"/>
    <cellStyle name="Звезды 21 4" xfId="47699"/>
    <cellStyle name="Звезды 21 4 2" xfId="47700"/>
    <cellStyle name="Звезды 21 5" xfId="47701"/>
    <cellStyle name="Звезды 21 5 2" xfId="47702"/>
    <cellStyle name="Звезды 21 6" xfId="47703"/>
    <cellStyle name="Звезды 21 6 2" xfId="47704"/>
    <cellStyle name="Звезды 21 7" xfId="47705"/>
    <cellStyle name="Звезды 21 7 2" xfId="47706"/>
    <cellStyle name="Звезды 21 8" xfId="47707"/>
    <cellStyle name="Звезды 22" xfId="5587"/>
    <cellStyle name="Звезды 22 2" xfId="13856"/>
    <cellStyle name="Звезды 22 2 2" xfId="47708"/>
    <cellStyle name="Звезды 22 2 3" xfId="47709"/>
    <cellStyle name="Звезды 22 2 3 2" xfId="47710"/>
    <cellStyle name="Звезды 22 2 4" xfId="47711"/>
    <cellStyle name="Звезды 22 2 4 2" xfId="47712"/>
    <cellStyle name="Звезды 22 2 5" xfId="47713"/>
    <cellStyle name="Звезды 22 2 5 2" xfId="47714"/>
    <cellStyle name="Звезды 22 2 6" xfId="47715"/>
    <cellStyle name="Звезды 22 2 6 2" xfId="47716"/>
    <cellStyle name="Звезды 22 2 7" xfId="47717"/>
    <cellStyle name="Звезды 22 3" xfId="47718"/>
    <cellStyle name="Звезды 22 4" xfId="47719"/>
    <cellStyle name="Звезды 22 4 2" xfId="47720"/>
    <cellStyle name="Звезды 22 5" xfId="47721"/>
    <cellStyle name="Звезды 22 5 2" xfId="47722"/>
    <cellStyle name="Звезды 22 6" xfId="47723"/>
    <cellStyle name="Звезды 22 6 2" xfId="47724"/>
    <cellStyle name="Звезды 22 7" xfId="47725"/>
    <cellStyle name="Звезды 22 7 2" xfId="47726"/>
    <cellStyle name="Звезды 22 8" xfId="47727"/>
    <cellStyle name="Звезды 23" xfId="6149"/>
    <cellStyle name="Звезды 23 2" xfId="14377"/>
    <cellStyle name="Звезды 23 2 2" xfId="47728"/>
    <cellStyle name="Звезды 23 2 3" xfId="47729"/>
    <cellStyle name="Звезды 23 2 3 2" xfId="47730"/>
    <cellStyle name="Звезды 23 2 4" xfId="47731"/>
    <cellStyle name="Звезды 23 2 4 2" xfId="47732"/>
    <cellStyle name="Звезды 23 2 5" xfId="47733"/>
    <cellStyle name="Звезды 23 2 5 2" xfId="47734"/>
    <cellStyle name="Звезды 23 2 6" xfId="47735"/>
    <cellStyle name="Звезды 23 2 6 2" xfId="47736"/>
    <cellStyle name="Звезды 23 2 7" xfId="47737"/>
    <cellStyle name="Звезды 23 3" xfId="47738"/>
    <cellStyle name="Звезды 23 4" xfId="47739"/>
    <cellStyle name="Звезды 23 4 2" xfId="47740"/>
    <cellStyle name="Звезды 23 5" xfId="47741"/>
    <cellStyle name="Звезды 23 5 2" xfId="47742"/>
    <cellStyle name="Звезды 23 6" xfId="47743"/>
    <cellStyle name="Звезды 23 6 2" xfId="47744"/>
    <cellStyle name="Звезды 23 7" xfId="47745"/>
    <cellStyle name="Звезды 23 7 2" xfId="47746"/>
    <cellStyle name="Звезды 23 8" xfId="47747"/>
    <cellStyle name="Звезды 24" xfId="6182"/>
    <cellStyle name="Звезды 24 2" xfId="14410"/>
    <cellStyle name="Звезды 24 2 2" xfId="47748"/>
    <cellStyle name="Звезды 24 2 3" xfId="47749"/>
    <cellStyle name="Звезды 24 2 3 2" xfId="47750"/>
    <cellStyle name="Звезды 24 2 4" xfId="47751"/>
    <cellStyle name="Звезды 24 2 4 2" xfId="47752"/>
    <cellStyle name="Звезды 24 2 5" xfId="47753"/>
    <cellStyle name="Звезды 24 2 5 2" xfId="47754"/>
    <cellStyle name="Звезды 24 2 6" xfId="47755"/>
    <cellStyle name="Звезды 24 2 6 2" xfId="47756"/>
    <cellStyle name="Звезды 24 2 7" xfId="47757"/>
    <cellStyle name="Звезды 24 3" xfId="47758"/>
    <cellStyle name="Звезды 24 4" xfId="47759"/>
    <cellStyle name="Звезды 24 4 2" xfId="47760"/>
    <cellStyle name="Звезды 24 5" xfId="47761"/>
    <cellStyle name="Звезды 24 5 2" xfId="47762"/>
    <cellStyle name="Звезды 24 6" xfId="47763"/>
    <cellStyle name="Звезды 24 6 2" xfId="47764"/>
    <cellStyle name="Звезды 24 7" xfId="47765"/>
    <cellStyle name="Звезды 24 7 2" xfId="47766"/>
    <cellStyle name="Звезды 24 8" xfId="47767"/>
    <cellStyle name="Звезды 25" xfId="6362"/>
    <cellStyle name="Звезды 25 2" xfId="14552"/>
    <cellStyle name="Звезды 25 2 2" xfId="47768"/>
    <cellStyle name="Звезды 25 2 3" xfId="47769"/>
    <cellStyle name="Звезды 25 2 3 2" xfId="47770"/>
    <cellStyle name="Звезды 25 2 4" xfId="47771"/>
    <cellStyle name="Звезды 25 2 4 2" xfId="47772"/>
    <cellStyle name="Звезды 25 2 5" xfId="47773"/>
    <cellStyle name="Звезды 25 2 5 2" xfId="47774"/>
    <cellStyle name="Звезды 25 2 6" xfId="47775"/>
    <cellStyle name="Звезды 25 2 6 2" xfId="47776"/>
    <cellStyle name="Звезды 25 2 7" xfId="47777"/>
    <cellStyle name="Звезды 25 3" xfId="47778"/>
    <cellStyle name="Звезды 25 4" xfId="47779"/>
    <cellStyle name="Звезды 25 4 2" xfId="47780"/>
    <cellStyle name="Звезды 25 5" xfId="47781"/>
    <cellStyle name="Звезды 25 5 2" xfId="47782"/>
    <cellStyle name="Звезды 25 6" xfId="47783"/>
    <cellStyle name="Звезды 25 6 2" xfId="47784"/>
    <cellStyle name="Звезды 25 7" xfId="47785"/>
    <cellStyle name="Звезды 25 7 2" xfId="47786"/>
    <cellStyle name="Звезды 25 8" xfId="47787"/>
    <cellStyle name="Звезды 26" xfId="6504"/>
    <cellStyle name="Звезды 26 2" xfId="14656"/>
    <cellStyle name="Звезды 26 2 2" xfId="47788"/>
    <cellStyle name="Звезды 26 2 3" xfId="47789"/>
    <cellStyle name="Звезды 26 2 3 2" xfId="47790"/>
    <cellStyle name="Звезды 26 2 4" xfId="47791"/>
    <cellStyle name="Звезды 26 2 4 2" xfId="47792"/>
    <cellStyle name="Звезды 26 2 5" xfId="47793"/>
    <cellStyle name="Звезды 26 2 5 2" xfId="47794"/>
    <cellStyle name="Звезды 26 2 6" xfId="47795"/>
    <cellStyle name="Звезды 26 2 6 2" xfId="47796"/>
    <cellStyle name="Звезды 26 2 7" xfId="47797"/>
    <cellStyle name="Звезды 26 3" xfId="47798"/>
    <cellStyle name="Звезды 26 4" xfId="47799"/>
    <cellStyle name="Звезды 26 4 2" xfId="47800"/>
    <cellStyle name="Звезды 26 5" xfId="47801"/>
    <cellStyle name="Звезды 26 5 2" xfId="47802"/>
    <cellStyle name="Звезды 26 6" xfId="47803"/>
    <cellStyle name="Звезды 26 6 2" xfId="47804"/>
    <cellStyle name="Звезды 26 7" xfId="47805"/>
    <cellStyle name="Звезды 26 7 2" xfId="47806"/>
    <cellStyle name="Звезды 26 8" xfId="47807"/>
    <cellStyle name="Звезды 27" xfId="7336"/>
    <cellStyle name="Звезды 27 2" xfId="47808"/>
    <cellStyle name="Звезды 27 2 2" xfId="47809"/>
    <cellStyle name="Звезды 27 2 3" xfId="47810"/>
    <cellStyle name="Звезды 27 2 3 2" xfId="47811"/>
    <cellStyle name="Звезды 27 2 4" xfId="47812"/>
    <cellStyle name="Звезды 27 2 4 2" xfId="47813"/>
    <cellStyle name="Звезды 27 2 5" xfId="47814"/>
    <cellStyle name="Звезды 27 2 5 2" xfId="47815"/>
    <cellStyle name="Звезды 27 2 6" xfId="47816"/>
    <cellStyle name="Звезды 27 2 6 2" xfId="47817"/>
    <cellStyle name="Звезды 27 2 7" xfId="47818"/>
    <cellStyle name="Звезды 27 3" xfId="47819"/>
    <cellStyle name="Звезды 27 4" xfId="47820"/>
    <cellStyle name="Звезды 27 4 2" xfId="47821"/>
    <cellStyle name="Звезды 27 5" xfId="47822"/>
    <cellStyle name="Звезды 27 5 2" xfId="47823"/>
    <cellStyle name="Звезды 27 6" xfId="47824"/>
    <cellStyle name="Звезды 27 6 2" xfId="47825"/>
    <cellStyle name="Звезды 27 7" xfId="47826"/>
    <cellStyle name="Звезды 27 7 2" xfId="47827"/>
    <cellStyle name="Звезды 27 8" xfId="47828"/>
    <cellStyle name="Звезды 28" xfId="11315"/>
    <cellStyle name="Звезды 28 2" xfId="47829"/>
    <cellStyle name="Звезды 28 2 2" xfId="47830"/>
    <cellStyle name="Звезды 28 2 3" xfId="47831"/>
    <cellStyle name="Звезды 28 2 3 2" xfId="47832"/>
    <cellStyle name="Звезды 28 2 4" xfId="47833"/>
    <cellStyle name="Звезды 28 2 4 2" xfId="47834"/>
    <cellStyle name="Звезды 28 2 5" xfId="47835"/>
    <cellStyle name="Звезды 28 2 5 2" xfId="47836"/>
    <cellStyle name="Звезды 28 2 6" xfId="47837"/>
    <cellStyle name="Звезды 28 2 6 2" xfId="47838"/>
    <cellStyle name="Звезды 28 2 7" xfId="47839"/>
    <cellStyle name="Звезды 28 3" xfId="47840"/>
    <cellStyle name="Звезды 28 4" xfId="47841"/>
    <cellStyle name="Звезды 28 4 2" xfId="47842"/>
    <cellStyle name="Звезды 28 5" xfId="47843"/>
    <cellStyle name="Звезды 28 5 2" xfId="47844"/>
    <cellStyle name="Звезды 28 6" xfId="47845"/>
    <cellStyle name="Звезды 28 6 2" xfId="47846"/>
    <cellStyle name="Звезды 28 7" xfId="47847"/>
    <cellStyle name="Звезды 28 7 2" xfId="47848"/>
    <cellStyle name="Звезды 28 8" xfId="47849"/>
    <cellStyle name="Звезды 29" xfId="47850"/>
    <cellStyle name="Звезды 29 2" xfId="47851"/>
    <cellStyle name="Звезды 29 2 2" xfId="47852"/>
    <cellStyle name="Звезды 29 2 3" xfId="47853"/>
    <cellStyle name="Звезды 29 2 3 2" xfId="47854"/>
    <cellStyle name="Звезды 29 2 4" xfId="47855"/>
    <cellStyle name="Звезды 29 2 4 2" xfId="47856"/>
    <cellStyle name="Звезды 29 2 5" xfId="47857"/>
    <cellStyle name="Звезды 29 2 5 2" xfId="47858"/>
    <cellStyle name="Звезды 29 2 6" xfId="47859"/>
    <cellStyle name="Звезды 29 2 6 2" xfId="47860"/>
    <cellStyle name="Звезды 29 2 7" xfId="47861"/>
    <cellStyle name="Звезды 29 3" xfId="47862"/>
    <cellStyle name="Звезды 29 4" xfId="47863"/>
    <cellStyle name="Звезды 29 4 2" xfId="47864"/>
    <cellStyle name="Звезды 29 5" xfId="47865"/>
    <cellStyle name="Звезды 29 5 2" xfId="47866"/>
    <cellStyle name="Звезды 29 6" xfId="47867"/>
    <cellStyle name="Звезды 29 6 2" xfId="47868"/>
    <cellStyle name="Звезды 29 7" xfId="47869"/>
    <cellStyle name="Звезды 29 7 2" xfId="47870"/>
    <cellStyle name="Звезды 29 8" xfId="47871"/>
    <cellStyle name="Звезды 3" xfId="2372"/>
    <cellStyle name="Звезды 3 2" xfId="7910"/>
    <cellStyle name="Звезды 3 2 2" xfId="47872"/>
    <cellStyle name="Звезды 3 2 3" xfId="47873"/>
    <cellStyle name="Звезды 3 2 3 2" xfId="47874"/>
    <cellStyle name="Звезды 3 2 4" xfId="47875"/>
    <cellStyle name="Звезды 3 2 4 2" xfId="47876"/>
    <cellStyle name="Звезды 3 2 5" xfId="47877"/>
    <cellStyle name="Звезды 3 2 5 2" xfId="47878"/>
    <cellStyle name="Звезды 3 2 6" xfId="47879"/>
    <cellStyle name="Звезды 3 2 6 2" xfId="47880"/>
    <cellStyle name="Звезды 3 2 7" xfId="47881"/>
    <cellStyle name="Звезды 3 3" xfId="7200"/>
    <cellStyle name="Звезды 3 4" xfId="47882"/>
    <cellStyle name="Звезды 3 4 2" xfId="47883"/>
    <cellStyle name="Звезды 3 5" xfId="47884"/>
    <cellStyle name="Звезды 3 5 2" xfId="47885"/>
    <cellStyle name="Звезды 3 6" xfId="47886"/>
    <cellStyle name="Звезды 3 6 2" xfId="47887"/>
    <cellStyle name="Звезды 3 7" xfId="47888"/>
    <cellStyle name="Звезды 3 7 2" xfId="47889"/>
    <cellStyle name="Звезды 3 8" xfId="47890"/>
    <cellStyle name="Звезды 30" xfId="47891"/>
    <cellStyle name="Звезды 30 2" xfId="47892"/>
    <cellStyle name="Звезды 30 2 2" xfId="47893"/>
    <cellStyle name="Звезды 30 2 3" xfId="47894"/>
    <cellStyle name="Звезды 30 2 3 2" xfId="47895"/>
    <cellStyle name="Звезды 30 2 4" xfId="47896"/>
    <cellStyle name="Звезды 30 2 4 2" xfId="47897"/>
    <cellStyle name="Звезды 30 2 5" xfId="47898"/>
    <cellStyle name="Звезды 30 2 5 2" xfId="47899"/>
    <cellStyle name="Звезды 30 2 6" xfId="47900"/>
    <cellStyle name="Звезды 30 2 6 2" xfId="47901"/>
    <cellStyle name="Звезды 30 2 7" xfId="47902"/>
    <cellStyle name="Звезды 30 3" xfId="47903"/>
    <cellStyle name="Звезды 30 4" xfId="47904"/>
    <cellStyle name="Звезды 30 4 2" xfId="47905"/>
    <cellStyle name="Звезды 30 5" xfId="47906"/>
    <cellStyle name="Звезды 30 5 2" xfId="47907"/>
    <cellStyle name="Звезды 30 6" xfId="47908"/>
    <cellStyle name="Звезды 30 6 2" xfId="47909"/>
    <cellStyle name="Звезды 30 7" xfId="47910"/>
    <cellStyle name="Звезды 30 7 2" xfId="47911"/>
    <cellStyle name="Звезды 30 8" xfId="47912"/>
    <cellStyle name="Звезды 31" xfId="47913"/>
    <cellStyle name="Звезды 31 2" xfId="47914"/>
    <cellStyle name="Звезды 31 2 2" xfId="47915"/>
    <cellStyle name="Звезды 31 2 3" xfId="47916"/>
    <cellStyle name="Звезды 31 2 3 2" xfId="47917"/>
    <cellStyle name="Звезды 31 2 4" xfId="47918"/>
    <cellStyle name="Звезды 31 2 4 2" xfId="47919"/>
    <cellStyle name="Звезды 31 2 5" xfId="47920"/>
    <cellStyle name="Звезды 31 2 5 2" xfId="47921"/>
    <cellStyle name="Звезды 31 2 6" xfId="47922"/>
    <cellStyle name="Звезды 31 2 6 2" xfId="47923"/>
    <cellStyle name="Звезды 31 2 7" xfId="47924"/>
    <cellStyle name="Звезды 31 3" xfId="47925"/>
    <cellStyle name="Звезды 31 4" xfId="47926"/>
    <cellStyle name="Звезды 31 4 2" xfId="47927"/>
    <cellStyle name="Звезды 31 5" xfId="47928"/>
    <cellStyle name="Звезды 31 5 2" xfId="47929"/>
    <cellStyle name="Звезды 31 6" xfId="47930"/>
    <cellStyle name="Звезды 31 6 2" xfId="47931"/>
    <cellStyle name="Звезды 31 7" xfId="47932"/>
    <cellStyle name="Звезды 31 7 2" xfId="47933"/>
    <cellStyle name="Звезды 31 8" xfId="47934"/>
    <cellStyle name="Звезды 32" xfId="47935"/>
    <cellStyle name="Звезды 32 2" xfId="47936"/>
    <cellStyle name="Звезды 32 2 2" xfId="47937"/>
    <cellStyle name="Звезды 32 2 3" xfId="47938"/>
    <cellStyle name="Звезды 32 2 3 2" xfId="47939"/>
    <cellStyle name="Звезды 32 2 4" xfId="47940"/>
    <cellStyle name="Звезды 32 2 4 2" xfId="47941"/>
    <cellStyle name="Звезды 32 2 5" xfId="47942"/>
    <cellStyle name="Звезды 32 2 5 2" xfId="47943"/>
    <cellStyle name="Звезды 32 2 6" xfId="47944"/>
    <cellStyle name="Звезды 32 2 6 2" xfId="47945"/>
    <cellStyle name="Звезды 32 2 7" xfId="47946"/>
    <cellStyle name="Звезды 32 3" xfId="47947"/>
    <cellStyle name="Звезды 32 4" xfId="47948"/>
    <cellStyle name="Звезды 32 4 2" xfId="47949"/>
    <cellStyle name="Звезды 32 5" xfId="47950"/>
    <cellStyle name="Звезды 32 5 2" xfId="47951"/>
    <cellStyle name="Звезды 32 6" xfId="47952"/>
    <cellStyle name="Звезды 32 6 2" xfId="47953"/>
    <cellStyle name="Звезды 32 7" xfId="47954"/>
    <cellStyle name="Звезды 32 7 2" xfId="47955"/>
    <cellStyle name="Звезды 32 8" xfId="47956"/>
    <cellStyle name="Звезды 33" xfId="47957"/>
    <cellStyle name="Звезды 33 2" xfId="47958"/>
    <cellStyle name="Звезды 33 2 2" xfId="47959"/>
    <cellStyle name="Звезды 33 2 3" xfId="47960"/>
    <cellStyle name="Звезды 33 2 3 2" xfId="47961"/>
    <cellStyle name="Звезды 33 2 4" xfId="47962"/>
    <cellStyle name="Звезды 33 2 4 2" xfId="47963"/>
    <cellStyle name="Звезды 33 2 5" xfId="47964"/>
    <cellStyle name="Звезды 33 2 5 2" xfId="47965"/>
    <cellStyle name="Звезды 33 2 6" xfId="47966"/>
    <cellStyle name="Звезды 33 2 6 2" xfId="47967"/>
    <cellStyle name="Звезды 33 2 7" xfId="47968"/>
    <cellStyle name="Звезды 33 3" xfId="47969"/>
    <cellStyle name="Звезды 33 4" xfId="47970"/>
    <cellStyle name="Звезды 33 4 2" xfId="47971"/>
    <cellStyle name="Звезды 33 5" xfId="47972"/>
    <cellStyle name="Звезды 33 5 2" xfId="47973"/>
    <cellStyle name="Звезды 33 6" xfId="47974"/>
    <cellStyle name="Звезды 33 6 2" xfId="47975"/>
    <cellStyle name="Звезды 33 7" xfId="47976"/>
    <cellStyle name="Звезды 33 7 2" xfId="47977"/>
    <cellStyle name="Звезды 33 8" xfId="47978"/>
    <cellStyle name="Звезды 34" xfId="47979"/>
    <cellStyle name="Звезды 34 2" xfId="47980"/>
    <cellStyle name="Звезды 34 2 2" xfId="47981"/>
    <cellStyle name="Звезды 34 2 3" xfId="47982"/>
    <cellStyle name="Звезды 34 2 3 2" xfId="47983"/>
    <cellStyle name="Звезды 34 2 4" xfId="47984"/>
    <cellStyle name="Звезды 34 2 4 2" xfId="47985"/>
    <cellStyle name="Звезды 34 2 5" xfId="47986"/>
    <cellStyle name="Звезды 34 2 5 2" xfId="47987"/>
    <cellStyle name="Звезды 34 2 6" xfId="47988"/>
    <cellStyle name="Звезды 34 2 6 2" xfId="47989"/>
    <cellStyle name="Звезды 34 2 7" xfId="47990"/>
    <cellStyle name="Звезды 34 3" xfId="47991"/>
    <cellStyle name="Звезды 34 4" xfId="47992"/>
    <cellStyle name="Звезды 34 4 2" xfId="47993"/>
    <cellStyle name="Звезды 34 5" xfId="47994"/>
    <cellStyle name="Звезды 34 5 2" xfId="47995"/>
    <cellStyle name="Звезды 34 6" xfId="47996"/>
    <cellStyle name="Звезды 34 6 2" xfId="47997"/>
    <cellStyle name="Звезды 34 7" xfId="47998"/>
    <cellStyle name="Звезды 34 7 2" xfId="47999"/>
    <cellStyle name="Звезды 34 8" xfId="48000"/>
    <cellStyle name="Звезды 35" xfId="48001"/>
    <cellStyle name="Звезды 35 2" xfId="48002"/>
    <cellStyle name="Звезды 35 2 2" xfId="48003"/>
    <cellStyle name="Звезды 35 2 3" xfId="48004"/>
    <cellStyle name="Звезды 35 2 3 2" xfId="48005"/>
    <cellStyle name="Звезды 35 2 4" xfId="48006"/>
    <cellStyle name="Звезды 35 2 4 2" xfId="48007"/>
    <cellStyle name="Звезды 35 2 5" xfId="48008"/>
    <cellStyle name="Звезды 35 2 5 2" xfId="48009"/>
    <cellStyle name="Звезды 35 2 6" xfId="48010"/>
    <cellStyle name="Звезды 35 2 6 2" xfId="48011"/>
    <cellStyle name="Звезды 35 2 7" xfId="48012"/>
    <cellStyle name="Звезды 35 3" xfId="48013"/>
    <cellStyle name="Звезды 35 4" xfId="48014"/>
    <cellStyle name="Звезды 35 4 2" xfId="48015"/>
    <cellStyle name="Звезды 35 5" xfId="48016"/>
    <cellStyle name="Звезды 35 5 2" xfId="48017"/>
    <cellStyle name="Звезды 35 6" xfId="48018"/>
    <cellStyle name="Звезды 35 6 2" xfId="48019"/>
    <cellStyle name="Звезды 35 7" xfId="48020"/>
    <cellStyle name="Звезды 35 7 2" xfId="48021"/>
    <cellStyle name="Звезды 35 8" xfId="48022"/>
    <cellStyle name="Звезды 36" xfId="48023"/>
    <cellStyle name="Звезды 36 2" xfId="48024"/>
    <cellStyle name="Звезды 36 2 2" xfId="48025"/>
    <cellStyle name="Звезды 36 2 3" xfId="48026"/>
    <cellStyle name="Звезды 36 2 3 2" xfId="48027"/>
    <cellStyle name="Звезды 36 2 4" xfId="48028"/>
    <cellStyle name="Звезды 36 2 4 2" xfId="48029"/>
    <cellStyle name="Звезды 36 2 5" xfId="48030"/>
    <cellStyle name="Звезды 36 2 5 2" xfId="48031"/>
    <cellStyle name="Звезды 36 2 6" xfId="48032"/>
    <cellStyle name="Звезды 36 2 6 2" xfId="48033"/>
    <cellStyle name="Звезды 36 2 7" xfId="48034"/>
    <cellStyle name="Звезды 36 3" xfId="48035"/>
    <cellStyle name="Звезды 36 4" xfId="48036"/>
    <cellStyle name="Звезды 36 4 2" xfId="48037"/>
    <cellStyle name="Звезды 36 5" xfId="48038"/>
    <cellStyle name="Звезды 36 5 2" xfId="48039"/>
    <cellStyle name="Звезды 36 6" xfId="48040"/>
    <cellStyle name="Звезды 36 6 2" xfId="48041"/>
    <cellStyle name="Звезды 36 7" xfId="48042"/>
    <cellStyle name="Звезды 36 7 2" xfId="48043"/>
    <cellStyle name="Звезды 36 8" xfId="48044"/>
    <cellStyle name="Звезды 37" xfId="48045"/>
    <cellStyle name="Звезды 37 2" xfId="48046"/>
    <cellStyle name="Звезды 37 2 2" xfId="48047"/>
    <cellStyle name="Звезды 37 2 3" xfId="48048"/>
    <cellStyle name="Звезды 37 2 3 2" xfId="48049"/>
    <cellStyle name="Звезды 37 2 4" xfId="48050"/>
    <cellStyle name="Звезды 37 2 4 2" xfId="48051"/>
    <cellStyle name="Звезды 37 2 5" xfId="48052"/>
    <cellStyle name="Звезды 37 2 5 2" xfId="48053"/>
    <cellStyle name="Звезды 37 2 6" xfId="48054"/>
    <cellStyle name="Звезды 37 2 6 2" xfId="48055"/>
    <cellStyle name="Звезды 37 2 7" xfId="48056"/>
    <cellStyle name="Звезды 37 3" xfId="48057"/>
    <cellStyle name="Звезды 37 4" xfId="48058"/>
    <cellStyle name="Звезды 37 4 2" xfId="48059"/>
    <cellStyle name="Звезды 37 5" xfId="48060"/>
    <cellStyle name="Звезды 37 5 2" xfId="48061"/>
    <cellStyle name="Звезды 37 6" xfId="48062"/>
    <cellStyle name="Звезды 37 6 2" xfId="48063"/>
    <cellStyle name="Звезды 37 7" xfId="48064"/>
    <cellStyle name="Звезды 37 7 2" xfId="48065"/>
    <cellStyle name="Звезды 37 8" xfId="48066"/>
    <cellStyle name="Звезды 38" xfId="48067"/>
    <cellStyle name="Звезды 38 2" xfId="48068"/>
    <cellStyle name="Звезды 38 2 2" xfId="48069"/>
    <cellStyle name="Звезды 38 2 3" xfId="48070"/>
    <cellStyle name="Звезды 38 2 3 2" xfId="48071"/>
    <cellStyle name="Звезды 38 2 4" xfId="48072"/>
    <cellStyle name="Звезды 38 2 4 2" xfId="48073"/>
    <cellStyle name="Звезды 38 2 5" xfId="48074"/>
    <cellStyle name="Звезды 38 2 5 2" xfId="48075"/>
    <cellStyle name="Звезды 38 2 6" xfId="48076"/>
    <cellStyle name="Звезды 38 2 6 2" xfId="48077"/>
    <cellStyle name="Звезды 38 2 7" xfId="48078"/>
    <cellStyle name="Звезды 38 3" xfId="48079"/>
    <cellStyle name="Звезды 38 4" xfId="48080"/>
    <cellStyle name="Звезды 38 4 2" xfId="48081"/>
    <cellStyle name="Звезды 38 5" xfId="48082"/>
    <cellStyle name="Звезды 38 5 2" xfId="48083"/>
    <cellStyle name="Звезды 38 6" xfId="48084"/>
    <cellStyle name="Звезды 38 6 2" xfId="48085"/>
    <cellStyle name="Звезды 38 7" xfId="48086"/>
    <cellStyle name="Звезды 38 7 2" xfId="48087"/>
    <cellStyle name="Звезды 38 8" xfId="48088"/>
    <cellStyle name="Звезды 39" xfId="48089"/>
    <cellStyle name="Звезды 39 2" xfId="48090"/>
    <cellStyle name="Звезды 39 2 2" xfId="48091"/>
    <cellStyle name="Звезды 39 2 3" xfId="48092"/>
    <cellStyle name="Звезды 39 2 3 2" xfId="48093"/>
    <cellStyle name="Звезды 39 2 4" xfId="48094"/>
    <cellStyle name="Звезды 39 2 4 2" xfId="48095"/>
    <cellStyle name="Звезды 39 2 5" xfId="48096"/>
    <cellStyle name="Звезды 39 2 5 2" xfId="48097"/>
    <cellStyle name="Звезды 39 2 6" xfId="48098"/>
    <cellStyle name="Звезды 39 2 6 2" xfId="48099"/>
    <cellStyle name="Звезды 39 2 7" xfId="48100"/>
    <cellStyle name="Звезды 39 3" xfId="48101"/>
    <cellStyle name="Звезды 39 4" xfId="48102"/>
    <cellStyle name="Звезды 39 4 2" xfId="48103"/>
    <cellStyle name="Звезды 39 5" xfId="48104"/>
    <cellStyle name="Звезды 39 5 2" xfId="48105"/>
    <cellStyle name="Звезды 39 6" xfId="48106"/>
    <cellStyle name="Звезды 39 6 2" xfId="48107"/>
    <cellStyle name="Звезды 39 7" xfId="48108"/>
    <cellStyle name="Звезды 39 7 2" xfId="48109"/>
    <cellStyle name="Звезды 39 8" xfId="48110"/>
    <cellStyle name="Звезды 4" xfId="1952"/>
    <cellStyle name="Звезды 4 2" xfId="7493"/>
    <cellStyle name="Звезды 4 2 2" xfId="48111"/>
    <cellStyle name="Звезды 4 2 3" xfId="48112"/>
    <cellStyle name="Звезды 4 2 3 2" xfId="48113"/>
    <cellStyle name="Звезды 4 2 4" xfId="48114"/>
    <cellStyle name="Звезды 4 2 4 2" xfId="48115"/>
    <cellStyle name="Звезды 4 2 5" xfId="48116"/>
    <cellStyle name="Звезды 4 2 5 2" xfId="48117"/>
    <cellStyle name="Звезды 4 2 6" xfId="48118"/>
    <cellStyle name="Звезды 4 2 6 2" xfId="48119"/>
    <cellStyle name="Звезды 4 2 7" xfId="48120"/>
    <cellStyle name="Звезды 4 3" xfId="8744"/>
    <cellStyle name="Звезды 4 4" xfId="48121"/>
    <cellStyle name="Звезды 4 4 2" xfId="48122"/>
    <cellStyle name="Звезды 4 5" xfId="48123"/>
    <cellStyle name="Звезды 4 5 2" xfId="48124"/>
    <cellStyle name="Звезды 4 6" xfId="48125"/>
    <cellStyle name="Звезды 4 6 2" xfId="48126"/>
    <cellStyle name="Звезды 4 7" xfId="48127"/>
    <cellStyle name="Звезды 4 7 2" xfId="48128"/>
    <cellStyle name="Звезды 4 8" xfId="48129"/>
    <cellStyle name="Звезды 40" xfId="48130"/>
    <cellStyle name="Звезды 40 2" xfId="48131"/>
    <cellStyle name="Звезды 40 2 2" xfId="48132"/>
    <cellStyle name="Звезды 40 2 3" xfId="48133"/>
    <cellStyle name="Звезды 40 2 3 2" xfId="48134"/>
    <cellStyle name="Звезды 40 2 4" xfId="48135"/>
    <cellStyle name="Звезды 40 2 4 2" xfId="48136"/>
    <cellStyle name="Звезды 40 2 5" xfId="48137"/>
    <cellStyle name="Звезды 40 2 5 2" xfId="48138"/>
    <cellStyle name="Звезды 40 2 6" xfId="48139"/>
    <cellStyle name="Звезды 40 2 6 2" xfId="48140"/>
    <cellStyle name="Звезды 40 2 7" xfId="48141"/>
    <cellStyle name="Звезды 40 3" xfId="48142"/>
    <cellStyle name="Звезды 40 4" xfId="48143"/>
    <cellStyle name="Звезды 40 4 2" xfId="48144"/>
    <cellStyle name="Звезды 40 5" xfId="48145"/>
    <cellStyle name="Звезды 40 5 2" xfId="48146"/>
    <cellStyle name="Звезды 40 6" xfId="48147"/>
    <cellStyle name="Звезды 40 6 2" xfId="48148"/>
    <cellStyle name="Звезды 40 7" xfId="48149"/>
    <cellStyle name="Звезды 40 7 2" xfId="48150"/>
    <cellStyle name="Звезды 40 8" xfId="48151"/>
    <cellStyle name="Звезды 41" xfId="48152"/>
    <cellStyle name="Звезды 41 2" xfId="48153"/>
    <cellStyle name="Звезды 41 2 2" xfId="48154"/>
    <cellStyle name="Звезды 41 2 3" xfId="48155"/>
    <cellStyle name="Звезды 41 2 3 2" xfId="48156"/>
    <cellStyle name="Звезды 41 2 4" xfId="48157"/>
    <cellStyle name="Звезды 41 2 4 2" xfId="48158"/>
    <cellStyle name="Звезды 41 2 5" xfId="48159"/>
    <cellStyle name="Звезды 41 2 5 2" xfId="48160"/>
    <cellStyle name="Звезды 41 2 6" xfId="48161"/>
    <cellStyle name="Звезды 41 2 6 2" xfId="48162"/>
    <cellStyle name="Звезды 41 2 7" xfId="48163"/>
    <cellStyle name="Звезды 41 3" xfId="48164"/>
    <cellStyle name="Звезды 41 4" xfId="48165"/>
    <cellStyle name="Звезды 41 4 2" xfId="48166"/>
    <cellStyle name="Звезды 41 5" xfId="48167"/>
    <cellStyle name="Звезды 41 5 2" xfId="48168"/>
    <cellStyle name="Звезды 41 6" xfId="48169"/>
    <cellStyle name="Звезды 41 6 2" xfId="48170"/>
    <cellStyle name="Звезды 41 7" xfId="48171"/>
    <cellStyle name="Звезды 41 7 2" xfId="48172"/>
    <cellStyle name="Звезды 41 8" xfId="48173"/>
    <cellStyle name="Звезды 42" xfId="48174"/>
    <cellStyle name="Звезды 42 2" xfId="48175"/>
    <cellStyle name="Звезды 42 2 2" xfId="48176"/>
    <cellStyle name="Звезды 42 2 3" xfId="48177"/>
    <cellStyle name="Звезды 42 2 3 2" xfId="48178"/>
    <cellStyle name="Звезды 42 2 4" xfId="48179"/>
    <cellStyle name="Звезды 42 2 4 2" xfId="48180"/>
    <cellStyle name="Звезды 42 2 5" xfId="48181"/>
    <cellStyle name="Звезды 42 2 5 2" xfId="48182"/>
    <cellStyle name="Звезды 42 2 6" xfId="48183"/>
    <cellStyle name="Звезды 42 2 6 2" xfId="48184"/>
    <cellStyle name="Звезды 42 2 7" xfId="48185"/>
    <cellStyle name="Звезды 42 3" xfId="48186"/>
    <cellStyle name="Звезды 42 4" xfId="48187"/>
    <cellStyle name="Звезды 42 4 2" xfId="48188"/>
    <cellStyle name="Звезды 42 5" xfId="48189"/>
    <cellStyle name="Звезды 42 5 2" xfId="48190"/>
    <cellStyle name="Звезды 42 6" xfId="48191"/>
    <cellStyle name="Звезды 42 6 2" xfId="48192"/>
    <cellStyle name="Звезды 42 7" xfId="48193"/>
    <cellStyle name="Звезды 42 7 2" xfId="48194"/>
    <cellStyle name="Звезды 42 8" xfId="48195"/>
    <cellStyle name="Звезды 43" xfId="48196"/>
    <cellStyle name="Звезды 43 2" xfId="48197"/>
    <cellStyle name="Звезды 43 2 2" xfId="48198"/>
    <cellStyle name="Звезды 43 2 3" xfId="48199"/>
    <cellStyle name="Звезды 43 2 3 2" xfId="48200"/>
    <cellStyle name="Звезды 43 2 4" xfId="48201"/>
    <cellStyle name="Звезды 43 2 4 2" xfId="48202"/>
    <cellStyle name="Звезды 43 2 5" xfId="48203"/>
    <cellStyle name="Звезды 43 2 5 2" xfId="48204"/>
    <cellStyle name="Звезды 43 2 6" xfId="48205"/>
    <cellStyle name="Звезды 43 2 6 2" xfId="48206"/>
    <cellStyle name="Звезды 43 2 7" xfId="48207"/>
    <cellStyle name="Звезды 43 3" xfId="48208"/>
    <cellStyle name="Звезды 43 4" xfId="48209"/>
    <cellStyle name="Звезды 43 4 2" xfId="48210"/>
    <cellStyle name="Звезды 43 5" xfId="48211"/>
    <cellStyle name="Звезды 43 5 2" xfId="48212"/>
    <cellStyle name="Звезды 43 6" xfId="48213"/>
    <cellStyle name="Звезды 43 6 2" xfId="48214"/>
    <cellStyle name="Звезды 43 7" xfId="48215"/>
    <cellStyle name="Звезды 43 7 2" xfId="48216"/>
    <cellStyle name="Звезды 43 8" xfId="48217"/>
    <cellStyle name="Звезды 44" xfId="48218"/>
    <cellStyle name="Звезды 44 2" xfId="48219"/>
    <cellStyle name="Звезды 44 2 2" xfId="48220"/>
    <cellStyle name="Звезды 44 2 3" xfId="48221"/>
    <cellStyle name="Звезды 44 2 3 2" xfId="48222"/>
    <cellStyle name="Звезды 44 2 4" xfId="48223"/>
    <cellStyle name="Звезды 44 2 4 2" xfId="48224"/>
    <cellStyle name="Звезды 44 2 5" xfId="48225"/>
    <cellStyle name="Звезды 44 2 5 2" xfId="48226"/>
    <cellStyle name="Звезды 44 2 6" xfId="48227"/>
    <cellStyle name="Звезды 44 2 6 2" xfId="48228"/>
    <cellStyle name="Звезды 44 2 7" xfId="48229"/>
    <cellStyle name="Звезды 44 3" xfId="48230"/>
    <cellStyle name="Звезды 44 4" xfId="48231"/>
    <cellStyle name="Звезды 44 4 2" xfId="48232"/>
    <cellStyle name="Звезды 44 5" xfId="48233"/>
    <cellStyle name="Звезды 44 5 2" xfId="48234"/>
    <cellStyle name="Звезды 44 6" xfId="48235"/>
    <cellStyle name="Звезды 44 6 2" xfId="48236"/>
    <cellStyle name="Звезды 44 7" xfId="48237"/>
    <cellStyle name="Звезды 44 7 2" xfId="48238"/>
    <cellStyle name="Звезды 44 8" xfId="48239"/>
    <cellStyle name="Звезды 45" xfId="48240"/>
    <cellStyle name="Звезды 45 2" xfId="48241"/>
    <cellStyle name="Звезды 45 2 2" xfId="48242"/>
    <cellStyle name="Звезды 45 2 3" xfId="48243"/>
    <cellStyle name="Звезды 45 2 3 2" xfId="48244"/>
    <cellStyle name="Звезды 45 2 4" xfId="48245"/>
    <cellStyle name="Звезды 45 2 4 2" xfId="48246"/>
    <cellStyle name="Звезды 45 2 5" xfId="48247"/>
    <cellStyle name="Звезды 45 2 5 2" xfId="48248"/>
    <cellStyle name="Звезды 45 2 6" xfId="48249"/>
    <cellStyle name="Звезды 45 2 6 2" xfId="48250"/>
    <cellStyle name="Звезды 45 2 7" xfId="48251"/>
    <cellStyle name="Звезды 45 3" xfId="48252"/>
    <cellStyle name="Звезды 45 4" xfId="48253"/>
    <cellStyle name="Звезды 45 4 2" xfId="48254"/>
    <cellStyle name="Звезды 45 5" xfId="48255"/>
    <cellStyle name="Звезды 45 5 2" xfId="48256"/>
    <cellStyle name="Звезды 45 6" xfId="48257"/>
    <cellStyle name="Звезды 45 6 2" xfId="48258"/>
    <cellStyle name="Звезды 45 7" xfId="48259"/>
    <cellStyle name="Звезды 45 7 2" xfId="48260"/>
    <cellStyle name="Звезды 45 8" xfId="48261"/>
    <cellStyle name="Звезды 46" xfId="48262"/>
    <cellStyle name="Звезды 46 2" xfId="48263"/>
    <cellStyle name="Звезды 46 2 2" xfId="48264"/>
    <cellStyle name="Звезды 46 2 3" xfId="48265"/>
    <cellStyle name="Звезды 46 2 3 2" xfId="48266"/>
    <cellStyle name="Звезды 46 2 4" xfId="48267"/>
    <cellStyle name="Звезды 46 2 4 2" xfId="48268"/>
    <cellStyle name="Звезды 46 2 5" xfId="48269"/>
    <cellStyle name="Звезды 46 2 5 2" xfId="48270"/>
    <cellStyle name="Звезды 46 2 6" xfId="48271"/>
    <cellStyle name="Звезды 46 2 6 2" xfId="48272"/>
    <cellStyle name="Звезды 46 2 7" xfId="48273"/>
    <cellStyle name="Звезды 46 3" xfId="48274"/>
    <cellStyle name="Звезды 46 4" xfId="48275"/>
    <cellStyle name="Звезды 46 4 2" xfId="48276"/>
    <cellStyle name="Звезды 46 5" xfId="48277"/>
    <cellStyle name="Звезды 46 5 2" xfId="48278"/>
    <cellStyle name="Звезды 46 6" xfId="48279"/>
    <cellStyle name="Звезды 46 6 2" xfId="48280"/>
    <cellStyle name="Звезды 46 7" xfId="48281"/>
    <cellStyle name="Звезды 46 7 2" xfId="48282"/>
    <cellStyle name="Звезды 46 8" xfId="48283"/>
    <cellStyle name="Звезды 47" xfId="48284"/>
    <cellStyle name="Звезды 47 2" xfId="48285"/>
    <cellStyle name="Звезды 47 2 2" xfId="48286"/>
    <cellStyle name="Звезды 47 2 3" xfId="48287"/>
    <cellStyle name="Звезды 47 2 3 2" xfId="48288"/>
    <cellStyle name="Звезды 47 2 4" xfId="48289"/>
    <cellStyle name="Звезды 47 2 4 2" xfId="48290"/>
    <cellStyle name="Звезды 47 2 5" xfId="48291"/>
    <cellStyle name="Звезды 47 2 5 2" xfId="48292"/>
    <cellStyle name="Звезды 47 2 6" xfId="48293"/>
    <cellStyle name="Звезды 47 2 6 2" xfId="48294"/>
    <cellStyle name="Звезды 47 2 7" xfId="48295"/>
    <cellStyle name="Звезды 47 3" xfId="48296"/>
    <cellStyle name="Звезды 47 4" xfId="48297"/>
    <cellStyle name="Звезды 47 4 2" xfId="48298"/>
    <cellStyle name="Звезды 47 5" xfId="48299"/>
    <cellStyle name="Звезды 47 5 2" xfId="48300"/>
    <cellStyle name="Звезды 47 6" xfId="48301"/>
    <cellStyle name="Звезды 47 6 2" xfId="48302"/>
    <cellStyle name="Звезды 47 7" xfId="48303"/>
    <cellStyle name="Звезды 47 7 2" xfId="48304"/>
    <cellStyle name="Звезды 47 8" xfId="48305"/>
    <cellStyle name="Звезды 48" xfId="48306"/>
    <cellStyle name="Звезды 48 2" xfId="48307"/>
    <cellStyle name="Звезды 48 2 2" xfId="48308"/>
    <cellStyle name="Звезды 48 2 3" xfId="48309"/>
    <cellStyle name="Звезды 48 2 3 2" xfId="48310"/>
    <cellStyle name="Звезды 48 2 4" xfId="48311"/>
    <cellStyle name="Звезды 48 2 4 2" xfId="48312"/>
    <cellStyle name="Звезды 48 2 5" xfId="48313"/>
    <cellStyle name="Звезды 48 2 5 2" xfId="48314"/>
    <cellStyle name="Звезды 48 2 6" xfId="48315"/>
    <cellStyle name="Звезды 48 2 6 2" xfId="48316"/>
    <cellStyle name="Звезды 48 2 7" xfId="48317"/>
    <cellStyle name="Звезды 48 3" xfId="48318"/>
    <cellStyle name="Звезды 48 4" xfId="48319"/>
    <cellStyle name="Звезды 48 4 2" xfId="48320"/>
    <cellStyle name="Звезды 48 5" xfId="48321"/>
    <cellStyle name="Звезды 48 5 2" xfId="48322"/>
    <cellStyle name="Звезды 48 6" xfId="48323"/>
    <cellStyle name="Звезды 48 6 2" xfId="48324"/>
    <cellStyle name="Звезды 48 7" xfId="48325"/>
    <cellStyle name="Звезды 48 7 2" xfId="48326"/>
    <cellStyle name="Звезды 48 8" xfId="48327"/>
    <cellStyle name="Звезды 49" xfId="48328"/>
    <cellStyle name="Звезды 49 2" xfId="48329"/>
    <cellStyle name="Звезды 49 2 2" xfId="48330"/>
    <cellStyle name="Звезды 49 2 3" xfId="48331"/>
    <cellStyle name="Звезды 49 2 3 2" xfId="48332"/>
    <cellStyle name="Звезды 49 2 4" xfId="48333"/>
    <cellStyle name="Звезды 49 2 4 2" xfId="48334"/>
    <cellStyle name="Звезды 49 2 5" xfId="48335"/>
    <cellStyle name="Звезды 49 2 5 2" xfId="48336"/>
    <cellStyle name="Звезды 49 2 6" xfId="48337"/>
    <cellStyle name="Звезды 49 2 6 2" xfId="48338"/>
    <cellStyle name="Звезды 49 2 7" xfId="48339"/>
    <cellStyle name="Звезды 49 3" xfId="48340"/>
    <cellStyle name="Звезды 49 4" xfId="48341"/>
    <cellStyle name="Звезды 49 4 2" xfId="48342"/>
    <cellStyle name="Звезды 49 5" xfId="48343"/>
    <cellStyle name="Звезды 49 5 2" xfId="48344"/>
    <cellStyle name="Звезды 49 6" xfId="48345"/>
    <cellStyle name="Звезды 49 6 2" xfId="48346"/>
    <cellStyle name="Звезды 49 7" xfId="48347"/>
    <cellStyle name="Звезды 49 7 2" xfId="48348"/>
    <cellStyle name="Звезды 49 8" xfId="48349"/>
    <cellStyle name="Звезды 5" xfId="2610"/>
    <cellStyle name="Звезды 5 2" xfId="8124"/>
    <cellStyle name="Звезды 5 2 2" xfId="48350"/>
    <cellStyle name="Звезды 5 2 3" xfId="48351"/>
    <cellStyle name="Звезды 5 2 3 2" xfId="48352"/>
    <cellStyle name="Звезды 5 2 4" xfId="48353"/>
    <cellStyle name="Звезды 5 2 4 2" xfId="48354"/>
    <cellStyle name="Звезды 5 2 5" xfId="48355"/>
    <cellStyle name="Звезды 5 2 5 2" xfId="48356"/>
    <cellStyle name="Звезды 5 2 6" xfId="48357"/>
    <cellStyle name="Звезды 5 2 6 2" xfId="48358"/>
    <cellStyle name="Звезды 5 2 7" xfId="48359"/>
    <cellStyle name="Звезды 5 3" xfId="10866"/>
    <cellStyle name="Звезды 5 4" xfId="48360"/>
    <cellStyle name="Звезды 5 4 2" xfId="48361"/>
    <cellStyle name="Звезды 5 5" xfId="48362"/>
    <cellStyle name="Звезды 5 5 2" xfId="48363"/>
    <cellStyle name="Звезды 5 6" xfId="48364"/>
    <cellStyle name="Звезды 5 6 2" xfId="48365"/>
    <cellStyle name="Звезды 5 7" xfId="48366"/>
    <cellStyle name="Звезды 5 7 2" xfId="48367"/>
    <cellStyle name="Звезды 5 8" xfId="48368"/>
    <cellStyle name="Звезды 50" xfId="48369"/>
    <cellStyle name="Звезды 50 2" xfId="48370"/>
    <cellStyle name="Звезды 50 2 2" xfId="48371"/>
    <cellStyle name="Звезды 50 2 3" xfId="48372"/>
    <cellStyle name="Звезды 50 2 3 2" xfId="48373"/>
    <cellStyle name="Звезды 50 2 4" xfId="48374"/>
    <cellStyle name="Звезды 50 2 4 2" xfId="48375"/>
    <cellStyle name="Звезды 50 2 5" xfId="48376"/>
    <cellStyle name="Звезды 50 2 5 2" xfId="48377"/>
    <cellStyle name="Звезды 50 2 6" xfId="48378"/>
    <cellStyle name="Звезды 50 2 6 2" xfId="48379"/>
    <cellStyle name="Звезды 50 2 7" xfId="48380"/>
    <cellStyle name="Звезды 50 3" xfId="48381"/>
    <cellStyle name="Звезды 50 4" xfId="48382"/>
    <cellStyle name="Звезды 50 4 2" xfId="48383"/>
    <cellStyle name="Звезды 50 5" xfId="48384"/>
    <cellStyle name="Звезды 50 5 2" xfId="48385"/>
    <cellStyle name="Звезды 50 6" xfId="48386"/>
    <cellStyle name="Звезды 50 6 2" xfId="48387"/>
    <cellStyle name="Звезды 50 7" xfId="48388"/>
    <cellStyle name="Звезды 50 7 2" xfId="48389"/>
    <cellStyle name="Звезды 50 8" xfId="48390"/>
    <cellStyle name="Звезды 51" xfId="48391"/>
    <cellStyle name="Звезды 51 2" xfId="48392"/>
    <cellStyle name="Звезды 51 2 2" xfId="48393"/>
    <cellStyle name="Звезды 51 2 3" xfId="48394"/>
    <cellStyle name="Звезды 51 2 3 2" xfId="48395"/>
    <cellStyle name="Звезды 51 2 4" xfId="48396"/>
    <cellStyle name="Звезды 51 2 4 2" xfId="48397"/>
    <cellStyle name="Звезды 51 2 5" xfId="48398"/>
    <cellStyle name="Звезды 51 2 5 2" xfId="48399"/>
    <cellStyle name="Звезды 51 2 6" xfId="48400"/>
    <cellStyle name="Звезды 51 2 6 2" xfId="48401"/>
    <cellStyle name="Звезды 51 2 7" xfId="48402"/>
    <cellStyle name="Звезды 51 3" xfId="48403"/>
    <cellStyle name="Звезды 51 4" xfId="48404"/>
    <cellStyle name="Звезды 51 4 2" xfId="48405"/>
    <cellStyle name="Звезды 51 5" xfId="48406"/>
    <cellStyle name="Звезды 51 5 2" xfId="48407"/>
    <cellStyle name="Звезды 51 6" xfId="48408"/>
    <cellStyle name="Звезды 51 6 2" xfId="48409"/>
    <cellStyle name="Звезды 51 7" xfId="48410"/>
    <cellStyle name="Звезды 51 7 2" xfId="48411"/>
    <cellStyle name="Звезды 51 8" xfId="48412"/>
    <cellStyle name="Звезды 52" xfId="48413"/>
    <cellStyle name="Звезды 52 2" xfId="48414"/>
    <cellStyle name="Звезды 52 2 2" xfId="48415"/>
    <cellStyle name="Звезды 52 2 3" xfId="48416"/>
    <cellStyle name="Звезды 52 2 3 2" xfId="48417"/>
    <cellStyle name="Звезды 52 2 4" xfId="48418"/>
    <cellStyle name="Звезды 52 2 4 2" xfId="48419"/>
    <cellStyle name="Звезды 52 2 5" xfId="48420"/>
    <cellStyle name="Звезды 52 2 5 2" xfId="48421"/>
    <cellStyle name="Звезды 52 2 6" xfId="48422"/>
    <cellStyle name="Звезды 52 2 6 2" xfId="48423"/>
    <cellStyle name="Звезды 52 2 7" xfId="48424"/>
    <cellStyle name="Звезды 52 3" xfId="48425"/>
    <cellStyle name="Звезды 52 4" xfId="48426"/>
    <cellStyle name="Звезды 52 4 2" xfId="48427"/>
    <cellStyle name="Звезды 52 5" xfId="48428"/>
    <cellStyle name="Звезды 52 5 2" xfId="48429"/>
    <cellStyle name="Звезды 52 6" xfId="48430"/>
    <cellStyle name="Звезды 52 6 2" xfId="48431"/>
    <cellStyle name="Звезды 52 7" xfId="48432"/>
    <cellStyle name="Звезды 52 7 2" xfId="48433"/>
    <cellStyle name="Звезды 52 8" xfId="48434"/>
    <cellStyle name="Звезды 53" xfId="48435"/>
    <cellStyle name="Звезды 53 2" xfId="48436"/>
    <cellStyle name="Звезды 53 2 2" xfId="48437"/>
    <cellStyle name="Звезды 53 2 3" xfId="48438"/>
    <cellStyle name="Звезды 53 2 3 2" xfId="48439"/>
    <cellStyle name="Звезды 53 2 4" xfId="48440"/>
    <cellStyle name="Звезды 53 2 4 2" xfId="48441"/>
    <cellStyle name="Звезды 53 2 5" xfId="48442"/>
    <cellStyle name="Звезды 53 2 5 2" xfId="48443"/>
    <cellStyle name="Звезды 53 2 6" xfId="48444"/>
    <cellStyle name="Звезды 53 2 6 2" xfId="48445"/>
    <cellStyle name="Звезды 53 2 7" xfId="48446"/>
    <cellStyle name="Звезды 53 3" xfId="48447"/>
    <cellStyle name="Звезды 53 4" xfId="48448"/>
    <cellStyle name="Звезды 53 4 2" xfId="48449"/>
    <cellStyle name="Звезды 53 5" xfId="48450"/>
    <cellStyle name="Звезды 53 5 2" xfId="48451"/>
    <cellStyle name="Звезды 53 6" xfId="48452"/>
    <cellStyle name="Звезды 53 6 2" xfId="48453"/>
    <cellStyle name="Звезды 53 7" xfId="48454"/>
    <cellStyle name="Звезды 53 7 2" xfId="48455"/>
    <cellStyle name="Звезды 53 8" xfId="48456"/>
    <cellStyle name="Звезды 54" xfId="48457"/>
    <cellStyle name="Звезды 54 2" xfId="48458"/>
    <cellStyle name="Звезды 54 2 2" xfId="48459"/>
    <cellStyle name="Звезды 54 2 3" xfId="48460"/>
    <cellStyle name="Звезды 54 2 3 2" xfId="48461"/>
    <cellStyle name="Звезды 54 2 4" xfId="48462"/>
    <cellStyle name="Звезды 54 2 4 2" xfId="48463"/>
    <cellStyle name="Звезды 54 2 5" xfId="48464"/>
    <cellStyle name="Звезды 54 2 5 2" xfId="48465"/>
    <cellStyle name="Звезды 54 2 6" xfId="48466"/>
    <cellStyle name="Звезды 54 2 6 2" xfId="48467"/>
    <cellStyle name="Звезды 54 2 7" xfId="48468"/>
    <cellStyle name="Звезды 54 3" xfId="48469"/>
    <cellStyle name="Звезды 54 4" xfId="48470"/>
    <cellStyle name="Звезды 54 4 2" xfId="48471"/>
    <cellStyle name="Звезды 54 5" xfId="48472"/>
    <cellStyle name="Звезды 54 5 2" xfId="48473"/>
    <cellStyle name="Звезды 54 6" xfId="48474"/>
    <cellStyle name="Звезды 54 6 2" xfId="48475"/>
    <cellStyle name="Звезды 54 7" xfId="48476"/>
    <cellStyle name="Звезды 54 7 2" xfId="48477"/>
    <cellStyle name="Звезды 54 8" xfId="48478"/>
    <cellStyle name="Звезды 55" xfId="48479"/>
    <cellStyle name="Звезды 55 2" xfId="48480"/>
    <cellStyle name="Звезды 55 2 2" xfId="48481"/>
    <cellStyle name="Звезды 55 2 3" xfId="48482"/>
    <cellStyle name="Звезды 55 2 3 2" xfId="48483"/>
    <cellStyle name="Звезды 55 2 4" xfId="48484"/>
    <cellStyle name="Звезды 55 2 4 2" xfId="48485"/>
    <cellStyle name="Звезды 55 2 5" xfId="48486"/>
    <cellStyle name="Звезды 55 2 5 2" xfId="48487"/>
    <cellStyle name="Звезды 55 2 6" xfId="48488"/>
    <cellStyle name="Звезды 55 2 6 2" xfId="48489"/>
    <cellStyle name="Звезды 55 2 7" xfId="48490"/>
    <cellStyle name="Звезды 55 3" xfId="48491"/>
    <cellStyle name="Звезды 55 4" xfId="48492"/>
    <cellStyle name="Звезды 55 4 2" xfId="48493"/>
    <cellStyle name="Звезды 55 5" xfId="48494"/>
    <cellStyle name="Звезды 55 5 2" xfId="48495"/>
    <cellStyle name="Звезды 55 6" xfId="48496"/>
    <cellStyle name="Звезды 55 6 2" xfId="48497"/>
    <cellStyle name="Звезды 55 7" xfId="48498"/>
    <cellStyle name="Звезды 55 7 2" xfId="48499"/>
    <cellStyle name="Звезды 55 8" xfId="48500"/>
    <cellStyle name="Звезды 56" xfId="48501"/>
    <cellStyle name="Звезды 56 2" xfId="48502"/>
    <cellStyle name="Звезды 56 2 2" xfId="48503"/>
    <cellStyle name="Звезды 56 2 3" xfId="48504"/>
    <cellStyle name="Звезды 56 2 3 2" xfId="48505"/>
    <cellStyle name="Звезды 56 2 4" xfId="48506"/>
    <cellStyle name="Звезды 56 2 4 2" xfId="48507"/>
    <cellStyle name="Звезды 56 2 5" xfId="48508"/>
    <cellStyle name="Звезды 56 2 5 2" xfId="48509"/>
    <cellStyle name="Звезды 56 2 6" xfId="48510"/>
    <cellStyle name="Звезды 56 2 6 2" xfId="48511"/>
    <cellStyle name="Звезды 56 2 7" xfId="48512"/>
    <cellStyle name="Звезды 56 3" xfId="48513"/>
    <cellStyle name="Звезды 56 4" xfId="48514"/>
    <cellStyle name="Звезды 56 4 2" xfId="48515"/>
    <cellStyle name="Звезды 56 5" xfId="48516"/>
    <cellStyle name="Звезды 56 5 2" xfId="48517"/>
    <cellStyle name="Звезды 56 6" xfId="48518"/>
    <cellStyle name="Звезды 56 6 2" xfId="48519"/>
    <cellStyle name="Звезды 56 7" xfId="48520"/>
    <cellStyle name="Звезды 56 7 2" xfId="48521"/>
    <cellStyle name="Звезды 56 8" xfId="48522"/>
    <cellStyle name="Звезды 57" xfId="48523"/>
    <cellStyle name="Звезды 57 2" xfId="48524"/>
    <cellStyle name="Звезды 57 2 2" xfId="48525"/>
    <cellStyle name="Звезды 57 2 3" xfId="48526"/>
    <cellStyle name="Звезды 57 2 3 2" xfId="48527"/>
    <cellStyle name="Звезды 57 2 4" xfId="48528"/>
    <cellStyle name="Звезды 57 2 4 2" xfId="48529"/>
    <cellStyle name="Звезды 57 2 5" xfId="48530"/>
    <cellStyle name="Звезды 57 2 5 2" xfId="48531"/>
    <cellStyle name="Звезды 57 2 6" xfId="48532"/>
    <cellStyle name="Звезды 57 2 6 2" xfId="48533"/>
    <cellStyle name="Звезды 57 2 7" xfId="48534"/>
    <cellStyle name="Звезды 57 3" xfId="48535"/>
    <cellStyle name="Звезды 57 4" xfId="48536"/>
    <cellStyle name="Звезды 57 4 2" xfId="48537"/>
    <cellStyle name="Звезды 57 5" xfId="48538"/>
    <cellStyle name="Звезды 57 5 2" xfId="48539"/>
    <cellStyle name="Звезды 57 6" xfId="48540"/>
    <cellStyle name="Звезды 57 6 2" xfId="48541"/>
    <cellStyle name="Звезды 57 7" xfId="48542"/>
    <cellStyle name="Звезды 57 7 2" xfId="48543"/>
    <cellStyle name="Звезды 57 8" xfId="48544"/>
    <cellStyle name="Звезды 58" xfId="48545"/>
    <cellStyle name="Звезды 58 2" xfId="48546"/>
    <cellStyle name="Звезды 58 2 2" xfId="48547"/>
    <cellStyle name="Звезды 58 2 3" xfId="48548"/>
    <cellStyle name="Звезды 58 2 3 2" xfId="48549"/>
    <cellStyle name="Звезды 58 2 4" xfId="48550"/>
    <cellStyle name="Звезды 58 2 4 2" xfId="48551"/>
    <cellStyle name="Звезды 58 2 5" xfId="48552"/>
    <cellStyle name="Звезды 58 2 5 2" xfId="48553"/>
    <cellStyle name="Звезды 58 2 6" xfId="48554"/>
    <cellStyle name="Звезды 58 2 6 2" xfId="48555"/>
    <cellStyle name="Звезды 58 2 7" xfId="48556"/>
    <cellStyle name="Звезды 58 3" xfId="48557"/>
    <cellStyle name="Звезды 58 4" xfId="48558"/>
    <cellStyle name="Звезды 58 4 2" xfId="48559"/>
    <cellStyle name="Звезды 58 5" xfId="48560"/>
    <cellStyle name="Звезды 58 5 2" xfId="48561"/>
    <cellStyle name="Звезды 58 6" xfId="48562"/>
    <cellStyle name="Звезды 58 6 2" xfId="48563"/>
    <cellStyle name="Звезды 58 7" xfId="48564"/>
    <cellStyle name="Звезды 58 7 2" xfId="48565"/>
    <cellStyle name="Звезды 58 8" xfId="48566"/>
    <cellStyle name="Звезды 59" xfId="48567"/>
    <cellStyle name="Звезды 59 2" xfId="48568"/>
    <cellStyle name="Звезды 59 2 2" xfId="48569"/>
    <cellStyle name="Звезды 59 2 3" xfId="48570"/>
    <cellStyle name="Звезды 59 2 3 2" xfId="48571"/>
    <cellStyle name="Звезды 59 2 4" xfId="48572"/>
    <cellStyle name="Звезды 59 2 4 2" xfId="48573"/>
    <cellStyle name="Звезды 59 2 5" xfId="48574"/>
    <cellStyle name="Звезды 59 2 5 2" xfId="48575"/>
    <cellStyle name="Звезды 59 2 6" xfId="48576"/>
    <cellStyle name="Звезды 59 2 6 2" xfId="48577"/>
    <cellStyle name="Звезды 59 2 7" xfId="48578"/>
    <cellStyle name="Звезды 59 3" xfId="48579"/>
    <cellStyle name="Звезды 59 4" xfId="48580"/>
    <cellStyle name="Звезды 59 4 2" xfId="48581"/>
    <cellStyle name="Звезды 59 5" xfId="48582"/>
    <cellStyle name="Звезды 59 5 2" xfId="48583"/>
    <cellStyle name="Звезды 59 6" xfId="48584"/>
    <cellStyle name="Звезды 59 6 2" xfId="48585"/>
    <cellStyle name="Звезды 59 7" xfId="48586"/>
    <cellStyle name="Звезды 59 7 2" xfId="48587"/>
    <cellStyle name="Звезды 59 8" xfId="48588"/>
    <cellStyle name="Звезды 6" xfId="2639"/>
    <cellStyle name="Звезды 6 2" xfId="8153"/>
    <cellStyle name="Звезды 6 2 2" xfId="48589"/>
    <cellStyle name="Звезды 6 2 3" xfId="48590"/>
    <cellStyle name="Звезды 6 2 3 2" xfId="48591"/>
    <cellStyle name="Звезды 6 2 4" xfId="48592"/>
    <cellStyle name="Звезды 6 2 4 2" xfId="48593"/>
    <cellStyle name="Звезды 6 2 5" xfId="48594"/>
    <cellStyle name="Звезды 6 2 5 2" xfId="48595"/>
    <cellStyle name="Звезды 6 2 6" xfId="48596"/>
    <cellStyle name="Звезды 6 2 6 2" xfId="48597"/>
    <cellStyle name="Звезды 6 2 7" xfId="48598"/>
    <cellStyle name="Звезды 6 3" xfId="7074"/>
    <cellStyle name="Звезды 6 4" xfId="48599"/>
    <cellStyle name="Звезды 6 4 2" xfId="48600"/>
    <cellStyle name="Звезды 6 5" xfId="48601"/>
    <cellStyle name="Звезды 6 5 2" xfId="48602"/>
    <cellStyle name="Звезды 6 6" xfId="48603"/>
    <cellStyle name="Звезды 6 6 2" xfId="48604"/>
    <cellStyle name="Звезды 6 7" xfId="48605"/>
    <cellStyle name="Звезды 6 7 2" xfId="48606"/>
    <cellStyle name="Звезды 6 8" xfId="48607"/>
    <cellStyle name="Звезды 60" xfId="48608"/>
    <cellStyle name="Звезды 60 2" xfId="48609"/>
    <cellStyle name="Звезды 60 2 2" xfId="48610"/>
    <cellStyle name="Звезды 60 2 3" xfId="48611"/>
    <cellStyle name="Звезды 60 2 3 2" xfId="48612"/>
    <cellStyle name="Звезды 60 2 4" xfId="48613"/>
    <cellStyle name="Звезды 60 2 4 2" xfId="48614"/>
    <cellStyle name="Звезды 60 2 5" xfId="48615"/>
    <cellStyle name="Звезды 60 2 5 2" xfId="48616"/>
    <cellStyle name="Звезды 60 2 6" xfId="48617"/>
    <cellStyle name="Звезды 60 2 6 2" xfId="48618"/>
    <cellStyle name="Звезды 60 2 7" xfId="48619"/>
    <cellStyle name="Звезды 60 3" xfId="48620"/>
    <cellStyle name="Звезды 60 4" xfId="48621"/>
    <cellStyle name="Звезды 60 4 2" xfId="48622"/>
    <cellStyle name="Звезды 60 5" xfId="48623"/>
    <cellStyle name="Звезды 60 5 2" xfId="48624"/>
    <cellStyle name="Звезды 60 6" xfId="48625"/>
    <cellStyle name="Звезды 60 6 2" xfId="48626"/>
    <cellStyle name="Звезды 60 7" xfId="48627"/>
    <cellStyle name="Звезды 60 7 2" xfId="48628"/>
    <cellStyle name="Звезды 60 8" xfId="48629"/>
    <cellStyle name="Звезды 61" xfId="48630"/>
    <cellStyle name="Звезды 61 2" xfId="48631"/>
    <cellStyle name="Звезды 61 2 2" xfId="48632"/>
    <cellStyle name="Звезды 61 2 3" xfId="48633"/>
    <cellStyle name="Звезды 61 2 3 2" xfId="48634"/>
    <cellStyle name="Звезды 61 2 4" xfId="48635"/>
    <cellStyle name="Звезды 61 2 4 2" xfId="48636"/>
    <cellStyle name="Звезды 61 2 5" xfId="48637"/>
    <cellStyle name="Звезды 61 2 5 2" xfId="48638"/>
    <cellStyle name="Звезды 61 2 6" xfId="48639"/>
    <cellStyle name="Звезды 61 2 6 2" xfId="48640"/>
    <cellStyle name="Звезды 61 2 7" xfId="48641"/>
    <cellStyle name="Звезды 61 3" xfId="48642"/>
    <cellStyle name="Звезды 61 4" xfId="48643"/>
    <cellStyle name="Звезды 61 4 2" xfId="48644"/>
    <cellStyle name="Звезды 61 5" xfId="48645"/>
    <cellStyle name="Звезды 61 5 2" xfId="48646"/>
    <cellStyle name="Звезды 61 6" xfId="48647"/>
    <cellStyle name="Звезды 61 6 2" xfId="48648"/>
    <cellStyle name="Звезды 61 7" xfId="48649"/>
    <cellStyle name="Звезды 61 7 2" xfId="48650"/>
    <cellStyle name="Звезды 61 8" xfId="48651"/>
    <cellStyle name="Звезды 62" xfId="48652"/>
    <cellStyle name="Звезды 62 2" xfId="48653"/>
    <cellStyle name="Звезды 62 2 2" xfId="48654"/>
    <cellStyle name="Звезды 62 2 3" xfId="48655"/>
    <cellStyle name="Звезды 62 2 3 2" xfId="48656"/>
    <cellStyle name="Звезды 62 2 4" xfId="48657"/>
    <cellStyle name="Звезды 62 2 4 2" xfId="48658"/>
    <cellStyle name="Звезды 62 2 5" xfId="48659"/>
    <cellStyle name="Звезды 62 2 5 2" xfId="48660"/>
    <cellStyle name="Звезды 62 2 6" xfId="48661"/>
    <cellStyle name="Звезды 62 2 6 2" xfId="48662"/>
    <cellStyle name="Звезды 62 2 7" xfId="48663"/>
    <cellStyle name="Звезды 62 3" xfId="48664"/>
    <cellStyle name="Звезды 62 4" xfId="48665"/>
    <cellStyle name="Звезды 62 4 2" xfId="48666"/>
    <cellStyle name="Звезды 62 5" xfId="48667"/>
    <cellStyle name="Звезды 62 5 2" xfId="48668"/>
    <cellStyle name="Звезды 62 6" xfId="48669"/>
    <cellStyle name="Звезды 62 6 2" xfId="48670"/>
    <cellStyle name="Звезды 62 7" xfId="48671"/>
    <cellStyle name="Звезды 62 7 2" xfId="48672"/>
    <cellStyle name="Звезды 62 8" xfId="48673"/>
    <cellStyle name="Звезды 63" xfId="48674"/>
    <cellStyle name="Звезды 63 2" xfId="48675"/>
    <cellStyle name="Звезды 63 2 2" xfId="48676"/>
    <cellStyle name="Звезды 63 2 3" xfId="48677"/>
    <cellStyle name="Звезды 63 2 3 2" xfId="48678"/>
    <cellStyle name="Звезды 63 2 4" xfId="48679"/>
    <cellStyle name="Звезды 63 2 4 2" xfId="48680"/>
    <cellStyle name="Звезды 63 2 5" xfId="48681"/>
    <cellStyle name="Звезды 63 2 5 2" xfId="48682"/>
    <cellStyle name="Звезды 63 2 6" xfId="48683"/>
    <cellStyle name="Звезды 63 2 6 2" xfId="48684"/>
    <cellStyle name="Звезды 63 2 7" xfId="48685"/>
    <cellStyle name="Звезды 63 3" xfId="48686"/>
    <cellStyle name="Звезды 63 4" xfId="48687"/>
    <cellStyle name="Звезды 63 4 2" xfId="48688"/>
    <cellStyle name="Звезды 63 5" xfId="48689"/>
    <cellStyle name="Звезды 63 5 2" xfId="48690"/>
    <cellStyle name="Звезды 63 6" xfId="48691"/>
    <cellStyle name="Звезды 63 6 2" xfId="48692"/>
    <cellStyle name="Звезды 63 7" xfId="48693"/>
    <cellStyle name="Звезды 63 7 2" xfId="48694"/>
    <cellStyle name="Звезды 63 8" xfId="48695"/>
    <cellStyle name="Звезды 64" xfId="48696"/>
    <cellStyle name="Звезды 64 2" xfId="48697"/>
    <cellStyle name="Звезды 64 2 2" xfId="48698"/>
    <cellStyle name="Звезды 64 2 3" xfId="48699"/>
    <cellStyle name="Звезды 64 2 3 2" xfId="48700"/>
    <cellStyle name="Звезды 64 2 4" xfId="48701"/>
    <cellStyle name="Звезды 64 2 4 2" xfId="48702"/>
    <cellStyle name="Звезды 64 2 5" xfId="48703"/>
    <cellStyle name="Звезды 64 2 5 2" xfId="48704"/>
    <cellStyle name="Звезды 64 2 6" xfId="48705"/>
    <cellStyle name="Звезды 64 2 6 2" xfId="48706"/>
    <cellStyle name="Звезды 64 2 7" xfId="48707"/>
    <cellStyle name="Звезды 64 3" xfId="48708"/>
    <cellStyle name="Звезды 64 4" xfId="48709"/>
    <cellStyle name="Звезды 64 4 2" xfId="48710"/>
    <cellStyle name="Звезды 64 5" xfId="48711"/>
    <cellStyle name="Звезды 64 5 2" xfId="48712"/>
    <cellStyle name="Звезды 64 6" xfId="48713"/>
    <cellStyle name="Звезды 64 6 2" xfId="48714"/>
    <cellStyle name="Звезды 64 7" xfId="48715"/>
    <cellStyle name="Звезды 64 7 2" xfId="48716"/>
    <cellStyle name="Звезды 64 8" xfId="48717"/>
    <cellStyle name="Звезды 65" xfId="48718"/>
    <cellStyle name="Звезды 65 2" xfId="48719"/>
    <cellStyle name="Звезды 65 2 2" xfId="48720"/>
    <cellStyle name="Звезды 65 2 3" xfId="48721"/>
    <cellStyle name="Звезды 65 2 3 2" xfId="48722"/>
    <cellStyle name="Звезды 65 2 4" xfId="48723"/>
    <cellStyle name="Звезды 65 2 4 2" xfId="48724"/>
    <cellStyle name="Звезды 65 2 5" xfId="48725"/>
    <cellStyle name="Звезды 65 2 5 2" xfId="48726"/>
    <cellStyle name="Звезды 65 2 6" xfId="48727"/>
    <cellStyle name="Звезды 65 2 6 2" xfId="48728"/>
    <cellStyle name="Звезды 65 2 7" xfId="48729"/>
    <cellStyle name="Звезды 65 3" xfId="48730"/>
    <cellStyle name="Звезды 65 4" xfId="48731"/>
    <cellStyle name="Звезды 65 4 2" xfId="48732"/>
    <cellStyle name="Звезды 65 5" xfId="48733"/>
    <cellStyle name="Звезды 65 5 2" xfId="48734"/>
    <cellStyle name="Звезды 65 6" xfId="48735"/>
    <cellStyle name="Звезды 65 6 2" xfId="48736"/>
    <cellStyle name="Звезды 65 7" xfId="48737"/>
    <cellStyle name="Звезды 65 7 2" xfId="48738"/>
    <cellStyle name="Звезды 65 8" xfId="48739"/>
    <cellStyle name="Звезды 66" xfId="48740"/>
    <cellStyle name="Звезды 66 2" xfId="48741"/>
    <cellStyle name="Звезды 66 2 2" xfId="48742"/>
    <cellStyle name="Звезды 66 2 3" xfId="48743"/>
    <cellStyle name="Звезды 66 2 3 2" xfId="48744"/>
    <cellStyle name="Звезды 66 2 4" xfId="48745"/>
    <cellStyle name="Звезды 66 2 4 2" xfId="48746"/>
    <cellStyle name="Звезды 66 2 5" xfId="48747"/>
    <cellStyle name="Звезды 66 2 5 2" xfId="48748"/>
    <cellStyle name="Звезды 66 2 6" xfId="48749"/>
    <cellStyle name="Звезды 66 2 6 2" xfId="48750"/>
    <cellStyle name="Звезды 66 2 7" xfId="48751"/>
    <cellStyle name="Звезды 66 3" xfId="48752"/>
    <cellStyle name="Звезды 66 4" xfId="48753"/>
    <cellStyle name="Звезды 66 4 2" xfId="48754"/>
    <cellStyle name="Звезды 66 5" xfId="48755"/>
    <cellStyle name="Звезды 66 5 2" xfId="48756"/>
    <cellStyle name="Звезды 66 6" xfId="48757"/>
    <cellStyle name="Звезды 66 6 2" xfId="48758"/>
    <cellStyle name="Звезды 66 7" xfId="48759"/>
    <cellStyle name="Звезды 66 7 2" xfId="48760"/>
    <cellStyle name="Звезды 66 8" xfId="48761"/>
    <cellStyle name="Звезды 67" xfId="48762"/>
    <cellStyle name="Звезды 67 2" xfId="48763"/>
    <cellStyle name="Звезды 67 2 2" xfId="48764"/>
    <cellStyle name="Звезды 67 2 3" xfId="48765"/>
    <cellStyle name="Звезды 67 2 3 2" xfId="48766"/>
    <cellStyle name="Звезды 67 2 4" xfId="48767"/>
    <cellStyle name="Звезды 67 2 4 2" xfId="48768"/>
    <cellStyle name="Звезды 67 2 5" xfId="48769"/>
    <cellStyle name="Звезды 67 2 5 2" xfId="48770"/>
    <cellStyle name="Звезды 67 2 6" xfId="48771"/>
    <cellStyle name="Звезды 67 2 6 2" xfId="48772"/>
    <cellStyle name="Звезды 67 2 7" xfId="48773"/>
    <cellStyle name="Звезды 67 3" xfId="48774"/>
    <cellStyle name="Звезды 67 4" xfId="48775"/>
    <cellStyle name="Звезды 67 4 2" xfId="48776"/>
    <cellStyle name="Звезды 67 5" xfId="48777"/>
    <cellStyle name="Звезды 67 5 2" xfId="48778"/>
    <cellStyle name="Звезды 67 6" xfId="48779"/>
    <cellStyle name="Звезды 67 6 2" xfId="48780"/>
    <cellStyle name="Звезды 67 7" xfId="48781"/>
    <cellStyle name="Звезды 67 7 2" xfId="48782"/>
    <cellStyle name="Звезды 67 8" xfId="48783"/>
    <cellStyle name="Звезды 68" xfId="48784"/>
    <cellStyle name="Звезды 68 2" xfId="48785"/>
    <cellStyle name="Звезды 68 2 2" xfId="48786"/>
    <cellStyle name="Звезды 68 2 3" xfId="48787"/>
    <cellStyle name="Звезды 68 2 3 2" xfId="48788"/>
    <cellStyle name="Звезды 68 2 4" xfId="48789"/>
    <cellStyle name="Звезды 68 2 4 2" xfId="48790"/>
    <cellStyle name="Звезды 68 2 5" xfId="48791"/>
    <cellStyle name="Звезды 68 2 5 2" xfId="48792"/>
    <cellStyle name="Звезды 68 2 6" xfId="48793"/>
    <cellStyle name="Звезды 68 2 6 2" xfId="48794"/>
    <cellStyle name="Звезды 68 2 7" xfId="48795"/>
    <cellStyle name="Звезды 68 3" xfId="48796"/>
    <cellStyle name="Звезды 68 4" xfId="48797"/>
    <cellStyle name="Звезды 68 4 2" xfId="48798"/>
    <cellStyle name="Звезды 68 5" xfId="48799"/>
    <cellStyle name="Звезды 68 5 2" xfId="48800"/>
    <cellStyle name="Звезды 68 6" xfId="48801"/>
    <cellStyle name="Звезды 68 6 2" xfId="48802"/>
    <cellStyle name="Звезды 68 7" xfId="48803"/>
    <cellStyle name="Звезды 68 7 2" xfId="48804"/>
    <cellStyle name="Звезды 68 8" xfId="48805"/>
    <cellStyle name="Звезды 69" xfId="48806"/>
    <cellStyle name="Звезды 69 2" xfId="48807"/>
    <cellStyle name="Звезды 69 2 2" xfId="48808"/>
    <cellStyle name="Звезды 69 2 3" xfId="48809"/>
    <cellStyle name="Звезды 69 2 3 2" xfId="48810"/>
    <cellStyle name="Звезды 69 2 4" xfId="48811"/>
    <cellStyle name="Звезды 69 2 4 2" xfId="48812"/>
    <cellStyle name="Звезды 69 2 5" xfId="48813"/>
    <cellStyle name="Звезды 69 2 5 2" xfId="48814"/>
    <cellStyle name="Звезды 69 2 6" xfId="48815"/>
    <cellStyle name="Звезды 69 2 6 2" xfId="48816"/>
    <cellStyle name="Звезды 69 2 7" xfId="48817"/>
    <cellStyle name="Звезды 69 3" xfId="48818"/>
    <cellStyle name="Звезды 69 4" xfId="48819"/>
    <cellStyle name="Звезды 69 4 2" xfId="48820"/>
    <cellStyle name="Звезды 69 5" xfId="48821"/>
    <cellStyle name="Звезды 69 5 2" xfId="48822"/>
    <cellStyle name="Звезды 69 6" xfId="48823"/>
    <cellStyle name="Звезды 69 6 2" xfId="48824"/>
    <cellStyle name="Звезды 69 7" xfId="48825"/>
    <cellStyle name="Звезды 69 7 2" xfId="48826"/>
    <cellStyle name="Звезды 69 8" xfId="48827"/>
    <cellStyle name="Звезды 7" xfId="2868"/>
    <cellStyle name="Звезды 7 2" xfId="6883"/>
    <cellStyle name="Звезды 7 2 2" xfId="48828"/>
    <cellStyle name="Звезды 7 2 3" xfId="48829"/>
    <cellStyle name="Звезды 7 2 3 2" xfId="48830"/>
    <cellStyle name="Звезды 7 2 4" xfId="48831"/>
    <cellStyle name="Звезды 7 2 4 2" xfId="48832"/>
    <cellStyle name="Звезды 7 2 5" xfId="48833"/>
    <cellStyle name="Звезды 7 2 5 2" xfId="48834"/>
    <cellStyle name="Звезды 7 2 6" xfId="48835"/>
    <cellStyle name="Звезды 7 2 6 2" xfId="48836"/>
    <cellStyle name="Звезды 7 2 7" xfId="48837"/>
    <cellStyle name="Звезды 7 3" xfId="48838"/>
    <cellStyle name="Звезды 7 4" xfId="48839"/>
    <cellStyle name="Звезды 7 4 2" xfId="48840"/>
    <cellStyle name="Звезды 7 5" xfId="48841"/>
    <cellStyle name="Звезды 7 5 2" xfId="48842"/>
    <cellStyle name="Звезды 7 6" xfId="48843"/>
    <cellStyle name="Звезды 7 6 2" xfId="48844"/>
    <cellStyle name="Звезды 7 7" xfId="48845"/>
    <cellStyle name="Звезды 7 7 2" xfId="48846"/>
    <cellStyle name="Звезды 7 8" xfId="48847"/>
    <cellStyle name="Звезды 70" xfId="48848"/>
    <cellStyle name="Звезды 70 2" xfId="48849"/>
    <cellStyle name="Звезды 70 2 2" xfId="48850"/>
    <cellStyle name="Звезды 70 2 3" xfId="48851"/>
    <cellStyle name="Звезды 70 2 3 2" xfId="48852"/>
    <cellStyle name="Звезды 70 2 4" xfId="48853"/>
    <cellStyle name="Звезды 70 2 4 2" xfId="48854"/>
    <cellStyle name="Звезды 70 2 5" xfId="48855"/>
    <cellStyle name="Звезды 70 2 5 2" xfId="48856"/>
    <cellStyle name="Звезды 70 2 6" xfId="48857"/>
    <cellStyle name="Звезды 70 2 6 2" xfId="48858"/>
    <cellStyle name="Звезды 70 2 7" xfId="48859"/>
    <cellStyle name="Звезды 70 3" xfId="48860"/>
    <cellStyle name="Звезды 70 4" xfId="48861"/>
    <cellStyle name="Звезды 70 4 2" xfId="48862"/>
    <cellStyle name="Звезды 70 5" xfId="48863"/>
    <cellStyle name="Звезды 70 5 2" xfId="48864"/>
    <cellStyle name="Звезды 70 6" xfId="48865"/>
    <cellStyle name="Звезды 70 6 2" xfId="48866"/>
    <cellStyle name="Звезды 70 7" xfId="48867"/>
    <cellStyle name="Звезды 70 7 2" xfId="48868"/>
    <cellStyle name="Звезды 70 8" xfId="48869"/>
    <cellStyle name="Звезды 71" xfId="48870"/>
    <cellStyle name="Звезды 71 2" xfId="48871"/>
    <cellStyle name="Звезды 71 2 2" xfId="48872"/>
    <cellStyle name="Звезды 71 2 3" xfId="48873"/>
    <cellStyle name="Звезды 71 2 3 2" xfId="48874"/>
    <cellStyle name="Звезды 71 2 4" xfId="48875"/>
    <cellStyle name="Звезды 71 2 4 2" xfId="48876"/>
    <cellStyle name="Звезды 71 2 5" xfId="48877"/>
    <cellStyle name="Звезды 71 2 5 2" xfId="48878"/>
    <cellStyle name="Звезды 71 2 6" xfId="48879"/>
    <cellStyle name="Звезды 71 2 6 2" xfId="48880"/>
    <cellStyle name="Звезды 71 2 7" xfId="48881"/>
    <cellStyle name="Звезды 71 3" xfId="48882"/>
    <cellStyle name="Звезды 71 4" xfId="48883"/>
    <cellStyle name="Звезды 71 4 2" xfId="48884"/>
    <cellStyle name="Звезды 71 5" xfId="48885"/>
    <cellStyle name="Звезды 71 5 2" xfId="48886"/>
    <cellStyle name="Звезды 71 6" xfId="48887"/>
    <cellStyle name="Звезды 71 6 2" xfId="48888"/>
    <cellStyle name="Звезды 71 7" xfId="48889"/>
    <cellStyle name="Звезды 71 7 2" xfId="48890"/>
    <cellStyle name="Звезды 71 8" xfId="48891"/>
    <cellStyle name="Звезды 72" xfId="48892"/>
    <cellStyle name="Звезды 72 2" xfId="48893"/>
    <cellStyle name="Звезды 72 2 2" xfId="48894"/>
    <cellStyle name="Звезды 72 2 3" xfId="48895"/>
    <cellStyle name="Звезды 72 2 3 2" xfId="48896"/>
    <cellStyle name="Звезды 72 2 4" xfId="48897"/>
    <cellStyle name="Звезды 72 2 4 2" xfId="48898"/>
    <cellStyle name="Звезды 72 2 5" xfId="48899"/>
    <cellStyle name="Звезды 72 2 5 2" xfId="48900"/>
    <cellStyle name="Звезды 72 2 6" xfId="48901"/>
    <cellStyle name="Звезды 72 2 6 2" xfId="48902"/>
    <cellStyle name="Звезды 72 2 7" xfId="48903"/>
    <cellStyle name="Звезды 72 3" xfId="48904"/>
    <cellStyle name="Звезды 72 4" xfId="48905"/>
    <cellStyle name="Звезды 72 4 2" xfId="48906"/>
    <cellStyle name="Звезды 72 5" xfId="48907"/>
    <cellStyle name="Звезды 72 5 2" xfId="48908"/>
    <cellStyle name="Звезды 72 6" xfId="48909"/>
    <cellStyle name="Звезды 72 6 2" xfId="48910"/>
    <cellStyle name="Звезды 72 7" xfId="48911"/>
    <cellStyle name="Звезды 72 7 2" xfId="48912"/>
    <cellStyle name="Звезды 72 8" xfId="48913"/>
    <cellStyle name="Звезды 73" xfId="48914"/>
    <cellStyle name="Звезды 73 2" xfId="48915"/>
    <cellStyle name="Звезды 73 2 2" xfId="48916"/>
    <cellStyle name="Звезды 73 2 3" xfId="48917"/>
    <cellStyle name="Звезды 73 2 3 2" xfId="48918"/>
    <cellStyle name="Звезды 73 2 4" xfId="48919"/>
    <cellStyle name="Звезды 73 2 4 2" xfId="48920"/>
    <cellStyle name="Звезды 73 2 5" xfId="48921"/>
    <cellStyle name="Звезды 73 2 5 2" xfId="48922"/>
    <cellStyle name="Звезды 73 2 6" xfId="48923"/>
    <cellStyle name="Звезды 73 2 6 2" xfId="48924"/>
    <cellStyle name="Звезды 73 2 7" xfId="48925"/>
    <cellStyle name="Звезды 73 3" xfId="48926"/>
    <cellStyle name="Звезды 73 4" xfId="48927"/>
    <cellStyle name="Звезды 73 4 2" xfId="48928"/>
    <cellStyle name="Звезды 73 5" xfId="48929"/>
    <cellStyle name="Звезды 73 5 2" xfId="48930"/>
    <cellStyle name="Звезды 73 6" xfId="48931"/>
    <cellStyle name="Звезды 73 6 2" xfId="48932"/>
    <cellStyle name="Звезды 73 7" xfId="48933"/>
    <cellStyle name="Звезды 73 7 2" xfId="48934"/>
    <cellStyle name="Звезды 73 8" xfId="48935"/>
    <cellStyle name="Звезды 74" xfId="48936"/>
    <cellStyle name="Звезды 74 2" xfId="48937"/>
    <cellStyle name="Звезды 74 2 2" xfId="48938"/>
    <cellStyle name="Звезды 74 2 3" xfId="48939"/>
    <cellStyle name="Звезды 74 2 3 2" xfId="48940"/>
    <cellStyle name="Звезды 74 2 4" xfId="48941"/>
    <cellStyle name="Звезды 74 2 4 2" xfId="48942"/>
    <cellStyle name="Звезды 74 2 5" xfId="48943"/>
    <cellStyle name="Звезды 74 2 5 2" xfId="48944"/>
    <cellStyle name="Звезды 74 2 6" xfId="48945"/>
    <cellStyle name="Звезды 74 2 6 2" xfId="48946"/>
    <cellStyle name="Звезды 74 2 7" xfId="48947"/>
    <cellStyle name="Звезды 74 3" xfId="48948"/>
    <cellStyle name="Звезды 74 4" xfId="48949"/>
    <cellStyle name="Звезды 74 4 2" xfId="48950"/>
    <cellStyle name="Звезды 74 5" xfId="48951"/>
    <cellStyle name="Звезды 74 5 2" xfId="48952"/>
    <cellStyle name="Звезды 74 6" xfId="48953"/>
    <cellStyle name="Звезды 74 6 2" xfId="48954"/>
    <cellStyle name="Звезды 74 7" xfId="48955"/>
    <cellStyle name="Звезды 74 7 2" xfId="48956"/>
    <cellStyle name="Звезды 74 8" xfId="48957"/>
    <cellStyle name="Звезды 75" xfId="48958"/>
    <cellStyle name="Звезды 75 2" xfId="48959"/>
    <cellStyle name="Звезды 75 2 2" xfId="48960"/>
    <cellStyle name="Звезды 75 2 3" xfId="48961"/>
    <cellStyle name="Звезды 75 2 3 2" xfId="48962"/>
    <cellStyle name="Звезды 75 2 4" xfId="48963"/>
    <cellStyle name="Звезды 75 2 4 2" xfId="48964"/>
    <cellStyle name="Звезды 75 2 5" xfId="48965"/>
    <cellStyle name="Звезды 75 2 5 2" xfId="48966"/>
    <cellStyle name="Звезды 75 2 6" xfId="48967"/>
    <cellStyle name="Звезды 75 2 6 2" xfId="48968"/>
    <cellStyle name="Звезды 75 2 7" xfId="48969"/>
    <cellStyle name="Звезды 75 3" xfId="48970"/>
    <cellStyle name="Звезды 75 4" xfId="48971"/>
    <cellStyle name="Звезды 75 4 2" xfId="48972"/>
    <cellStyle name="Звезды 75 5" xfId="48973"/>
    <cellStyle name="Звезды 75 5 2" xfId="48974"/>
    <cellStyle name="Звезды 75 6" xfId="48975"/>
    <cellStyle name="Звезды 75 6 2" xfId="48976"/>
    <cellStyle name="Звезды 75 7" xfId="48977"/>
    <cellStyle name="Звезды 75 7 2" xfId="48978"/>
    <cellStyle name="Звезды 75 8" xfId="48979"/>
    <cellStyle name="Звезды 76" xfId="48980"/>
    <cellStyle name="Звезды 76 2" xfId="48981"/>
    <cellStyle name="Звезды 76 2 2" xfId="48982"/>
    <cellStyle name="Звезды 76 2 3" xfId="48983"/>
    <cellStyle name="Звезды 76 2 3 2" xfId="48984"/>
    <cellStyle name="Звезды 76 2 4" xfId="48985"/>
    <cellStyle name="Звезды 76 2 4 2" xfId="48986"/>
    <cellStyle name="Звезды 76 2 5" xfId="48987"/>
    <cellStyle name="Звезды 76 2 5 2" xfId="48988"/>
    <cellStyle name="Звезды 76 2 6" xfId="48989"/>
    <cellStyle name="Звезды 76 2 6 2" xfId="48990"/>
    <cellStyle name="Звезды 76 2 7" xfId="48991"/>
    <cellStyle name="Звезды 76 3" xfId="48992"/>
    <cellStyle name="Звезды 76 4" xfId="48993"/>
    <cellStyle name="Звезды 76 4 2" xfId="48994"/>
    <cellStyle name="Звезды 76 5" xfId="48995"/>
    <cellStyle name="Звезды 76 5 2" xfId="48996"/>
    <cellStyle name="Звезды 76 6" xfId="48997"/>
    <cellStyle name="Звезды 76 6 2" xfId="48998"/>
    <cellStyle name="Звезды 76 7" xfId="48999"/>
    <cellStyle name="Звезды 76 7 2" xfId="49000"/>
    <cellStyle name="Звезды 76 8" xfId="49001"/>
    <cellStyle name="Звезды 77" xfId="49002"/>
    <cellStyle name="Звезды 77 2" xfId="49003"/>
    <cellStyle name="Звезды 77 2 2" xfId="49004"/>
    <cellStyle name="Звезды 77 2 3" xfId="49005"/>
    <cellStyle name="Звезды 77 2 3 2" xfId="49006"/>
    <cellStyle name="Звезды 77 2 4" xfId="49007"/>
    <cellStyle name="Звезды 77 2 4 2" xfId="49008"/>
    <cellStyle name="Звезды 77 2 5" xfId="49009"/>
    <cellStyle name="Звезды 77 2 5 2" xfId="49010"/>
    <cellStyle name="Звезды 77 2 6" xfId="49011"/>
    <cellStyle name="Звезды 77 2 6 2" xfId="49012"/>
    <cellStyle name="Звезды 77 2 7" xfId="49013"/>
    <cellStyle name="Звезды 77 3" xfId="49014"/>
    <cellStyle name="Звезды 77 4" xfId="49015"/>
    <cellStyle name="Звезды 77 4 2" xfId="49016"/>
    <cellStyle name="Звезды 77 5" xfId="49017"/>
    <cellStyle name="Звезды 77 5 2" xfId="49018"/>
    <cellStyle name="Звезды 77 6" xfId="49019"/>
    <cellStyle name="Звезды 77 6 2" xfId="49020"/>
    <cellStyle name="Звезды 77 7" xfId="49021"/>
    <cellStyle name="Звезды 77 7 2" xfId="49022"/>
    <cellStyle name="Звезды 77 8" xfId="49023"/>
    <cellStyle name="Звезды 78" xfId="49024"/>
    <cellStyle name="Звезды 78 2" xfId="49025"/>
    <cellStyle name="Звезды 78 2 2" xfId="49026"/>
    <cellStyle name="Звезды 78 2 3" xfId="49027"/>
    <cellStyle name="Звезды 78 2 3 2" xfId="49028"/>
    <cellStyle name="Звезды 78 2 4" xfId="49029"/>
    <cellStyle name="Звезды 78 2 4 2" xfId="49030"/>
    <cellStyle name="Звезды 78 2 5" xfId="49031"/>
    <cellStyle name="Звезды 78 2 5 2" xfId="49032"/>
    <cellStyle name="Звезды 78 2 6" xfId="49033"/>
    <cellStyle name="Звезды 78 2 6 2" xfId="49034"/>
    <cellStyle name="Звезды 78 2 7" xfId="49035"/>
    <cellStyle name="Звезды 78 3" xfId="49036"/>
    <cellStyle name="Звезды 78 4" xfId="49037"/>
    <cellStyle name="Звезды 78 4 2" xfId="49038"/>
    <cellStyle name="Звезды 78 5" xfId="49039"/>
    <cellStyle name="Звезды 78 5 2" xfId="49040"/>
    <cellStyle name="Звезды 78 6" xfId="49041"/>
    <cellStyle name="Звезды 78 6 2" xfId="49042"/>
    <cellStyle name="Звезды 78 7" xfId="49043"/>
    <cellStyle name="Звезды 78 7 2" xfId="49044"/>
    <cellStyle name="Звезды 78 8" xfId="49045"/>
    <cellStyle name="Звезды 79" xfId="49046"/>
    <cellStyle name="Звезды 79 2" xfId="49047"/>
    <cellStyle name="Звезды 79 2 2" xfId="49048"/>
    <cellStyle name="Звезды 79 2 3" xfId="49049"/>
    <cellStyle name="Звезды 79 2 3 2" xfId="49050"/>
    <cellStyle name="Звезды 79 2 4" xfId="49051"/>
    <cellStyle name="Звезды 79 2 4 2" xfId="49052"/>
    <cellStyle name="Звезды 79 2 5" xfId="49053"/>
    <cellStyle name="Звезды 79 2 5 2" xfId="49054"/>
    <cellStyle name="Звезды 79 2 6" xfId="49055"/>
    <cellStyle name="Звезды 79 2 6 2" xfId="49056"/>
    <cellStyle name="Звезды 79 2 7" xfId="49057"/>
    <cellStyle name="Звезды 79 3" xfId="49058"/>
    <cellStyle name="Звезды 79 4" xfId="49059"/>
    <cellStyle name="Звезды 79 4 2" xfId="49060"/>
    <cellStyle name="Звезды 79 5" xfId="49061"/>
    <cellStyle name="Звезды 79 5 2" xfId="49062"/>
    <cellStyle name="Звезды 79 6" xfId="49063"/>
    <cellStyle name="Звезды 79 6 2" xfId="49064"/>
    <cellStyle name="Звезды 79 7" xfId="49065"/>
    <cellStyle name="Звезды 79 7 2" xfId="49066"/>
    <cellStyle name="Звезды 79 8" xfId="49067"/>
    <cellStyle name="Звезды 8" xfId="3064"/>
    <cellStyle name="Звезды 8 2" xfId="11909"/>
    <cellStyle name="Звезды 8 2 2" xfId="49068"/>
    <cellStyle name="Звезды 8 2 3" xfId="49069"/>
    <cellStyle name="Звезды 8 2 3 2" xfId="49070"/>
    <cellStyle name="Звезды 8 2 4" xfId="49071"/>
    <cellStyle name="Звезды 8 2 4 2" xfId="49072"/>
    <cellStyle name="Звезды 8 2 5" xfId="49073"/>
    <cellStyle name="Звезды 8 2 5 2" xfId="49074"/>
    <cellStyle name="Звезды 8 2 6" xfId="49075"/>
    <cellStyle name="Звезды 8 2 6 2" xfId="49076"/>
    <cellStyle name="Звезды 8 2 7" xfId="49077"/>
    <cellStyle name="Звезды 8 3" xfId="49078"/>
    <cellStyle name="Звезды 8 4" xfId="49079"/>
    <cellStyle name="Звезды 8 4 2" xfId="49080"/>
    <cellStyle name="Звезды 8 5" xfId="49081"/>
    <cellStyle name="Звезды 8 5 2" xfId="49082"/>
    <cellStyle name="Звезды 8 6" xfId="49083"/>
    <cellStyle name="Звезды 8 6 2" xfId="49084"/>
    <cellStyle name="Звезды 8 7" xfId="49085"/>
    <cellStyle name="Звезды 8 7 2" xfId="49086"/>
    <cellStyle name="Звезды 8 8" xfId="49087"/>
    <cellStyle name="Звезды 80" xfId="49088"/>
    <cellStyle name="Звезды 80 2" xfId="49089"/>
    <cellStyle name="Звезды 80 2 2" xfId="49090"/>
    <cellStyle name="Звезды 80 2 3" xfId="49091"/>
    <cellStyle name="Звезды 80 2 3 2" xfId="49092"/>
    <cellStyle name="Звезды 80 2 4" xfId="49093"/>
    <cellStyle name="Звезды 80 2 4 2" xfId="49094"/>
    <cellStyle name="Звезды 80 2 5" xfId="49095"/>
    <cellStyle name="Звезды 80 2 5 2" xfId="49096"/>
    <cellStyle name="Звезды 80 2 6" xfId="49097"/>
    <cellStyle name="Звезды 80 2 6 2" xfId="49098"/>
    <cellStyle name="Звезды 80 2 7" xfId="49099"/>
    <cellStyle name="Звезды 80 3" xfId="49100"/>
    <cellStyle name="Звезды 80 4" xfId="49101"/>
    <cellStyle name="Звезды 80 4 2" xfId="49102"/>
    <cellStyle name="Звезды 80 5" xfId="49103"/>
    <cellStyle name="Звезды 80 5 2" xfId="49104"/>
    <cellStyle name="Звезды 80 6" xfId="49105"/>
    <cellStyle name="Звезды 80 6 2" xfId="49106"/>
    <cellStyle name="Звезды 80 7" xfId="49107"/>
    <cellStyle name="Звезды 80 7 2" xfId="49108"/>
    <cellStyle name="Звезды 80 8" xfId="49109"/>
    <cellStyle name="Звезды 81" xfId="49110"/>
    <cellStyle name="Звезды 81 2" xfId="49111"/>
    <cellStyle name="Звезды 81 2 2" xfId="49112"/>
    <cellStyle name="Звезды 81 2 3" xfId="49113"/>
    <cellStyle name="Звезды 81 2 3 2" xfId="49114"/>
    <cellStyle name="Звезды 81 2 4" xfId="49115"/>
    <cellStyle name="Звезды 81 2 4 2" xfId="49116"/>
    <cellStyle name="Звезды 81 2 5" xfId="49117"/>
    <cellStyle name="Звезды 81 2 5 2" xfId="49118"/>
    <cellStyle name="Звезды 81 2 6" xfId="49119"/>
    <cellStyle name="Звезды 81 2 6 2" xfId="49120"/>
    <cellStyle name="Звезды 81 2 7" xfId="49121"/>
    <cellStyle name="Звезды 81 3" xfId="49122"/>
    <cellStyle name="Звезды 81 4" xfId="49123"/>
    <cellStyle name="Звезды 81 4 2" xfId="49124"/>
    <cellStyle name="Звезды 81 5" xfId="49125"/>
    <cellStyle name="Звезды 81 5 2" xfId="49126"/>
    <cellStyle name="Звезды 81 6" xfId="49127"/>
    <cellStyle name="Звезды 81 6 2" xfId="49128"/>
    <cellStyle name="Звезды 81 7" xfId="49129"/>
    <cellStyle name="Звезды 81 7 2" xfId="49130"/>
    <cellStyle name="Звезды 81 8" xfId="49131"/>
    <cellStyle name="Звезды 82" xfId="49132"/>
    <cellStyle name="Звезды 82 2" xfId="49133"/>
    <cellStyle name="Звезды 82 2 2" xfId="49134"/>
    <cellStyle name="Звезды 82 2 3" xfId="49135"/>
    <cellStyle name="Звезды 82 2 3 2" xfId="49136"/>
    <cellStyle name="Звезды 82 2 4" xfId="49137"/>
    <cellStyle name="Звезды 82 2 4 2" xfId="49138"/>
    <cellStyle name="Звезды 82 2 5" xfId="49139"/>
    <cellStyle name="Звезды 82 2 5 2" xfId="49140"/>
    <cellStyle name="Звезды 82 2 6" xfId="49141"/>
    <cellStyle name="Звезды 82 2 6 2" xfId="49142"/>
    <cellStyle name="Звезды 82 2 7" xfId="49143"/>
    <cellStyle name="Звезды 82 3" xfId="49144"/>
    <cellStyle name="Звезды 82 4" xfId="49145"/>
    <cellStyle name="Звезды 82 4 2" xfId="49146"/>
    <cellStyle name="Звезды 82 5" xfId="49147"/>
    <cellStyle name="Звезды 82 5 2" xfId="49148"/>
    <cellStyle name="Звезды 82 6" xfId="49149"/>
    <cellStyle name="Звезды 82 6 2" xfId="49150"/>
    <cellStyle name="Звезды 82 7" xfId="49151"/>
    <cellStyle name="Звезды 82 7 2" xfId="49152"/>
    <cellStyle name="Звезды 82 8" xfId="49153"/>
    <cellStyle name="Звезды 83" xfId="49154"/>
    <cellStyle name="Звезды 83 2" xfId="49155"/>
    <cellStyle name="Звезды 83 2 2" xfId="49156"/>
    <cellStyle name="Звезды 83 2 3" xfId="49157"/>
    <cellStyle name="Звезды 83 2 3 2" xfId="49158"/>
    <cellStyle name="Звезды 83 2 4" xfId="49159"/>
    <cellStyle name="Звезды 83 2 4 2" xfId="49160"/>
    <cellStyle name="Звезды 83 2 5" xfId="49161"/>
    <cellStyle name="Звезды 83 2 5 2" xfId="49162"/>
    <cellStyle name="Звезды 83 2 6" xfId="49163"/>
    <cellStyle name="Звезды 83 2 6 2" xfId="49164"/>
    <cellStyle name="Звезды 83 2 7" xfId="49165"/>
    <cellStyle name="Звезды 83 3" xfId="49166"/>
    <cellStyle name="Звезды 83 4" xfId="49167"/>
    <cellStyle name="Звезды 83 4 2" xfId="49168"/>
    <cellStyle name="Звезды 83 5" xfId="49169"/>
    <cellStyle name="Звезды 83 5 2" xfId="49170"/>
    <cellStyle name="Звезды 83 6" xfId="49171"/>
    <cellStyle name="Звезды 83 6 2" xfId="49172"/>
    <cellStyle name="Звезды 83 7" xfId="49173"/>
    <cellStyle name="Звезды 83 7 2" xfId="49174"/>
    <cellStyle name="Звезды 83 8" xfId="49175"/>
    <cellStyle name="Звезды 84" xfId="49176"/>
    <cellStyle name="Звезды 84 2" xfId="49177"/>
    <cellStyle name="Звезды 84 2 2" xfId="49178"/>
    <cellStyle name="Звезды 84 2 3" xfId="49179"/>
    <cellStyle name="Звезды 84 2 3 2" xfId="49180"/>
    <cellStyle name="Звезды 84 2 4" xfId="49181"/>
    <cellStyle name="Звезды 84 2 4 2" xfId="49182"/>
    <cellStyle name="Звезды 84 2 5" xfId="49183"/>
    <cellStyle name="Звезды 84 2 5 2" xfId="49184"/>
    <cellStyle name="Звезды 84 2 6" xfId="49185"/>
    <cellStyle name="Звезды 84 2 6 2" xfId="49186"/>
    <cellStyle name="Звезды 84 2 7" xfId="49187"/>
    <cellStyle name="Звезды 84 3" xfId="49188"/>
    <cellStyle name="Звезды 84 4" xfId="49189"/>
    <cellStyle name="Звезды 84 4 2" xfId="49190"/>
    <cellStyle name="Звезды 84 5" xfId="49191"/>
    <cellStyle name="Звезды 84 5 2" xfId="49192"/>
    <cellStyle name="Звезды 84 6" xfId="49193"/>
    <cellStyle name="Звезды 84 6 2" xfId="49194"/>
    <cellStyle name="Звезды 84 7" xfId="49195"/>
    <cellStyle name="Звезды 84 7 2" xfId="49196"/>
    <cellStyle name="Звезды 84 8" xfId="49197"/>
    <cellStyle name="Звезды 85" xfId="49198"/>
    <cellStyle name="Звезды 85 2" xfId="49199"/>
    <cellStyle name="Звезды 85 2 2" xfId="49200"/>
    <cellStyle name="Звезды 85 2 3" xfId="49201"/>
    <cellStyle name="Звезды 85 2 3 2" xfId="49202"/>
    <cellStyle name="Звезды 85 2 4" xfId="49203"/>
    <cellStyle name="Звезды 85 2 4 2" xfId="49204"/>
    <cellStyle name="Звезды 85 2 5" xfId="49205"/>
    <cellStyle name="Звезды 85 2 5 2" xfId="49206"/>
    <cellStyle name="Звезды 85 2 6" xfId="49207"/>
    <cellStyle name="Звезды 85 2 6 2" xfId="49208"/>
    <cellStyle name="Звезды 85 2 7" xfId="49209"/>
    <cellStyle name="Звезды 85 3" xfId="49210"/>
    <cellStyle name="Звезды 85 4" xfId="49211"/>
    <cellStyle name="Звезды 85 4 2" xfId="49212"/>
    <cellStyle name="Звезды 85 5" xfId="49213"/>
    <cellStyle name="Звезды 85 5 2" xfId="49214"/>
    <cellStyle name="Звезды 85 6" xfId="49215"/>
    <cellStyle name="Звезды 85 6 2" xfId="49216"/>
    <cellStyle name="Звезды 85 7" xfId="49217"/>
    <cellStyle name="Звезды 85 7 2" xfId="49218"/>
    <cellStyle name="Звезды 85 8" xfId="49219"/>
    <cellStyle name="Звезды 86" xfId="49220"/>
    <cellStyle name="Звезды 86 2" xfId="49221"/>
    <cellStyle name="Звезды 86 3" xfId="49222"/>
    <cellStyle name="Звезды 86 3 2" xfId="49223"/>
    <cellStyle name="Звезды 86 4" xfId="49224"/>
    <cellStyle name="Звезды 86 4 2" xfId="49225"/>
    <cellStyle name="Звезды 86 5" xfId="49226"/>
    <cellStyle name="Звезды 86 5 2" xfId="49227"/>
    <cellStyle name="Звезды 86 6" xfId="49228"/>
    <cellStyle name="Звезды 86 6 2" xfId="49229"/>
    <cellStyle name="Звезды 86 7" xfId="49230"/>
    <cellStyle name="Звезды 87" xfId="49231"/>
    <cellStyle name="Звезды 88" xfId="49232"/>
    <cellStyle name="Звезды 89" xfId="49233"/>
    <cellStyle name="Звезды 9" xfId="3262"/>
    <cellStyle name="Звезды 9 2" xfId="12069"/>
    <cellStyle name="Звезды 9 2 2" xfId="49234"/>
    <cellStyle name="Звезды 9 2 3" xfId="49235"/>
    <cellStyle name="Звезды 9 2 3 2" xfId="49236"/>
    <cellStyle name="Звезды 9 2 4" xfId="49237"/>
    <cellStyle name="Звезды 9 2 4 2" xfId="49238"/>
    <cellStyle name="Звезды 9 2 5" xfId="49239"/>
    <cellStyle name="Звезды 9 2 5 2" xfId="49240"/>
    <cellStyle name="Звезды 9 2 6" xfId="49241"/>
    <cellStyle name="Звезды 9 2 6 2" xfId="49242"/>
    <cellStyle name="Звезды 9 2 7" xfId="49243"/>
    <cellStyle name="Звезды 9 3" xfId="49244"/>
    <cellStyle name="Звезды 9 4" xfId="49245"/>
    <cellStyle name="Звезды 9 4 2" xfId="49246"/>
    <cellStyle name="Звезды 9 5" xfId="49247"/>
    <cellStyle name="Звезды 9 5 2" xfId="49248"/>
    <cellStyle name="Звезды 9 6" xfId="49249"/>
    <cellStyle name="Звезды 9 6 2" xfId="49250"/>
    <cellStyle name="Звезды 9 7" xfId="49251"/>
    <cellStyle name="Звезды 9 7 2" xfId="49252"/>
    <cellStyle name="Звезды 9 8" xfId="49253"/>
    <cellStyle name="Звезды 90" xfId="49254"/>
    <cellStyle name="Звезды 90 2" xfId="49255"/>
    <cellStyle name="Звезды 91" xfId="49256"/>
    <cellStyle name="Звезды 91 2" xfId="49257"/>
    <cellStyle name="Звезды 92" xfId="49258"/>
    <cellStyle name="Звезды 92 2" xfId="49259"/>
    <cellStyle name="Звезды 93" xfId="49260"/>
    <cellStyle name="Звезды 93 2" xfId="49261"/>
    <cellStyle name="Звезды 94" xfId="49262"/>
    <cellStyle name="Звезды_План по КВЛ 2011г." xfId="1629"/>
    <cellStyle name="ЗҐБШ_±ё№МВчАМ" xfId="49263"/>
    <cellStyle name="Итог 10" xfId="49264"/>
    <cellStyle name="Итог 10 10" xfId="49265"/>
    <cellStyle name="Итог 10 11" xfId="49266"/>
    <cellStyle name="Итог 10 2" xfId="49267"/>
    <cellStyle name="Итог 10 2 2" xfId="49268"/>
    <cellStyle name="Итог 10 2 3" xfId="49269"/>
    <cellStyle name="Итог 10 2 4" xfId="49270"/>
    <cellStyle name="Итог 10 2 5" xfId="49271"/>
    <cellStyle name="Итог 10 2 6" xfId="49272"/>
    <cellStyle name="Итог 10 2 7" xfId="49273"/>
    <cellStyle name="Итог 10 2 8" xfId="49274"/>
    <cellStyle name="Итог 10 2 9" xfId="49275"/>
    <cellStyle name="Итог 10 3" xfId="49276"/>
    <cellStyle name="Итог 10 3 2" xfId="49277"/>
    <cellStyle name="Итог 10 3 3" xfId="49278"/>
    <cellStyle name="Итог 10 3 4" xfId="49279"/>
    <cellStyle name="Итог 10 3 5" xfId="49280"/>
    <cellStyle name="Итог 10 3 6" xfId="49281"/>
    <cellStyle name="Итог 10 3 7" xfId="49282"/>
    <cellStyle name="Итог 10 3 8" xfId="49283"/>
    <cellStyle name="Итог 10 3 9" xfId="49284"/>
    <cellStyle name="Итог 10 4" xfId="49285"/>
    <cellStyle name="Итог 10 5" xfId="49286"/>
    <cellStyle name="Итог 10 6" xfId="49287"/>
    <cellStyle name="Итог 10 7" xfId="49288"/>
    <cellStyle name="Итог 10 8" xfId="49289"/>
    <cellStyle name="Итог 10 9" xfId="49290"/>
    <cellStyle name="Итог 11" xfId="49291"/>
    <cellStyle name="Итог 11 10" xfId="49292"/>
    <cellStyle name="Итог 11 11" xfId="49293"/>
    <cellStyle name="Итог 11 2" xfId="49294"/>
    <cellStyle name="Итог 11 2 2" xfId="49295"/>
    <cellStyle name="Итог 11 2 3" xfId="49296"/>
    <cellStyle name="Итог 11 2 4" xfId="49297"/>
    <cellStyle name="Итог 11 2 5" xfId="49298"/>
    <cellStyle name="Итог 11 2 6" xfId="49299"/>
    <cellStyle name="Итог 11 2 7" xfId="49300"/>
    <cellStyle name="Итог 11 2 8" xfId="49301"/>
    <cellStyle name="Итог 11 2 9" xfId="49302"/>
    <cellStyle name="Итог 11 3" xfId="49303"/>
    <cellStyle name="Итог 11 3 2" xfId="49304"/>
    <cellStyle name="Итог 11 3 3" xfId="49305"/>
    <cellStyle name="Итог 11 3 4" xfId="49306"/>
    <cellStyle name="Итог 11 3 5" xfId="49307"/>
    <cellStyle name="Итог 11 3 6" xfId="49308"/>
    <cellStyle name="Итог 11 3 7" xfId="49309"/>
    <cellStyle name="Итог 11 3 8" xfId="49310"/>
    <cellStyle name="Итог 11 3 9" xfId="49311"/>
    <cellStyle name="Итог 11 4" xfId="49312"/>
    <cellStyle name="Итог 11 5" xfId="49313"/>
    <cellStyle name="Итог 11 6" xfId="49314"/>
    <cellStyle name="Итог 11 7" xfId="49315"/>
    <cellStyle name="Итог 11 8" xfId="49316"/>
    <cellStyle name="Итог 11 9" xfId="49317"/>
    <cellStyle name="Итог 12" xfId="49318"/>
    <cellStyle name="Итог 12 10" xfId="49319"/>
    <cellStyle name="Итог 12 11" xfId="49320"/>
    <cellStyle name="Итог 12 2" xfId="49321"/>
    <cellStyle name="Итог 12 2 2" xfId="49322"/>
    <cellStyle name="Итог 12 2 3" xfId="49323"/>
    <cellStyle name="Итог 12 2 4" xfId="49324"/>
    <cellStyle name="Итог 12 2 5" xfId="49325"/>
    <cellStyle name="Итог 12 2 6" xfId="49326"/>
    <cellStyle name="Итог 12 2 7" xfId="49327"/>
    <cellStyle name="Итог 12 2 8" xfId="49328"/>
    <cellStyle name="Итог 12 2 9" xfId="49329"/>
    <cellStyle name="Итог 12 3" xfId="49330"/>
    <cellStyle name="Итог 12 3 2" xfId="49331"/>
    <cellStyle name="Итог 12 3 3" xfId="49332"/>
    <cellStyle name="Итог 12 3 4" xfId="49333"/>
    <cellStyle name="Итог 12 3 5" xfId="49334"/>
    <cellStyle name="Итог 12 3 6" xfId="49335"/>
    <cellStyle name="Итог 12 3 7" xfId="49336"/>
    <cellStyle name="Итог 12 3 8" xfId="49337"/>
    <cellStyle name="Итог 12 3 9" xfId="49338"/>
    <cellStyle name="Итог 12 4" xfId="49339"/>
    <cellStyle name="Итог 12 5" xfId="49340"/>
    <cellStyle name="Итог 12 6" xfId="49341"/>
    <cellStyle name="Итог 12 7" xfId="49342"/>
    <cellStyle name="Итог 12 8" xfId="49343"/>
    <cellStyle name="Итог 12 9" xfId="49344"/>
    <cellStyle name="Итог 13" xfId="49345"/>
    <cellStyle name="Итог 13 10" xfId="49346"/>
    <cellStyle name="Итог 13 11" xfId="49347"/>
    <cellStyle name="Итог 13 2" xfId="49348"/>
    <cellStyle name="Итог 13 2 2" xfId="49349"/>
    <cellStyle name="Итог 13 2 3" xfId="49350"/>
    <cellStyle name="Итог 13 2 4" xfId="49351"/>
    <cellStyle name="Итог 13 2 5" xfId="49352"/>
    <cellStyle name="Итог 13 2 6" xfId="49353"/>
    <cellStyle name="Итог 13 2 7" xfId="49354"/>
    <cellStyle name="Итог 13 2 8" xfId="49355"/>
    <cellStyle name="Итог 13 2 9" xfId="49356"/>
    <cellStyle name="Итог 13 3" xfId="49357"/>
    <cellStyle name="Итог 13 3 2" xfId="49358"/>
    <cellStyle name="Итог 13 3 3" xfId="49359"/>
    <cellStyle name="Итог 13 3 4" xfId="49360"/>
    <cellStyle name="Итог 13 3 5" xfId="49361"/>
    <cellStyle name="Итог 13 3 6" xfId="49362"/>
    <cellStyle name="Итог 13 3 7" xfId="49363"/>
    <cellStyle name="Итог 13 3 8" xfId="49364"/>
    <cellStyle name="Итог 13 3 9" xfId="49365"/>
    <cellStyle name="Итог 13 4" xfId="49366"/>
    <cellStyle name="Итог 13 5" xfId="49367"/>
    <cellStyle name="Итог 13 6" xfId="49368"/>
    <cellStyle name="Итог 13 7" xfId="49369"/>
    <cellStyle name="Итог 13 8" xfId="49370"/>
    <cellStyle name="Итог 13 9" xfId="49371"/>
    <cellStyle name="Итог 14" xfId="49372"/>
    <cellStyle name="Итог 14 10" xfId="49373"/>
    <cellStyle name="Итог 14 11" xfId="49374"/>
    <cellStyle name="Итог 14 2" xfId="49375"/>
    <cellStyle name="Итог 14 2 2" xfId="49376"/>
    <cellStyle name="Итог 14 2 3" xfId="49377"/>
    <cellStyle name="Итог 14 2 4" xfId="49378"/>
    <cellStyle name="Итог 14 2 5" xfId="49379"/>
    <cellStyle name="Итог 14 2 6" xfId="49380"/>
    <cellStyle name="Итог 14 2 7" xfId="49381"/>
    <cellStyle name="Итог 14 2 8" xfId="49382"/>
    <cellStyle name="Итог 14 2 9" xfId="49383"/>
    <cellStyle name="Итог 14 3" xfId="49384"/>
    <cellStyle name="Итог 14 3 2" xfId="49385"/>
    <cellStyle name="Итог 14 3 3" xfId="49386"/>
    <cellStyle name="Итог 14 3 4" xfId="49387"/>
    <cellStyle name="Итог 14 3 5" xfId="49388"/>
    <cellStyle name="Итог 14 3 6" xfId="49389"/>
    <cellStyle name="Итог 14 3 7" xfId="49390"/>
    <cellStyle name="Итог 14 3 8" xfId="49391"/>
    <cellStyle name="Итог 14 3 9" xfId="49392"/>
    <cellStyle name="Итог 14 4" xfId="49393"/>
    <cellStyle name="Итог 14 5" xfId="49394"/>
    <cellStyle name="Итог 14 6" xfId="49395"/>
    <cellStyle name="Итог 14 7" xfId="49396"/>
    <cellStyle name="Итог 14 8" xfId="49397"/>
    <cellStyle name="Итог 14 9" xfId="49398"/>
    <cellStyle name="Итог 15" xfId="49399"/>
    <cellStyle name="Итог 15 10" xfId="49400"/>
    <cellStyle name="Итог 15 11" xfId="49401"/>
    <cellStyle name="Итог 15 2" xfId="49402"/>
    <cellStyle name="Итог 15 2 2" xfId="49403"/>
    <cellStyle name="Итог 15 2 3" xfId="49404"/>
    <cellStyle name="Итог 15 2 4" xfId="49405"/>
    <cellStyle name="Итог 15 2 5" xfId="49406"/>
    <cellStyle name="Итог 15 2 6" xfId="49407"/>
    <cellStyle name="Итог 15 2 7" xfId="49408"/>
    <cellStyle name="Итог 15 2 8" xfId="49409"/>
    <cellStyle name="Итог 15 2 9" xfId="49410"/>
    <cellStyle name="Итог 15 3" xfId="49411"/>
    <cellStyle name="Итог 15 3 2" xfId="49412"/>
    <cellStyle name="Итог 15 3 3" xfId="49413"/>
    <cellStyle name="Итог 15 3 4" xfId="49414"/>
    <cellStyle name="Итог 15 3 5" xfId="49415"/>
    <cellStyle name="Итог 15 3 6" xfId="49416"/>
    <cellStyle name="Итог 15 3 7" xfId="49417"/>
    <cellStyle name="Итог 15 3 8" xfId="49418"/>
    <cellStyle name="Итог 15 3 9" xfId="49419"/>
    <cellStyle name="Итог 15 4" xfId="49420"/>
    <cellStyle name="Итог 15 5" xfId="49421"/>
    <cellStyle name="Итог 15 6" xfId="49422"/>
    <cellStyle name="Итог 15 7" xfId="49423"/>
    <cellStyle name="Итог 15 8" xfId="49424"/>
    <cellStyle name="Итог 15 9" xfId="49425"/>
    <cellStyle name="Итог 16" xfId="49426"/>
    <cellStyle name="Итог 16 10" xfId="49427"/>
    <cellStyle name="Итог 16 11" xfId="49428"/>
    <cellStyle name="Итог 16 2" xfId="49429"/>
    <cellStyle name="Итог 16 2 2" xfId="49430"/>
    <cellStyle name="Итог 16 2 3" xfId="49431"/>
    <cellStyle name="Итог 16 2 4" xfId="49432"/>
    <cellStyle name="Итог 16 2 5" xfId="49433"/>
    <cellStyle name="Итог 16 2 6" xfId="49434"/>
    <cellStyle name="Итог 16 2 7" xfId="49435"/>
    <cellStyle name="Итог 16 2 8" xfId="49436"/>
    <cellStyle name="Итог 16 2 9" xfId="49437"/>
    <cellStyle name="Итог 16 3" xfId="49438"/>
    <cellStyle name="Итог 16 3 2" xfId="49439"/>
    <cellStyle name="Итог 16 3 3" xfId="49440"/>
    <cellStyle name="Итог 16 3 4" xfId="49441"/>
    <cellStyle name="Итог 16 3 5" xfId="49442"/>
    <cellStyle name="Итог 16 3 6" xfId="49443"/>
    <cellStyle name="Итог 16 3 7" xfId="49444"/>
    <cellStyle name="Итог 16 3 8" xfId="49445"/>
    <cellStyle name="Итог 16 3 9" xfId="49446"/>
    <cellStyle name="Итог 16 4" xfId="49447"/>
    <cellStyle name="Итог 16 5" xfId="49448"/>
    <cellStyle name="Итог 16 6" xfId="49449"/>
    <cellStyle name="Итог 16 7" xfId="49450"/>
    <cellStyle name="Итог 16 8" xfId="49451"/>
    <cellStyle name="Итог 16 9" xfId="49452"/>
    <cellStyle name="Итог 17" xfId="49453"/>
    <cellStyle name="Итог 17 10" xfId="49454"/>
    <cellStyle name="Итог 17 11" xfId="49455"/>
    <cellStyle name="Итог 17 2" xfId="49456"/>
    <cellStyle name="Итог 17 2 2" xfId="49457"/>
    <cellStyle name="Итог 17 2 3" xfId="49458"/>
    <cellStyle name="Итог 17 2 4" xfId="49459"/>
    <cellStyle name="Итог 17 2 5" xfId="49460"/>
    <cellStyle name="Итог 17 2 6" xfId="49461"/>
    <cellStyle name="Итог 17 2 7" xfId="49462"/>
    <cellStyle name="Итог 17 2 8" xfId="49463"/>
    <cellStyle name="Итог 17 2 9" xfId="49464"/>
    <cellStyle name="Итог 17 3" xfId="49465"/>
    <cellStyle name="Итог 17 3 2" xfId="49466"/>
    <cellStyle name="Итог 17 3 3" xfId="49467"/>
    <cellStyle name="Итог 17 3 4" xfId="49468"/>
    <cellStyle name="Итог 17 3 5" xfId="49469"/>
    <cellStyle name="Итог 17 3 6" xfId="49470"/>
    <cellStyle name="Итог 17 3 7" xfId="49471"/>
    <cellStyle name="Итог 17 3 8" xfId="49472"/>
    <cellStyle name="Итог 17 3 9" xfId="49473"/>
    <cellStyle name="Итог 17 4" xfId="49474"/>
    <cellStyle name="Итог 17 5" xfId="49475"/>
    <cellStyle name="Итог 17 6" xfId="49476"/>
    <cellStyle name="Итог 17 7" xfId="49477"/>
    <cellStyle name="Итог 17 8" xfId="49478"/>
    <cellStyle name="Итог 17 9" xfId="49479"/>
    <cellStyle name="Итог 18" xfId="49480"/>
    <cellStyle name="Итог 18 10" xfId="49481"/>
    <cellStyle name="Итог 18 11" xfId="49482"/>
    <cellStyle name="Итог 18 2" xfId="49483"/>
    <cellStyle name="Итог 18 2 2" xfId="49484"/>
    <cellStyle name="Итог 18 2 3" xfId="49485"/>
    <cellStyle name="Итог 18 2 4" xfId="49486"/>
    <cellStyle name="Итог 18 2 5" xfId="49487"/>
    <cellStyle name="Итог 18 2 6" xfId="49488"/>
    <cellStyle name="Итог 18 2 7" xfId="49489"/>
    <cellStyle name="Итог 18 2 8" xfId="49490"/>
    <cellStyle name="Итог 18 2 9" xfId="49491"/>
    <cellStyle name="Итог 18 3" xfId="49492"/>
    <cellStyle name="Итог 18 3 2" xfId="49493"/>
    <cellStyle name="Итог 18 3 3" xfId="49494"/>
    <cellStyle name="Итог 18 3 4" xfId="49495"/>
    <cellStyle name="Итог 18 3 5" xfId="49496"/>
    <cellStyle name="Итог 18 3 6" xfId="49497"/>
    <cellStyle name="Итог 18 3 7" xfId="49498"/>
    <cellStyle name="Итог 18 3 8" xfId="49499"/>
    <cellStyle name="Итог 18 3 9" xfId="49500"/>
    <cellStyle name="Итог 18 4" xfId="49501"/>
    <cellStyle name="Итог 18 5" xfId="49502"/>
    <cellStyle name="Итог 18 6" xfId="49503"/>
    <cellStyle name="Итог 18 7" xfId="49504"/>
    <cellStyle name="Итог 18 8" xfId="49505"/>
    <cellStyle name="Итог 18 9" xfId="49506"/>
    <cellStyle name="Итог 19" xfId="49507"/>
    <cellStyle name="Итог 19 10" xfId="49508"/>
    <cellStyle name="Итог 19 11" xfId="49509"/>
    <cellStyle name="Итог 19 2" xfId="49510"/>
    <cellStyle name="Итог 19 2 2" xfId="49511"/>
    <cellStyle name="Итог 19 2 3" xfId="49512"/>
    <cellStyle name="Итог 19 2 4" xfId="49513"/>
    <cellStyle name="Итог 19 2 5" xfId="49514"/>
    <cellStyle name="Итог 19 2 6" xfId="49515"/>
    <cellStyle name="Итог 19 2 7" xfId="49516"/>
    <cellStyle name="Итог 19 2 8" xfId="49517"/>
    <cellStyle name="Итог 19 2 9" xfId="49518"/>
    <cellStyle name="Итог 19 3" xfId="49519"/>
    <cellStyle name="Итог 19 3 2" xfId="49520"/>
    <cellStyle name="Итог 19 3 3" xfId="49521"/>
    <cellStyle name="Итог 19 3 4" xfId="49522"/>
    <cellStyle name="Итог 19 3 5" xfId="49523"/>
    <cellStyle name="Итог 19 3 6" xfId="49524"/>
    <cellStyle name="Итог 19 3 7" xfId="49525"/>
    <cellStyle name="Итог 19 3 8" xfId="49526"/>
    <cellStyle name="Итог 19 3 9" xfId="49527"/>
    <cellStyle name="Итог 19 4" xfId="49528"/>
    <cellStyle name="Итог 19 5" xfId="49529"/>
    <cellStyle name="Итог 19 6" xfId="49530"/>
    <cellStyle name="Итог 19 7" xfId="49531"/>
    <cellStyle name="Итог 19 8" xfId="49532"/>
    <cellStyle name="Итог 19 9" xfId="49533"/>
    <cellStyle name="Итог 2" xfId="1630"/>
    <cellStyle name="Итог 2 10" xfId="3652"/>
    <cellStyle name="Итог 2 10 2" xfId="9055"/>
    <cellStyle name="Итог 2 10 3" xfId="12382"/>
    <cellStyle name="Итог 2 11" xfId="3842"/>
    <cellStyle name="Итог 2 11 2" xfId="9221"/>
    <cellStyle name="Итог 2 11 3" xfId="12532"/>
    <cellStyle name="Итог 2 12" xfId="4027"/>
    <cellStyle name="Итог 2 12 2" xfId="9380"/>
    <cellStyle name="Итог 2 12 3" xfId="12678"/>
    <cellStyle name="Итог 2 13" xfId="4219"/>
    <cellStyle name="Итог 2 13 2" xfId="9551"/>
    <cellStyle name="Итог 2 13 3" xfId="12832"/>
    <cellStyle name="Итог 2 14" xfId="4407"/>
    <cellStyle name="Итог 2 14 2" xfId="9719"/>
    <cellStyle name="Итог 2 14 3" xfId="12982"/>
    <cellStyle name="Итог 2 15" xfId="4581"/>
    <cellStyle name="Итог 2 15 2" xfId="9868"/>
    <cellStyle name="Итог 2 15 3" xfId="13118"/>
    <cellStyle name="Итог 2 16" xfId="4767"/>
    <cellStyle name="Итог 2 16 2" xfId="10031"/>
    <cellStyle name="Итог 2 16 3" xfId="13265"/>
    <cellStyle name="Итог 2 17" xfId="4939"/>
    <cellStyle name="Итог 2 17 2" xfId="10179"/>
    <cellStyle name="Итог 2 17 3" xfId="13398"/>
    <cellStyle name="Итог 2 18" xfId="5097"/>
    <cellStyle name="Итог 2 18 2" xfId="10312"/>
    <cellStyle name="Итог 2 18 3" xfId="13518"/>
    <cellStyle name="Итог 2 19" xfId="5241"/>
    <cellStyle name="Итог 2 19 2" xfId="10434"/>
    <cellStyle name="Итог 2 19 3" xfId="13624"/>
    <cellStyle name="Итог 2 2" xfId="2375"/>
    <cellStyle name="Итог 2 2 2" xfId="7913"/>
    <cellStyle name="Итог 2 2 3" xfId="7197"/>
    <cellStyle name="Итог 2 2 4" xfId="49534"/>
    <cellStyle name="Итог 2 2 5" xfId="49535"/>
    <cellStyle name="Итог 2 2 6" xfId="49536"/>
    <cellStyle name="Итог 2 2 7" xfId="49537"/>
    <cellStyle name="Итог 2 2 8" xfId="49538"/>
    <cellStyle name="Итог 2 2 9" xfId="49539"/>
    <cellStyle name="Итог 2 20" xfId="5923"/>
    <cellStyle name="Итог 2 20 2" xfId="11042"/>
    <cellStyle name="Итог 2 20 3" xfId="14189"/>
    <cellStyle name="Итог 2 21" xfId="5585"/>
    <cellStyle name="Итог 2 21 2" xfId="10706"/>
    <cellStyle name="Итог 2 21 3" xfId="13854"/>
    <cellStyle name="Итог 2 22" xfId="6152"/>
    <cellStyle name="Итог 2 22 2" xfId="11246"/>
    <cellStyle name="Итог 2 22 3" xfId="14380"/>
    <cellStyle name="Итог 2 23" xfId="6184"/>
    <cellStyle name="Итог 2 23 2" xfId="11278"/>
    <cellStyle name="Итог 2 23 3" xfId="14412"/>
    <cellStyle name="Итог 2 24" xfId="6364"/>
    <cellStyle name="Итог 2 24 2" xfId="11435"/>
    <cellStyle name="Итог 2 24 3" xfId="14554"/>
    <cellStyle name="Итог 2 25" xfId="6506"/>
    <cellStyle name="Итог 2 25 2" xfId="11554"/>
    <cellStyle name="Итог 2 25 3" xfId="14658"/>
    <cellStyle name="Итог 2 26" xfId="7338"/>
    <cellStyle name="Итог 2 27" xfId="10616"/>
    <cellStyle name="Итог 2 3" xfId="1950"/>
    <cellStyle name="Итог 2 3 2" xfId="7491"/>
    <cellStyle name="Итог 2 3 3" xfId="9086"/>
    <cellStyle name="Итог 2 3 4" xfId="49540"/>
    <cellStyle name="Итог 2 3 5" xfId="49541"/>
    <cellStyle name="Итог 2 3 6" xfId="49542"/>
    <cellStyle name="Итог 2 3 7" xfId="49543"/>
    <cellStyle name="Итог 2 3 8" xfId="49544"/>
    <cellStyle name="Итог 2 3 9" xfId="49545"/>
    <cellStyle name="Итог 2 4" xfId="2620"/>
    <cellStyle name="Итог 2 4 2" xfId="8134"/>
    <cellStyle name="Итог 2 4 3" xfId="8496"/>
    <cellStyle name="Итог 2 5" xfId="2641"/>
    <cellStyle name="Итог 2 5 2" xfId="8155"/>
    <cellStyle name="Итог 2 5 3" xfId="7071"/>
    <cellStyle name="Итог 2 6" xfId="2870"/>
    <cellStyle name="Итог 2 6 2" xfId="8362"/>
    <cellStyle name="Итог 2 6 3" xfId="6881"/>
    <cellStyle name="Итог 2 7" xfId="3066"/>
    <cellStyle name="Итог 2 7 2" xfId="8534"/>
    <cellStyle name="Итог 2 7 3" xfId="11911"/>
    <cellStyle name="Итог 2 8" xfId="3264"/>
    <cellStyle name="Итог 2 8 2" xfId="8711"/>
    <cellStyle name="Итог 2 8 3" xfId="12071"/>
    <cellStyle name="Итог 2 9" xfId="3460"/>
    <cellStyle name="Итог 2 9 2" xfId="8885"/>
    <cellStyle name="Итог 2 9 3" xfId="12229"/>
    <cellStyle name="Итог 20" xfId="49546"/>
    <cellStyle name="Итог 20 10" xfId="49547"/>
    <cellStyle name="Итог 20 11" xfId="49548"/>
    <cellStyle name="Итог 20 2" xfId="49549"/>
    <cellStyle name="Итог 20 2 2" xfId="49550"/>
    <cellStyle name="Итог 20 2 3" xfId="49551"/>
    <cellStyle name="Итог 20 2 4" xfId="49552"/>
    <cellStyle name="Итог 20 2 5" xfId="49553"/>
    <cellStyle name="Итог 20 2 6" xfId="49554"/>
    <cellStyle name="Итог 20 2 7" xfId="49555"/>
    <cellStyle name="Итог 20 2 8" xfId="49556"/>
    <cellStyle name="Итог 20 2 9" xfId="49557"/>
    <cellStyle name="Итог 20 3" xfId="49558"/>
    <cellStyle name="Итог 20 3 2" xfId="49559"/>
    <cellStyle name="Итог 20 3 3" xfId="49560"/>
    <cellStyle name="Итог 20 3 4" xfId="49561"/>
    <cellStyle name="Итог 20 3 5" xfId="49562"/>
    <cellStyle name="Итог 20 3 6" xfId="49563"/>
    <cellStyle name="Итог 20 3 7" xfId="49564"/>
    <cellStyle name="Итог 20 3 8" xfId="49565"/>
    <cellStyle name="Итог 20 3 9" xfId="49566"/>
    <cellStyle name="Итог 20 4" xfId="49567"/>
    <cellStyle name="Итог 20 5" xfId="49568"/>
    <cellStyle name="Итог 20 6" xfId="49569"/>
    <cellStyle name="Итог 20 7" xfId="49570"/>
    <cellStyle name="Итог 20 8" xfId="49571"/>
    <cellStyle name="Итог 20 9" xfId="49572"/>
    <cellStyle name="Итог 21" xfId="49573"/>
    <cellStyle name="Итог 21 10" xfId="49574"/>
    <cellStyle name="Итог 21 11" xfId="49575"/>
    <cellStyle name="Итог 21 2" xfId="49576"/>
    <cellStyle name="Итог 21 2 2" xfId="49577"/>
    <cellStyle name="Итог 21 2 3" xfId="49578"/>
    <cellStyle name="Итог 21 2 4" xfId="49579"/>
    <cellStyle name="Итог 21 2 5" xfId="49580"/>
    <cellStyle name="Итог 21 2 6" xfId="49581"/>
    <cellStyle name="Итог 21 2 7" xfId="49582"/>
    <cellStyle name="Итог 21 2 8" xfId="49583"/>
    <cellStyle name="Итог 21 2 9" xfId="49584"/>
    <cellStyle name="Итог 21 3" xfId="49585"/>
    <cellStyle name="Итог 21 3 2" xfId="49586"/>
    <cellStyle name="Итог 21 3 3" xfId="49587"/>
    <cellStyle name="Итог 21 3 4" xfId="49588"/>
    <cellStyle name="Итог 21 3 5" xfId="49589"/>
    <cellStyle name="Итог 21 3 6" xfId="49590"/>
    <cellStyle name="Итог 21 3 7" xfId="49591"/>
    <cellStyle name="Итог 21 3 8" xfId="49592"/>
    <cellStyle name="Итог 21 3 9" xfId="49593"/>
    <cellStyle name="Итог 21 4" xfId="49594"/>
    <cellStyle name="Итог 21 5" xfId="49595"/>
    <cellStyle name="Итог 21 6" xfId="49596"/>
    <cellStyle name="Итог 21 7" xfId="49597"/>
    <cellStyle name="Итог 21 8" xfId="49598"/>
    <cellStyle name="Итог 21 9" xfId="49599"/>
    <cellStyle name="Итог 22" xfId="49600"/>
    <cellStyle name="Итог 22 10" xfId="49601"/>
    <cellStyle name="Итог 22 11" xfId="49602"/>
    <cellStyle name="Итог 22 2" xfId="49603"/>
    <cellStyle name="Итог 22 2 2" xfId="49604"/>
    <cellStyle name="Итог 22 2 3" xfId="49605"/>
    <cellStyle name="Итог 22 2 4" xfId="49606"/>
    <cellStyle name="Итог 22 2 5" xfId="49607"/>
    <cellStyle name="Итог 22 2 6" xfId="49608"/>
    <cellStyle name="Итог 22 2 7" xfId="49609"/>
    <cellStyle name="Итог 22 2 8" xfId="49610"/>
    <cellStyle name="Итог 22 2 9" xfId="49611"/>
    <cellStyle name="Итог 22 3" xfId="49612"/>
    <cellStyle name="Итог 22 3 2" xfId="49613"/>
    <cellStyle name="Итог 22 3 3" xfId="49614"/>
    <cellStyle name="Итог 22 3 4" xfId="49615"/>
    <cellStyle name="Итог 22 3 5" xfId="49616"/>
    <cellStyle name="Итог 22 3 6" xfId="49617"/>
    <cellStyle name="Итог 22 3 7" xfId="49618"/>
    <cellStyle name="Итог 22 3 8" xfId="49619"/>
    <cellStyle name="Итог 22 3 9" xfId="49620"/>
    <cellStyle name="Итог 22 4" xfId="49621"/>
    <cellStyle name="Итог 22 5" xfId="49622"/>
    <cellStyle name="Итог 22 6" xfId="49623"/>
    <cellStyle name="Итог 22 7" xfId="49624"/>
    <cellStyle name="Итог 22 8" xfId="49625"/>
    <cellStyle name="Итог 22 9" xfId="49626"/>
    <cellStyle name="Итог 23" xfId="49627"/>
    <cellStyle name="Итог 23 10" xfId="49628"/>
    <cellStyle name="Итог 23 11" xfId="49629"/>
    <cellStyle name="Итог 23 2" xfId="49630"/>
    <cellStyle name="Итог 23 2 2" xfId="49631"/>
    <cellStyle name="Итог 23 2 3" xfId="49632"/>
    <cellStyle name="Итог 23 2 4" xfId="49633"/>
    <cellStyle name="Итог 23 2 5" xfId="49634"/>
    <cellStyle name="Итог 23 2 6" xfId="49635"/>
    <cellStyle name="Итог 23 2 7" xfId="49636"/>
    <cellStyle name="Итог 23 2 8" xfId="49637"/>
    <cellStyle name="Итог 23 2 9" xfId="49638"/>
    <cellStyle name="Итог 23 3" xfId="49639"/>
    <cellStyle name="Итог 23 3 2" xfId="49640"/>
    <cellStyle name="Итог 23 3 3" xfId="49641"/>
    <cellStyle name="Итог 23 3 4" xfId="49642"/>
    <cellStyle name="Итог 23 3 5" xfId="49643"/>
    <cellStyle name="Итог 23 3 6" xfId="49644"/>
    <cellStyle name="Итог 23 3 7" xfId="49645"/>
    <cellStyle name="Итог 23 3 8" xfId="49646"/>
    <cellStyle name="Итог 23 3 9" xfId="49647"/>
    <cellStyle name="Итог 23 4" xfId="49648"/>
    <cellStyle name="Итог 23 5" xfId="49649"/>
    <cellStyle name="Итог 23 6" xfId="49650"/>
    <cellStyle name="Итог 23 7" xfId="49651"/>
    <cellStyle name="Итог 23 8" xfId="49652"/>
    <cellStyle name="Итог 23 9" xfId="49653"/>
    <cellStyle name="Итог 24" xfId="49654"/>
    <cellStyle name="Итог 24 10" xfId="49655"/>
    <cellStyle name="Итог 24 11" xfId="49656"/>
    <cellStyle name="Итог 24 2" xfId="49657"/>
    <cellStyle name="Итог 24 2 2" xfId="49658"/>
    <cellStyle name="Итог 24 2 3" xfId="49659"/>
    <cellStyle name="Итог 24 2 4" xfId="49660"/>
    <cellStyle name="Итог 24 2 5" xfId="49661"/>
    <cellStyle name="Итог 24 2 6" xfId="49662"/>
    <cellStyle name="Итог 24 2 7" xfId="49663"/>
    <cellStyle name="Итог 24 2 8" xfId="49664"/>
    <cellStyle name="Итог 24 2 9" xfId="49665"/>
    <cellStyle name="Итог 24 3" xfId="49666"/>
    <cellStyle name="Итог 24 3 2" xfId="49667"/>
    <cellStyle name="Итог 24 3 3" xfId="49668"/>
    <cellStyle name="Итог 24 3 4" xfId="49669"/>
    <cellStyle name="Итог 24 3 5" xfId="49670"/>
    <cellStyle name="Итог 24 3 6" xfId="49671"/>
    <cellStyle name="Итог 24 3 7" xfId="49672"/>
    <cellStyle name="Итог 24 3 8" xfId="49673"/>
    <cellStyle name="Итог 24 3 9" xfId="49674"/>
    <cellStyle name="Итог 24 4" xfId="49675"/>
    <cellStyle name="Итог 24 5" xfId="49676"/>
    <cellStyle name="Итог 24 6" xfId="49677"/>
    <cellStyle name="Итог 24 7" xfId="49678"/>
    <cellStyle name="Итог 24 8" xfId="49679"/>
    <cellStyle name="Итог 24 9" xfId="49680"/>
    <cellStyle name="Итог 25" xfId="49681"/>
    <cellStyle name="Итог 25 10" xfId="49682"/>
    <cellStyle name="Итог 25 11" xfId="49683"/>
    <cellStyle name="Итог 25 2" xfId="49684"/>
    <cellStyle name="Итог 25 2 2" xfId="49685"/>
    <cellStyle name="Итог 25 2 3" xfId="49686"/>
    <cellStyle name="Итог 25 2 4" xfId="49687"/>
    <cellStyle name="Итог 25 2 5" xfId="49688"/>
    <cellStyle name="Итог 25 2 6" xfId="49689"/>
    <cellStyle name="Итог 25 2 7" xfId="49690"/>
    <cellStyle name="Итог 25 2 8" xfId="49691"/>
    <cellStyle name="Итог 25 2 9" xfId="49692"/>
    <cellStyle name="Итог 25 3" xfId="49693"/>
    <cellStyle name="Итог 25 3 2" xfId="49694"/>
    <cellStyle name="Итог 25 3 3" xfId="49695"/>
    <cellStyle name="Итог 25 3 4" xfId="49696"/>
    <cellStyle name="Итог 25 3 5" xfId="49697"/>
    <cellStyle name="Итог 25 3 6" xfId="49698"/>
    <cellStyle name="Итог 25 3 7" xfId="49699"/>
    <cellStyle name="Итог 25 3 8" xfId="49700"/>
    <cellStyle name="Итог 25 3 9" xfId="49701"/>
    <cellStyle name="Итог 25 4" xfId="49702"/>
    <cellStyle name="Итог 25 5" xfId="49703"/>
    <cellStyle name="Итог 25 6" xfId="49704"/>
    <cellStyle name="Итог 25 7" xfId="49705"/>
    <cellStyle name="Итог 25 8" xfId="49706"/>
    <cellStyle name="Итог 25 9" xfId="49707"/>
    <cellStyle name="Итог 26" xfId="49708"/>
    <cellStyle name="Итог 26 10" xfId="49709"/>
    <cellStyle name="Итог 26 11" xfId="49710"/>
    <cellStyle name="Итог 26 2" xfId="49711"/>
    <cellStyle name="Итог 26 2 2" xfId="49712"/>
    <cellStyle name="Итог 26 2 3" xfId="49713"/>
    <cellStyle name="Итог 26 2 4" xfId="49714"/>
    <cellStyle name="Итог 26 2 5" xfId="49715"/>
    <cellStyle name="Итог 26 2 6" xfId="49716"/>
    <cellStyle name="Итог 26 2 7" xfId="49717"/>
    <cellStyle name="Итог 26 2 8" xfId="49718"/>
    <cellStyle name="Итог 26 2 9" xfId="49719"/>
    <cellStyle name="Итог 26 3" xfId="49720"/>
    <cellStyle name="Итог 26 3 2" xfId="49721"/>
    <cellStyle name="Итог 26 3 3" xfId="49722"/>
    <cellStyle name="Итог 26 3 4" xfId="49723"/>
    <cellStyle name="Итог 26 3 5" xfId="49724"/>
    <cellStyle name="Итог 26 3 6" xfId="49725"/>
    <cellStyle name="Итог 26 3 7" xfId="49726"/>
    <cellStyle name="Итог 26 3 8" xfId="49727"/>
    <cellStyle name="Итог 26 3 9" xfId="49728"/>
    <cellStyle name="Итог 26 4" xfId="49729"/>
    <cellStyle name="Итог 26 5" xfId="49730"/>
    <cellStyle name="Итог 26 6" xfId="49731"/>
    <cellStyle name="Итог 26 7" xfId="49732"/>
    <cellStyle name="Итог 26 8" xfId="49733"/>
    <cellStyle name="Итог 26 9" xfId="49734"/>
    <cellStyle name="Итог 27" xfId="49735"/>
    <cellStyle name="Итог 27 10" xfId="49736"/>
    <cellStyle name="Итог 27 11" xfId="49737"/>
    <cellStyle name="Итог 27 2" xfId="49738"/>
    <cellStyle name="Итог 27 2 2" xfId="49739"/>
    <cellStyle name="Итог 27 2 3" xfId="49740"/>
    <cellStyle name="Итог 27 2 4" xfId="49741"/>
    <cellStyle name="Итог 27 2 5" xfId="49742"/>
    <cellStyle name="Итог 27 2 6" xfId="49743"/>
    <cellStyle name="Итог 27 2 7" xfId="49744"/>
    <cellStyle name="Итог 27 2 8" xfId="49745"/>
    <cellStyle name="Итог 27 2 9" xfId="49746"/>
    <cellStyle name="Итог 27 3" xfId="49747"/>
    <cellStyle name="Итог 27 3 2" xfId="49748"/>
    <cellStyle name="Итог 27 3 3" xfId="49749"/>
    <cellStyle name="Итог 27 3 4" xfId="49750"/>
    <cellStyle name="Итог 27 3 5" xfId="49751"/>
    <cellStyle name="Итог 27 3 6" xfId="49752"/>
    <cellStyle name="Итог 27 3 7" xfId="49753"/>
    <cellStyle name="Итог 27 3 8" xfId="49754"/>
    <cellStyle name="Итог 27 3 9" xfId="49755"/>
    <cellStyle name="Итог 27 4" xfId="49756"/>
    <cellStyle name="Итог 27 5" xfId="49757"/>
    <cellStyle name="Итог 27 6" xfId="49758"/>
    <cellStyle name="Итог 27 7" xfId="49759"/>
    <cellStyle name="Итог 27 8" xfId="49760"/>
    <cellStyle name="Итог 27 9" xfId="49761"/>
    <cellStyle name="Итог 28" xfId="49762"/>
    <cellStyle name="Итог 28 10" xfId="49763"/>
    <cellStyle name="Итог 28 11" xfId="49764"/>
    <cellStyle name="Итог 28 2" xfId="49765"/>
    <cellStyle name="Итог 28 2 2" xfId="49766"/>
    <cellStyle name="Итог 28 2 3" xfId="49767"/>
    <cellStyle name="Итог 28 2 4" xfId="49768"/>
    <cellStyle name="Итог 28 2 5" xfId="49769"/>
    <cellStyle name="Итог 28 2 6" xfId="49770"/>
    <cellStyle name="Итог 28 2 7" xfId="49771"/>
    <cellStyle name="Итог 28 2 8" xfId="49772"/>
    <cellStyle name="Итог 28 2 9" xfId="49773"/>
    <cellStyle name="Итог 28 3" xfId="49774"/>
    <cellStyle name="Итог 28 3 2" xfId="49775"/>
    <cellStyle name="Итог 28 3 3" xfId="49776"/>
    <cellStyle name="Итог 28 3 4" xfId="49777"/>
    <cellStyle name="Итог 28 3 5" xfId="49778"/>
    <cellStyle name="Итог 28 3 6" xfId="49779"/>
    <cellStyle name="Итог 28 3 7" xfId="49780"/>
    <cellStyle name="Итог 28 3 8" xfId="49781"/>
    <cellStyle name="Итог 28 3 9" xfId="49782"/>
    <cellStyle name="Итог 28 4" xfId="49783"/>
    <cellStyle name="Итог 28 5" xfId="49784"/>
    <cellStyle name="Итог 28 6" xfId="49785"/>
    <cellStyle name="Итог 28 7" xfId="49786"/>
    <cellStyle name="Итог 28 8" xfId="49787"/>
    <cellStyle name="Итог 28 9" xfId="49788"/>
    <cellStyle name="Итог 29" xfId="49789"/>
    <cellStyle name="Итог 29 10" xfId="49790"/>
    <cellStyle name="Итог 29 11" xfId="49791"/>
    <cellStyle name="Итог 29 2" xfId="49792"/>
    <cellStyle name="Итог 29 2 2" xfId="49793"/>
    <cellStyle name="Итог 29 2 3" xfId="49794"/>
    <cellStyle name="Итог 29 2 4" xfId="49795"/>
    <cellStyle name="Итог 29 2 5" xfId="49796"/>
    <cellStyle name="Итог 29 2 6" xfId="49797"/>
    <cellStyle name="Итог 29 2 7" xfId="49798"/>
    <cellStyle name="Итог 29 2 8" xfId="49799"/>
    <cellStyle name="Итог 29 2 9" xfId="49800"/>
    <cellStyle name="Итог 29 3" xfId="49801"/>
    <cellStyle name="Итог 29 3 2" xfId="49802"/>
    <cellStyle name="Итог 29 3 3" xfId="49803"/>
    <cellStyle name="Итог 29 3 4" xfId="49804"/>
    <cellStyle name="Итог 29 3 5" xfId="49805"/>
    <cellStyle name="Итог 29 3 6" xfId="49806"/>
    <cellStyle name="Итог 29 3 7" xfId="49807"/>
    <cellStyle name="Итог 29 3 8" xfId="49808"/>
    <cellStyle name="Итог 29 3 9" xfId="49809"/>
    <cellStyle name="Итог 29 4" xfId="49810"/>
    <cellStyle name="Итог 29 5" xfId="49811"/>
    <cellStyle name="Итог 29 6" xfId="49812"/>
    <cellStyle name="Итог 29 7" xfId="49813"/>
    <cellStyle name="Итог 29 8" xfId="49814"/>
    <cellStyle name="Итог 29 9" xfId="49815"/>
    <cellStyle name="Итог 3" xfId="1631"/>
    <cellStyle name="Итог 3 10" xfId="3653"/>
    <cellStyle name="Итог 3 10 2" xfId="9056"/>
    <cellStyle name="Итог 3 10 3" xfId="12383"/>
    <cellStyle name="Итог 3 11" xfId="3843"/>
    <cellStyle name="Итог 3 11 2" xfId="9222"/>
    <cellStyle name="Итог 3 11 3" xfId="12533"/>
    <cellStyle name="Итог 3 12" xfId="4028"/>
    <cellStyle name="Итог 3 12 2" xfId="9381"/>
    <cellStyle name="Итог 3 12 3" xfId="12679"/>
    <cellStyle name="Итог 3 13" xfId="4220"/>
    <cellStyle name="Итог 3 13 2" xfId="9552"/>
    <cellStyle name="Итог 3 13 3" xfId="12833"/>
    <cellStyle name="Итог 3 14" xfId="4408"/>
    <cellStyle name="Итог 3 14 2" xfId="9720"/>
    <cellStyle name="Итог 3 14 3" xfId="12983"/>
    <cellStyle name="Итог 3 15" xfId="4582"/>
    <cellStyle name="Итог 3 15 2" xfId="9869"/>
    <cellStyle name="Итог 3 15 3" xfId="13119"/>
    <cellStyle name="Итог 3 16" xfId="4768"/>
    <cellStyle name="Итог 3 16 2" xfId="10032"/>
    <cellStyle name="Итог 3 16 3" xfId="13266"/>
    <cellStyle name="Итог 3 17" xfId="4940"/>
    <cellStyle name="Итог 3 17 2" xfId="10180"/>
    <cellStyle name="Итог 3 17 3" xfId="13399"/>
    <cellStyle name="Итог 3 18" xfId="5098"/>
    <cellStyle name="Итог 3 18 2" xfId="10313"/>
    <cellStyle name="Итог 3 18 3" xfId="13519"/>
    <cellStyle name="Итог 3 19" xfId="5242"/>
    <cellStyle name="Итог 3 19 2" xfId="10435"/>
    <cellStyle name="Итог 3 19 3" xfId="13625"/>
    <cellStyle name="Итог 3 2" xfId="2376"/>
    <cellStyle name="Итог 3 2 2" xfId="7914"/>
    <cellStyle name="Итог 3 2 3" xfId="7196"/>
    <cellStyle name="Итог 3 2 4" xfId="49816"/>
    <cellStyle name="Итог 3 2 5" xfId="49817"/>
    <cellStyle name="Итог 3 2 6" xfId="49818"/>
    <cellStyle name="Итог 3 2 7" xfId="49819"/>
    <cellStyle name="Итог 3 2 8" xfId="49820"/>
    <cellStyle name="Итог 3 2 9" xfId="49821"/>
    <cellStyle name="Итог 3 20" xfId="5924"/>
    <cellStyle name="Итог 3 20 2" xfId="11043"/>
    <cellStyle name="Итог 3 20 3" xfId="14190"/>
    <cellStyle name="Итог 3 21" xfId="5584"/>
    <cellStyle name="Итог 3 21 2" xfId="10705"/>
    <cellStyle name="Итог 3 21 3" xfId="13853"/>
    <cellStyle name="Итог 3 22" xfId="5986"/>
    <cellStyle name="Итог 3 22 2" xfId="11105"/>
    <cellStyle name="Итог 3 22 3" xfId="14252"/>
    <cellStyle name="Итог 3 23" xfId="6185"/>
    <cellStyle name="Итог 3 23 2" xfId="11279"/>
    <cellStyle name="Итог 3 23 3" xfId="14413"/>
    <cellStyle name="Итог 3 24" xfId="6365"/>
    <cellStyle name="Итог 3 24 2" xfId="11436"/>
    <cellStyle name="Итог 3 24 3" xfId="14555"/>
    <cellStyle name="Итог 3 25" xfId="6507"/>
    <cellStyle name="Итог 3 25 2" xfId="11555"/>
    <cellStyle name="Итог 3 25 3" xfId="14659"/>
    <cellStyle name="Итог 3 26" xfId="7339"/>
    <cellStyle name="Итог 3 27" xfId="10539"/>
    <cellStyle name="Итог 3 3" xfId="1949"/>
    <cellStyle name="Итог 3 3 2" xfId="7490"/>
    <cellStyle name="Итог 3 3 3" xfId="9250"/>
    <cellStyle name="Итог 3 3 4" xfId="49822"/>
    <cellStyle name="Итог 3 3 5" xfId="49823"/>
    <cellStyle name="Итог 3 3 6" xfId="49824"/>
    <cellStyle name="Итог 3 3 7" xfId="49825"/>
    <cellStyle name="Итог 3 3 8" xfId="49826"/>
    <cellStyle name="Итог 3 3 9" xfId="49827"/>
    <cellStyle name="Итог 3 4" xfId="2621"/>
    <cellStyle name="Итог 3 4 2" xfId="8135"/>
    <cellStyle name="Итог 3 4 3" xfId="7718"/>
    <cellStyle name="Итог 3 5" xfId="2642"/>
    <cellStyle name="Итог 3 5 2" xfId="8156"/>
    <cellStyle name="Итог 3 5 3" xfId="7070"/>
    <cellStyle name="Итог 3 6" xfId="2871"/>
    <cellStyle name="Итог 3 6 2" xfId="8363"/>
    <cellStyle name="Итог 3 6 3" xfId="6880"/>
    <cellStyle name="Итог 3 7" xfId="3067"/>
    <cellStyle name="Итог 3 7 2" xfId="8535"/>
    <cellStyle name="Итог 3 7 3" xfId="11912"/>
    <cellStyle name="Итог 3 8" xfId="3265"/>
    <cellStyle name="Итог 3 8 2" xfId="8712"/>
    <cellStyle name="Итог 3 8 3" xfId="12072"/>
    <cellStyle name="Итог 3 9" xfId="3461"/>
    <cellStyle name="Итог 3 9 2" xfId="8886"/>
    <cellStyle name="Итог 3 9 3" xfId="12230"/>
    <cellStyle name="Итог 30" xfId="49828"/>
    <cellStyle name="Итог 30 10" xfId="49829"/>
    <cellStyle name="Итог 30 11" xfId="49830"/>
    <cellStyle name="Итог 30 2" xfId="49831"/>
    <cellStyle name="Итог 30 2 2" xfId="49832"/>
    <cellStyle name="Итог 30 2 3" xfId="49833"/>
    <cellStyle name="Итог 30 2 4" xfId="49834"/>
    <cellStyle name="Итог 30 2 5" xfId="49835"/>
    <cellStyle name="Итог 30 2 6" xfId="49836"/>
    <cellStyle name="Итог 30 2 7" xfId="49837"/>
    <cellStyle name="Итог 30 2 8" xfId="49838"/>
    <cellStyle name="Итог 30 2 9" xfId="49839"/>
    <cellStyle name="Итог 30 3" xfId="49840"/>
    <cellStyle name="Итог 30 3 2" xfId="49841"/>
    <cellStyle name="Итог 30 3 3" xfId="49842"/>
    <cellStyle name="Итог 30 3 4" xfId="49843"/>
    <cellStyle name="Итог 30 3 5" xfId="49844"/>
    <cellStyle name="Итог 30 3 6" xfId="49845"/>
    <cellStyle name="Итог 30 3 7" xfId="49846"/>
    <cellStyle name="Итог 30 3 8" xfId="49847"/>
    <cellStyle name="Итог 30 3 9" xfId="49848"/>
    <cellStyle name="Итог 30 4" xfId="49849"/>
    <cellStyle name="Итог 30 5" xfId="49850"/>
    <cellStyle name="Итог 30 6" xfId="49851"/>
    <cellStyle name="Итог 30 7" xfId="49852"/>
    <cellStyle name="Итог 30 8" xfId="49853"/>
    <cellStyle name="Итог 30 9" xfId="49854"/>
    <cellStyle name="Итог 31" xfId="49855"/>
    <cellStyle name="Итог 31 2" xfId="49856"/>
    <cellStyle name="Итог 32" xfId="49857"/>
    <cellStyle name="Итог 33" xfId="49858"/>
    <cellStyle name="Итог 34" xfId="49859"/>
    <cellStyle name="Итог 34 2" xfId="49860"/>
    <cellStyle name="Итог 35" xfId="49861"/>
    <cellStyle name="Итог 36" xfId="49862"/>
    <cellStyle name="Итог 37" xfId="49863"/>
    <cellStyle name="Итог 38" xfId="49864"/>
    <cellStyle name="Итог 4" xfId="49865"/>
    <cellStyle name="Итог 4 10" xfId="49866"/>
    <cellStyle name="Итог 4 11" xfId="49867"/>
    <cellStyle name="Итог 4 2" xfId="49868"/>
    <cellStyle name="Итог 4 2 2" xfId="49869"/>
    <cellStyle name="Итог 4 2 3" xfId="49870"/>
    <cellStyle name="Итог 4 2 4" xfId="49871"/>
    <cellStyle name="Итог 4 2 5" xfId="49872"/>
    <cellStyle name="Итог 4 2 6" xfId="49873"/>
    <cellStyle name="Итог 4 2 7" xfId="49874"/>
    <cellStyle name="Итог 4 2 8" xfId="49875"/>
    <cellStyle name="Итог 4 2 9" xfId="49876"/>
    <cellStyle name="Итог 4 3" xfId="49877"/>
    <cellStyle name="Итог 4 3 2" xfId="49878"/>
    <cellStyle name="Итог 4 3 3" xfId="49879"/>
    <cellStyle name="Итог 4 3 4" xfId="49880"/>
    <cellStyle name="Итог 4 3 5" xfId="49881"/>
    <cellStyle name="Итог 4 3 6" xfId="49882"/>
    <cellStyle name="Итог 4 3 7" xfId="49883"/>
    <cellStyle name="Итог 4 3 8" xfId="49884"/>
    <cellStyle name="Итог 4 3 9" xfId="49885"/>
    <cellStyle name="Итог 4 4" xfId="49886"/>
    <cellStyle name="Итог 4 5" xfId="49887"/>
    <cellStyle name="Итог 4 6" xfId="49888"/>
    <cellStyle name="Итог 4 7" xfId="49889"/>
    <cellStyle name="Итог 4 8" xfId="49890"/>
    <cellStyle name="Итог 4 9" xfId="49891"/>
    <cellStyle name="Итог 5" xfId="49892"/>
    <cellStyle name="Итог 5 10" xfId="49893"/>
    <cellStyle name="Итог 5 11" xfId="49894"/>
    <cellStyle name="Итог 5 2" xfId="49895"/>
    <cellStyle name="Итог 5 2 2" xfId="49896"/>
    <cellStyle name="Итог 5 2 3" xfId="49897"/>
    <cellStyle name="Итог 5 2 4" xfId="49898"/>
    <cellStyle name="Итог 5 2 5" xfId="49899"/>
    <cellStyle name="Итог 5 2 6" xfId="49900"/>
    <cellStyle name="Итог 5 2 7" xfId="49901"/>
    <cellStyle name="Итог 5 2 8" xfId="49902"/>
    <cellStyle name="Итог 5 2 9" xfId="49903"/>
    <cellStyle name="Итог 5 3" xfId="49904"/>
    <cellStyle name="Итог 5 3 2" xfId="49905"/>
    <cellStyle name="Итог 5 3 3" xfId="49906"/>
    <cellStyle name="Итог 5 3 4" xfId="49907"/>
    <cellStyle name="Итог 5 3 5" xfId="49908"/>
    <cellStyle name="Итог 5 3 6" xfId="49909"/>
    <cellStyle name="Итог 5 3 7" xfId="49910"/>
    <cellStyle name="Итог 5 3 8" xfId="49911"/>
    <cellStyle name="Итог 5 3 9" xfId="49912"/>
    <cellStyle name="Итог 5 4" xfId="49913"/>
    <cellStyle name="Итог 5 5" xfId="49914"/>
    <cellStyle name="Итог 5 6" xfId="49915"/>
    <cellStyle name="Итог 5 7" xfId="49916"/>
    <cellStyle name="Итог 5 8" xfId="49917"/>
    <cellStyle name="Итог 5 9" xfId="49918"/>
    <cellStyle name="Итог 6" xfId="49919"/>
    <cellStyle name="Итог 6 10" xfId="49920"/>
    <cellStyle name="Итог 6 11" xfId="49921"/>
    <cellStyle name="Итог 6 2" xfId="49922"/>
    <cellStyle name="Итог 6 2 2" xfId="49923"/>
    <cellStyle name="Итог 6 2 3" xfId="49924"/>
    <cellStyle name="Итог 6 2 4" xfId="49925"/>
    <cellStyle name="Итог 6 2 5" xfId="49926"/>
    <cellStyle name="Итог 6 2 6" xfId="49927"/>
    <cellStyle name="Итог 6 2 7" xfId="49928"/>
    <cellStyle name="Итог 6 2 8" xfId="49929"/>
    <cellStyle name="Итог 6 2 9" xfId="49930"/>
    <cellStyle name="Итог 6 3" xfId="49931"/>
    <cellStyle name="Итог 6 3 2" xfId="49932"/>
    <cellStyle name="Итог 6 3 3" xfId="49933"/>
    <cellStyle name="Итог 6 3 4" xfId="49934"/>
    <cellStyle name="Итог 6 3 5" xfId="49935"/>
    <cellStyle name="Итог 6 3 6" xfId="49936"/>
    <cellStyle name="Итог 6 3 7" xfId="49937"/>
    <cellStyle name="Итог 6 3 8" xfId="49938"/>
    <cellStyle name="Итог 6 3 9" xfId="49939"/>
    <cellStyle name="Итог 6 4" xfId="49940"/>
    <cellStyle name="Итог 6 5" xfId="49941"/>
    <cellStyle name="Итог 6 6" xfId="49942"/>
    <cellStyle name="Итог 6 7" xfId="49943"/>
    <cellStyle name="Итог 6 8" xfId="49944"/>
    <cellStyle name="Итог 6 9" xfId="49945"/>
    <cellStyle name="Итог 7" xfId="49946"/>
    <cellStyle name="Итог 7 10" xfId="49947"/>
    <cellStyle name="Итог 7 11" xfId="49948"/>
    <cellStyle name="Итог 7 2" xfId="49949"/>
    <cellStyle name="Итог 7 2 2" xfId="49950"/>
    <cellStyle name="Итог 7 2 3" xfId="49951"/>
    <cellStyle name="Итог 7 2 4" xfId="49952"/>
    <cellStyle name="Итог 7 2 5" xfId="49953"/>
    <cellStyle name="Итог 7 2 6" xfId="49954"/>
    <cellStyle name="Итог 7 2 7" xfId="49955"/>
    <cellStyle name="Итог 7 2 8" xfId="49956"/>
    <cellStyle name="Итог 7 2 9" xfId="49957"/>
    <cellStyle name="Итог 7 3" xfId="49958"/>
    <cellStyle name="Итог 7 3 2" xfId="49959"/>
    <cellStyle name="Итог 7 3 3" xfId="49960"/>
    <cellStyle name="Итог 7 3 4" xfId="49961"/>
    <cellStyle name="Итог 7 3 5" xfId="49962"/>
    <cellStyle name="Итог 7 3 6" xfId="49963"/>
    <cellStyle name="Итог 7 3 7" xfId="49964"/>
    <cellStyle name="Итог 7 3 8" xfId="49965"/>
    <cellStyle name="Итог 7 3 9" xfId="49966"/>
    <cellStyle name="Итог 7 4" xfId="49967"/>
    <cellStyle name="Итог 7 5" xfId="49968"/>
    <cellStyle name="Итог 7 6" xfId="49969"/>
    <cellStyle name="Итог 7 7" xfId="49970"/>
    <cellStyle name="Итог 7 8" xfId="49971"/>
    <cellStyle name="Итог 7 9" xfId="49972"/>
    <cellStyle name="Итог 8" xfId="49973"/>
    <cellStyle name="Итог 8 10" xfId="49974"/>
    <cellStyle name="Итог 8 11" xfId="49975"/>
    <cellStyle name="Итог 8 2" xfId="49976"/>
    <cellStyle name="Итог 8 2 2" xfId="49977"/>
    <cellStyle name="Итог 8 2 3" xfId="49978"/>
    <cellStyle name="Итог 8 2 4" xfId="49979"/>
    <cellStyle name="Итог 8 2 5" xfId="49980"/>
    <cellStyle name="Итог 8 2 6" xfId="49981"/>
    <cellStyle name="Итог 8 2 7" xfId="49982"/>
    <cellStyle name="Итог 8 2 8" xfId="49983"/>
    <cellStyle name="Итог 8 2 9" xfId="49984"/>
    <cellStyle name="Итог 8 3" xfId="49985"/>
    <cellStyle name="Итог 8 3 2" xfId="49986"/>
    <cellStyle name="Итог 8 3 3" xfId="49987"/>
    <cellStyle name="Итог 8 3 4" xfId="49988"/>
    <cellStyle name="Итог 8 3 5" xfId="49989"/>
    <cellStyle name="Итог 8 3 6" xfId="49990"/>
    <cellStyle name="Итог 8 3 7" xfId="49991"/>
    <cellStyle name="Итог 8 3 8" xfId="49992"/>
    <cellStyle name="Итог 8 3 9" xfId="49993"/>
    <cellStyle name="Итог 8 4" xfId="49994"/>
    <cellStyle name="Итог 8 5" xfId="49995"/>
    <cellStyle name="Итог 8 6" xfId="49996"/>
    <cellStyle name="Итог 8 7" xfId="49997"/>
    <cellStyle name="Итог 8 8" xfId="49998"/>
    <cellStyle name="Итог 8 9" xfId="49999"/>
    <cellStyle name="Итог 9" xfId="50000"/>
    <cellStyle name="Итог 9 10" xfId="50001"/>
    <cellStyle name="Итог 9 11" xfId="50002"/>
    <cellStyle name="Итог 9 2" xfId="50003"/>
    <cellStyle name="Итог 9 2 2" xfId="50004"/>
    <cellStyle name="Итог 9 2 3" xfId="50005"/>
    <cellStyle name="Итог 9 2 4" xfId="50006"/>
    <cellStyle name="Итог 9 2 5" xfId="50007"/>
    <cellStyle name="Итог 9 2 6" xfId="50008"/>
    <cellStyle name="Итог 9 2 7" xfId="50009"/>
    <cellStyle name="Итог 9 2 8" xfId="50010"/>
    <cellStyle name="Итог 9 2 9" xfId="50011"/>
    <cellStyle name="Итог 9 3" xfId="50012"/>
    <cellStyle name="Итог 9 3 2" xfId="50013"/>
    <cellStyle name="Итог 9 3 3" xfId="50014"/>
    <cellStyle name="Итог 9 3 4" xfId="50015"/>
    <cellStyle name="Итог 9 3 5" xfId="50016"/>
    <cellStyle name="Итог 9 3 6" xfId="50017"/>
    <cellStyle name="Итог 9 3 7" xfId="50018"/>
    <cellStyle name="Итог 9 3 8" xfId="50019"/>
    <cellStyle name="Итог 9 3 9" xfId="50020"/>
    <cellStyle name="Итог 9 4" xfId="50021"/>
    <cellStyle name="Итог 9 5" xfId="50022"/>
    <cellStyle name="Итог 9 6" xfId="50023"/>
    <cellStyle name="Итог 9 7" xfId="50024"/>
    <cellStyle name="Итог 9 8" xfId="50025"/>
    <cellStyle name="Итог 9 9" xfId="50026"/>
    <cellStyle name="КАНДАГАЧ тел3-33-96" xfId="458"/>
    <cellStyle name="КАНДАГАЧ тел3-33-96 2" xfId="459"/>
    <cellStyle name="КАНДАГАЧ тел3-33-96 2 2" xfId="460"/>
    <cellStyle name="КАНДАГАЧ тел3-33-96 2 3" xfId="14970"/>
    <cellStyle name="КАНДАГАЧ тел3-33-96 2 4" xfId="50027"/>
    <cellStyle name="КАНДАГАЧ тел3-33-96 2 5" xfId="50028"/>
    <cellStyle name="КАНДАГАЧ тел3-33-96 3" xfId="14971"/>
    <cellStyle name="КАНДАГАЧ тел3-33-96 3 2" xfId="461"/>
    <cellStyle name="КАНДАГАЧ тел3-33-96 3 3" xfId="50029"/>
    <cellStyle name="КАНДАГАЧ тел3-33-96 3 4" xfId="50030"/>
    <cellStyle name="КАНДАГАЧ тел3-33-96 3 5" xfId="50031"/>
    <cellStyle name="КАНДАГАЧ тел3-33-96 4" xfId="462"/>
    <cellStyle name="КАНДАГАЧ тел3-33-96 4 2" xfId="50032"/>
    <cellStyle name="КАНДАГАЧ тел3-33-96 5" xfId="50033"/>
    <cellStyle name="КАНДАГАЧ тел3-33-96 6" xfId="50034"/>
    <cellStyle name="КАНДАГАЧ тел3-33-96 7" xfId="50035"/>
    <cellStyle name="КАНДАГАЧ тел3-33-96_Book1" xfId="50036"/>
    <cellStyle name="Код строки" xfId="50037"/>
    <cellStyle name="Код строки 2" xfId="50038"/>
    <cellStyle name="Код строки 2 2" xfId="50039"/>
    <cellStyle name="Код строки 2 3" xfId="50040"/>
    <cellStyle name="Код строки 2 3 2" xfId="50041"/>
    <cellStyle name="Код строки 2 4" xfId="50042"/>
    <cellStyle name="Код строки 2 4 2" xfId="50043"/>
    <cellStyle name="Код строки 2 5" xfId="50044"/>
    <cellStyle name="Код строки 2 5 2" xfId="50045"/>
    <cellStyle name="Код строки 2 6" xfId="50046"/>
    <cellStyle name="Код строки 2 6 2" xfId="50047"/>
    <cellStyle name="Код строки 2 7" xfId="50048"/>
    <cellStyle name="Код строки 3" xfId="50049"/>
    <cellStyle name="Код строки 4" xfId="50050"/>
    <cellStyle name="Код строки 4 2" xfId="50051"/>
    <cellStyle name="Код строки 5" xfId="50052"/>
    <cellStyle name="Код строки 5 2" xfId="50053"/>
    <cellStyle name="Код строки 6" xfId="50054"/>
    <cellStyle name="Код строки 6 2" xfId="50055"/>
    <cellStyle name="Код строки 7" xfId="50056"/>
    <cellStyle name="Код строки 7 2" xfId="50057"/>
    <cellStyle name="Код строки 8" xfId="50058"/>
    <cellStyle name="Контрагенты 4" xfId="50059"/>
    <cellStyle name="Контрагенты 4 2" xfId="50060"/>
    <cellStyle name="Контрагенты 4 2 2" xfId="50061"/>
    <cellStyle name="Контрагенты 4 2 3" xfId="50062"/>
    <cellStyle name="Контрагенты 4 2 3 2" xfId="50063"/>
    <cellStyle name="Контрагенты 4 2 4" xfId="50064"/>
    <cellStyle name="Контрагенты 4 2 4 2" xfId="50065"/>
    <cellStyle name="Контрагенты 4 2 5" xfId="50066"/>
    <cellStyle name="Контрагенты 4 2 5 2" xfId="50067"/>
    <cellStyle name="Контрагенты 4 2 6" xfId="50068"/>
    <cellStyle name="Контрагенты 4 2 6 2" xfId="50069"/>
    <cellStyle name="Контрагенты 4 2 7" xfId="50070"/>
    <cellStyle name="Контрагенты 4 3" xfId="50071"/>
    <cellStyle name="Контрагенты 4 4" xfId="50072"/>
    <cellStyle name="Контрагенты 4 4 2" xfId="50073"/>
    <cellStyle name="Контрагенты 4 5" xfId="50074"/>
    <cellStyle name="Контрагенты 4 5 2" xfId="50075"/>
    <cellStyle name="Контрагенты 4 6" xfId="50076"/>
    <cellStyle name="Контрагенты 4 6 2" xfId="50077"/>
    <cellStyle name="Контрагенты 4 7" xfId="50078"/>
    <cellStyle name="Контрагенты 4 7 2" xfId="50079"/>
    <cellStyle name="Контрагенты 4 8" xfId="50080"/>
    <cellStyle name="Контрольная ячейка 10" xfId="50081"/>
    <cellStyle name="Контрольная ячейка 10 2" xfId="50082"/>
    <cellStyle name="Контрольная ячейка 10 3" xfId="50083"/>
    <cellStyle name="Контрольная ячейка 10 4" xfId="50084"/>
    <cellStyle name="Контрольная ячейка 10 5" xfId="50085"/>
    <cellStyle name="Контрольная ячейка 11" xfId="50086"/>
    <cellStyle name="Контрольная ячейка 11 2" xfId="50087"/>
    <cellStyle name="Контрольная ячейка 11 3" xfId="50088"/>
    <cellStyle name="Контрольная ячейка 11 4" xfId="50089"/>
    <cellStyle name="Контрольная ячейка 11 5" xfId="50090"/>
    <cellStyle name="Контрольная ячейка 12" xfId="50091"/>
    <cellStyle name="Контрольная ячейка 12 2" xfId="50092"/>
    <cellStyle name="Контрольная ячейка 12 3" xfId="50093"/>
    <cellStyle name="Контрольная ячейка 12 4" xfId="50094"/>
    <cellStyle name="Контрольная ячейка 12 5" xfId="50095"/>
    <cellStyle name="Контрольная ячейка 13" xfId="50096"/>
    <cellStyle name="Контрольная ячейка 13 2" xfId="50097"/>
    <cellStyle name="Контрольная ячейка 13 3" xfId="50098"/>
    <cellStyle name="Контрольная ячейка 13 4" xfId="50099"/>
    <cellStyle name="Контрольная ячейка 13 5" xfId="50100"/>
    <cellStyle name="Контрольная ячейка 14" xfId="50101"/>
    <cellStyle name="Контрольная ячейка 14 2" xfId="50102"/>
    <cellStyle name="Контрольная ячейка 14 3" xfId="50103"/>
    <cellStyle name="Контрольная ячейка 14 4" xfId="50104"/>
    <cellStyle name="Контрольная ячейка 14 5" xfId="50105"/>
    <cellStyle name="Контрольная ячейка 15" xfId="50106"/>
    <cellStyle name="Контрольная ячейка 15 2" xfId="50107"/>
    <cellStyle name="Контрольная ячейка 15 3" xfId="50108"/>
    <cellStyle name="Контрольная ячейка 15 4" xfId="50109"/>
    <cellStyle name="Контрольная ячейка 15 5" xfId="50110"/>
    <cellStyle name="Контрольная ячейка 16" xfId="50111"/>
    <cellStyle name="Контрольная ячейка 16 2" xfId="50112"/>
    <cellStyle name="Контрольная ячейка 16 3" xfId="50113"/>
    <cellStyle name="Контрольная ячейка 16 4" xfId="50114"/>
    <cellStyle name="Контрольная ячейка 16 5" xfId="50115"/>
    <cellStyle name="Контрольная ячейка 17" xfId="50116"/>
    <cellStyle name="Контрольная ячейка 17 2" xfId="50117"/>
    <cellStyle name="Контрольная ячейка 17 3" xfId="50118"/>
    <cellStyle name="Контрольная ячейка 17 4" xfId="50119"/>
    <cellStyle name="Контрольная ячейка 17 5" xfId="50120"/>
    <cellStyle name="Контрольная ячейка 18" xfId="50121"/>
    <cellStyle name="Контрольная ячейка 18 2" xfId="50122"/>
    <cellStyle name="Контрольная ячейка 18 3" xfId="50123"/>
    <cellStyle name="Контрольная ячейка 18 4" xfId="50124"/>
    <cellStyle name="Контрольная ячейка 18 5" xfId="50125"/>
    <cellStyle name="Контрольная ячейка 19" xfId="50126"/>
    <cellStyle name="Контрольная ячейка 19 2" xfId="50127"/>
    <cellStyle name="Контрольная ячейка 19 3" xfId="50128"/>
    <cellStyle name="Контрольная ячейка 19 4" xfId="50129"/>
    <cellStyle name="Контрольная ячейка 19 5" xfId="50130"/>
    <cellStyle name="Контрольная ячейка 2" xfId="1632"/>
    <cellStyle name="Контрольная ячейка 2 2" xfId="50131"/>
    <cellStyle name="Контрольная ячейка 2 3" xfId="50132"/>
    <cellStyle name="Контрольная ячейка 2 4" xfId="50133"/>
    <cellStyle name="Контрольная ячейка 2 5" xfId="50134"/>
    <cellStyle name="Контрольная ячейка 2 6" xfId="50135"/>
    <cellStyle name="Контрольная ячейка 2 7" xfId="50136"/>
    <cellStyle name="Контрольная ячейка 20" xfId="50137"/>
    <cellStyle name="Контрольная ячейка 20 2" xfId="50138"/>
    <cellStyle name="Контрольная ячейка 20 3" xfId="50139"/>
    <cellStyle name="Контрольная ячейка 20 4" xfId="50140"/>
    <cellStyle name="Контрольная ячейка 20 5" xfId="50141"/>
    <cellStyle name="Контрольная ячейка 21" xfId="50142"/>
    <cellStyle name="Контрольная ячейка 21 2" xfId="50143"/>
    <cellStyle name="Контрольная ячейка 21 3" xfId="50144"/>
    <cellStyle name="Контрольная ячейка 21 4" xfId="50145"/>
    <cellStyle name="Контрольная ячейка 21 5" xfId="50146"/>
    <cellStyle name="Контрольная ячейка 22" xfId="50147"/>
    <cellStyle name="Контрольная ячейка 22 2" xfId="50148"/>
    <cellStyle name="Контрольная ячейка 22 3" xfId="50149"/>
    <cellStyle name="Контрольная ячейка 22 4" xfId="50150"/>
    <cellStyle name="Контрольная ячейка 22 5" xfId="50151"/>
    <cellStyle name="Контрольная ячейка 23" xfId="50152"/>
    <cellStyle name="Контрольная ячейка 23 2" xfId="50153"/>
    <cellStyle name="Контрольная ячейка 23 3" xfId="50154"/>
    <cellStyle name="Контрольная ячейка 23 4" xfId="50155"/>
    <cellStyle name="Контрольная ячейка 23 5" xfId="50156"/>
    <cellStyle name="Контрольная ячейка 24" xfId="50157"/>
    <cellStyle name="Контрольная ячейка 24 2" xfId="50158"/>
    <cellStyle name="Контрольная ячейка 24 3" xfId="50159"/>
    <cellStyle name="Контрольная ячейка 24 4" xfId="50160"/>
    <cellStyle name="Контрольная ячейка 24 5" xfId="50161"/>
    <cellStyle name="Контрольная ячейка 25" xfId="50162"/>
    <cellStyle name="Контрольная ячейка 25 2" xfId="50163"/>
    <cellStyle name="Контрольная ячейка 25 3" xfId="50164"/>
    <cellStyle name="Контрольная ячейка 25 4" xfId="50165"/>
    <cellStyle name="Контрольная ячейка 25 5" xfId="50166"/>
    <cellStyle name="Контрольная ячейка 26" xfId="50167"/>
    <cellStyle name="Контрольная ячейка 26 2" xfId="50168"/>
    <cellStyle name="Контрольная ячейка 26 3" xfId="50169"/>
    <cellStyle name="Контрольная ячейка 26 4" xfId="50170"/>
    <cellStyle name="Контрольная ячейка 26 5" xfId="50171"/>
    <cellStyle name="Контрольная ячейка 27" xfId="50172"/>
    <cellStyle name="Контрольная ячейка 27 2" xfId="50173"/>
    <cellStyle name="Контрольная ячейка 27 3" xfId="50174"/>
    <cellStyle name="Контрольная ячейка 27 4" xfId="50175"/>
    <cellStyle name="Контрольная ячейка 27 5" xfId="50176"/>
    <cellStyle name="Контрольная ячейка 28" xfId="50177"/>
    <cellStyle name="Контрольная ячейка 28 2" xfId="50178"/>
    <cellStyle name="Контрольная ячейка 28 3" xfId="50179"/>
    <cellStyle name="Контрольная ячейка 28 4" xfId="50180"/>
    <cellStyle name="Контрольная ячейка 28 5" xfId="50181"/>
    <cellStyle name="Контрольная ячейка 29" xfId="50182"/>
    <cellStyle name="Контрольная ячейка 29 2" xfId="50183"/>
    <cellStyle name="Контрольная ячейка 29 3" xfId="50184"/>
    <cellStyle name="Контрольная ячейка 29 4" xfId="50185"/>
    <cellStyle name="Контрольная ячейка 29 5" xfId="50186"/>
    <cellStyle name="Контрольная ячейка 3" xfId="1633"/>
    <cellStyle name="Контрольная ячейка 3 2" xfId="50187"/>
    <cellStyle name="Контрольная ячейка 3 3" xfId="50188"/>
    <cellStyle name="Контрольная ячейка 3 4" xfId="50189"/>
    <cellStyle name="Контрольная ячейка 3 5" xfId="50190"/>
    <cellStyle name="Контрольная ячейка 30" xfId="50191"/>
    <cellStyle name="Контрольная ячейка 30 2" xfId="50192"/>
    <cellStyle name="Контрольная ячейка 30 3" xfId="50193"/>
    <cellStyle name="Контрольная ячейка 30 4" xfId="50194"/>
    <cellStyle name="Контрольная ячейка 30 5" xfId="50195"/>
    <cellStyle name="Контрольная ячейка 31" xfId="50196"/>
    <cellStyle name="Контрольная ячейка 32" xfId="50197"/>
    <cellStyle name="Контрольная ячейка 33" xfId="50198"/>
    <cellStyle name="Контрольная ячейка 34" xfId="50199"/>
    <cellStyle name="Контрольная ячейка 35" xfId="50200"/>
    <cellStyle name="Контрольная ячейка 36" xfId="50201"/>
    <cellStyle name="Контрольная ячейка 37" xfId="50202"/>
    <cellStyle name="Контрольная ячейка 38" xfId="50203"/>
    <cellStyle name="Контрольная ячейка 4" xfId="50204"/>
    <cellStyle name="Контрольная ячейка 4 2" xfId="50205"/>
    <cellStyle name="Контрольная ячейка 4 3" xfId="50206"/>
    <cellStyle name="Контрольная ячейка 4 4" xfId="50207"/>
    <cellStyle name="Контрольная ячейка 4 5" xfId="50208"/>
    <cellStyle name="Контрольная ячейка 5" xfId="50209"/>
    <cellStyle name="Контрольная ячейка 5 2" xfId="50210"/>
    <cellStyle name="Контрольная ячейка 5 3" xfId="50211"/>
    <cellStyle name="Контрольная ячейка 5 4" xfId="50212"/>
    <cellStyle name="Контрольная ячейка 5 5" xfId="50213"/>
    <cellStyle name="Контрольная ячейка 6" xfId="50214"/>
    <cellStyle name="Контрольная ячейка 6 2" xfId="50215"/>
    <cellStyle name="Контрольная ячейка 6 3" xfId="50216"/>
    <cellStyle name="Контрольная ячейка 6 4" xfId="50217"/>
    <cellStyle name="Контрольная ячейка 6 5" xfId="50218"/>
    <cellStyle name="Контрольная ячейка 7" xfId="50219"/>
    <cellStyle name="Контрольная ячейка 7 2" xfId="50220"/>
    <cellStyle name="Контрольная ячейка 7 3" xfId="50221"/>
    <cellStyle name="Контрольная ячейка 7 4" xfId="50222"/>
    <cellStyle name="Контрольная ячейка 7 5" xfId="50223"/>
    <cellStyle name="Контрольная ячейка 8" xfId="50224"/>
    <cellStyle name="Контрольная ячейка 8 2" xfId="50225"/>
    <cellStyle name="Контрольная ячейка 8 3" xfId="50226"/>
    <cellStyle name="Контрольная ячейка 8 4" xfId="50227"/>
    <cellStyle name="Контрольная ячейка 8 5" xfId="50228"/>
    <cellStyle name="Контрольная ячейка 9" xfId="50229"/>
    <cellStyle name="Контрольная ячейка 9 2" xfId="50230"/>
    <cellStyle name="Контрольная ячейка 9 3" xfId="50231"/>
    <cellStyle name="Контрольная ячейка 9 4" xfId="50232"/>
    <cellStyle name="Контрольная ячейка 9 5" xfId="50233"/>
    <cellStyle name="Название 10" xfId="50234"/>
    <cellStyle name="Название 10 2" xfId="50235"/>
    <cellStyle name="Название 10 3" xfId="50236"/>
    <cellStyle name="Название 10 4" xfId="50237"/>
    <cellStyle name="Название 10 5" xfId="50238"/>
    <cellStyle name="Название 11" xfId="50239"/>
    <cellStyle name="Название 11 2" xfId="50240"/>
    <cellStyle name="Название 11 3" xfId="50241"/>
    <cellStyle name="Название 11 4" xfId="50242"/>
    <cellStyle name="Название 11 5" xfId="50243"/>
    <cellStyle name="Название 12" xfId="50244"/>
    <cellStyle name="Название 12 2" xfId="50245"/>
    <cellStyle name="Название 12 3" xfId="50246"/>
    <cellStyle name="Название 12 4" xfId="50247"/>
    <cellStyle name="Название 12 5" xfId="50248"/>
    <cellStyle name="Название 13" xfId="50249"/>
    <cellStyle name="Название 13 2" xfId="50250"/>
    <cellStyle name="Название 13 3" xfId="50251"/>
    <cellStyle name="Название 13 4" xfId="50252"/>
    <cellStyle name="Название 13 5" xfId="50253"/>
    <cellStyle name="Название 14" xfId="50254"/>
    <cellStyle name="Название 14 2" xfId="50255"/>
    <cellStyle name="Название 14 3" xfId="50256"/>
    <cellStyle name="Название 14 4" xfId="50257"/>
    <cellStyle name="Название 14 5" xfId="50258"/>
    <cellStyle name="Название 15" xfId="50259"/>
    <cellStyle name="Название 15 2" xfId="50260"/>
    <cellStyle name="Название 15 3" xfId="50261"/>
    <cellStyle name="Название 15 4" xfId="50262"/>
    <cellStyle name="Название 15 5" xfId="50263"/>
    <cellStyle name="Название 16" xfId="50264"/>
    <cellStyle name="Название 16 2" xfId="50265"/>
    <cellStyle name="Название 16 3" xfId="50266"/>
    <cellStyle name="Название 16 4" xfId="50267"/>
    <cellStyle name="Название 16 5" xfId="50268"/>
    <cellStyle name="Название 17" xfId="50269"/>
    <cellStyle name="Название 17 2" xfId="50270"/>
    <cellStyle name="Название 17 3" xfId="50271"/>
    <cellStyle name="Название 17 4" xfId="50272"/>
    <cellStyle name="Название 17 5" xfId="50273"/>
    <cellStyle name="Название 18" xfId="50274"/>
    <cellStyle name="Название 18 2" xfId="50275"/>
    <cellStyle name="Название 18 3" xfId="50276"/>
    <cellStyle name="Название 18 4" xfId="50277"/>
    <cellStyle name="Название 18 5" xfId="50278"/>
    <cellStyle name="Название 19" xfId="50279"/>
    <cellStyle name="Название 19 2" xfId="50280"/>
    <cellStyle name="Название 19 3" xfId="50281"/>
    <cellStyle name="Название 19 4" xfId="50282"/>
    <cellStyle name="Название 19 5" xfId="50283"/>
    <cellStyle name="Название 2" xfId="1634"/>
    <cellStyle name="Название 2 10" xfId="3656"/>
    <cellStyle name="Название 2 10 2" xfId="9059"/>
    <cellStyle name="Название 2 10 3" xfId="12386"/>
    <cellStyle name="Название 2 11" xfId="3846"/>
    <cellStyle name="Название 2 11 2" xfId="12536"/>
    <cellStyle name="Название 2 12" xfId="4031"/>
    <cellStyle name="Название 2 12 2" xfId="12682"/>
    <cellStyle name="Название 2 13" xfId="4224"/>
    <cellStyle name="Название 2 13 2" xfId="12837"/>
    <cellStyle name="Название 2 14" xfId="4411"/>
    <cellStyle name="Название 2 14 2" xfId="12986"/>
    <cellStyle name="Название 2 15" xfId="4585"/>
    <cellStyle name="Название 2 15 2" xfId="13122"/>
    <cellStyle name="Название 2 16" xfId="4771"/>
    <cellStyle name="Название 2 16 2" xfId="13269"/>
    <cellStyle name="Название 2 17" xfId="4943"/>
    <cellStyle name="Название 2 17 2" xfId="13402"/>
    <cellStyle name="Название 2 18" xfId="5099"/>
    <cellStyle name="Название 2 18 2" xfId="13520"/>
    <cellStyle name="Название 2 19" xfId="5243"/>
    <cellStyle name="Название 2 19 2" xfId="13626"/>
    <cellStyle name="Название 2 2" xfId="2380"/>
    <cellStyle name="Название 2 2 2" xfId="7918"/>
    <cellStyle name="Название 2 2 3" xfId="7192"/>
    <cellStyle name="Название 2 20" xfId="5928"/>
    <cellStyle name="Название 2 20 2" xfId="14194"/>
    <cellStyle name="Название 2 21" xfId="5581"/>
    <cellStyle name="Название 2 21 2" xfId="13850"/>
    <cellStyle name="Название 2 22" xfId="6151"/>
    <cellStyle name="Название 2 22 2" xfId="14379"/>
    <cellStyle name="Название 2 23" xfId="6188"/>
    <cellStyle name="Название 2 23 2" xfId="14416"/>
    <cellStyle name="Название 2 24" xfId="6366"/>
    <cellStyle name="Название 2 24 2" xfId="14556"/>
    <cellStyle name="Название 2 25" xfId="6508"/>
    <cellStyle name="Название 2 25 2" xfId="14660"/>
    <cellStyle name="Название 2 26" xfId="7343"/>
    <cellStyle name="Название 2 27" xfId="10070"/>
    <cellStyle name="Название 2 3" xfId="1946"/>
    <cellStyle name="Название 2 3 2" xfId="7487"/>
    <cellStyle name="Название 2 3 3" xfId="9746"/>
    <cellStyle name="Название 2 4" xfId="2608"/>
    <cellStyle name="Название 2 4 2" xfId="8122"/>
    <cellStyle name="Название 2 4 3" xfId="10901"/>
    <cellStyle name="Название 2 5" xfId="2645"/>
    <cellStyle name="Название 2 5 2" xfId="8159"/>
    <cellStyle name="Название 2 5 3" xfId="7067"/>
    <cellStyle name="Название 2 6" xfId="2874"/>
    <cellStyle name="Название 2 6 2" xfId="6877"/>
    <cellStyle name="Название 2 7" xfId="3070"/>
    <cellStyle name="Название 2 7 2" xfId="11915"/>
    <cellStyle name="Название 2 8" xfId="3268"/>
    <cellStyle name="Название 2 8 2" xfId="12075"/>
    <cellStyle name="Название 2 9" xfId="3464"/>
    <cellStyle name="Название 2 9 2" xfId="12233"/>
    <cellStyle name="Название 20" xfId="50284"/>
    <cellStyle name="Название 20 2" xfId="50285"/>
    <cellStyle name="Название 20 3" xfId="50286"/>
    <cellStyle name="Название 20 4" xfId="50287"/>
    <cellStyle name="Название 20 5" xfId="50288"/>
    <cellStyle name="Название 21" xfId="50289"/>
    <cellStyle name="Название 21 2" xfId="50290"/>
    <cellStyle name="Название 21 3" xfId="50291"/>
    <cellStyle name="Название 21 4" xfId="50292"/>
    <cellStyle name="Название 21 5" xfId="50293"/>
    <cellStyle name="Название 22" xfId="50294"/>
    <cellStyle name="Название 22 2" xfId="50295"/>
    <cellStyle name="Название 22 3" xfId="50296"/>
    <cellStyle name="Название 22 4" xfId="50297"/>
    <cellStyle name="Название 22 5" xfId="50298"/>
    <cellStyle name="Название 23" xfId="50299"/>
    <cellStyle name="Название 23 2" xfId="50300"/>
    <cellStyle name="Название 23 3" xfId="50301"/>
    <cellStyle name="Название 23 4" xfId="50302"/>
    <cellStyle name="Название 23 5" xfId="50303"/>
    <cellStyle name="Название 24" xfId="50304"/>
    <cellStyle name="Название 24 2" xfId="50305"/>
    <cellStyle name="Название 24 3" xfId="50306"/>
    <cellStyle name="Название 24 4" xfId="50307"/>
    <cellStyle name="Название 24 5" xfId="50308"/>
    <cellStyle name="Название 25" xfId="50309"/>
    <cellStyle name="Название 25 2" xfId="50310"/>
    <cellStyle name="Название 25 3" xfId="50311"/>
    <cellStyle name="Название 25 4" xfId="50312"/>
    <cellStyle name="Название 25 5" xfId="50313"/>
    <cellStyle name="Название 26" xfId="50314"/>
    <cellStyle name="Название 26 2" xfId="50315"/>
    <cellStyle name="Название 26 3" xfId="50316"/>
    <cellStyle name="Название 26 4" xfId="50317"/>
    <cellStyle name="Название 26 5" xfId="50318"/>
    <cellStyle name="Название 27" xfId="50319"/>
    <cellStyle name="Название 27 2" xfId="50320"/>
    <cellStyle name="Название 27 3" xfId="50321"/>
    <cellStyle name="Название 27 4" xfId="50322"/>
    <cellStyle name="Название 27 5" xfId="50323"/>
    <cellStyle name="Название 28" xfId="50324"/>
    <cellStyle name="Название 28 2" xfId="50325"/>
    <cellStyle name="Название 28 3" xfId="50326"/>
    <cellStyle name="Название 28 4" xfId="50327"/>
    <cellStyle name="Название 28 5" xfId="50328"/>
    <cellStyle name="Название 29" xfId="50329"/>
    <cellStyle name="Название 29 2" xfId="50330"/>
    <cellStyle name="Название 29 3" xfId="50331"/>
    <cellStyle name="Название 29 4" xfId="50332"/>
    <cellStyle name="Название 29 5" xfId="50333"/>
    <cellStyle name="Название 3" xfId="1635"/>
    <cellStyle name="Название 3 10" xfId="3657"/>
    <cellStyle name="Название 3 10 2" xfId="9060"/>
    <cellStyle name="Название 3 10 3" xfId="12387"/>
    <cellStyle name="Название 3 11" xfId="3847"/>
    <cellStyle name="Название 3 11 2" xfId="12537"/>
    <cellStyle name="Название 3 12" xfId="4032"/>
    <cellStyle name="Название 3 12 2" xfId="12683"/>
    <cellStyle name="Название 3 13" xfId="4225"/>
    <cellStyle name="Название 3 13 2" xfId="12838"/>
    <cellStyle name="Название 3 14" xfId="4412"/>
    <cellStyle name="Название 3 14 2" xfId="12987"/>
    <cellStyle name="Название 3 15" xfId="4586"/>
    <cellStyle name="Название 3 15 2" xfId="13123"/>
    <cellStyle name="Название 3 16" xfId="4772"/>
    <cellStyle name="Название 3 16 2" xfId="13270"/>
    <cellStyle name="Название 3 17" xfId="4944"/>
    <cellStyle name="Название 3 17 2" xfId="13403"/>
    <cellStyle name="Название 3 18" xfId="5100"/>
    <cellStyle name="Название 3 18 2" xfId="13521"/>
    <cellStyle name="Название 3 19" xfId="5244"/>
    <cellStyle name="Название 3 19 2" xfId="13627"/>
    <cellStyle name="Название 3 2" xfId="2381"/>
    <cellStyle name="Название 3 2 2" xfId="7919"/>
    <cellStyle name="Название 3 2 3" xfId="7191"/>
    <cellStyle name="Название 3 20" xfId="5929"/>
    <cellStyle name="Название 3 20 2" xfId="14195"/>
    <cellStyle name="Название 3 21" xfId="5580"/>
    <cellStyle name="Название 3 21 2" xfId="13849"/>
    <cellStyle name="Название 3 22" xfId="5987"/>
    <cellStyle name="Название 3 22 2" xfId="14253"/>
    <cellStyle name="Название 3 23" xfId="6189"/>
    <cellStyle name="Название 3 23 2" xfId="14417"/>
    <cellStyle name="Название 3 24" xfId="6367"/>
    <cellStyle name="Название 3 24 2" xfId="14557"/>
    <cellStyle name="Название 3 25" xfId="6509"/>
    <cellStyle name="Название 3 25 2" xfId="14661"/>
    <cellStyle name="Название 3 26" xfId="7344"/>
    <cellStyle name="Название 3 27" xfId="9909"/>
    <cellStyle name="Название 3 3" xfId="1945"/>
    <cellStyle name="Название 3 3 2" xfId="7486"/>
    <cellStyle name="Название 3 3 3" xfId="9893"/>
    <cellStyle name="Название 3 4" xfId="2524"/>
    <cellStyle name="Название 3 4 2" xfId="8038"/>
    <cellStyle name="Название 3 4 3" xfId="9949"/>
    <cellStyle name="Название 3 5" xfId="2646"/>
    <cellStyle name="Название 3 5 2" xfId="8160"/>
    <cellStyle name="Название 3 5 3" xfId="7066"/>
    <cellStyle name="Название 3 6" xfId="2875"/>
    <cellStyle name="Название 3 6 2" xfId="6876"/>
    <cellStyle name="Название 3 7" xfId="3071"/>
    <cellStyle name="Название 3 7 2" xfId="11916"/>
    <cellStyle name="Название 3 8" xfId="3269"/>
    <cellStyle name="Название 3 8 2" xfId="12076"/>
    <cellStyle name="Название 3 9" xfId="3465"/>
    <cellStyle name="Название 3 9 2" xfId="12234"/>
    <cellStyle name="Название 30" xfId="50334"/>
    <cellStyle name="Название 30 2" xfId="50335"/>
    <cellStyle name="Название 30 3" xfId="50336"/>
    <cellStyle name="Название 30 4" xfId="50337"/>
    <cellStyle name="Название 30 5" xfId="50338"/>
    <cellStyle name="Название 31" xfId="50339"/>
    <cellStyle name="Название 32" xfId="50340"/>
    <cellStyle name="Название 33" xfId="50341"/>
    <cellStyle name="Название 34" xfId="50342"/>
    <cellStyle name="Название 35" xfId="50343"/>
    <cellStyle name="Название 36" xfId="50344"/>
    <cellStyle name="Название 37" xfId="50345"/>
    <cellStyle name="Название 38" xfId="50346"/>
    <cellStyle name="Название 4" xfId="1636"/>
    <cellStyle name="Название 4 10" xfId="3658"/>
    <cellStyle name="Название 4 10 2" xfId="9061"/>
    <cellStyle name="Название 4 10 3" xfId="12388"/>
    <cellStyle name="Название 4 11" xfId="3848"/>
    <cellStyle name="Название 4 11 2" xfId="12538"/>
    <cellStyle name="Название 4 12" xfId="4033"/>
    <cellStyle name="Название 4 12 2" xfId="12684"/>
    <cellStyle name="Название 4 13" xfId="4226"/>
    <cellStyle name="Название 4 13 2" xfId="12839"/>
    <cellStyle name="Название 4 14" xfId="4413"/>
    <cellStyle name="Название 4 14 2" xfId="12988"/>
    <cellStyle name="Название 4 15" xfId="4587"/>
    <cellStyle name="Название 4 15 2" xfId="13124"/>
    <cellStyle name="Название 4 16" xfId="4773"/>
    <cellStyle name="Название 4 16 2" xfId="13271"/>
    <cellStyle name="Название 4 17" xfId="4945"/>
    <cellStyle name="Название 4 17 2" xfId="13404"/>
    <cellStyle name="Название 4 18" xfId="5101"/>
    <cellStyle name="Название 4 18 2" xfId="13522"/>
    <cellStyle name="Название 4 19" xfId="5245"/>
    <cellStyle name="Название 4 19 2" xfId="13628"/>
    <cellStyle name="Название 4 2" xfId="2382"/>
    <cellStyle name="Название 4 2 2" xfId="7920"/>
    <cellStyle name="Название 4 2 3" xfId="7190"/>
    <cellStyle name="Название 4 20" xfId="5930"/>
    <cellStyle name="Название 4 20 2" xfId="14196"/>
    <cellStyle name="Название 4 21" xfId="5579"/>
    <cellStyle name="Название 4 21 2" xfId="13848"/>
    <cellStyle name="Название 4 22" xfId="6140"/>
    <cellStyle name="Название 4 22 2" xfId="14368"/>
    <cellStyle name="Название 4 23" xfId="6190"/>
    <cellStyle name="Название 4 23 2" xfId="14418"/>
    <cellStyle name="Название 4 24" xfId="6368"/>
    <cellStyle name="Название 4 24 2" xfId="14558"/>
    <cellStyle name="Название 4 25" xfId="6510"/>
    <cellStyle name="Название 4 25 2" xfId="14662"/>
    <cellStyle name="Название 4 26" xfId="7345"/>
    <cellStyle name="Название 4 27" xfId="9760"/>
    <cellStyle name="Название 4 3" xfId="1944"/>
    <cellStyle name="Название 4 3 2" xfId="7485"/>
    <cellStyle name="Название 4 3 3" xfId="10057"/>
    <cellStyle name="Название 4 4" xfId="2519"/>
    <cellStyle name="Название 4 4 2" xfId="8033"/>
    <cellStyle name="Название 4 4 3" xfId="10861"/>
    <cellStyle name="Название 4 5" xfId="2647"/>
    <cellStyle name="Название 4 5 2" xfId="8161"/>
    <cellStyle name="Название 4 5 3" xfId="10863"/>
    <cellStyle name="Название 4 6" xfId="2876"/>
    <cellStyle name="Название 4 6 2" xfId="6875"/>
    <cellStyle name="Название 4 7" xfId="3072"/>
    <cellStyle name="Название 4 7 2" xfId="11917"/>
    <cellStyle name="Название 4 8" xfId="3270"/>
    <cellStyle name="Название 4 8 2" xfId="12077"/>
    <cellStyle name="Название 4 9" xfId="3466"/>
    <cellStyle name="Название 4 9 2" xfId="12235"/>
    <cellStyle name="Название 5" xfId="1637"/>
    <cellStyle name="Название 5 10" xfId="3659"/>
    <cellStyle name="Название 5 10 2" xfId="9062"/>
    <cellStyle name="Название 5 10 3" xfId="12389"/>
    <cellStyle name="Название 5 11" xfId="3849"/>
    <cellStyle name="Название 5 11 2" xfId="12539"/>
    <cellStyle name="Название 5 12" xfId="4034"/>
    <cellStyle name="Название 5 12 2" xfId="12685"/>
    <cellStyle name="Название 5 13" xfId="4227"/>
    <cellStyle name="Название 5 13 2" xfId="12840"/>
    <cellStyle name="Название 5 14" xfId="4414"/>
    <cellStyle name="Название 5 14 2" xfId="12989"/>
    <cellStyle name="Название 5 15" xfId="4588"/>
    <cellStyle name="Название 5 15 2" xfId="13125"/>
    <cellStyle name="Название 5 16" xfId="4774"/>
    <cellStyle name="Название 5 16 2" xfId="13272"/>
    <cellStyle name="Название 5 17" xfId="4946"/>
    <cellStyle name="Название 5 17 2" xfId="13405"/>
    <cellStyle name="Название 5 18" xfId="5102"/>
    <cellStyle name="Название 5 18 2" xfId="13523"/>
    <cellStyle name="Название 5 19" xfId="5246"/>
    <cellStyle name="Название 5 19 2" xfId="13629"/>
    <cellStyle name="Название 5 2" xfId="2383"/>
    <cellStyle name="Название 5 2 2" xfId="7921"/>
    <cellStyle name="Название 5 2 3" xfId="7189"/>
    <cellStyle name="Название 5 20" xfId="5931"/>
    <cellStyle name="Название 5 20 2" xfId="14197"/>
    <cellStyle name="Название 5 21" xfId="5578"/>
    <cellStyle name="Название 5 21 2" xfId="13847"/>
    <cellStyle name="Название 5 22" xfId="6055"/>
    <cellStyle name="Название 5 22 2" xfId="14283"/>
    <cellStyle name="Название 5 23" xfId="6191"/>
    <cellStyle name="Название 5 23 2" xfId="14419"/>
    <cellStyle name="Название 5 24" xfId="6369"/>
    <cellStyle name="Название 5 24 2" xfId="14559"/>
    <cellStyle name="Название 5 25" xfId="6511"/>
    <cellStyle name="Название 5 25 2" xfId="14663"/>
    <cellStyle name="Название 5 26" xfId="7346"/>
    <cellStyle name="Название 5 27" xfId="9593"/>
    <cellStyle name="Название 5 3" xfId="1943"/>
    <cellStyle name="Название 5 3 2" xfId="7484"/>
    <cellStyle name="Название 5 3 3" xfId="7371"/>
    <cellStyle name="Название 5 4" xfId="2609"/>
    <cellStyle name="Название 5 4 2" xfId="8123"/>
    <cellStyle name="Название 5 4 3" xfId="10905"/>
    <cellStyle name="Название 5 5" xfId="2648"/>
    <cellStyle name="Название 5 5 2" xfId="8162"/>
    <cellStyle name="Название 5 5 3" xfId="10110"/>
    <cellStyle name="Название 5 6" xfId="2877"/>
    <cellStyle name="Название 5 6 2" xfId="6873"/>
    <cellStyle name="Название 5 7" xfId="3073"/>
    <cellStyle name="Название 5 7 2" xfId="11918"/>
    <cellStyle name="Название 5 8" xfId="3271"/>
    <cellStyle name="Название 5 8 2" xfId="12078"/>
    <cellStyle name="Название 5 9" xfId="3467"/>
    <cellStyle name="Название 5 9 2" xfId="12236"/>
    <cellStyle name="Название 6" xfId="1638"/>
    <cellStyle name="Название 6 2" xfId="50347"/>
    <cellStyle name="Название 6 3" xfId="50348"/>
    <cellStyle name="Название 6 4" xfId="50349"/>
    <cellStyle name="Название 6 5" xfId="50350"/>
    <cellStyle name="Название 7" xfId="1639"/>
    <cellStyle name="Название 7 10" xfId="3661"/>
    <cellStyle name="Название 7 10 2" xfId="9064"/>
    <cellStyle name="Название 7 10 3" xfId="12391"/>
    <cellStyle name="Название 7 11" xfId="3851"/>
    <cellStyle name="Название 7 11 2" xfId="12541"/>
    <cellStyle name="Название 7 12" xfId="4036"/>
    <cellStyle name="Название 7 12 2" xfId="12687"/>
    <cellStyle name="Название 7 13" xfId="4229"/>
    <cellStyle name="Название 7 13 2" xfId="12842"/>
    <cellStyle name="Название 7 14" xfId="4415"/>
    <cellStyle name="Название 7 14 2" xfId="12990"/>
    <cellStyle name="Название 7 15" xfId="4590"/>
    <cellStyle name="Название 7 15 2" xfId="13127"/>
    <cellStyle name="Название 7 16" xfId="4776"/>
    <cellStyle name="Название 7 16 2" xfId="13274"/>
    <cellStyle name="Название 7 17" xfId="4948"/>
    <cellStyle name="Название 7 17 2" xfId="13407"/>
    <cellStyle name="Название 7 18" xfId="5103"/>
    <cellStyle name="Название 7 18 2" xfId="13524"/>
    <cellStyle name="Название 7 19" xfId="5247"/>
    <cellStyle name="Название 7 19 2" xfId="13630"/>
    <cellStyle name="Название 7 2" xfId="2385"/>
    <cellStyle name="Название 7 2 2" xfId="7923"/>
    <cellStyle name="Название 7 2 3" xfId="7187"/>
    <cellStyle name="Название 7 20" xfId="5933"/>
    <cellStyle name="Название 7 20 2" xfId="14199"/>
    <cellStyle name="Название 7 21" xfId="5576"/>
    <cellStyle name="Название 7 21 2" xfId="13845"/>
    <cellStyle name="Название 7 22" xfId="6141"/>
    <cellStyle name="Название 7 22 2" xfId="14369"/>
    <cellStyle name="Название 7 23" xfId="6193"/>
    <cellStyle name="Название 7 23 2" xfId="14421"/>
    <cellStyle name="Название 7 24" xfId="6370"/>
    <cellStyle name="Название 7 24 2" xfId="14560"/>
    <cellStyle name="Название 7 25" xfId="6512"/>
    <cellStyle name="Название 7 25 2" xfId="14664"/>
    <cellStyle name="Название 7 26" xfId="7348"/>
    <cellStyle name="Название 7 27" xfId="7372"/>
    <cellStyle name="Название 7 3" xfId="1941"/>
    <cellStyle name="Название 7 3 2" xfId="7482"/>
    <cellStyle name="Название 7 3 3" xfId="9592"/>
    <cellStyle name="Название 7 4" xfId="2614"/>
    <cellStyle name="Название 7 4 2" xfId="8128"/>
    <cellStyle name="Название 7 4 3" xfId="9835"/>
    <cellStyle name="Название 7 5" xfId="2650"/>
    <cellStyle name="Название 7 5 2" xfId="8164"/>
    <cellStyle name="Название 7 5 3" xfId="9146"/>
    <cellStyle name="Название 7 6" xfId="2879"/>
    <cellStyle name="Название 7 6 2" xfId="6871"/>
    <cellStyle name="Название 7 7" xfId="3075"/>
    <cellStyle name="Название 7 7 2" xfId="11920"/>
    <cellStyle name="Название 7 8" xfId="3273"/>
    <cellStyle name="Название 7 8 2" xfId="12080"/>
    <cellStyle name="Название 7 9" xfId="3469"/>
    <cellStyle name="Название 7 9 2" xfId="12238"/>
    <cellStyle name="Название 8" xfId="50351"/>
    <cellStyle name="Название 8 2" xfId="50352"/>
    <cellStyle name="Название 8 3" xfId="50353"/>
    <cellStyle name="Название 8 4" xfId="50354"/>
    <cellStyle name="Название 8 5" xfId="50355"/>
    <cellStyle name="Название 9" xfId="50356"/>
    <cellStyle name="Название 9 2" xfId="50357"/>
    <cellStyle name="Название 9 3" xfId="50358"/>
    <cellStyle name="Название 9 4" xfId="50359"/>
    <cellStyle name="Название 9 5" xfId="50360"/>
    <cellStyle name="Наименование" xfId="14"/>
    <cellStyle name="Нейтральный 10" xfId="50361"/>
    <cellStyle name="Нейтральный 10 2" xfId="50362"/>
    <cellStyle name="Нейтральный 10 3" xfId="50363"/>
    <cellStyle name="Нейтральный 10 4" xfId="50364"/>
    <cellStyle name="Нейтральный 10 5" xfId="50365"/>
    <cellStyle name="Нейтральный 11" xfId="50366"/>
    <cellStyle name="Нейтральный 11 2" xfId="50367"/>
    <cellStyle name="Нейтральный 11 3" xfId="50368"/>
    <cellStyle name="Нейтральный 11 4" xfId="50369"/>
    <cellStyle name="Нейтральный 11 5" xfId="50370"/>
    <cellStyle name="Нейтральный 12" xfId="50371"/>
    <cellStyle name="Нейтральный 12 2" xfId="50372"/>
    <cellStyle name="Нейтральный 12 3" xfId="50373"/>
    <cellStyle name="Нейтральный 12 4" xfId="50374"/>
    <cellStyle name="Нейтральный 12 5" xfId="50375"/>
    <cellStyle name="Нейтральный 13" xfId="50376"/>
    <cellStyle name="Нейтральный 13 2" xfId="50377"/>
    <cellStyle name="Нейтральный 13 3" xfId="50378"/>
    <cellStyle name="Нейтральный 13 4" xfId="50379"/>
    <cellStyle name="Нейтральный 13 5" xfId="50380"/>
    <cellStyle name="Нейтральный 14" xfId="50381"/>
    <cellStyle name="Нейтральный 14 2" xfId="50382"/>
    <cellStyle name="Нейтральный 14 3" xfId="50383"/>
    <cellStyle name="Нейтральный 14 4" xfId="50384"/>
    <cellStyle name="Нейтральный 14 5" xfId="50385"/>
    <cellStyle name="Нейтральный 15" xfId="50386"/>
    <cellStyle name="Нейтральный 15 2" xfId="50387"/>
    <cellStyle name="Нейтральный 15 3" xfId="50388"/>
    <cellStyle name="Нейтральный 15 4" xfId="50389"/>
    <cellStyle name="Нейтральный 15 5" xfId="50390"/>
    <cellStyle name="Нейтральный 16" xfId="50391"/>
    <cellStyle name="Нейтральный 16 2" xfId="50392"/>
    <cellStyle name="Нейтральный 16 3" xfId="50393"/>
    <cellStyle name="Нейтральный 16 4" xfId="50394"/>
    <cellStyle name="Нейтральный 16 5" xfId="50395"/>
    <cellStyle name="Нейтральный 17" xfId="50396"/>
    <cellStyle name="Нейтральный 17 2" xfId="50397"/>
    <cellStyle name="Нейтральный 17 3" xfId="50398"/>
    <cellStyle name="Нейтральный 17 4" xfId="50399"/>
    <cellStyle name="Нейтральный 17 5" xfId="50400"/>
    <cellStyle name="Нейтральный 18" xfId="50401"/>
    <cellStyle name="Нейтральный 18 2" xfId="50402"/>
    <cellStyle name="Нейтральный 18 3" xfId="50403"/>
    <cellStyle name="Нейтральный 18 4" xfId="50404"/>
    <cellStyle name="Нейтральный 18 5" xfId="50405"/>
    <cellStyle name="Нейтральный 19" xfId="50406"/>
    <cellStyle name="Нейтральный 19 2" xfId="50407"/>
    <cellStyle name="Нейтральный 19 3" xfId="50408"/>
    <cellStyle name="Нейтральный 19 4" xfId="50409"/>
    <cellStyle name="Нейтральный 19 5" xfId="50410"/>
    <cellStyle name="Нейтральный 2" xfId="1640"/>
    <cellStyle name="Нейтральный 2 2" xfId="50411"/>
    <cellStyle name="Нейтральный 2 3" xfId="50412"/>
    <cellStyle name="Нейтральный 2 4" xfId="50413"/>
    <cellStyle name="Нейтральный 2 5" xfId="50414"/>
    <cellStyle name="Нейтральный 2 6" xfId="50415"/>
    <cellStyle name="Нейтральный 2 7" xfId="50416"/>
    <cellStyle name="Нейтральный 20" xfId="50417"/>
    <cellStyle name="Нейтральный 20 2" xfId="50418"/>
    <cellStyle name="Нейтральный 20 3" xfId="50419"/>
    <cellStyle name="Нейтральный 20 4" xfId="50420"/>
    <cellStyle name="Нейтральный 20 5" xfId="50421"/>
    <cellStyle name="Нейтральный 21" xfId="50422"/>
    <cellStyle name="Нейтральный 21 2" xfId="50423"/>
    <cellStyle name="Нейтральный 21 3" xfId="50424"/>
    <cellStyle name="Нейтральный 21 4" xfId="50425"/>
    <cellStyle name="Нейтральный 21 5" xfId="50426"/>
    <cellStyle name="Нейтральный 22" xfId="50427"/>
    <cellStyle name="Нейтральный 22 2" xfId="50428"/>
    <cellStyle name="Нейтральный 22 3" xfId="50429"/>
    <cellStyle name="Нейтральный 22 4" xfId="50430"/>
    <cellStyle name="Нейтральный 22 5" xfId="50431"/>
    <cellStyle name="Нейтральный 23" xfId="50432"/>
    <cellStyle name="Нейтральный 23 2" xfId="50433"/>
    <cellStyle name="Нейтральный 23 3" xfId="50434"/>
    <cellStyle name="Нейтральный 23 4" xfId="50435"/>
    <cellStyle name="Нейтральный 23 5" xfId="50436"/>
    <cellStyle name="Нейтральный 24" xfId="50437"/>
    <cellStyle name="Нейтральный 24 2" xfId="50438"/>
    <cellStyle name="Нейтральный 24 3" xfId="50439"/>
    <cellStyle name="Нейтральный 24 4" xfId="50440"/>
    <cellStyle name="Нейтральный 24 5" xfId="50441"/>
    <cellStyle name="Нейтральный 25" xfId="50442"/>
    <cellStyle name="Нейтральный 25 2" xfId="50443"/>
    <cellStyle name="Нейтральный 25 3" xfId="50444"/>
    <cellStyle name="Нейтральный 25 4" xfId="50445"/>
    <cellStyle name="Нейтральный 25 5" xfId="50446"/>
    <cellStyle name="Нейтральный 26" xfId="50447"/>
    <cellStyle name="Нейтральный 26 2" xfId="50448"/>
    <cellStyle name="Нейтральный 26 3" xfId="50449"/>
    <cellStyle name="Нейтральный 26 4" xfId="50450"/>
    <cellStyle name="Нейтральный 26 5" xfId="50451"/>
    <cellStyle name="Нейтральный 27" xfId="50452"/>
    <cellStyle name="Нейтральный 27 2" xfId="50453"/>
    <cellStyle name="Нейтральный 27 3" xfId="50454"/>
    <cellStyle name="Нейтральный 27 4" xfId="50455"/>
    <cellStyle name="Нейтральный 27 5" xfId="50456"/>
    <cellStyle name="Нейтральный 28" xfId="50457"/>
    <cellStyle name="Нейтральный 28 2" xfId="50458"/>
    <cellStyle name="Нейтральный 28 3" xfId="50459"/>
    <cellStyle name="Нейтральный 28 4" xfId="50460"/>
    <cellStyle name="Нейтральный 28 5" xfId="50461"/>
    <cellStyle name="Нейтральный 29" xfId="50462"/>
    <cellStyle name="Нейтральный 29 2" xfId="50463"/>
    <cellStyle name="Нейтральный 29 3" xfId="50464"/>
    <cellStyle name="Нейтральный 29 4" xfId="50465"/>
    <cellStyle name="Нейтральный 29 5" xfId="50466"/>
    <cellStyle name="Нейтральный 3" xfId="1641"/>
    <cellStyle name="Нейтральный 3 2" xfId="50467"/>
    <cellStyle name="Нейтральный 3 3" xfId="50468"/>
    <cellStyle name="Нейтральный 3 4" xfId="50469"/>
    <cellStyle name="Нейтральный 3 5" xfId="50470"/>
    <cellStyle name="Нейтральный 30" xfId="50471"/>
    <cellStyle name="Нейтральный 30 2" xfId="50472"/>
    <cellStyle name="Нейтральный 30 3" xfId="50473"/>
    <cellStyle name="Нейтральный 30 4" xfId="50474"/>
    <cellStyle name="Нейтральный 30 5" xfId="50475"/>
    <cellStyle name="Нейтральный 31" xfId="50476"/>
    <cellStyle name="Нейтральный 32" xfId="50477"/>
    <cellStyle name="Нейтральный 33" xfId="50478"/>
    <cellStyle name="Нейтральный 34" xfId="50479"/>
    <cellStyle name="Нейтральный 35" xfId="50480"/>
    <cellStyle name="Нейтральный 36" xfId="50481"/>
    <cellStyle name="Нейтральный 37" xfId="50482"/>
    <cellStyle name="Нейтральный 38" xfId="50483"/>
    <cellStyle name="Нейтральный 4" xfId="50484"/>
    <cellStyle name="Нейтральный 4 2" xfId="50485"/>
    <cellStyle name="Нейтральный 4 3" xfId="50486"/>
    <cellStyle name="Нейтральный 4 4" xfId="50487"/>
    <cellStyle name="Нейтральный 4 5" xfId="50488"/>
    <cellStyle name="Нейтральный 5" xfId="50489"/>
    <cellStyle name="Нейтральный 5 2" xfId="50490"/>
    <cellStyle name="Нейтральный 5 3" xfId="50491"/>
    <cellStyle name="Нейтральный 5 4" xfId="50492"/>
    <cellStyle name="Нейтральный 5 5" xfId="50493"/>
    <cellStyle name="Нейтральный 6" xfId="50494"/>
    <cellStyle name="Нейтральный 6 2" xfId="50495"/>
    <cellStyle name="Нейтральный 6 3" xfId="50496"/>
    <cellStyle name="Нейтральный 6 4" xfId="50497"/>
    <cellStyle name="Нейтральный 6 5" xfId="50498"/>
    <cellStyle name="Нейтральный 7" xfId="50499"/>
    <cellStyle name="Нейтральный 7 2" xfId="50500"/>
    <cellStyle name="Нейтральный 7 3" xfId="50501"/>
    <cellStyle name="Нейтральный 7 4" xfId="50502"/>
    <cellStyle name="Нейтральный 7 5" xfId="50503"/>
    <cellStyle name="Нейтральный 8" xfId="50504"/>
    <cellStyle name="Нейтральный 8 2" xfId="50505"/>
    <cellStyle name="Нейтральный 8 3" xfId="50506"/>
    <cellStyle name="Нейтральный 8 4" xfId="50507"/>
    <cellStyle name="Нейтральный 8 5" xfId="50508"/>
    <cellStyle name="Нейтральный 9" xfId="50509"/>
    <cellStyle name="Нейтральный 9 2" xfId="50510"/>
    <cellStyle name="Нейтральный 9 3" xfId="50511"/>
    <cellStyle name="Нейтральный 9 4" xfId="50512"/>
    <cellStyle name="Нейтральный 9 5" xfId="50513"/>
    <cellStyle name="Обычный" xfId="0" builtinId="0"/>
    <cellStyle name="Обычный 10" xfId="463"/>
    <cellStyle name="Обычный 10 2" xfId="1039"/>
    <cellStyle name="Обычный 10 2 2" xfId="50514"/>
    <cellStyle name="Обычный 10 2 2 2" xfId="50515"/>
    <cellStyle name="Обычный 10 2 3" xfId="50516"/>
    <cellStyle name="Обычный 10 2 3 2" xfId="50517"/>
    <cellStyle name="Обычный 10 2 4" xfId="50518"/>
    <cellStyle name="Обычный 10 2 4 2" xfId="50519"/>
    <cellStyle name="Обычный 10 2 5" xfId="50520"/>
    <cellStyle name="Обычный 10 2 5 2" xfId="50521"/>
    <cellStyle name="Обычный 10 2 6" xfId="50522"/>
    <cellStyle name="Обычный 10 3" xfId="1743"/>
    <cellStyle name="Обычный 10 4" xfId="50523"/>
    <cellStyle name="Обычный 10 4 2" xfId="50524"/>
    <cellStyle name="Обычный 10 5" xfId="50525"/>
    <cellStyle name="Обычный 10 5 2" xfId="50526"/>
    <cellStyle name="Обычный 10 6" xfId="50527"/>
    <cellStyle name="Обычный 10 6 2" xfId="50528"/>
    <cellStyle name="Обычный 10 7" xfId="50529"/>
    <cellStyle name="Обычный 10 8" xfId="1025"/>
    <cellStyle name="Обычный 11" xfId="1038"/>
    <cellStyle name="Обычный 11 10" xfId="2458"/>
    <cellStyle name="Обычный 11 11" xfId="2730"/>
    <cellStyle name="Обычный 11 12" xfId="2959"/>
    <cellStyle name="Обычный 11 13" xfId="3151"/>
    <cellStyle name="Обычный 11 14" xfId="3351"/>
    <cellStyle name="Обычный 11 15" xfId="3543"/>
    <cellStyle name="Обычный 11 16" xfId="3735"/>
    <cellStyle name="Обычный 11 17" xfId="3920"/>
    <cellStyle name="Обычный 11 18" xfId="4111"/>
    <cellStyle name="Обычный 11 19" xfId="4293"/>
    <cellStyle name="Обычный 11 2" xfId="1642"/>
    <cellStyle name="Обычный 11 20" xfId="4482"/>
    <cellStyle name="Обычный 11 21" xfId="4738"/>
    <cellStyle name="Обычный 11 22" xfId="4839"/>
    <cellStyle name="Обычный 11 23" xfId="5005"/>
    <cellStyle name="Обычный 11 24" xfId="5153"/>
    <cellStyle name="Обычный 11 25" xfId="5291"/>
    <cellStyle name="Обычный 11 26" xfId="5459"/>
    <cellStyle name="Обычный 11 27" xfId="5567"/>
    <cellStyle name="Обычный 11 28" xfId="6051"/>
    <cellStyle name="Обычный 11 29" xfId="6254"/>
    <cellStyle name="Обычный 11 3" xfId="11"/>
    <cellStyle name="Обычный 11 3 2" xfId="1745"/>
    <cellStyle name="Обычный 11 30" xfId="6419"/>
    <cellStyle name="Обычный 11 31" xfId="6556"/>
    <cellStyle name="Обычный 11 32" xfId="6670"/>
    <cellStyle name="Обычный 11 4" xfId="1765"/>
    <cellStyle name="Обычный 11 4 10" xfId="4083"/>
    <cellStyle name="Обычный 11 4 11" xfId="4267"/>
    <cellStyle name="Обычный 11 4 12" xfId="4456"/>
    <cellStyle name="Обычный 11 4 13" xfId="4629"/>
    <cellStyle name="Обычный 11 4 14" xfId="4814"/>
    <cellStyle name="Обычный 11 4 15" xfId="4980"/>
    <cellStyle name="Обычный 11 4 16" xfId="5128"/>
    <cellStyle name="Обычный 11 4 17" xfId="5266"/>
    <cellStyle name="Обычный 11 4 18" xfId="5379"/>
    <cellStyle name="Обычный 11 4 19" xfId="5479"/>
    <cellStyle name="Обычный 11 4 2" xfId="2492"/>
    <cellStyle name="Обычный 11 4 20" xfId="6022"/>
    <cellStyle name="Обычный 11 4 21" xfId="6229"/>
    <cellStyle name="Обычный 11 4 22" xfId="6394"/>
    <cellStyle name="Обычный 11 4 23" xfId="6531"/>
    <cellStyle name="Обычный 11 4 24" xfId="6645"/>
    <cellStyle name="Обычный 11 4 25" xfId="6745"/>
    <cellStyle name="Обычный 11 4 3" xfId="2702"/>
    <cellStyle name="Обычный 11 4 4" xfId="2931"/>
    <cellStyle name="Обычный 11 4 5" xfId="3123"/>
    <cellStyle name="Обычный 11 4 6" xfId="3323"/>
    <cellStyle name="Обычный 11 4 7" xfId="3515"/>
    <cellStyle name="Обычный 11 4 8" xfId="3707"/>
    <cellStyle name="Обычный 11 4 9" xfId="3894"/>
    <cellStyle name="Обычный 11 5" xfId="1764"/>
    <cellStyle name="Обычный 11 5 10" xfId="4082"/>
    <cellStyle name="Обычный 11 5 11" xfId="4266"/>
    <cellStyle name="Обычный 11 5 12" xfId="4455"/>
    <cellStyle name="Обычный 11 5 13" xfId="4628"/>
    <cellStyle name="Обычный 11 5 14" xfId="4813"/>
    <cellStyle name="Обычный 11 5 15" xfId="4979"/>
    <cellStyle name="Обычный 11 5 16" xfId="5127"/>
    <cellStyle name="Обычный 11 5 17" xfId="5265"/>
    <cellStyle name="Обычный 11 5 18" xfId="5378"/>
    <cellStyle name="Обычный 11 5 19" xfId="5478"/>
    <cellStyle name="Обычный 11 5 2" xfId="2491"/>
    <cellStyle name="Обычный 11 5 20" xfId="6021"/>
    <cellStyle name="Обычный 11 5 21" xfId="6228"/>
    <cellStyle name="Обычный 11 5 22" xfId="6393"/>
    <cellStyle name="Обычный 11 5 23" xfId="6530"/>
    <cellStyle name="Обычный 11 5 24" xfId="6644"/>
    <cellStyle name="Обычный 11 5 25" xfId="6744"/>
    <cellStyle name="Обычный 11 5 3" xfId="2701"/>
    <cellStyle name="Обычный 11 5 4" xfId="2930"/>
    <cellStyle name="Обычный 11 5 5" xfId="3122"/>
    <cellStyle name="Обычный 11 5 6" xfId="3322"/>
    <cellStyle name="Обычный 11 5 7" xfId="3514"/>
    <cellStyle name="Обычный 11 5 8" xfId="3706"/>
    <cellStyle name="Обычный 11 5 9" xfId="3893"/>
    <cellStyle name="Обычный 11 6" xfId="1774"/>
    <cellStyle name="Обычный 11 6 10" xfId="4091"/>
    <cellStyle name="Обычный 11 6 11" xfId="4273"/>
    <cellStyle name="Обычный 11 6 12" xfId="4463"/>
    <cellStyle name="Обычный 11 6 13" xfId="4635"/>
    <cellStyle name="Обычный 11 6 14" xfId="4820"/>
    <cellStyle name="Обычный 11 6 15" xfId="4986"/>
    <cellStyle name="Обычный 11 6 16" xfId="5134"/>
    <cellStyle name="Обычный 11 6 17" xfId="5272"/>
    <cellStyle name="Обычный 11 6 18" xfId="5385"/>
    <cellStyle name="Обычный 11 6 19" xfId="5485"/>
    <cellStyle name="Обычный 11 6 2" xfId="2500"/>
    <cellStyle name="Обычный 11 6 20" xfId="6031"/>
    <cellStyle name="Обычный 11 6 21" xfId="6235"/>
    <cellStyle name="Обычный 11 6 22" xfId="6400"/>
    <cellStyle name="Обычный 11 6 23" xfId="6537"/>
    <cellStyle name="Обычный 11 6 24" xfId="6651"/>
    <cellStyle name="Обычный 11 6 25" xfId="6751"/>
    <cellStyle name="Обычный 11 6 3" xfId="2710"/>
    <cellStyle name="Обычный 11 6 4" xfId="2939"/>
    <cellStyle name="Обычный 11 6 5" xfId="3131"/>
    <cellStyle name="Обычный 11 6 6" xfId="3331"/>
    <cellStyle name="Обычный 11 6 7" xfId="3523"/>
    <cellStyle name="Обычный 11 6 8" xfId="3715"/>
    <cellStyle name="Обычный 11 6 9" xfId="3900"/>
    <cellStyle name="Обычный 11 7" xfId="1781"/>
    <cellStyle name="Обычный 11 7 10" xfId="4098"/>
    <cellStyle name="Обычный 11 7 11" xfId="4280"/>
    <cellStyle name="Обычный 11 7 12" xfId="4470"/>
    <cellStyle name="Обычный 11 7 13" xfId="4642"/>
    <cellStyle name="Обычный 11 7 14" xfId="4827"/>
    <cellStyle name="Обычный 11 7 15" xfId="4993"/>
    <cellStyle name="Обычный 11 7 16" xfId="5141"/>
    <cellStyle name="Обычный 11 7 17" xfId="5279"/>
    <cellStyle name="Обычный 11 7 18" xfId="5392"/>
    <cellStyle name="Обычный 11 7 19" xfId="5492"/>
    <cellStyle name="Обычный 11 7 2" xfId="2507"/>
    <cellStyle name="Обычный 11 7 20" xfId="6038"/>
    <cellStyle name="Обычный 11 7 21" xfId="6242"/>
    <cellStyle name="Обычный 11 7 22" xfId="6407"/>
    <cellStyle name="Обычный 11 7 23" xfId="6544"/>
    <cellStyle name="Обычный 11 7 24" xfId="6658"/>
    <cellStyle name="Обычный 11 7 25" xfId="6758"/>
    <cellStyle name="Обычный 11 7 3" xfId="2717"/>
    <cellStyle name="Обычный 11 7 4" xfId="2946"/>
    <cellStyle name="Обычный 11 7 5" xfId="3138"/>
    <cellStyle name="Обычный 11 7 6" xfId="3338"/>
    <cellStyle name="Обычный 11 7 7" xfId="3530"/>
    <cellStyle name="Обычный 11 7 8" xfId="3722"/>
    <cellStyle name="Обычный 11 7 9" xfId="3907"/>
    <cellStyle name="Обычный 11 8" xfId="1787"/>
    <cellStyle name="Обычный 11 8 10" xfId="4104"/>
    <cellStyle name="Обычный 11 8 11" xfId="4286"/>
    <cellStyle name="Обычный 11 8 12" xfId="4476"/>
    <cellStyle name="Обычный 11 8 13" xfId="4648"/>
    <cellStyle name="Обычный 11 8 14" xfId="4833"/>
    <cellStyle name="Обычный 11 8 15" xfId="4999"/>
    <cellStyle name="Обычный 11 8 16" xfId="5147"/>
    <cellStyle name="Обычный 11 8 17" xfId="5285"/>
    <cellStyle name="Обычный 11 8 18" xfId="5398"/>
    <cellStyle name="Обычный 11 8 19" xfId="5498"/>
    <cellStyle name="Обычный 11 8 2" xfId="2513"/>
    <cellStyle name="Обычный 11 8 20" xfId="6044"/>
    <cellStyle name="Обычный 11 8 21" xfId="6248"/>
    <cellStyle name="Обычный 11 8 22" xfId="6413"/>
    <cellStyle name="Обычный 11 8 23" xfId="6550"/>
    <cellStyle name="Обычный 11 8 24" xfId="6664"/>
    <cellStyle name="Обычный 11 8 25" xfId="6764"/>
    <cellStyle name="Обычный 11 8 3" xfId="2723"/>
    <cellStyle name="Обычный 11 8 4" xfId="2952"/>
    <cellStyle name="Обычный 11 8 5" xfId="3144"/>
    <cellStyle name="Обычный 11 8 6" xfId="3344"/>
    <cellStyle name="Обычный 11 8 7" xfId="3536"/>
    <cellStyle name="Обычный 11 8 8" xfId="3728"/>
    <cellStyle name="Обычный 11 8 9" xfId="3913"/>
    <cellStyle name="Обычный 11 9" xfId="1913"/>
    <cellStyle name="Обычный 12" xfId="1643"/>
    <cellStyle name="Обычный 12 2" xfId="464"/>
    <cellStyle name="Обычный 12 3" xfId="14867"/>
    <cellStyle name="Обычный 13" xfId="465"/>
    <cellStyle name="Обычный 13 2" xfId="1644"/>
    <cellStyle name="Обычный 13 3" xfId="1746"/>
    <cellStyle name="Обычный 13 3 2" xfId="50530"/>
    <cellStyle name="Обычный 13 4" xfId="1026"/>
    <cellStyle name="Обычный 14" xfId="466"/>
    <cellStyle name="Обычный 14 2" xfId="1645"/>
    <cellStyle name="Обычный 15" xfId="1646"/>
    <cellStyle name="Обычный 16" xfId="467"/>
    <cellStyle name="Обычный 16 2" xfId="1647"/>
    <cellStyle name="Обычный 17" xfId="468"/>
    <cellStyle name="Обычный 17 2" xfId="1037"/>
    <cellStyle name="Обычный 18" xfId="1739"/>
    <cellStyle name="Обычный 18 10" xfId="3099"/>
    <cellStyle name="Обычный 18 11" xfId="3298"/>
    <cellStyle name="Обычный 18 12" xfId="3490"/>
    <cellStyle name="Обычный 18 13" xfId="3684"/>
    <cellStyle name="Обычный 18 14" xfId="3872"/>
    <cellStyle name="Обычный 18 15" xfId="4063"/>
    <cellStyle name="Обычный 18 16" xfId="4244"/>
    <cellStyle name="Обычный 18 17" xfId="4435"/>
    <cellStyle name="Обычный 18 18" xfId="4607"/>
    <cellStyle name="Обычный 18 19" xfId="4794"/>
    <cellStyle name="Обычный 18 2" xfId="1766"/>
    <cellStyle name="Обычный 18 2 10" xfId="4084"/>
    <cellStyle name="Обычный 18 2 11" xfId="4268"/>
    <cellStyle name="Обычный 18 2 12" xfId="4457"/>
    <cellStyle name="Обычный 18 2 13" xfId="4630"/>
    <cellStyle name="Обычный 18 2 14" xfId="4815"/>
    <cellStyle name="Обычный 18 2 15" xfId="4981"/>
    <cellStyle name="Обычный 18 2 16" xfId="5129"/>
    <cellStyle name="Обычный 18 2 17" xfId="5267"/>
    <cellStyle name="Обычный 18 2 18" xfId="5380"/>
    <cellStyle name="Обычный 18 2 19" xfId="5480"/>
    <cellStyle name="Обычный 18 2 2" xfId="2493"/>
    <cellStyle name="Обычный 18 2 20" xfId="6023"/>
    <cellStyle name="Обычный 18 2 21" xfId="6230"/>
    <cellStyle name="Обычный 18 2 22" xfId="6395"/>
    <cellStyle name="Обычный 18 2 23" xfId="6532"/>
    <cellStyle name="Обычный 18 2 24" xfId="6646"/>
    <cellStyle name="Обычный 18 2 25" xfId="6746"/>
    <cellStyle name="Обычный 18 2 3" xfId="2703"/>
    <cellStyle name="Обычный 18 2 4" xfId="2932"/>
    <cellStyle name="Обычный 18 2 5" xfId="3124"/>
    <cellStyle name="Обычный 18 2 6" xfId="3324"/>
    <cellStyle name="Обычный 18 2 7" xfId="3516"/>
    <cellStyle name="Обычный 18 2 8" xfId="3708"/>
    <cellStyle name="Обычный 18 2 9" xfId="3895"/>
    <cellStyle name="Обычный 18 20" xfId="4961"/>
    <cellStyle name="Обычный 18 21" xfId="5112"/>
    <cellStyle name="Обычный 18 22" xfId="5250"/>
    <cellStyle name="Обычный 18 23" xfId="5367"/>
    <cellStyle name="Обычный 18 24" xfId="5467"/>
    <cellStyle name="Обычный 18 25" xfId="5998"/>
    <cellStyle name="Обычный 18 26" xfId="6209"/>
    <cellStyle name="Обычный 18 27" xfId="6378"/>
    <cellStyle name="Обычный 18 28" xfId="6515"/>
    <cellStyle name="Обычный 18 29" xfId="6633"/>
    <cellStyle name="Обычный 18 3" xfId="1763"/>
    <cellStyle name="Обычный 18 3 10" xfId="4081"/>
    <cellStyle name="Обычный 18 3 11" xfId="4265"/>
    <cellStyle name="Обычный 18 3 12" xfId="4454"/>
    <cellStyle name="Обычный 18 3 13" xfId="4627"/>
    <cellStyle name="Обычный 18 3 14" xfId="4812"/>
    <cellStyle name="Обычный 18 3 15" xfId="4978"/>
    <cellStyle name="Обычный 18 3 16" xfId="5126"/>
    <cellStyle name="Обычный 18 3 17" xfId="5264"/>
    <cellStyle name="Обычный 18 3 18" xfId="5377"/>
    <cellStyle name="Обычный 18 3 19" xfId="5477"/>
    <cellStyle name="Обычный 18 3 2" xfId="2490"/>
    <cellStyle name="Обычный 18 3 20" xfId="6020"/>
    <cellStyle name="Обычный 18 3 21" xfId="6227"/>
    <cellStyle name="Обычный 18 3 22" xfId="6392"/>
    <cellStyle name="Обычный 18 3 23" xfId="6529"/>
    <cellStyle name="Обычный 18 3 24" xfId="6643"/>
    <cellStyle name="Обычный 18 3 25" xfId="6743"/>
    <cellStyle name="Обычный 18 3 3" xfId="2700"/>
    <cellStyle name="Обычный 18 3 4" xfId="2929"/>
    <cellStyle name="Обычный 18 3 5" xfId="3121"/>
    <cellStyle name="Обычный 18 3 6" xfId="3321"/>
    <cellStyle name="Обычный 18 3 7" xfId="3513"/>
    <cellStyle name="Обычный 18 3 8" xfId="3705"/>
    <cellStyle name="Обычный 18 3 9" xfId="3892"/>
    <cellStyle name="Обычный 18 30" xfId="6733"/>
    <cellStyle name="Обычный 18 4" xfId="1775"/>
    <cellStyle name="Обычный 18 4 10" xfId="4092"/>
    <cellStyle name="Обычный 18 4 11" xfId="4274"/>
    <cellStyle name="Обычный 18 4 12" xfId="4464"/>
    <cellStyle name="Обычный 18 4 13" xfId="4636"/>
    <cellStyle name="Обычный 18 4 14" xfId="4821"/>
    <cellStyle name="Обычный 18 4 15" xfId="4987"/>
    <cellStyle name="Обычный 18 4 16" xfId="5135"/>
    <cellStyle name="Обычный 18 4 17" xfId="5273"/>
    <cellStyle name="Обычный 18 4 18" xfId="5386"/>
    <cellStyle name="Обычный 18 4 19" xfId="5486"/>
    <cellStyle name="Обычный 18 4 2" xfId="2501"/>
    <cellStyle name="Обычный 18 4 20" xfId="6032"/>
    <cellStyle name="Обычный 18 4 21" xfId="6236"/>
    <cellStyle name="Обычный 18 4 22" xfId="6401"/>
    <cellStyle name="Обычный 18 4 23" xfId="6538"/>
    <cellStyle name="Обычный 18 4 24" xfId="6652"/>
    <cellStyle name="Обычный 18 4 25" xfId="6752"/>
    <cellStyle name="Обычный 18 4 3" xfId="2711"/>
    <cellStyle name="Обычный 18 4 4" xfId="2940"/>
    <cellStyle name="Обычный 18 4 5" xfId="3132"/>
    <cellStyle name="Обычный 18 4 6" xfId="3332"/>
    <cellStyle name="Обычный 18 4 7" xfId="3524"/>
    <cellStyle name="Обычный 18 4 8" xfId="3716"/>
    <cellStyle name="Обычный 18 4 9" xfId="3901"/>
    <cellStyle name="Обычный 18 5" xfId="1788"/>
    <cellStyle name="Обычный 18 5 10" xfId="4105"/>
    <cellStyle name="Обычный 18 5 11" xfId="4287"/>
    <cellStyle name="Обычный 18 5 12" xfId="4477"/>
    <cellStyle name="Обычный 18 5 13" xfId="4649"/>
    <cellStyle name="Обычный 18 5 14" xfId="4834"/>
    <cellStyle name="Обычный 18 5 15" xfId="5000"/>
    <cellStyle name="Обычный 18 5 16" xfId="5148"/>
    <cellStyle name="Обычный 18 5 17" xfId="5286"/>
    <cellStyle name="Обычный 18 5 18" xfId="5399"/>
    <cellStyle name="Обычный 18 5 19" xfId="5499"/>
    <cellStyle name="Обычный 18 5 2" xfId="2514"/>
    <cellStyle name="Обычный 18 5 20" xfId="6045"/>
    <cellStyle name="Обычный 18 5 21" xfId="6249"/>
    <cellStyle name="Обычный 18 5 22" xfId="6414"/>
    <cellStyle name="Обычный 18 5 23" xfId="6551"/>
    <cellStyle name="Обычный 18 5 24" xfId="6665"/>
    <cellStyle name="Обычный 18 5 25" xfId="6765"/>
    <cellStyle name="Обычный 18 5 3" xfId="2724"/>
    <cellStyle name="Обычный 18 5 4" xfId="2953"/>
    <cellStyle name="Обычный 18 5 5" xfId="3145"/>
    <cellStyle name="Обычный 18 5 6" xfId="3345"/>
    <cellStyle name="Обычный 18 5 7" xfId="3537"/>
    <cellStyle name="Обычный 18 5 8" xfId="3729"/>
    <cellStyle name="Обычный 18 5 9" xfId="3914"/>
    <cellStyle name="Обычный 18 6" xfId="1786"/>
    <cellStyle name="Обычный 18 6 10" xfId="4103"/>
    <cellStyle name="Обычный 18 6 11" xfId="4285"/>
    <cellStyle name="Обычный 18 6 12" xfId="4475"/>
    <cellStyle name="Обычный 18 6 13" xfId="4647"/>
    <cellStyle name="Обычный 18 6 14" xfId="4832"/>
    <cellStyle name="Обычный 18 6 15" xfId="4998"/>
    <cellStyle name="Обычный 18 6 16" xfId="5146"/>
    <cellStyle name="Обычный 18 6 17" xfId="5284"/>
    <cellStyle name="Обычный 18 6 18" xfId="5397"/>
    <cellStyle name="Обычный 18 6 19" xfId="5497"/>
    <cellStyle name="Обычный 18 6 2" xfId="2512"/>
    <cellStyle name="Обычный 18 6 20" xfId="6043"/>
    <cellStyle name="Обычный 18 6 21" xfId="6247"/>
    <cellStyle name="Обычный 18 6 22" xfId="6412"/>
    <cellStyle name="Обычный 18 6 23" xfId="6549"/>
    <cellStyle name="Обычный 18 6 24" xfId="6663"/>
    <cellStyle name="Обычный 18 6 25" xfId="6763"/>
    <cellStyle name="Обычный 18 6 3" xfId="2722"/>
    <cellStyle name="Обычный 18 6 4" xfId="2951"/>
    <cellStyle name="Обычный 18 6 5" xfId="3143"/>
    <cellStyle name="Обычный 18 6 6" xfId="3343"/>
    <cellStyle name="Обычный 18 6 7" xfId="3535"/>
    <cellStyle name="Обычный 18 6 8" xfId="3727"/>
    <cellStyle name="Обычный 18 6 9" xfId="3912"/>
    <cellStyle name="Обычный 18 7" xfId="2471"/>
    <cellStyle name="Обычный 18 8" xfId="2678"/>
    <cellStyle name="Обычный 18 9" xfId="2906"/>
    <cellStyle name="Обычный 19" xfId="469"/>
    <cellStyle name="Обычный 19 10" xfId="3100"/>
    <cellStyle name="Обычный 19 11" xfId="3299"/>
    <cellStyle name="Обычный 19 12" xfId="3491"/>
    <cellStyle name="Обычный 19 13" xfId="3685"/>
    <cellStyle name="Обычный 19 14" xfId="3873"/>
    <cellStyle name="Обычный 19 15" xfId="4064"/>
    <cellStyle name="Обычный 19 16" xfId="4245"/>
    <cellStyle name="Обычный 19 17" xfId="4436"/>
    <cellStyle name="Обычный 19 18" xfId="4608"/>
    <cellStyle name="Обычный 19 19" xfId="4795"/>
    <cellStyle name="Обычный 19 2" xfId="1767"/>
    <cellStyle name="Обычный 19 2 10" xfId="4085"/>
    <cellStyle name="Обычный 19 2 11" xfId="4269"/>
    <cellStyle name="Обычный 19 2 12" xfId="4458"/>
    <cellStyle name="Обычный 19 2 13" xfId="4631"/>
    <cellStyle name="Обычный 19 2 14" xfId="4816"/>
    <cellStyle name="Обычный 19 2 15" xfId="4982"/>
    <cellStyle name="Обычный 19 2 16" xfId="5130"/>
    <cellStyle name="Обычный 19 2 17" xfId="5268"/>
    <cellStyle name="Обычный 19 2 18" xfId="5381"/>
    <cellStyle name="Обычный 19 2 19" xfId="5481"/>
    <cellStyle name="Обычный 19 2 2" xfId="2494"/>
    <cellStyle name="Обычный 19 2 20" xfId="6024"/>
    <cellStyle name="Обычный 19 2 21" xfId="6231"/>
    <cellStyle name="Обычный 19 2 22" xfId="6396"/>
    <cellStyle name="Обычный 19 2 23" xfId="6533"/>
    <cellStyle name="Обычный 19 2 24" xfId="6647"/>
    <cellStyle name="Обычный 19 2 25" xfId="6747"/>
    <cellStyle name="Обычный 19 2 3" xfId="2704"/>
    <cellStyle name="Обычный 19 2 4" xfId="2933"/>
    <cellStyle name="Обычный 19 2 5" xfId="3125"/>
    <cellStyle name="Обычный 19 2 6" xfId="3325"/>
    <cellStyle name="Обычный 19 2 7" xfId="3517"/>
    <cellStyle name="Обычный 19 2 8" xfId="3709"/>
    <cellStyle name="Обычный 19 2 9" xfId="3896"/>
    <cellStyle name="Обычный 19 20" xfId="4962"/>
    <cellStyle name="Обычный 19 21" xfId="5113"/>
    <cellStyle name="Обычный 19 22" xfId="5251"/>
    <cellStyle name="Обычный 19 23" xfId="5368"/>
    <cellStyle name="Обычный 19 24" xfId="5468"/>
    <cellStyle name="Обычный 19 25" xfId="5999"/>
    <cellStyle name="Обычный 19 26" xfId="6210"/>
    <cellStyle name="Обычный 19 27" xfId="6379"/>
    <cellStyle name="Обычный 19 28" xfId="6516"/>
    <cellStyle name="Обычный 19 29" xfId="6634"/>
    <cellStyle name="Обычный 19 3" xfId="1762"/>
    <cellStyle name="Обычный 19 3 10" xfId="4080"/>
    <cellStyle name="Обычный 19 3 11" xfId="4264"/>
    <cellStyle name="Обычный 19 3 12" xfId="4453"/>
    <cellStyle name="Обычный 19 3 13" xfId="4626"/>
    <cellStyle name="Обычный 19 3 14" xfId="4811"/>
    <cellStyle name="Обычный 19 3 15" xfId="4977"/>
    <cellStyle name="Обычный 19 3 16" xfId="5125"/>
    <cellStyle name="Обычный 19 3 17" xfId="5263"/>
    <cellStyle name="Обычный 19 3 18" xfId="5376"/>
    <cellStyle name="Обычный 19 3 19" xfId="5476"/>
    <cellStyle name="Обычный 19 3 2" xfId="2489"/>
    <cellStyle name="Обычный 19 3 20" xfId="6019"/>
    <cellStyle name="Обычный 19 3 21" xfId="6226"/>
    <cellStyle name="Обычный 19 3 22" xfId="6391"/>
    <cellStyle name="Обычный 19 3 23" xfId="6528"/>
    <cellStyle name="Обычный 19 3 24" xfId="6642"/>
    <cellStyle name="Обычный 19 3 25" xfId="6742"/>
    <cellStyle name="Обычный 19 3 3" xfId="2699"/>
    <cellStyle name="Обычный 19 3 4" xfId="2928"/>
    <cellStyle name="Обычный 19 3 5" xfId="3120"/>
    <cellStyle name="Обычный 19 3 6" xfId="3320"/>
    <cellStyle name="Обычный 19 3 7" xfId="3512"/>
    <cellStyle name="Обычный 19 3 8" xfId="3704"/>
    <cellStyle name="Обычный 19 3 9" xfId="3891"/>
    <cellStyle name="Обычный 19 30" xfId="6734"/>
    <cellStyle name="Обычный 19 4" xfId="1776"/>
    <cellStyle name="Обычный 19 4 10" xfId="4093"/>
    <cellStyle name="Обычный 19 4 11" xfId="4275"/>
    <cellStyle name="Обычный 19 4 12" xfId="4465"/>
    <cellStyle name="Обычный 19 4 13" xfId="4637"/>
    <cellStyle name="Обычный 19 4 14" xfId="4822"/>
    <cellStyle name="Обычный 19 4 15" xfId="4988"/>
    <cellStyle name="Обычный 19 4 16" xfId="5136"/>
    <cellStyle name="Обычный 19 4 17" xfId="5274"/>
    <cellStyle name="Обычный 19 4 18" xfId="5387"/>
    <cellStyle name="Обычный 19 4 19" xfId="5487"/>
    <cellStyle name="Обычный 19 4 2" xfId="2502"/>
    <cellStyle name="Обычный 19 4 20" xfId="6033"/>
    <cellStyle name="Обычный 19 4 21" xfId="6237"/>
    <cellStyle name="Обычный 19 4 22" xfId="6402"/>
    <cellStyle name="Обычный 19 4 23" xfId="6539"/>
    <cellStyle name="Обычный 19 4 24" xfId="6653"/>
    <cellStyle name="Обычный 19 4 25" xfId="6753"/>
    <cellStyle name="Обычный 19 4 3" xfId="2712"/>
    <cellStyle name="Обычный 19 4 4" xfId="2941"/>
    <cellStyle name="Обычный 19 4 5" xfId="3133"/>
    <cellStyle name="Обычный 19 4 6" xfId="3333"/>
    <cellStyle name="Обычный 19 4 7" xfId="3525"/>
    <cellStyle name="Обычный 19 4 8" xfId="3717"/>
    <cellStyle name="Обычный 19 4 9" xfId="3902"/>
    <cellStyle name="Обычный 19 5" xfId="1789"/>
    <cellStyle name="Обычный 19 5 10" xfId="4106"/>
    <cellStyle name="Обычный 19 5 11" xfId="4288"/>
    <cellStyle name="Обычный 19 5 12" xfId="4478"/>
    <cellStyle name="Обычный 19 5 13" xfId="4650"/>
    <cellStyle name="Обычный 19 5 14" xfId="4835"/>
    <cellStyle name="Обычный 19 5 15" xfId="5001"/>
    <cellStyle name="Обычный 19 5 16" xfId="5149"/>
    <cellStyle name="Обычный 19 5 17" xfId="5287"/>
    <cellStyle name="Обычный 19 5 18" xfId="5400"/>
    <cellStyle name="Обычный 19 5 19" xfId="5500"/>
    <cellStyle name="Обычный 19 5 2" xfId="2515"/>
    <cellStyle name="Обычный 19 5 20" xfId="6046"/>
    <cellStyle name="Обычный 19 5 21" xfId="6250"/>
    <cellStyle name="Обычный 19 5 22" xfId="6415"/>
    <cellStyle name="Обычный 19 5 23" xfId="6552"/>
    <cellStyle name="Обычный 19 5 24" xfId="6666"/>
    <cellStyle name="Обычный 19 5 25" xfId="6766"/>
    <cellStyle name="Обычный 19 5 3" xfId="2725"/>
    <cellStyle name="Обычный 19 5 4" xfId="2954"/>
    <cellStyle name="Обычный 19 5 5" xfId="3146"/>
    <cellStyle name="Обычный 19 5 6" xfId="3346"/>
    <cellStyle name="Обычный 19 5 7" xfId="3538"/>
    <cellStyle name="Обычный 19 5 8" xfId="3730"/>
    <cellStyle name="Обычный 19 5 9" xfId="3915"/>
    <cellStyle name="Обычный 19 6" xfId="1785"/>
    <cellStyle name="Обычный 19 6 10" xfId="4102"/>
    <cellStyle name="Обычный 19 6 11" xfId="4284"/>
    <cellStyle name="Обычный 19 6 12" xfId="4474"/>
    <cellStyle name="Обычный 19 6 13" xfId="4646"/>
    <cellStyle name="Обычный 19 6 14" xfId="4831"/>
    <cellStyle name="Обычный 19 6 15" xfId="4997"/>
    <cellStyle name="Обычный 19 6 16" xfId="5145"/>
    <cellStyle name="Обычный 19 6 17" xfId="5283"/>
    <cellStyle name="Обычный 19 6 18" xfId="5396"/>
    <cellStyle name="Обычный 19 6 19" xfId="5496"/>
    <cellStyle name="Обычный 19 6 2" xfId="2511"/>
    <cellStyle name="Обычный 19 6 20" xfId="6042"/>
    <cellStyle name="Обычный 19 6 21" xfId="6246"/>
    <cellStyle name="Обычный 19 6 22" xfId="6411"/>
    <cellStyle name="Обычный 19 6 23" xfId="6548"/>
    <cellStyle name="Обычный 19 6 24" xfId="6662"/>
    <cellStyle name="Обычный 19 6 25" xfId="6762"/>
    <cellStyle name="Обычный 19 6 3" xfId="2721"/>
    <cellStyle name="Обычный 19 6 4" xfId="2950"/>
    <cellStyle name="Обычный 19 6 5" xfId="3142"/>
    <cellStyle name="Обычный 19 6 6" xfId="3342"/>
    <cellStyle name="Обычный 19 6 7" xfId="3534"/>
    <cellStyle name="Обычный 19 6 8" xfId="3726"/>
    <cellStyle name="Обычный 19 6 9" xfId="3911"/>
    <cellStyle name="Обычный 19 7" xfId="2472"/>
    <cellStyle name="Обычный 19 8" xfId="2679"/>
    <cellStyle name="Обычный 19 9" xfId="2907"/>
    <cellStyle name="Обычный 2" xfId="1"/>
    <cellStyle name="Обычный 2 10" xfId="470"/>
    <cellStyle name="Обычный 2 10 2" xfId="50532"/>
    <cellStyle name="Обычный 2 10 2 2" xfId="56612"/>
    <cellStyle name="Обычный 2 10 3" xfId="50533"/>
    <cellStyle name="Обычный 2 10 4" xfId="50534"/>
    <cellStyle name="Обычный 2 10 5" xfId="50535"/>
    <cellStyle name="Обычный 2 10 6" xfId="50531"/>
    <cellStyle name="Обычный 2 11" xfId="50536"/>
    <cellStyle name="Обычный 2 11 2" xfId="50537"/>
    <cellStyle name="Обычный 2 11 3" xfId="50538"/>
    <cellStyle name="Обычный 2 11 4" xfId="50539"/>
    <cellStyle name="Обычный 2 11 5" xfId="50540"/>
    <cellStyle name="Обычный 2 12" xfId="14987"/>
    <cellStyle name="Обычный 2 12 2" xfId="50541"/>
    <cellStyle name="Обычный 2 12 3" xfId="50542"/>
    <cellStyle name="Обычный 2 12 4" xfId="50543"/>
    <cellStyle name="Обычный 2 12 5" xfId="50544"/>
    <cellStyle name="Обычный 2 13" xfId="50545"/>
    <cellStyle name="Обычный 2 13 2" xfId="1023"/>
    <cellStyle name="Обычный 2 13 3" xfId="50546"/>
    <cellStyle name="Обычный 2 13 4" xfId="50547"/>
    <cellStyle name="Обычный 2 13 5" xfId="50548"/>
    <cellStyle name="Обычный 2 13 6" xfId="50549"/>
    <cellStyle name="Обычный 2 14" xfId="50550"/>
    <cellStyle name="Обычный 2 14 2" xfId="50551"/>
    <cellStyle name="Обычный 2 14 3" xfId="50552"/>
    <cellStyle name="Обычный 2 14 4" xfId="50553"/>
    <cellStyle name="Обычный 2 14 5" xfId="50554"/>
    <cellStyle name="Обычный 2 14 6" xfId="50555"/>
    <cellStyle name="Обычный 2 15" xfId="50556"/>
    <cellStyle name="Обычный 2 15 2" xfId="50557"/>
    <cellStyle name="Обычный 2 16" xfId="50558"/>
    <cellStyle name="Обычный 2 16 2" xfId="50559"/>
    <cellStyle name="Обычный 2 17" xfId="50560"/>
    <cellStyle name="Обычный 2 17 2" xfId="50561"/>
    <cellStyle name="Обычный 2 18" xfId="50562"/>
    <cellStyle name="Обычный 2 19" xfId="50563"/>
    <cellStyle name="Обычный 2 2" xfId="471"/>
    <cellStyle name="Обычный 2 2 10" xfId="50564"/>
    <cellStyle name="Обычный 2 2 10 2" xfId="50565"/>
    <cellStyle name="Обычный 2 2 11" xfId="50566"/>
    <cellStyle name="Обычный 2 2 11 2" xfId="50567"/>
    <cellStyle name="Обычный 2 2 12" xfId="50568"/>
    <cellStyle name="Обычный 2 2 12 2" xfId="50569"/>
    <cellStyle name="Обычный 2 2 13" xfId="50570"/>
    <cellStyle name="Обычный 2 2 13 2" xfId="50571"/>
    <cellStyle name="Обычный 2 2 14" xfId="50572"/>
    <cellStyle name="Обычный 2 2 14 2" xfId="50573"/>
    <cellStyle name="Обычный 2 2 15" xfId="50574"/>
    <cellStyle name="Обычный 2 2 15 2" xfId="50575"/>
    <cellStyle name="Обычный 2 2 16" xfId="50576"/>
    <cellStyle name="Обычный 2 2 16 2" xfId="50577"/>
    <cellStyle name="Обычный 2 2 17" xfId="50578"/>
    <cellStyle name="Обычный 2 2 17 2" xfId="50579"/>
    <cellStyle name="Обычный 2 2 18" xfId="50580"/>
    <cellStyle name="Обычный 2 2 18 2" xfId="50581"/>
    <cellStyle name="Обычный 2 2 19" xfId="50582"/>
    <cellStyle name="Обычный 2 2 19 2" xfId="50583"/>
    <cellStyle name="Обычный 2 2 2" xfId="472"/>
    <cellStyle name="Обычный 2 2 2 10" xfId="50584"/>
    <cellStyle name="Обычный 2 2 2 10 2" xfId="50585"/>
    <cellStyle name="Обычный 2 2 2 11" xfId="50586"/>
    <cellStyle name="Обычный 2 2 2 11 2" xfId="50587"/>
    <cellStyle name="Обычный 2 2 2 12" xfId="50588"/>
    <cellStyle name="Обычный 2 2 2 12 2" xfId="50589"/>
    <cellStyle name="Обычный 2 2 2 13" xfId="50590"/>
    <cellStyle name="Обычный 2 2 2 13 2" xfId="50591"/>
    <cellStyle name="Обычный 2 2 2 14" xfId="50592"/>
    <cellStyle name="Обычный 2 2 2 14 2" xfId="50593"/>
    <cellStyle name="Обычный 2 2 2 15" xfId="50594"/>
    <cellStyle name="Обычный 2 2 2 15 2" xfId="50595"/>
    <cellStyle name="Обычный 2 2 2 16" xfId="50596"/>
    <cellStyle name="Обычный 2 2 2 16 2" xfId="50597"/>
    <cellStyle name="Обычный 2 2 2 17" xfId="50598"/>
    <cellStyle name="Обычный 2 2 2 17 2" xfId="50599"/>
    <cellStyle name="Обычный 2 2 2 18" xfId="50600"/>
    <cellStyle name="Обычный 2 2 2 18 2" xfId="50601"/>
    <cellStyle name="Обычный 2 2 2 19" xfId="50602"/>
    <cellStyle name="Обычный 2 2 2 19 2" xfId="50603"/>
    <cellStyle name="Обычный 2 2 2 2" xfId="745"/>
    <cellStyle name="Обычный 2 2 2 2 2" xfId="50604"/>
    <cellStyle name="Обычный 2 2 2 20" xfId="50605"/>
    <cellStyle name="Обычный 2 2 2 20 2" xfId="50606"/>
    <cellStyle name="Обычный 2 2 2 21" xfId="50607"/>
    <cellStyle name="Обычный 2 2 2 21 2" xfId="50608"/>
    <cellStyle name="Обычный 2 2 2 22" xfId="50609"/>
    <cellStyle name="Обычный 2 2 2 22 2" xfId="50610"/>
    <cellStyle name="Обычный 2 2 2 23" xfId="50611"/>
    <cellStyle name="Обычный 2 2 2 23 2" xfId="50612"/>
    <cellStyle name="Обычный 2 2 2 24" xfId="50613"/>
    <cellStyle name="Обычный 2 2 2 24 2" xfId="50614"/>
    <cellStyle name="Обычный 2 2 2 25" xfId="50615"/>
    <cellStyle name="Обычный 2 2 2 25 2" xfId="50616"/>
    <cellStyle name="Обычный 2 2 2 26" xfId="50617"/>
    <cellStyle name="Обычный 2 2 2 26 2" xfId="50618"/>
    <cellStyle name="Обычный 2 2 2 27" xfId="50619"/>
    <cellStyle name="Обычный 2 2 2 27 2" xfId="50620"/>
    <cellStyle name="Обычный 2 2 2 28" xfId="50621"/>
    <cellStyle name="Обычный 2 2 2 28 2" xfId="50622"/>
    <cellStyle name="Обычный 2 2 2 29" xfId="50623"/>
    <cellStyle name="Обычный 2 2 2 29 2" xfId="50624"/>
    <cellStyle name="Обычный 2 2 2 3" xfId="50625"/>
    <cellStyle name="Обычный 2 2 2 3 2" xfId="50626"/>
    <cellStyle name="Обычный 2 2 2 30" xfId="50627"/>
    <cellStyle name="Обычный 2 2 2 30 2" xfId="50628"/>
    <cellStyle name="Обычный 2 2 2 31" xfId="50629"/>
    <cellStyle name="Обычный 2 2 2 31 2" xfId="50630"/>
    <cellStyle name="Обычный 2 2 2 32" xfId="50631"/>
    <cellStyle name="Обычный 2 2 2 32 2" xfId="50632"/>
    <cellStyle name="Обычный 2 2 2 33" xfId="50633"/>
    <cellStyle name="Обычный 2 2 2 33 2" xfId="50634"/>
    <cellStyle name="Обычный 2 2 2 34" xfId="50635"/>
    <cellStyle name="Обычный 2 2 2 34 2" xfId="50636"/>
    <cellStyle name="Обычный 2 2 2 35" xfId="50637"/>
    <cellStyle name="Обычный 2 2 2 35 2" xfId="50638"/>
    <cellStyle name="Обычный 2 2 2 36" xfId="50639"/>
    <cellStyle name="Обычный 2 2 2 36 2" xfId="50640"/>
    <cellStyle name="Обычный 2 2 2 37" xfId="50641"/>
    <cellStyle name="Обычный 2 2 2 37 2" xfId="50642"/>
    <cellStyle name="Обычный 2 2 2 38" xfId="50643"/>
    <cellStyle name="Обычный 2 2 2 38 2" xfId="50644"/>
    <cellStyle name="Обычный 2 2 2 39" xfId="50645"/>
    <cellStyle name="Обычный 2 2 2 39 2" xfId="50646"/>
    <cellStyle name="Обычный 2 2 2 4" xfId="50647"/>
    <cellStyle name="Обычный 2 2 2 4 2" xfId="50648"/>
    <cellStyle name="Обычный 2 2 2 40" xfId="50649"/>
    <cellStyle name="Обычный 2 2 2 40 2" xfId="50650"/>
    <cellStyle name="Обычный 2 2 2 41" xfId="50651"/>
    <cellStyle name="Обычный 2 2 2 41 2" xfId="50652"/>
    <cellStyle name="Обычный 2 2 2 42" xfId="50653"/>
    <cellStyle name="Обычный 2 2 2 42 2" xfId="50654"/>
    <cellStyle name="Обычный 2 2 2 43" xfId="50655"/>
    <cellStyle name="Обычный 2 2 2 43 2" xfId="50656"/>
    <cellStyle name="Обычный 2 2 2 44" xfId="50657"/>
    <cellStyle name="Обычный 2 2 2 44 2" xfId="50658"/>
    <cellStyle name="Обычный 2 2 2 45" xfId="50659"/>
    <cellStyle name="Обычный 2 2 2 45 2" xfId="50660"/>
    <cellStyle name="Обычный 2 2 2 46" xfId="50661"/>
    <cellStyle name="Обычный 2 2 2 46 2" xfId="50662"/>
    <cellStyle name="Обычный 2 2 2 47" xfId="50663"/>
    <cellStyle name="Обычный 2 2 2 48" xfId="1648"/>
    <cellStyle name="Обычный 2 2 2 5" xfId="50664"/>
    <cellStyle name="Обычный 2 2 2 5 2" xfId="50665"/>
    <cellStyle name="Обычный 2 2 2 6" xfId="50666"/>
    <cellStyle name="Обычный 2 2 2 6 2" xfId="50667"/>
    <cellStyle name="Обычный 2 2 2 7" xfId="50668"/>
    <cellStyle name="Обычный 2 2 2 7 2" xfId="50669"/>
    <cellStyle name="Обычный 2 2 2 8" xfId="50670"/>
    <cellStyle name="Обычный 2 2 2 8 2" xfId="50671"/>
    <cellStyle name="Обычный 2 2 2 9" xfId="50672"/>
    <cellStyle name="Обычный 2 2 2 9 2" xfId="50673"/>
    <cellStyle name="Обычный 2 2 20" xfId="50674"/>
    <cellStyle name="Обычный 2 2 20 2" xfId="50675"/>
    <cellStyle name="Обычный 2 2 21" xfId="50676"/>
    <cellStyle name="Обычный 2 2 21 2" xfId="50677"/>
    <cellStyle name="Обычный 2 2 22" xfId="50678"/>
    <cellStyle name="Обычный 2 2 22 2" xfId="50679"/>
    <cellStyle name="Обычный 2 2 23" xfId="50680"/>
    <cellStyle name="Обычный 2 2 23 2" xfId="50681"/>
    <cellStyle name="Обычный 2 2 24" xfId="50682"/>
    <cellStyle name="Обычный 2 2 24 2" xfId="50683"/>
    <cellStyle name="Обычный 2 2 25" xfId="50684"/>
    <cellStyle name="Обычный 2 2 25 2" xfId="50685"/>
    <cellStyle name="Обычный 2 2 26" xfId="50686"/>
    <cellStyle name="Обычный 2 2 26 2" xfId="50687"/>
    <cellStyle name="Обычный 2 2 27" xfId="50688"/>
    <cellStyle name="Обычный 2 2 27 2" xfId="50689"/>
    <cellStyle name="Обычный 2 2 28" xfId="50690"/>
    <cellStyle name="Обычный 2 2 28 2" xfId="50691"/>
    <cellStyle name="Обычный 2 2 29" xfId="50692"/>
    <cellStyle name="Обычный 2 2 29 2" xfId="50693"/>
    <cellStyle name="Обычный 2 2 3" xfId="473"/>
    <cellStyle name="Обычный 2 2 3 2" xfId="50694"/>
    <cellStyle name="Обычный 2 2 3 3" xfId="1748"/>
    <cellStyle name="Обычный 2 2 30" xfId="50695"/>
    <cellStyle name="Обычный 2 2 30 2" xfId="50696"/>
    <cellStyle name="Обычный 2 2 31" xfId="50697"/>
    <cellStyle name="Обычный 2 2 31 2" xfId="50698"/>
    <cellStyle name="Обычный 2 2 32" xfId="50699"/>
    <cellStyle name="Обычный 2 2 32 2" xfId="50700"/>
    <cellStyle name="Обычный 2 2 33" xfId="50701"/>
    <cellStyle name="Обычный 2 2 33 2" xfId="50702"/>
    <cellStyle name="Обычный 2 2 34" xfId="50703"/>
    <cellStyle name="Обычный 2 2 34 2" xfId="50704"/>
    <cellStyle name="Обычный 2 2 35" xfId="50705"/>
    <cellStyle name="Обычный 2 2 35 2" xfId="50706"/>
    <cellStyle name="Обычный 2 2 36" xfId="50707"/>
    <cellStyle name="Обычный 2 2 36 2" xfId="50708"/>
    <cellStyle name="Обычный 2 2 37" xfId="50709"/>
    <cellStyle name="Обычный 2 2 37 2" xfId="50710"/>
    <cellStyle name="Обычный 2 2 38" xfId="50711"/>
    <cellStyle name="Обычный 2 2 38 2" xfId="50712"/>
    <cellStyle name="Обычный 2 2 39" xfId="50713"/>
    <cellStyle name="Обычный 2 2 39 2" xfId="50714"/>
    <cellStyle name="Обычный 2 2 4" xfId="50715"/>
    <cellStyle name="Обычный 2 2 4 2" xfId="50716"/>
    <cellStyle name="Обычный 2 2 40" xfId="50717"/>
    <cellStyle name="Обычный 2 2 40 2" xfId="50718"/>
    <cellStyle name="Обычный 2 2 41" xfId="50719"/>
    <cellStyle name="Обычный 2 2 41 2" xfId="50720"/>
    <cellStyle name="Обычный 2 2 42" xfId="50721"/>
    <cellStyle name="Обычный 2 2 42 2" xfId="50722"/>
    <cellStyle name="Обычный 2 2 43" xfId="50723"/>
    <cellStyle name="Обычный 2 2 43 2" xfId="50724"/>
    <cellStyle name="Обычный 2 2 44" xfId="50725"/>
    <cellStyle name="Обычный 2 2 45" xfId="50726"/>
    <cellStyle name="Обычный 2 2 46" xfId="50727"/>
    <cellStyle name="Обычный 2 2 47" xfId="50728"/>
    <cellStyle name="Обычный 2 2 48" xfId="50729"/>
    <cellStyle name="Обычный 2 2 5" xfId="50730"/>
    <cellStyle name="Обычный 2 2 5 2" xfId="50731"/>
    <cellStyle name="Обычный 2 2 6" xfId="7"/>
    <cellStyle name="Обычный 2 2 6 2" xfId="50732"/>
    <cellStyle name="Обычный 2 2 7" xfId="10"/>
    <cellStyle name="Обычный 2 2 7 2" xfId="50734"/>
    <cellStyle name="Обычный 2 2 7 3" xfId="50733"/>
    <cellStyle name="Обычный 2 2 8" xfId="50735"/>
    <cellStyle name="Обычный 2 2 8 2" xfId="50736"/>
    <cellStyle name="Обычный 2 2 9" xfId="50737"/>
    <cellStyle name="Обычный 2 2 9 2" xfId="50738"/>
    <cellStyle name="Обычный 2 2_БЮДЖЕТ послед. 25.02.10г" xfId="746"/>
    <cellStyle name="Обычный 2 20" xfId="50739"/>
    <cellStyle name="Обычный 2 21" xfId="50740"/>
    <cellStyle name="Обычный 2 22" xfId="1027"/>
    <cellStyle name="Обычный 2 3" xfId="474"/>
    <cellStyle name="Обычный 2 3 2" xfId="1649"/>
    <cellStyle name="Обычный 2 3 2 2" xfId="50741"/>
    <cellStyle name="Обычный 2 3 2 3" xfId="50742"/>
    <cellStyle name="Обычный 2 3 2 4" xfId="50743"/>
    <cellStyle name="Обычный 2 3 2 5" xfId="50744"/>
    <cellStyle name="Обычный 2 3 3" xfId="1749"/>
    <cellStyle name="Обычный 2 3 3 2" xfId="50745"/>
    <cellStyle name="Обычный 2 3 3 3" xfId="50746"/>
    <cellStyle name="Обычный 2 3 3 4" xfId="50747"/>
    <cellStyle name="Обычный 2 3 3 5" xfId="50748"/>
    <cellStyle name="Обычный 2 3 4" xfId="50749"/>
    <cellStyle name="Обычный 2 3 4 2" xfId="50750"/>
    <cellStyle name="Обычный 2 3 4 3" xfId="50751"/>
    <cellStyle name="Обычный 2 3 4 4" xfId="50752"/>
    <cellStyle name="Обычный 2 3 4 5" xfId="50753"/>
    <cellStyle name="Обычный 2 3 5" xfId="50754"/>
    <cellStyle name="Обычный 2 3 6" xfId="50755"/>
    <cellStyle name="Обычный 2 3 7" xfId="50756"/>
    <cellStyle name="Обычный 2 3 8" xfId="50757"/>
    <cellStyle name="Обычный 2 3 9" xfId="1028"/>
    <cellStyle name="Обычный 2 4" xfId="475"/>
    <cellStyle name="Обычный 2 4 2" xfId="1650"/>
    <cellStyle name="Обычный 2 4 3" xfId="1750"/>
    <cellStyle name="Обычный 2 4 4" xfId="50758"/>
    <cellStyle name="Обычный 2 4 5" xfId="50759"/>
    <cellStyle name="Обычный 2 4 6" xfId="1029"/>
    <cellStyle name="Обычный 2 5" xfId="8"/>
    <cellStyle name="Обычный 2 5 2" xfId="14878"/>
    <cellStyle name="Обычный 2 5 3" xfId="50760"/>
    <cellStyle name="Обычный 2 5 4" xfId="50761"/>
    <cellStyle name="Обычный 2 5 5" xfId="50762"/>
    <cellStyle name="Обычный 2 5 6" xfId="1747"/>
    <cellStyle name="Обычный 2 6" xfId="747"/>
    <cellStyle name="Обычный 2 6 2" xfId="50763"/>
    <cellStyle name="Обычный 2 6 3" xfId="50764"/>
    <cellStyle name="Обычный 2 6 4" xfId="50765"/>
    <cellStyle name="Обычный 2 6 5" xfId="50766"/>
    <cellStyle name="Обычный 2 7" xfId="476"/>
    <cellStyle name="Обычный 2 7 2" xfId="50768"/>
    <cellStyle name="Обычный 2 7 3" xfId="50769"/>
    <cellStyle name="Обычный 2 7 4" xfId="50770"/>
    <cellStyle name="Обычный 2 7 5" xfId="50771"/>
    <cellStyle name="Обычный 2 7 6" xfId="50767"/>
    <cellStyle name="Обычный 2 8" xfId="50772"/>
    <cellStyle name="Обычный 2 8 2" xfId="50773"/>
    <cellStyle name="Обычный 2 8 3" xfId="50774"/>
    <cellStyle name="Обычный 2 8 4" xfId="50775"/>
    <cellStyle name="Обычный 2 8 5" xfId="50776"/>
    <cellStyle name="Обычный 2 9" xfId="50777"/>
    <cellStyle name="Обычный 2 9 2" xfId="50778"/>
    <cellStyle name="Обычный 2 9 3" xfId="50779"/>
    <cellStyle name="Обычный 2 9 4" xfId="50780"/>
    <cellStyle name="Обычный 2 9 5" xfId="50781"/>
    <cellStyle name="Обычный 2_111" xfId="50782"/>
    <cellStyle name="Обычный 20" xfId="1740"/>
    <cellStyle name="Обычный 20 10" xfId="3101"/>
    <cellStyle name="Обычный 20 11" xfId="3300"/>
    <cellStyle name="Обычный 20 12" xfId="3492"/>
    <cellStyle name="Обычный 20 13" xfId="3686"/>
    <cellStyle name="Обычный 20 14" xfId="3874"/>
    <cellStyle name="Обычный 20 15" xfId="4065"/>
    <cellStyle name="Обычный 20 16" xfId="4246"/>
    <cellStyle name="Обычный 20 17" xfId="4437"/>
    <cellStyle name="Обычный 20 18" xfId="4609"/>
    <cellStyle name="Обычный 20 19" xfId="4796"/>
    <cellStyle name="Обычный 20 2" xfId="1768"/>
    <cellStyle name="Обычный 20 2 10" xfId="4086"/>
    <cellStyle name="Обычный 20 2 11" xfId="4270"/>
    <cellStyle name="Обычный 20 2 12" xfId="4459"/>
    <cellStyle name="Обычный 20 2 13" xfId="4632"/>
    <cellStyle name="Обычный 20 2 14" xfId="4817"/>
    <cellStyle name="Обычный 20 2 15" xfId="4983"/>
    <cellStyle name="Обычный 20 2 16" xfId="5131"/>
    <cellStyle name="Обычный 20 2 17" xfId="5269"/>
    <cellStyle name="Обычный 20 2 18" xfId="5382"/>
    <cellStyle name="Обычный 20 2 19" xfId="5482"/>
    <cellStyle name="Обычный 20 2 2" xfId="2495"/>
    <cellStyle name="Обычный 20 2 20" xfId="6025"/>
    <cellStyle name="Обычный 20 2 21" xfId="6232"/>
    <cellStyle name="Обычный 20 2 22" xfId="6397"/>
    <cellStyle name="Обычный 20 2 23" xfId="6534"/>
    <cellStyle name="Обычный 20 2 24" xfId="6648"/>
    <cellStyle name="Обычный 20 2 25" xfId="6748"/>
    <cellStyle name="Обычный 20 2 3" xfId="2705"/>
    <cellStyle name="Обычный 20 2 4" xfId="2934"/>
    <cellStyle name="Обычный 20 2 5" xfId="3126"/>
    <cellStyle name="Обычный 20 2 6" xfId="3326"/>
    <cellStyle name="Обычный 20 2 7" xfId="3518"/>
    <cellStyle name="Обычный 20 2 8" xfId="3710"/>
    <cellStyle name="Обычный 20 2 9" xfId="3897"/>
    <cellStyle name="Обычный 20 20" xfId="4963"/>
    <cellStyle name="Обычный 20 21" xfId="5114"/>
    <cellStyle name="Обычный 20 22" xfId="5252"/>
    <cellStyle name="Обычный 20 23" xfId="5369"/>
    <cellStyle name="Обычный 20 24" xfId="5469"/>
    <cellStyle name="Обычный 20 25" xfId="6000"/>
    <cellStyle name="Обычный 20 26" xfId="6211"/>
    <cellStyle name="Обычный 20 27" xfId="6380"/>
    <cellStyle name="Обычный 20 28" xfId="6517"/>
    <cellStyle name="Обычный 20 29" xfId="6635"/>
    <cellStyle name="Обычный 20 3" xfId="1761"/>
    <cellStyle name="Обычный 20 3 10" xfId="4079"/>
    <cellStyle name="Обычный 20 3 11" xfId="4263"/>
    <cellStyle name="Обычный 20 3 12" xfId="4452"/>
    <cellStyle name="Обычный 20 3 13" xfId="4625"/>
    <cellStyle name="Обычный 20 3 14" xfId="4810"/>
    <cellStyle name="Обычный 20 3 15" xfId="4976"/>
    <cellStyle name="Обычный 20 3 16" xfId="5124"/>
    <cellStyle name="Обычный 20 3 17" xfId="5262"/>
    <cellStyle name="Обычный 20 3 18" xfId="5375"/>
    <cellStyle name="Обычный 20 3 19" xfId="5475"/>
    <cellStyle name="Обычный 20 3 2" xfId="2488"/>
    <cellStyle name="Обычный 20 3 20" xfId="6018"/>
    <cellStyle name="Обычный 20 3 21" xfId="6225"/>
    <cellStyle name="Обычный 20 3 22" xfId="6390"/>
    <cellStyle name="Обычный 20 3 23" xfId="6527"/>
    <cellStyle name="Обычный 20 3 24" xfId="6641"/>
    <cellStyle name="Обычный 20 3 25" xfId="6741"/>
    <cellStyle name="Обычный 20 3 3" xfId="2698"/>
    <cellStyle name="Обычный 20 3 4" xfId="2927"/>
    <cellStyle name="Обычный 20 3 5" xfId="3119"/>
    <cellStyle name="Обычный 20 3 6" xfId="3319"/>
    <cellStyle name="Обычный 20 3 7" xfId="3511"/>
    <cellStyle name="Обычный 20 3 8" xfId="3703"/>
    <cellStyle name="Обычный 20 3 9" xfId="3890"/>
    <cellStyle name="Обычный 20 30" xfId="6735"/>
    <cellStyle name="Обычный 20 4" xfId="1777"/>
    <cellStyle name="Обычный 20 4 10" xfId="4094"/>
    <cellStyle name="Обычный 20 4 11" xfId="4276"/>
    <cellStyle name="Обычный 20 4 12" xfId="4466"/>
    <cellStyle name="Обычный 20 4 13" xfId="4638"/>
    <cellStyle name="Обычный 20 4 14" xfId="4823"/>
    <cellStyle name="Обычный 20 4 15" xfId="4989"/>
    <cellStyle name="Обычный 20 4 16" xfId="5137"/>
    <cellStyle name="Обычный 20 4 17" xfId="5275"/>
    <cellStyle name="Обычный 20 4 18" xfId="5388"/>
    <cellStyle name="Обычный 20 4 19" xfId="5488"/>
    <cellStyle name="Обычный 20 4 2" xfId="2503"/>
    <cellStyle name="Обычный 20 4 20" xfId="6034"/>
    <cellStyle name="Обычный 20 4 21" xfId="6238"/>
    <cellStyle name="Обычный 20 4 22" xfId="6403"/>
    <cellStyle name="Обычный 20 4 23" xfId="6540"/>
    <cellStyle name="Обычный 20 4 24" xfId="6654"/>
    <cellStyle name="Обычный 20 4 25" xfId="6754"/>
    <cellStyle name="Обычный 20 4 3" xfId="2713"/>
    <cellStyle name="Обычный 20 4 4" xfId="2942"/>
    <cellStyle name="Обычный 20 4 5" xfId="3134"/>
    <cellStyle name="Обычный 20 4 6" xfId="3334"/>
    <cellStyle name="Обычный 20 4 7" xfId="3526"/>
    <cellStyle name="Обычный 20 4 8" xfId="3718"/>
    <cellStyle name="Обычный 20 4 9" xfId="3903"/>
    <cellStyle name="Обычный 20 5" xfId="1790"/>
    <cellStyle name="Обычный 20 5 10" xfId="4107"/>
    <cellStyle name="Обычный 20 5 11" xfId="4289"/>
    <cellStyle name="Обычный 20 5 12" xfId="4479"/>
    <cellStyle name="Обычный 20 5 13" xfId="4651"/>
    <cellStyle name="Обычный 20 5 14" xfId="4836"/>
    <cellStyle name="Обычный 20 5 15" xfId="5002"/>
    <cellStyle name="Обычный 20 5 16" xfId="5150"/>
    <cellStyle name="Обычный 20 5 17" xfId="5288"/>
    <cellStyle name="Обычный 20 5 18" xfId="5401"/>
    <cellStyle name="Обычный 20 5 19" xfId="5501"/>
    <cellStyle name="Обычный 20 5 2" xfId="2516"/>
    <cellStyle name="Обычный 20 5 20" xfId="6047"/>
    <cellStyle name="Обычный 20 5 21" xfId="6251"/>
    <cellStyle name="Обычный 20 5 22" xfId="6416"/>
    <cellStyle name="Обычный 20 5 23" xfId="6553"/>
    <cellStyle name="Обычный 20 5 24" xfId="6667"/>
    <cellStyle name="Обычный 20 5 25" xfId="6767"/>
    <cellStyle name="Обычный 20 5 3" xfId="2726"/>
    <cellStyle name="Обычный 20 5 4" xfId="2955"/>
    <cellStyle name="Обычный 20 5 5" xfId="3147"/>
    <cellStyle name="Обычный 20 5 6" xfId="3347"/>
    <cellStyle name="Обычный 20 5 7" xfId="3539"/>
    <cellStyle name="Обычный 20 5 8" xfId="3731"/>
    <cellStyle name="Обычный 20 5 9" xfId="3916"/>
    <cellStyle name="Обычный 20 6" xfId="1784"/>
    <cellStyle name="Обычный 20 6 10" xfId="4101"/>
    <cellStyle name="Обычный 20 6 11" xfId="4283"/>
    <cellStyle name="Обычный 20 6 12" xfId="4473"/>
    <cellStyle name="Обычный 20 6 13" xfId="4645"/>
    <cellStyle name="Обычный 20 6 14" xfId="4830"/>
    <cellStyle name="Обычный 20 6 15" xfId="4996"/>
    <cellStyle name="Обычный 20 6 16" xfId="5144"/>
    <cellStyle name="Обычный 20 6 17" xfId="5282"/>
    <cellStyle name="Обычный 20 6 18" xfId="5395"/>
    <cellStyle name="Обычный 20 6 19" xfId="5495"/>
    <cellStyle name="Обычный 20 6 2" xfId="2510"/>
    <cellStyle name="Обычный 20 6 20" xfId="6041"/>
    <cellStyle name="Обычный 20 6 21" xfId="6245"/>
    <cellStyle name="Обычный 20 6 22" xfId="6410"/>
    <cellStyle name="Обычный 20 6 23" xfId="6547"/>
    <cellStyle name="Обычный 20 6 24" xfId="6661"/>
    <cellStyle name="Обычный 20 6 25" xfId="6761"/>
    <cellStyle name="Обычный 20 6 3" xfId="2720"/>
    <cellStyle name="Обычный 20 6 4" xfId="2949"/>
    <cellStyle name="Обычный 20 6 5" xfId="3141"/>
    <cellStyle name="Обычный 20 6 6" xfId="3341"/>
    <cellStyle name="Обычный 20 6 7" xfId="3533"/>
    <cellStyle name="Обычный 20 6 8" xfId="3725"/>
    <cellStyle name="Обычный 20 6 9" xfId="3910"/>
    <cellStyle name="Обычный 20 7" xfId="2473"/>
    <cellStyle name="Обычный 20 8" xfId="2680"/>
    <cellStyle name="Обычный 20 9" xfId="2908"/>
    <cellStyle name="Обычный 21" xfId="477"/>
    <cellStyle name="Обычный 21 10" xfId="3102"/>
    <cellStyle name="Обычный 21 11" xfId="3301"/>
    <cellStyle name="Обычный 21 12" xfId="3493"/>
    <cellStyle name="Обычный 21 13" xfId="3687"/>
    <cellStyle name="Обычный 21 14" xfId="3875"/>
    <cellStyle name="Обычный 21 15" xfId="4066"/>
    <cellStyle name="Обычный 21 16" xfId="4247"/>
    <cellStyle name="Обычный 21 17" xfId="4438"/>
    <cellStyle name="Обычный 21 18" xfId="4610"/>
    <cellStyle name="Обычный 21 19" xfId="4797"/>
    <cellStyle name="Обычный 21 2" xfId="1769"/>
    <cellStyle name="Обычный 21 2 10" xfId="4087"/>
    <cellStyle name="Обычный 21 2 11" xfId="4271"/>
    <cellStyle name="Обычный 21 2 12" xfId="4460"/>
    <cellStyle name="Обычный 21 2 13" xfId="4633"/>
    <cellStyle name="Обычный 21 2 14" xfId="4818"/>
    <cellStyle name="Обычный 21 2 15" xfId="4984"/>
    <cellStyle name="Обычный 21 2 16" xfId="5132"/>
    <cellStyle name="Обычный 21 2 17" xfId="5270"/>
    <cellStyle name="Обычный 21 2 18" xfId="5383"/>
    <cellStyle name="Обычный 21 2 19" xfId="5483"/>
    <cellStyle name="Обычный 21 2 2" xfId="2496"/>
    <cellStyle name="Обычный 21 2 20" xfId="6026"/>
    <cellStyle name="Обычный 21 2 21" xfId="6233"/>
    <cellStyle name="Обычный 21 2 22" xfId="6398"/>
    <cellStyle name="Обычный 21 2 23" xfId="6535"/>
    <cellStyle name="Обычный 21 2 24" xfId="6649"/>
    <cellStyle name="Обычный 21 2 25" xfId="6749"/>
    <cellStyle name="Обычный 21 2 3" xfId="2706"/>
    <cellStyle name="Обычный 21 2 4" xfId="2935"/>
    <cellStyle name="Обычный 21 2 5" xfId="3127"/>
    <cellStyle name="Обычный 21 2 6" xfId="3327"/>
    <cellStyle name="Обычный 21 2 7" xfId="3519"/>
    <cellStyle name="Обычный 21 2 8" xfId="3711"/>
    <cellStyle name="Обычный 21 2 9" xfId="3898"/>
    <cellStyle name="Обычный 21 20" xfId="4964"/>
    <cellStyle name="Обычный 21 21" xfId="5115"/>
    <cellStyle name="Обычный 21 22" xfId="5253"/>
    <cellStyle name="Обычный 21 23" xfId="5370"/>
    <cellStyle name="Обычный 21 24" xfId="5470"/>
    <cellStyle name="Обычный 21 25" xfId="6001"/>
    <cellStyle name="Обычный 21 26" xfId="6212"/>
    <cellStyle name="Обычный 21 27" xfId="6381"/>
    <cellStyle name="Обычный 21 28" xfId="6518"/>
    <cellStyle name="Обычный 21 29" xfId="6636"/>
    <cellStyle name="Обычный 21 3" xfId="1760"/>
    <cellStyle name="Обычный 21 3 10" xfId="4078"/>
    <cellStyle name="Обычный 21 3 11" xfId="4262"/>
    <cellStyle name="Обычный 21 3 12" xfId="4451"/>
    <cellStyle name="Обычный 21 3 13" xfId="4624"/>
    <cellStyle name="Обычный 21 3 14" xfId="4809"/>
    <cellStyle name="Обычный 21 3 15" xfId="4975"/>
    <cellStyle name="Обычный 21 3 16" xfId="5123"/>
    <cellStyle name="Обычный 21 3 17" xfId="5261"/>
    <cellStyle name="Обычный 21 3 18" xfId="5374"/>
    <cellStyle name="Обычный 21 3 19" xfId="5474"/>
    <cellStyle name="Обычный 21 3 2" xfId="2487"/>
    <cellStyle name="Обычный 21 3 20" xfId="6017"/>
    <cellStyle name="Обычный 21 3 21" xfId="6224"/>
    <cellStyle name="Обычный 21 3 22" xfId="6389"/>
    <cellStyle name="Обычный 21 3 23" xfId="6526"/>
    <cellStyle name="Обычный 21 3 24" xfId="6640"/>
    <cellStyle name="Обычный 21 3 25" xfId="6740"/>
    <cellStyle name="Обычный 21 3 3" xfId="2697"/>
    <cellStyle name="Обычный 21 3 4" xfId="2926"/>
    <cellStyle name="Обычный 21 3 5" xfId="3118"/>
    <cellStyle name="Обычный 21 3 6" xfId="3318"/>
    <cellStyle name="Обычный 21 3 7" xfId="3510"/>
    <cellStyle name="Обычный 21 3 8" xfId="3702"/>
    <cellStyle name="Обычный 21 3 9" xfId="3889"/>
    <cellStyle name="Обычный 21 30" xfId="6736"/>
    <cellStyle name="Обычный 21 31" xfId="1741"/>
    <cellStyle name="Обычный 21 4" xfId="1778"/>
    <cellStyle name="Обычный 21 4 10" xfId="4095"/>
    <cellStyle name="Обычный 21 4 11" xfId="4277"/>
    <cellStyle name="Обычный 21 4 12" xfId="4467"/>
    <cellStyle name="Обычный 21 4 13" xfId="4639"/>
    <cellStyle name="Обычный 21 4 14" xfId="4824"/>
    <cellStyle name="Обычный 21 4 15" xfId="4990"/>
    <cellStyle name="Обычный 21 4 16" xfId="5138"/>
    <cellStyle name="Обычный 21 4 17" xfId="5276"/>
    <cellStyle name="Обычный 21 4 18" xfId="5389"/>
    <cellStyle name="Обычный 21 4 19" xfId="5489"/>
    <cellStyle name="Обычный 21 4 2" xfId="2504"/>
    <cellStyle name="Обычный 21 4 20" xfId="6035"/>
    <cellStyle name="Обычный 21 4 21" xfId="6239"/>
    <cellStyle name="Обычный 21 4 22" xfId="6404"/>
    <cellStyle name="Обычный 21 4 23" xfId="6541"/>
    <cellStyle name="Обычный 21 4 24" xfId="6655"/>
    <cellStyle name="Обычный 21 4 25" xfId="6755"/>
    <cellStyle name="Обычный 21 4 3" xfId="2714"/>
    <cellStyle name="Обычный 21 4 4" xfId="2943"/>
    <cellStyle name="Обычный 21 4 5" xfId="3135"/>
    <cellStyle name="Обычный 21 4 6" xfId="3335"/>
    <cellStyle name="Обычный 21 4 7" xfId="3527"/>
    <cellStyle name="Обычный 21 4 8" xfId="3719"/>
    <cellStyle name="Обычный 21 4 9" xfId="3904"/>
    <cellStyle name="Обычный 21 5" xfId="1791"/>
    <cellStyle name="Обычный 21 5 10" xfId="4108"/>
    <cellStyle name="Обычный 21 5 11" xfId="4290"/>
    <cellStyle name="Обычный 21 5 12" xfId="4480"/>
    <cellStyle name="Обычный 21 5 13" xfId="4652"/>
    <cellStyle name="Обычный 21 5 14" xfId="4837"/>
    <cellStyle name="Обычный 21 5 15" xfId="5003"/>
    <cellStyle name="Обычный 21 5 16" xfId="5151"/>
    <cellStyle name="Обычный 21 5 17" xfId="5289"/>
    <cellStyle name="Обычный 21 5 18" xfId="5402"/>
    <cellStyle name="Обычный 21 5 19" xfId="5502"/>
    <cellStyle name="Обычный 21 5 2" xfId="2517"/>
    <cellStyle name="Обычный 21 5 20" xfId="6048"/>
    <cellStyle name="Обычный 21 5 21" xfId="6252"/>
    <cellStyle name="Обычный 21 5 22" xfId="6417"/>
    <cellStyle name="Обычный 21 5 23" xfId="6554"/>
    <cellStyle name="Обычный 21 5 24" xfId="6668"/>
    <cellStyle name="Обычный 21 5 25" xfId="6768"/>
    <cellStyle name="Обычный 21 5 3" xfId="2727"/>
    <cellStyle name="Обычный 21 5 4" xfId="2956"/>
    <cellStyle name="Обычный 21 5 5" xfId="3148"/>
    <cellStyle name="Обычный 21 5 6" xfId="3348"/>
    <cellStyle name="Обычный 21 5 7" xfId="3540"/>
    <cellStyle name="Обычный 21 5 8" xfId="3732"/>
    <cellStyle name="Обычный 21 5 9" xfId="3917"/>
    <cellStyle name="Обычный 21 6" xfId="1783"/>
    <cellStyle name="Обычный 21 6 10" xfId="4100"/>
    <cellStyle name="Обычный 21 6 11" xfId="4282"/>
    <cellStyle name="Обычный 21 6 12" xfId="4472"/>
    <cellStyle name="Обычный 21 6 13" xfId="4644"/>
    <cellStyle name="Обычный 21 6 14" xfId="4829"/>
    <cellStyle name="Обычный 21 6 15" xfId="4995"/>
    <cellStyle name="Обычный 21 6 16" xfId="5143"/>
    <cellStyle name="Обычный 21 6 17" xfId="5281"/>
    <cellStyle name="Обычный 21 6 18" xfId="5394"/>
    <cellStyle name="Обычный 21 6 19" xfId="5494"/>
    <cellStyle name="Обычный 21 6 2" xfId="2509"/>
    <cellStyle name="Обычный 21 6 20" xfId="6040"/>
    <cellStyle name="Обычный 21 6 21" xfId="6244"/>
    <cellStyle name="Обычный 21 6 22" xfId="6409"/>
    <cellStyle name="Обычный 21 6 23" xfId="6546"/>
    <cellStyle name="Обычный 21 6 24" xfId="6660"/>
    <cellStyle name="Обычный 21 6 25" xfId="6760"/>
    <cellStyle name="Обычный 21 6 3" xfId="2719"/>
    <cellStyle name="Обычный 21 6 4" xfId="2948"/>
    <cellStyle name="Обычный 21 6 5" xfId="3140"/>
    <cellStyle name="Обычный 21 6 6" xfId="3340"/>
    <cellStyle name="Обычный 21 6 7" xfId="3532"/>
    <cellStyle name="Обычный 21 6 8" xfId="3724"/>
    <cellStyle name="Обычный 21 6 9" xfId="3909"/>
    <cellStyle name="Обычный 21 7" xfId="2474"/>
    <cellStyle name="Обычный 21 8" xfId="2681"/>
    <cellStyle name="Обычный 21 9" xfId="2909"/>
    <cellStyle name="Обычный 22" xfId="1742"/>
    <cellStyle name="Обычный 22 10" xfId="3103"/>
    <cellStyle name="Обычный 22 11" xfId="3302"/>
    <cellStyle name="Обычный 22 12" xfId="3494"/>
    <cellStyle name="Обычный 22 13" xfId="3688"/>
    <cellStyle name="Обычный 22 14" xfId="3876"/>
    <cellStyle name="Обычный 22 15" xfId="4067"/>
    <cellStyle name="Обычный 22 16" xfId="4248"/>
    <cellStyle name="Обычный 22 17" xfId="4439"/>
    <cellStyle name="Обычный 22 18" xfId="4611"/>
    <cellStyle name="Обычный 22 19" xfId="4798"/>
    <cellStyle name="Обычный 22 2" xfId="1770"/>
    <cellStyle name="Обычный 22 2 10" xfId="4088"/>
    <cellStyle name="Обычный 22 2 11" xfId="4272"/>
    <cellStyle name="Обычный 22 2 12" xfId="4461"/>
    <cellStyle name="Обычный 22 2 13" xfId="4634"/>
    <cellStyle name="Обычный 22 2 14" xfId="4819"/>
    <cellStyle name="Обычный 22 2 15" xfId="4985"/>
    <cellStyle name="Обычный 22 2 16" xfId="5133"/>
    <cellStyle name="Обычный 22 2 17" xfId="5271"/>
    <cellStyle name="Обычный 22 2 18" xfId="5384"/>
    <cellStyle name="Обычный 22 2 19" xfId="5484"/>
    <cellStyle name="Обычный 22 2 2" xfId="2497"/>
    <cellStyle name="Обычный 22 2 20" xfId="6027"/>
    <cellStyle name="Обычный 22 2 21" xfId="6234"/>
    <cellStyle name="Обычный 22 2 22" xfId="6399"/>
    <cellStyle name="Обычный 22 2 23" xfId="6536"/>
    <cellStyle name="Обычный 22 2 24" xfId="6650"/>
    <cellStyle name="Обычный 22 2 25" xfId="6750"/>
    <cellStyle name="Обычный 22 2 3" xfId="2707"/>
    <cellStyle name="Обычный 22 2 4" xfId="2936"/>
    <cellStyle name="Обычный 22 2 5" xfId="3128"/>
    <cellStyle name="Обычный 22 2 6" xfId="3328"/>
    <cellStyle name="Обычный 22 2 7" xfId="3520"/>
    <cellStyle name="Обычный 22 2 8" xfId="3712"/>
    <cellStyle name="Обычный 22 2 9" xfId="3899"/>
    <cellStyle name="Обычный 22 20" xfId="4965"/>
    <cellStyle name="Обычный 22 21" xfId="5116"/>
    <cellStyle name="Обычный 22 22" xfId="5254"/>
    <cellStyle name="Обычный 22 23" xfId="5371"/>
    <cellStyle name="Обычный 22 24" xfId="5471"/>
    <cellStyle name="Обычный 22 25" xfId="6002"/>
    <cellStyle name="Обычный 22 26" xfId="6213"/>
    <cellStyle name="Обычный 22 27" xfId="6382"/>
    <cellStyle name="Обычный 22 28" xfId="6519"/>
    <cellStyle name="Обычный 22 29" xfId="6637"/>
    <cellStyle name="Обычный 22 3" xfId="1759"/>
    <cellStyle name="Обычный 22 3 10" xfId="4077"/>
    <cellStyle name="Обычный 22 3 11" xfId="4261"/>
    <cellStyle name="Обычный 22 3 12" xfId="4450"/>
    <cellStyle name="Обычный 22 3 13" xfId="4623"/>
    <cellStyle name="Обычный 22 3 14" xfId="4808"/>
    <cellStyle name="Обычный 22 3 15" xfId="4974"/>
    <cellStyle name="Обычный 22 3 16" xfId="5122"/>
    <cellStyle name="Обычный 22 3 17" xfId="5260"/>
    <cellStyle name="Обычный 22 3 18" xfId="5373"/>
    <cellStyle name="Обычный 22 3 19" xfId="5473"/>
    <cellStyle name="Обычный 22 3 2" xfId="2486"/>
    <cellStyle name="Обычный 22 3 20" xfId="6016"/>
    <cellStyle name="Обычный 22 3 21" xfId="6223"/>
    <cellStyle name="Обычный 22 3 22" xfId="6388"/>
    <cellStyle name="Обычный 22 3 23" xfId="6525"/>
    <cellStyle name="Обычный 22 3 24" xfId="6639"/>
    <cellStyle name="Обычный 22 3 25" xfId="6739"/>
    <cellStyle name="Обычный 22 3 3" xfId="2696"/>
    <cellStyle name="Обычный 22 3 4" xfId="2925"/>
    <cellStyle name="Обычный 22 3 5" xfId="3117"/>
    <cellStyle name="Обычный 22 3 6" xfId="3317"/>
    <cellStyle name="Обычный 22 3 7" xfId="3509"/>
    <cellStyle name="Обычный 22 3 8" xfId="3701"/>
    <cellStyle name="Обычный 22 3 9" xfId="3888"/>
    <cellStyle name="Обычный 22 30" xfId="6737"/>
    <cellStyle name="Обычный 22 4" xfId="1779"/>
    <cellStyle name="Обычный 22 4 10" xfId="4096"/>
    <cellStyle name="Обычный 22 4 11" xfId="4278"/>
    <cellStyle name="Обычный 22 4 12" xfId="4468"/>
    <cellStyle name="Обычный 22 4 13" xfId="4640"/>
    <cellStyle name="Обычный 22 4 14" xfId="4825"/>
    <cellStyle name="Обычный 22 4 15" xfId="4991"/>
    <cellStyle name="Обычный 22 4 16" xfId="5139"/>
    <cellStyle name="Обычный 22 4 17" xfId="5277"/>
    <cellStyle name="Обычный 22 4 18" xfId="5390"/>
    <cellStyle name="Обычный 22 4 19" xfId="5490"/>
    <cellStyle name="Обычный 22 4 2" xfId="2505"/>
    <cellStyle name="Обычный 22 4 20" xfId="6036"/>
    <cellStyle name="Обычный 22 4 21" xfId="6240"/>
    <cellStyle name="Обычный 22 4 22" xfId="6405"/>
    <cellStyle name="Обычный 22 4 23" xfId="6542"/>
    <cellStyle name="Обычный 22 4 24" xfId="6656"/>
    <cellStyle name="Обычный 22 4 25" xfId="6756"/>
    <cellStyle name="Обычный 22 4 3" xfId="2715"/>
    <cellStyle name="Обычный 22 4 4" xfId="2944"/>
    <cellStyle name="Обычный 22 4 5" xfId="3136"/>
    <cellStyle name="Обычный 22 4 6" xfId="3336"/>
    <cellStyle name="Обычный 22 4 7" xfId="3528"/>
    <cellStyle name="Обычный 22 4 8" xfId="3720"/>
    <cellStyle name="Обычный 22 4 9" xfId="3905"/>
    <cellStyle name="Обычный 22 5" xfId="1792"/>
    <cellStyle name="Обычный 22 5 10" xfId="4109"/>
    <cellStyle name="Обычный 22 5 11" xfId="4291"/>
    <cellStyle name="Обычный 22 5 12" xfId="4481"/>
    <cellStyle name="Обычный 22 5 13" xfId="4653"/>
    <cellStyle name="Обычный 22 5 14" xfId="4838"/>
    <cellStyle name="Обычный 22 5 15" xfId="5004"/>
    <cellStyle name="Обычный 22 5 16" xfId="5152"/>
    <cellStyle name="Обычный 22 5 17" xfId="5290"/>
    <cellStyle name="Обычный 22 5 18" xfId="5403"/>
    <cellStyle name="Обычный 22 5 19" xfId="5503"/>
    <cellStyle name="Обычный 22 5 2" xfId="2518"/>
    <cellStyle name="Обычный 22 5 20" xfId="6049"/>
    <cellStyle name="Обычный 22 5 21" xfId="6253"/>
    <cellStyle name="Обычный 22 5 22" xfId="6418"/>
    <cellStyle name="Обычный 22 5 23" xfId="6555"/>
    <cellStyle name="Обычный 22 5 24" xfId="6669"/>
    <cellStyle name="Обычный 22 5 25" xfId="6769"/>
    <cellStyle name="Обычный 22 5 3" xfId="2728"/>
    <cellStyle name="Обычный 22 5 4" xfId="2957"/>
    <cellStyle name="Обычный 22 5 5" xfId="3149"/>
    <cellStyle name="Обычный 22 5 6" xfId="3349"/>
    <cellStyle name="Обычный 22 5 7" xfId="3541"/>
    <cellStyle name="Обычный 22 5 8" xfId="3733"/>
    <cellStyle name="Обычный 22 5 9" xfId="3918"/>
    <cellStyle name="Обычный 22 6" xfId="1782"/>
    <cellStyle name="Обычный 22 6 10" xfId="4099"/>
    <cellStyle name="Обычный 22 6 11" xfId="4281"/>
    <cellStyle name="Обычный 22 6 12" xfId="4471"/>
    <cellStyle name="Обычный 22 6 13" xfId="4643"/>
    <cellStyle name="Обычный 22 6 14" xfId="4828"/>
    <cellStyle name="Обычный 22 6 15" xfId="4994"/>
    <cellStyle name="Обычный 22 6 16" xfId="5142"/>
    <cellStyle name="Обычный 22 6 17" xfId="5280"/>
    <cellStyle name="Обычный 22 6 18" xfId="5393"/>
    <cellStyle name="Обычный 22 6 19" xfId="5493"/>
    <cellStyle name="Обычный 22 6 2" xfId="2508"/>
    <cellStyle name="Обычный 22 6 20" xfId="6039"/>
    <cellStyle name="Обычный 22 6 21" xfId="6243"/>
    <cellStyle name="Обычный 22 6 22" xfId="6408"/>
    <cellStyle name="Обычный 22 6 23" xfId="6545"/>
    <cellStyle name="Обычный 22 6 24" xfId="6659"/>
    <cellStyle name="Обычный 22 6 25" xfId="6759"/>
    <cellStyle name="Обычный 22 6 3" xfId="2718"/>
    <cellStyle name="Обычный 22 6 4" xfId="2947"/>
    <cellStyle name="Обычный 22 6 5" xfId="3139"/>
    <cellStyle name="Обычный 22 6 6" xfId="3339"/>
    <cellStyle name="Обычный 22 6 7" xfId="3531"/>
    <cellStyle name="Обычный 22 6 8" xfId="3723"/>
    <cellStyle name="Обычный 22 6 9" xfId="3908"/>
    <cellStyle name="Обычный 22 7" xfId="2475"/>
    <cellStyle name="Обычный 22 8" xfId="2682"/>
    <cellStyle name="Обычный 22 9" xfId="2910"/>
    <cellStyle name="Обычный 23" xfId="14866"/>
    <cellStyle name="Обычный 24" xfId="1771"/>
    <cellStyle name="Обычный 24 3" xfId="56608"/>
    <cellStyle name="Обычный 25" xfId="1758"/>
    <cellStyle name="Обычный 25 10" xfId="3887"/>
    <cellStyle name="Обычный 25 11" xfId="4076"/>
    <cellStyle name="Обычный 25 12" xfId="4260"/>
    <cellStyle name="Обычный 25 13" xfId="4449"/>
    <cellStyle name="Обычный 25 14" xfId="4622"/>
    <cellStyle name="Обычный 25 15" xfId="4807"/>
    <cellStyle name="Обычный 25 16" xfId="4973"/>
    <cellStyle name="Обычный 25 17" xfId="5121"/>
    <cellStyle name="Обычный 25 18" xfId="5259"/>
    <cellStyle name="Обычный 25 19" xfId="5372"/>
    <cellStyle name="Обычный 25 2" xfId="1780"/>
    <cellStyle name="Обычный 25 2 10" xfId="4097"/>
    <cellStyle name="Обычный 25 2 11" xfId="4279"/>
    <cellStyle name="Обычный 25 2 12" xfId="4469"/>
    <cellStyle name="Обычный 25 2 13" xfId="4641"/>
    <cellStyle name="Обычный 25 2 14" xfId="4826"/>
    <cellStyle name="Обычный 25 2 15" xfId="4992"/>
    <cellStyle name="Обычный 25 2 16" xfId="5140"/>
    <cellStyle name="Обычный 25 2 17" xfId="5278"/>
    <cellStyle name="Обычный 25 2 18" xfId="5391"/>
    <cellStyle name="Обычный 25 2 19" xfId="5491"/>
    <cellStyle name="Обычный 25 2 2" xfId="2506"/>
    <cellStyle name="Обычный 25 2 20" xfId="6037"/>
    <cellStyle name="Обычный 25 2 21" xfId="6241"/>
    <cellStyle name="Обычный 25 2 22" xfId="6406"/>
    <cellStyle name="Обычный 25 2 23" xfId="6543"/>
    <cellStyle name="Обычный 25 2 24" xfId="6657"/>
    <cellStyle name="Обычный 25 2 25" xfId="6757"/>
    <cellStyle name="Обычный 25 2 3" xfId="2716"/>
    <cellStyle name="Обычный 25 2 4" xfId="2945"/>
    <cellStyle name="Обычный 25 2 5" xfId="3137"/>
    <cellStyle name="Обычный 25 2 6" xfId="3337"/>
    <cellStyle name="Обычный 25 2 7" xfId="3529"/>
    <cellStyle name="Обычный 25 2 8" xfId="3721"/>
    <cellStyle name="Обычный 25 2 9" xfId="3906"/>
    <cellStyle name="Обычный 25 20" xfId="5472"/>
    <cellStyle name="Обычный 25 21" xfId="6015"/>
    <cellStyle name="Обычный 25 22" xfId="6222"/>
    <cellStyle name="Обычный 25 23" xfId="6387"/>
    <cellStyle name="Обычный 25 24" xfId="6524"/>
    <cellStyle name="Обычный 25 25" xfId="6638"/>
    <cellStyle name="Обычный 25 26" xfId="6738"/>
    <cellStyle name="Обычный 25 3" xfId="2485"/>
    <cellStyle name="Обычный 25 4" xfId="2695"/>
    <cellStyle name="Обычный 25 5" xfId="2924"/>
    <cellStyle name="Обычный 25 6" xfId="3116"/>
    <cellStyle name="Обычный 25 7" xfId="3316"/>
    <cellStyle name="Обычный 25 8" xfId="3508"/>
    <cellStyle name="Обычный 25 9" xfId="3700"/>
    <cellStyle name="Обычный 26" xfId="1772"/>
    <cellStyle name="Обычный 27" xfId="14870"/>
    <cellStyle name="Обычный 28" xfId="1773"/>
    <cellStyle name="Обычный 29" xfId="748"/>
    <cellStyle name="Обычный 29 2" xfId="14983"/>
    <cellStyle name="Обычный 29 2 2" xfId="6"/>
    <cellStyle name="Обычный 3" xfId="3"/>
    <cellStyle name="Обычный 3 10" xfId="14877"/>
    <cellStyle name="Обычный 3 10 2" xfId="50783"/>
    <cellStyle name="Обычный 3 11" xfId="50784"/>
    <cellStyle name="Обычный 3 11 2" xfId="50785"/>
    <cellStyle name="Обычный 3 12" xfId="50786"/>
    <cellStyle name="Обычный 3 12 2" xfId="50787"/>
    <cellStyle name="Обычный 3 13" xfId="50788"/>
    <cellStyle name="Обычный 3 13 2" xfId="50789"/>
    <cellStyle name="Обычный 3 14" xfId="50790"/>
    <cellStyle name="Обычный 3 14 2" xfId="50791"/>
    <cellStyle name="Обычный 3 15" xfId="50792"/>
    <cellStyle name="Обычный 3 15 2" xfId="50793"/>
    <cellStyle name="Обычный 3 16" xfId="50794"/>
    <cellStyle name="Обычный 3 16 2" xfId="50795"/>
    <cellStyle name="Обычный 3 17" xfId="50796"/>
    <cellStyle name="Обычный 3 17 2" xfId="50797"/>
    <cellStyle name="Обычный 3 18" xfId="50798"/>
    <cellStyle name="Обычный 3 18 2" xfId="50799"/>
    <cellStyle name="Обычный 3 19" xfId="50800"/>
    <cellStyle name="Обычный 3 19 2" xfId="50801"/>
    <cellStyle name="Обычный 3 2" xfId="478"/>
    <cellStyle name="Обычный 3 2 10" xfId="50802"/>
    <cellStyle name="Обычный 3 2 11" xfId="50803"/>
    <cellStyle name="Обычный 3 2 12" xfId="50804"/>
    <cellStyle name="Обычный 3 2 13" xfId="50805"/>
    <cellStyle name="Обычный 3 2 14" xfId="50806"/>
    <cellStyle name="Обычный 3 2 15" xfId="50807"/>
    <cellStyle name="Обычный 3 2 16" xfId="50808"/>
    <cellStyle name="Обычный 3 2 17" xfId="50809"/>
    <cellStyle name="Обычный 3 2 18" xfId="50810"/>
    <cellStyle name="Обычный 3 2 19" xfId="50811"/>
    <cellStyle name="Обычный 3 2 2" xfId="479"/>
    <cellStyle name="Обычный 3 2 2 2" xfId="50812"/>
    <cellStyle name="Обычный 3 2 20" xfId="50813"/>
    <cellStyle name="Обычный 3 2 21" xfId="50814"/>
    <cellStyle name="Обычный 3 2 22" xfId="50815"/>
    <cellStyle name="Обычный 3 2 23" xfId="50816"/>
    <cellStyle name="Обычный 3 2 24" xfId="50817"/>
    <cellStyle name="Обычный 3 2 25" xfId="50818"/>
    <cellStyle name="Обычный 3 2 26" xfId="50819"/>
    <cellStyle name="Обычный 3 2 27" xfId="50820"/>
    <cellStyle name="Обычный 3 2 28" xfId="50821"/>
    <cellStyle name="Обычный 3 2 29" xfId="50822"/>
    <cellStyle name="Обычный 3 2 3" xfId="50823"/>
    <cellStyle name="Обычный 3 2 30" xfId="50824"/>
    <cellStyle name="Обычный 3 2 31" xfId="50825"/>
    <cellStyle name="Обычный 3 2 32" xfId="50826"/>
    <cellStyle name="Обычный 3 2 33" xfId="50827"/>
    <cellStyle name="Обычный 3 2 34" xfId="50828"/>
    <cellStyle name="Обычный 3 2 35" xfId="50829"/>
    <cellStyle name="Обычный 3 2 36" xfId="50830"/>
    <cellStyle name="Обычный 3 2 37" xfId="50831"/>
    <cellStyle name="Обычный 3 2 37 2" xfId="50832"/>
    <cellStyle name="Обычный 3 2 38" xfId="50833"/>
    <cellStyle name="Обычный 3 2 38 2" xfId="50834"/>
    <cellStyle name="Обычный 3 2 39" xfId="50835"/>
    <cellStyle name="Обычный 3 2 39 2" xfId="50836"/>
    <cellStyle name="Обычный 3 2 4" xfId="50837"/>
    <cellStyle name="Обычный 3 2 40" xfId="50838"/>
    <cellStyle name="Обычный 3 2 40 2" xfId="50839"/>
    <cellStyle name="Обычный 3 2 41" xfId="50840"/>
    <cellStyle name="Обычный 3 2 41 2" xfId="50841"/>
    <cellStyle name="Обычный 3 2 42" xfId="50842"/>
    <cellStyle name="Обычный 3 2 42 2" xfId="50843"/>
    <cellStyle name="Обычный 3 2 43" xfId="50844"/>
    <cellStyle name="Обычный 3 2 44" xfId="50845"/>
    <cellStyle name="Обычный 3 2 45" xfId="50846"/>
    <cellStyle name="Обычный 3 2 46" xfId="50847"/>
    <cellStyle name="Обычный 3 2 47" xfId="50848"/>
    <cellStyle name="Обычный 3 2 48" xfId="1651"/>
    <cellStyle name="Обычный 3 2 5" xfId="50849"/>
    <cellStyle name="Обычный 3 2 6" xfId="50850"/>
    <cellStyle name="Обычный 3 2 7" xfId="50851"/>
    <cellStyle name="Обычный 3 2 8" xfId="50852"/>
    <cellStyle name="Обычный 3 2 9" xfId="50853"/>
    <cellStyle name="Обычный 3 20" xfId="50854"/>
    <cellStyle name="Обычный 3 20 2" xfId="50855"/>
    <cellStyle name="Обычный 3 21" xfId="50856"/>
    <cellStyle name="Обычный 3 21 2" xfId="50857"/>
    <cellStyle name="Обычный 3 22" xfId="50858"/>
    <cellStyle name="Обычный 3 22 2" xfId="50859"/>
    <cellStyle name="Обычный 3 23" xfId="50860"/>
    <cellStyle name="Обычный 3 23 2" xfId="50861"/>
    <cellStyle name="Обычный 3 24" xfId="50862"/>
    <cellStyle name="Обычный 3 24 2" xfId="50863"/>
    <cellStyle name="Обычный 3 25" xfId="50864"/>
    <cellStyle name="Обычный 3 25 2" xfId="50865"/>
    <cellStyle name="Обычный 3 26" xfId="50866"/>
    <cellStyle name="Обычный 3 26 2" xfId="50867"/>
    <cellStyle name="Обычный 3 27" xfId="50868"/>
    <cellStyle name="Обычный 3 27 2" xfId="50869"/>
    <cellStyle name="Обычный 3 28" xfId="50870"/>
    <cellStyle name="Обычный 3 28 2" xfId="50871"/>
    <cellStyle name="Обычный 3 29" xfId="50872"/>
    <cellStyle name="Обычный 3 29 2" xfId="50873"/>
    <cellStyle name="Обычный 3 3" xfId="480"/>
    <cellStyle name="Обычный 3 3 2" xfId="481"/>
    <cellStyle name="Обычный 3 3 2 2" xfId="50874"/>
    <cellStyle name="Обычный 3 3 3" xfId="50875"/>
    <cellStyle name="Обычный 3 3 4" xfId="50876"/>
    <cellStyle name="Обычный 3 3 5" xfId="50877"/>
    <cellStyle name="Обычный 3 3 6" xfId="50878"/>
    <cellStyle name="Обычный 3 3 7" xfId="1652"/>
    <cellStyle name="Обычный 3 30" xfId="50879"/>
    <cellStyle name="Обычный 3 30 2" xfId="50880"/>
    <cellStyle name="Обычный 3 31" xfId="50881"/>
    <cellStyle name="Обычный 3 31 2" xfId="50882"/>
    <cellStyle name="Обычный 3 32" xfId="50883"/>
    <cellStyle name="Обычный 3 32 2" xfId="50884"/>
    <cellStyle name="Обычный 3 33" xfId="50885"/>
    <cellStyle name="Обычный 3 33 2" xfId="50886"/>
    <cellStyle name="Обычный 3 34" xfId="50887"/>
    <cellStyle name="Обычный 3 34 2" xfId="50888"/>
    <cellStyle name="Обычный 3 35" xfId="50889"/>
    <cellStyle name="Обычный 3 35 2" xfId="50890"/>
    <cellStyle name="Обычный 3 36" xfId="50891"/>
    <cellStyle name="Обычный 3 36 2" xfId="50892"/>
    <cellStyle name="Обычный 3 37" xfId="50893"/>
    <cellStyle name="Обычный 3 37 2" xfId="50894"/>
    <cellStyle name="Обычный 3 38" xfId="50895"/>
    <cellStyle name="Обычный 3 38 2" xfId="50896"/>
    <cellStyle name="Обычный 3 39" xfId="50897"/>
    <cellStyle name="Обычный 3 39 2" xfId="50898"/>
    <cellStyle name="Обычный 3 4" xfId="15"/>
    <cellStyle name="Обычный 3 4 2" xfId="50899"/>
    <cellStyle name="Обычный 3 40" xfId="50900"/>
    <cellStyle name="Обычный 3 40 2" xfId="50901"/>
    <cellStyle name="Обычный 3 41" xfId="50902"/>
    <cellStyle name="Обычный 3 41 2" xfId="50903"/>
    <cellStyle name="Обычный 3 42" xfId="50904"/>
    <cellStyle name="Обычный 3 42 2" xfId="50905"/>
    <cellStyle name="Обычный 3 43" xfId="50906"/>
    <cellStyle name="Обычный 3 43 2" xfId="50907"/>
    <cellStyle name="Обычный 3 44" xfId="50908"/>
    <cellStyle name="Обычный 3 44 2" xfId="50909"/>
    <cellStyle name="Обычный 3 45" xfId="50910"/>
    <cellStyle name="Обычный 3 45 2" xfId="50911"/>
    <cellStyle name="Обычный 3 46" xfId="50912"/>
    <cellStyle name="Обычный 3 46 2" xfId="50913"/>
    <cellStyle name="Обычный 3 47" xfId="50914"/>
    <cellStyle name="Обычный 3 47 2" xfId="50915"/>
    <cellStyle name="Обычный 3 48" xfId="50916"/>
    <cellStyle name="Обычный 3 49" xfId="1030"/>
    <cellStyle name="Обычный 3 5" xfId="482"/>
    <cellStyle name="Обычный 3 5 2" xfId="50917"/>
    <cellStyle name="Обычный 3 5 3" xfId="1653"/>
    <cellStyle name="Обычный 3 6" xfId="483"/>
    <cellStyle name="Обычный 3 6 2" xfId="484"/>
    <cellStyle name="Обычный 3 6 3" xfId="1654"/>
    <cellStyle name="Обычный 3 7" xfId="1655"/>
    <cellStyle name="Обычный 3 7 2" xfId="50918"/>
    <cellStyle name="Обычный 3 8" xfId="1751"/>
    <cellStyle name="Обычный 3 8 2" xfId="50919"/>
    <cellStyle name="Обычный 3 9" xfId="14873"/>
    <cellStyle name="Обычный 3 9 2" xfId="50920"/>
    <cellStyle name="Обычный 3_План по КВЛ 2011г." xfId="1656"/>
    <cellStyle name="Обычный 30" xfId="749"/>
    <cellStyle name="Обычный 31" xfId="14982"/>
    <cellStyle name="Обычный 31 2" xfId="1022"/>
    <cellStyle name="Обычный 32" xfId="14984"/>
    <cellStyle name="Обычный 33" xfId="50921"/>
    <cellStyle name="Обычный 34" xfId="50922"/>
    <cellStyle name="Обычный 35" xfId="50923"/>
    <cellStyle name="Обычный 36" xfId="50924"/>
    <cellStyle name="Обычный 37" xfId="50925"/>
    <cellStyle name="Обычный 38" xfId="50926"/>
    <cellStyle name="Обычный 39" xfId="50927"/>
    <cellStyle name="Обычный 4" xfId="485"/>
    <cellStyle name="Обычный 4 10" xfId="50928"/>
    <cellStyle name="Обычный 4 10 2" xfId="50929"/>
    <cellStyle name="Обычный 4 11" xfId="50930"/>
    <cellStyle name="Обычный 4 11 2" xfId="50931"/>
    <cellStyle name="Обычный 4 12" xfId="50932"/>
    <cellStyle name="Обычный 4 12 2" xfId="50933"/>
    <cellStyle name="Обычный 4 13" xfId="50934"/>
    <cellStyle name="Обычный 4 13 2" xfId="50935"/>
    <cellStyle name="Обычный 4 14" xfId="50936"/>
    <cellStyle name="Обычный 4 14 2" xfId="50937"/>
    <cellStyle name="Обычный 4 15" xfId="50938"/>
    <cellStyle name="Обычный 4 15 2" xfId="50939"/>
    <cellStyle name="Обычный 4 16" xfId="50940"/>
    <cellStyle name="Обычный 4 16 2" xfId="50941"/>
    <cellStyle name="Обычный 4 17" xfId="50942"/>
    <cellStyle name="Обычный 4 17 2" xfId="50943"/>
    <cellStyle name="Обычный 4 18" xfId="50944"/>
    <cellStyle name="Обычный 4 18 2" xfId="50945"/>
    <cellStyle name="Обычный 4 19" xfId="50946"/>
    <cellStyle name="Обычный 4 19 2" xfId="50947"/>
    <cellStyle name="Обычный 4 2" xfId="1657"/>
    <cellStyle name="Обычный 4 2 2" xfId="50948"/>
    <cellStyle name="Обычный 4 2 3" xfId="50949"/>
    <cellStyle name="Обычный 4 2 4" xfId="50950"/>
    <cellStyle name="Обычный 4 2 5" xfId="50951"/>
    <cellStyle name="Обычный 4 20" xfId="50952"/>
    <cellStyle name="Обычный 4 20 2" xfId="50953"/>
    <cellStyle name="Обычный 4 21" xfId="50954"/>
    <cellStyle name="Обычный 4 21 2" xfId="50955"/>
    <cellStyle name="Обычный 4 22" xfId="50956"/>
    <cellStyle name="Обычный 4 22 2" xfId="50957"/>
    <cellStyle name="Обычный 4 23" xfId="50958"/>
    <cellStyle name="Обычный 4 23 2" xfId="50959"/>
    <cellStyle name="Обычный 4 24" xfId="50960"/>
    <cellStyle name="Обычный 4 24 2" xfId="50961"/>
    <cellStyle name="Обычный 4 25" xfId="50962"/>
    <cellStyle name="Обычный 4 25 2" xfId="50963"/>
    <cellStyle name="Обычный 4 26" xfId="50964"/>
    <cellStyle name="Обычный 4 26 2" xfId="50965"/>
    <cellStyle name="Обычный 4 27" xfId="50966"/>
    <cellStyle name="Обычный 4 27 2" xfId="50967"/>
    <cellStyle name="Обычный 4 28" xfId="50968"/>
    <cellStyle name="Обычный 4 28 2" xfId="50969"/>
    <cellStyle name="Обычный 4 29" xfId="50970"/>
    <cellStyle name="Обычный 4 29 2" xfId="50971"/>
    <cellStyle name="Обычный 4 3" xfId="1752"/>
    <cellStyle name="Обычный 4 30" xfId="50972"/>
    <cellStyle name="Обычный 4 30 2" xfId="50973"/>
    <cellStyle name="Обычный 4 31" xfId="50974"/>
    <cellStyle name="Обычный 4 31 2" xfId="50975"/>
    <cellStyle name="Обычный 4 32" xfId="50976"/>
    <cellStyle name="Обычный 4 32 2" xfId="50977"/>
    <cellStyle name="Обычный 4 33" xfId="50978"/>
    <cellStyle name="Обычный 4 33 2" xfId="50979"/>
    <cellStyle name="Обычный 4 34" xfId="50980"/>
    <cellStyle name="Обычный 4 34 2" xfId="50981"/>
    <cellStyle name="Обычный 4 35" xfId="50982"/>
    <cellStyle name="Обычный 4 35 2" xfId="50983"/>
    <cellStyle name="Обычный 4 36" xfId="50984"/>
    <cellStyle name="Обычный 4 36 2" xfId="50985"/>
    <cellStyle name="Обычный 4 37" xfId="50986"/>
    <cellStyle name="Обычный 4 37 2" xfId="50987"/>
    <cellStyle name="Обычный 4 38" xfId="50988"/>
    <cellStyle name="Обычный 4 38 2" xfId="50989"/>
    <cellStyle name="Обычный 4 39" xfId="50990"/>
    <cellStyle name="Обычный 4 39 2" xfId="50991"/>
    <cellStyle name="Обычный 4 4" xfId="50992"/>
    <cellStyle name="Обычный 4 40" xfId="50993"/>
    <cellStyle name="Обычный 4 40 2" xfId="50994"/>
    <cellStyle name="Обычный 4 41" xfId="50995"/>
    <cellStyle name="Обычный 4 41 2" xfId="50996"/>
    <cellStyle name="Обычный 4 42" xfId="50997"/>
    <cellStyle name="Обычный 4 42 2" xfId="50998"/>
    <cellStyle name="Обычный 4 43" xfId="50999"/>
    <cellStyle name="Обычный 4 44" xfId="51000"/>
    <cellStyle name="Обычный 4 45" xfId="51001"/>
    <cellStyle name="Обычный 4 46" xfId="51002"/>
    <cellStyle name="Обычный 4 47" xfId="1031"/>
    <cellStyle name="Обычный 4 5" xfId="486"/>
    <cellStyle name="Обычный 4 5 2" xfId="51003"/>
    <cellStyle name="Обычный 4 6" xfId="51004"/>
    <cellStyle name="Обычный 4 7" xfId="51005"/>
    <cellStyle name="Обычный 4 7 2" xfId="51006"/>
    <cellStyle name="Обычный 4 8" xfId="51007"/>
    <cellStyle name="Обычный 4 8 2" xfId="51008"/>
    <cellStyle name="Обычный 4 9" xfId="51009"/>
    <cellStyle name="Обычный 4 9 2" xfId="51010"/>
    <cellStyle name="Обычный 4_в SAS" xfId="51011"/>
    <cellStyle name="Обычный 40" xfId="51012"/>
    <cellStyle name="Обычный 41" xfId="51013"/>
    <cellStyle name="Обычный 42" xfId="51014"/>
    <cellStyle name="Обычный 43" xfId="51015"/>
    <cellStyle name="Обычный 44" xfId="51016"/>
    <cellStyle name="Обычный 45" xfId="51017"/>
    <cellStyle name="Обычный 46" xfId="51018"/>
    <cellStyle name="Обычный 47" xfId="51019"/>
    <cellStyle name="Обычный 48" xfId="51020"/>
    <cellStyle name="Обычный 49" xfId="51021"/>
    <cellStyle name="Обычный 5" xfId="1032"/>
    <cellStyle name="Обычный 5 10" xfId="51022"/>
    <cellStyle name="Обычный 5 10 2" xfId="51023"/>
    <cellStyle name="Обычный 5 11" xfId="51024"/>
    <cellStyle name="Обычный 5 11 2" xfId="51025"/>
    <cellStyle name="Обычный 5 12" xfId="51026"/>
    <cellStyle name="Обычный 5 12 2" xfId="51027"/>
    <cellStyle name="Обычный 5 13" xfId="51028"/>
    <cellStyle name="Обычный 5 13 2" xfId="51029"/>
    <cellStyle name="Обычный 5 14" xfId="51030"/>
    <cellStyle name="Обычный 5 14 2" xfId="51031"/>
    <cellStyle name="Обычный 5 15" xfId="51032"/>
    <cellStyle name="Обычный 5 15 2" xfId="51033"/>
    <cellStyle name="Обычный 5 16" xfId="51034"/>
    <cellStyle name="Обычный 5 16 2" xfId="51035"/>
    <cellStyle name="Обычный 5 17" xfId="51036"/>
    <cellStyle name="Обычный 5 17 2" xfId="51037"/>
    <cellStyle name="Обычный 5 18" xfId="51038"/>
    <cellStyle name="Обычный 5 18 2" xfId="51039"/>
    <cellStyle name="Обычный 5 19" xfId="51040"/>
    <cellStyle name="Обычный 5 19 2" xfId="51041"/>
    <cellStyle name="Обычный 5 2" xfId="1658"/>
    <cellStyle name="Обычный 5 20" xfId="51042"/>
    <cellStyle name="Обычный 5 20 2" xfId="51043"/>
    <cellStyle name="Обычный 5 21" xfId="51044"/>
    <cellStyle name="Обычный 5 21 2" xfId="51045"/>
    <cellStyle name="Обычный 5 22" xfId="51046"/>
    <cellStyle name="Обычный 5 22 2" xfId="51047"/>
    <cellStyle name="Обычный 5 23" xfId="51048"/>
    <cellStyle name="Обычный 5 23 2" xfId="51049"/>
    <cellStyle name="Обычный 5 24" xfId="51050"/>
    <cellStyle name="Обычный 5 24 2" xfId="51051"/>
    <cellStyle name="Обычный 5 25" xfId="51052"/>
    <cellStyle name="Обычный 5 25 2" xfId="51053"/>
    <cellStyle name="Обычный 5 26" xfId="51054"/>
    <cellStyle name="Обычный 5 26 2" xfId="51055"/>
    <cellStyle name="Обычный 5 27" xfId="51056"/>
    <cellStyle name="Обычный 5 27 2" xfId="51057"/>
    <cellStyle name="Обычный 5 28" xfId="51058"/>
    <cellStyle name="Обычный 5 28 2" xfId="51059"/>
    <cellStyle name="Обычный 5 29" xfId="51060"/>
    <cellStyle name="Обычный 5 29 2" xfId="51061"/>
    <cellStyle name="Обычный 5 3" xfId="1753"/>
    <cellStyle name="Обычный 5 30" xfId="51062"/>
    <cellStyle name="Обычный 5 30 2" xfId="51063"/>
    <cellStyle name="Обычный 5 31" xfId="51064"/>
    <cellStyle name="Обычный 5 31 2" xfId="51065"/>
    <cellStyle name="Обычный 5 32" xfId="51066"/>
    <cellStyle name="Обычный 5 32 2" xfId="51067"/>
    <cellStyle name="Обычный 5 33" xfId="51068"/>
    <cellStyle name="Обычный 5 33 2" xfId="51069"/>
    <cellStyle name="Обычный 5 34" xfId="51070"/>
    <cellStyle name="Обычный 5 34 2" xfId="51071"/>
    <cellStyle name="Обычный 5 35" xfId="51072"/>
    <cellStyle name="Обычный 5 35 2" xfId="51073"/>
    <cellStyle name="Обычный 5 36" xfId="51074"/>
    <cellStyle name="Обычный 5 36 2" xfId="51075"/>
    <cellStyle name="Обычный 5 37" xfId="51076"/>
    <cellStyle name="Обычный 5 37 2" xfId="51077"/>
    <cellStyle name="Обычный 5 38" xfId="51078"/>
    <cellStyle name="Обычный 5 38 2" xfId="51079"/>
    <cellStyle name="Обычный 5 39" xfId="51080"/>
    <cellStyle name="Обычный 5 39 2" xfId="51081"/>
    <cellStyle name="Обычный 5 4" xfId="51082"/>
    <cellStyle name="Обычный 5 40" xfId="51083"/>
    <cellStyle name="Обычный 5 40 2" xfId="51084"/>
    <cellStyle name="Обычный 5 41" xfId="51085"/>
    <cellStyle name="Обычный 5 41 2" xfId="51086"/>
    <cellStyle name="Обычный 5 42" xfId="51087"/>
    <cellStyle name="Обычный 5 42 2" xfId="51088"/>
    <cellStyle name="Обычный 5 43" xfId="51089"/>
    <cellStyle name="Обычный 5 5" xfId="51090"/>
    <cellStyle name="Обычный 5 6" xfId="51091"/>
    <cellStyle name="Обычный 5 7" xfId="51092"/>
    <cellStyle name="Обычный 5 7 2" xfId="51093"/>
    <cellStyle name="Обычный 5 8" xfId="51094"/>
    <cellStyle name="Обычный 5 8 2" xfId="51095"/>
    <cellStyle name="Обычный 5 9" xfId="51096"/>
    <cellStyle name="Обычный 5 9 2" xfId="51097"/>
    <cellStyle name="Обычный 50" xfId="51098"/>
    <cellStyle name="Обычный 51" xfId="51099"/>
    <cellStyle name="Обычный 52" xfId="51100"/>
    <cellStyle name="Обычный 53" xfId="51101"/>
    <cellStyle name="Обычный 54" xfId="51102"/>
    <cellStyle name="Обычный 55" xfId="51103"/>
    <cellStyle name="Обычный 56" xfId="51104"/>
    <cellStyle name="Обычный 57" xfId="51105"/>
    <cellStyle name="Обычный 58" xfId="51106"/>
    <cellStyle name="Обычный 59" xfId="51107"/>
    <cellStyle name="Обычный 6" xfId="1033"/>
    <cellStyle name="Обычный 6 10" xfId="51108"/>
    <cellStyle name="Обычный 6 10 2" xfId="51109"/>
    <cellStyle name="Обычный 6 11" xfId="51110"/>
    <cellStyle name="Обычный 6 11 2" xfId="51111"/>
    <cellStyle name="Обычный 6 12" xfId="51112"/>
    <cellStyle name="Обычный 6 12 2" xfId="51113"/>
    <cellStyle name="Обычный 6 13" xfId="51114"/>
    <cellStyle name="Обычный 6 13 2" xfId="51115"/>
    <cellStyle name="Обычный 6 14" xfId="51116"/>
    <cellStyle name="Обычный 6 14 2" xfId="51117"/>
    <cellStyle name="Обычный 6 15" xfId="51118"/>
    <cellStyle name="Обычный 6 15 2" xfId="51119"/>
    <cellStyle name="Обычный 6 16" xfId="51120"/>
    <cellStyle name="Обычный 6 16 2" xfId="51121"/>
    <cellStyle name="Обычный 6 17" xfId="51122"/>
    <cellStyle name="Обычный 6 17 2" xfId="51123"/>
    <cellStyle name="Обычный 6 18" xfId="51124"/>
    <cellStyle name="Обычный 6 18 2" xfId="51125"/>
    <cellStyle name="Обычный 6 19" xfId="51126"/>
    <cellStyle name="Обычный 6 19 2" xfId="51127"/>
    <cellStyle name="Обычный 6 2" xfId="1659"/>
    <cellStyle name="Обычный 6 2 10" xfId="51128"/>
    <cellStyle name="Обычный 6 2 10 2" xfId="51129"/>
    <cellStyle name="Обычный 6 2 11" xfId="51130"/>
    <cellStyle name="Обычный 6 2 11 2" xfId="51131"/>
    <cellStyle name="Обычный 6 2 12" xfId="51132"/>
    <cellStyle name="Обычный 6 2 12 2" xfId="51133"/>
    <cellStyle name="Обычный 6 2 13" xfId="51134"/>
    <cellStyle name="Обычный 6 2 13 2" xfId="51135"/>
    <cellStyle name="Обычный 6 2 14" xfId="51136"/>
    <cellStyle name="Обычный 6 2 14 2" xfId="51137"/>
    <cellStyle name="Обычный 6 2 15" xfId="51138"/>
    <cellStyle name="Обычный 6 2 15 2" xfId="51139"/>
    <cellStyle name="Обычный 6 2 16" xfId="51140"/>
    <cellStyle name="Обычный 6 2 16 2" xfId="51141"/>
    <cellStyle name="Обычный 6 2 17" xfId="51142"/>
    <cellStyle name="Обычный 6 2 17 2" xfId="51143"/>
    <cellStyle name="Обычный 6 2 18" xfId="51144"/>
    <cellStyle name="Обычный 6 2 18 2" xfId="51145"/>
    <cellStyle name="Обычный 6 2 19" xfId="51146"/>
    <cellStyle name="Обычный 6 2 19 2" xfId="51147"/>
    <cellStyle name="Обычный 6 2 2" xfId="51148"/>
    <cellStyle name="Обычный 6 2 2 2" xfId="51149"/>
    <cellStyle name="Обычный 6 2 2 3" xfId="51150"/>
    <cellStyle name="Обычный 6 2 2 4" xfId="51151"/>
    <cellStyle name="Обычный 6 2 2 5" xfId="51152"/>
    <cellStyle name="Обычный 6 2 20" xfId="51153"/>
    <cellStyle name="Обычный 6 2 20 2" xfId="51154"/>
    <cellStyle name="Обычный 6 2 21" xfId="51155"/>
    <cellStyle name="Обычный 6 2 21 2" xfId="51156"/>
    <cellStyle name="Обычный 6 2 22" xfId="51157"/>
    <cellStyle name="Обычный 6 2 22 2" xfId="51158"/>
    <cellStyle name="Обычный 6 2 23" xfId="51159"/>
    <cellStyle name="Обычный 6 2 23 2" xfId="51160"/>
    <cellStyle name="Обычный 6 2 24" xfId="51161"/>
    <cellStyle name="Обычный 6 2 24 2" xfId="51162"/>
    <cellStyle name="Обычный 6 2 25" xfId="51163"/>
    <cellStyle name="Обычный 6 2 25 2" xfId="51164"/>
    <cellStyle name="Обычный 6 2 26" xfId="51165"/>
    <cellStyle name="Обычный 6 2 26 2" xfId="51166"/>
    <cellStyle name="Обычный 6 2 27" xfId="51167"/>
    <cellStyle name="Обычный 6 2 27 2" xfId="51168"/>
    <cellStyle name="Обычный 6 2 28" xfId="51169"/>
    <cellStyle name="Обычный 6 2 28 2" xfId="51170"/>
    <cellStyle name="Обычный 6 2 29" xfId="51171"/>
    <cellStyle name="Обычный 6 2 29 2" xfId="51172"/>
    <cellStyle name="Обычный 6 2 3" xfId="51173"/>
    <cellStyle name="Обычный 6 2 3 2" xfId="51174"/>
    <cellStyle name="Обычный 6 2 30" xfId="51175"/>
    <cellStyle name="Обычный 6 2 30 2" xfId="51176"/>
    <cellStyle name="Обычный 6 2 31" xfId="51177"/>
    <cellStyle name="Обычный 6 2 31 2" xfId="51178"/>
    <cellStyle name="Обычный 6 2 32" xfId="51179"/>
    <cellStyle name="Обычный 6 2 32 2" xfId="51180"/>
    <cellStyle name="Обычный 6 2 33" xfId="51181"/>
    <cellStyle name="Обычный 6 2 33 2" xfId="51182"/>
    <cellStyle name="Обычный 6 2 34" xfId="51183"/>
    <cellStyle name="Обычный 6 2 34 2" xfId="51184"/>
    <cellStyle name="Обычный 6 2 35" xfId="51185"/>
    <cellStyle name="Обычный 6 2 35 2" xfId="51186"/>
    <cellStyle name="Обычный 6 2 36" xfId="51187"/>
    <cellStyle name="Обычный 6 2 36 2" xfId="51188"/>
    <cellStyle name="Обычный 6 2 37" xfId="51189"/>
    <cellStyle name="Обычный 6 2 37 2" xfId="51190"/>
    <cellStyle name="Обычный 6 2 38" xfId="51191"/>
    <cellStyle name="Обычный 6 2 38 2" xfId="51192"/>
    <cellStyle name="Обычный 6 2 39" xfId="51193"/>
    <cellStyle name="Обычный 6 2 39 2" xfId="51194"/>
    <cellStyle name="Обычный 6 2 4" xfId="51195"/>
    <cellStyle name="Обычный 6 2 4 2" xfId="51196"/>
    <cellStyle name="Обычный 6 2 40" xfId="51197"/>
    <cellStyle name="Обычный 6 2 40 2" xfId="51198"/>
    <cellStyle name="Обычный 6 2 41" xfId="51199"/>
    <cellStyle name="Обычный 6 2 41 2" xfId="51200"/>
    <cellStyle name="Обычный 6 2 42" xfId="51201"/>
    <cellStyle name="Обычный 6 2 42 2" xfId="51202"/>
    <cellStyle name="Обычный 6 2 43" xfId="51203"/>
    <cellStyle name="Обычный 6 2 44" xfId="51204"/>
    <cellStyle name="Обычный 6 2 45" xfId="51205"/>
    <cellStyle name="Обычный 6 2 46" xfId="51206"/>
    <cellStyle name="Обычный 6 2 5" xfId="51207"/>
    <cellStyle name="Обычный 6 2 5 2" xfId="51208"/>
    <cellStyle name="Обычный 6 2 6" xfId="51209"/>
    <cellStyle name="Обычный 6 2 6 2" xfId="51210"/>
    <cellStyle name="Обычный 6 2 7" xfId="51211"/>
    <cellStyle name="Обычный 6 2 7 2" xfId="51212"/>
    <cellStyle name="Обычный 6 2 8" xfId="51213"/>
    <cellStyle name="Обычный 6 2 8 2" xfId="51214"/>
    <cellStyle name="Обычный 6 2 9" xfId="51215"/>
    <cellStyle name="Обычный 6 2 9 2" xfId="51216"/>
    <cellStyle name="Обычный 6 20" xfId="51217"/>
    <cellStyle name="Обычный 6 20 2" xfId="51218"/>
    <cellStyle name="Обычный 6 21" xfId="51219"/>
    <cellStyle name="Обычный 6 21 2" xfId="51220"/>
    <cellStyle name="Обычный 6 22" xfId="51221"/>
    <cellStyle name="Обычный 6 22 2" xfId="51222"/>
    <cellStyle name="Обычный 6 23" xfId="51223"/>
    <cellStyle name="Обычный 6 23 2" xfId="51224"/>
    <cellStyle name="Обычный 6 24" xfId="51225"/>
    <cellStyle name="Обычный 6 24 2" xfId="51226"/>
    <cellStyle name="Обычный 6 25" xfId="51227"/>
    <cellStyle name="Обычный 6 25 2" xfId="51228"/>
    <cellStyle name="Обычный 6 26" xfId="51229"/>
    <cellStyle name="Обычный 6 26 2" xfId="51230"/>
    <cellStyle name="Обычный 6 27" xfId="51231"/>
    <cellStyle name="Обычный 6 27 2" xfId="51232"/>
    <cellStyle name="Обычный 6 28" xfId="51233"/>
    <cellStyle name="Обычный 6 28 2" xfId="51234"/>
    <cellStyle name="Обычный 6 29" xfId="51235"/>
    <cellStyle name="Обычный 6 29 2" xfId="51236"/>
    <cellStyle name="Обычный 6 3" xfId="1754"/>
    <cellStyle name="Обычный 6 3 2" xfId="51237"/>
    <cellStyle name="Обычный 6 3 2 2" xfId="51238"/>
    <cellStyle name="Обычный 6 3 3" xfId="51239"/>
    <cellStyle name="Обычный 6 3 3 2" xfId="51240"/>
    <cellStyle name="Обычный 6 3 4" xfId="51241"/>
    <cellStyle name="Обычный 6 3 4 2" xfId="51242"/>
    <cellStyle name="Обычный 6 3 5" xfId="51243"/>
    <cellStyle name="Обычный 6 3 5 2" xfId="51244"/>
    <cellStyle name="Обычный 6 30" xfId="51245"/>
    <cellStyle name="Обычный 6 30 2" xfId="51246"/>
    <cellStyle name="Обычный 6 31" xfId="51247"/>
    <cellStyle name="Обычный 6 31 2" xfId="51248"/>
    <cellStyle name="Обычный 6 32" xfId="51249"/>
    <cellStyle name="Обычный 6 32 2" xfId="51250"/>
    <cellStyle name="Обычный 6 33" xfId="51251"/>
    <cellStyle name="Обычный 6 33 2" xfId="51252"/>
    <cellStyle name="Обычный 6 34" xfId="51253"/>
    <cellStyle name="Обычный 6 34 2" xfId="51254"/>
    <cellStyle name="Обычный 6 35" xfId="51255"/>
    <cellStyle name="Обычный 6 35 2" xfId="51256"/>
    <cellStyle name="Обычный 6 36" xfId="51257"/>
    <cellStyle name="Обычный 6 36 2" xfId="51258"/>
    <cellStyle name="Обычный 6 37" xfId="51259"/>
    <cellStyle name="Обычный 6 37 2" xfId="51260"/>
    <cellStyle name="Обычный 6 38" xfId="51261"/>
    <cellStyle name="Обычный 6 38 2" xfId="51262"/>
    <cellStyle name="Обычный 6 39" xfId="51263"/>
    <cellStyle name="Обычный 6 39 2" xfId="51264"/>
    <cellStyle name="Обычный 6 4" xfId="51265"/>
    <cellStyle name="Обычный 6 4 2" xfId="51266"/>
    <cellStyle name="Обычный 6 4 2 2" xfId="51267"/>
    <cellStyle name="Обычный 6 4 3" xfId="51268"/>
    <cellStyle name="Обычный 6 4 3 2" xfId="51269"/>
    <cellStyle name="Обычный 6 4 4" xfId="51270"/>
    <cellStyle name="Обычный 6 4 4 2" xfId="51271"/>
    <cellStyle name="Обычный 6 4 5" xfId="51272"/>
    <cellStyle name="Обычный 6 4 5 2" xfId="51273"/>
    <cellStyle name="Обычный 6 4 6" xfId="51274"/>
    <cellStyle name="Обычный 6 40" xfId="51275"/>
    <cellStyle name="Обычный 6 40 2" xfId="51276"/>
    <cellStyle name="Обычный 6 41" xfId="51277"/>
    <cellStyle name="Обычный 6 41 2" xfId="51278"/>
    <cellStyle name="Обычный 6 42" xfId="51279"/>
    <cellStyle name="Обычный 6 42 2" xfId="51280"/>
    <cellStyle name="Обычный 6 43" xfId="51281"/>
    <cellStyle name="Обычный 6 43 2" xfId="51282"/>
    <cellStyle name="Обычный 6 44" xfId="51283"/>
    <cellStyle name="Обычный 6 44 2" xfId="51284"/>
    <cellStyle name="Обычный 6 45" xfId="51285"/>
    <cellStyle name="Обычный 6 5" xfId="51286"/>
    <cellStyle name="Обычный 6 5 2" xfId="51287"/>
    <cellStyle name="Обычный 6 6" xfId="51288"/>
    <cellStyle name="Обычный 6 6 2" xfId="51289"/>
    <cellStyle name="Обычный 6 7" xfId="51290"/>
    <cellStyle name="Обычный 6 7 2" xfId="51291"/>
    <cellStyle name="Обычный 6 8" xfId="51292"/>
    <cellStyle name="Обычный 6 8 2" xfId="51293"/>
    <cellStyle name="Обычный 6 9" xfId="51294"/>
    <cellStyle name="Обычный 6 9 2" xfId="51295"/>
    <cellStyle name="Обычный 6_БЮДЖЕТ послед. 25.02.10г" xfId="51296"/>
    <cellStyle name="Обычный 60" xfId="51297"/>
    <cellStyle name="Обычный 61" xfId="51298"/>
    <cellStyle name="Обычный 62" xfId="14986"/>
    <cellStyle name="Обычный 63" xfId="56605"/>
    <cellStyle name="Обычный 64" xfId="56610"/>
    <cellStyle name="Обычный 65" xfId="51299"/>
    <cellStyle name="Обычный 66" xfId="51300"/>
    <cellStyle name="Обычный 68" xfId="51301"/>
    <cellStyle name="Обычный 69" xfId="51302"/>
    <cellStyle name="Обычный 7" xfId="487"/>
    <cellStyle name="Обычный 7 10" xfId="51303"/>
    <cellStyle name="Обычный 7 10 2" xfId="51304"/>
    <cellStyle name="Обычный 7 11" xfId="51305"/>
    <cellStyle name="Обычный 7 11 2" xfId="51306"/>
    <cellStyle name="Обычный 7 12" xfId="51307"/>
    <cellStyle name="Обычный 7 12 2" xfId="51308"/>
    <cellStyle name="Обычный 7 13" xfId="51309"/>
    <cellStyle name="Обычный 7 13 2" xfId="51310"/>
    <cellStyle name="Обычный 7 14" xfId="51311"/>
    <cellStyle name="Обычный 7 14 2" xfId="51312"/>
    <cellStyle name="Обычный 7 15" xfId="51313"/>
    <cellStyle name="Обычный 7 15 2" xfId="51314"/>
    <cellStyle name="Обычный 7 16" xfId="51315"/>
    <cellStyle name="Обычный 7 16 2" xfId="51316"/>
    <cellStyle name="Обычный 7 17" xfId="51317"/>
    <cellStyle name="Обычный 7 17 2" xfId="51318"/>
    <cellStyle name="Обычный 7 18" xfId="51319"/>
    <cellStyle name="Обычный 7 18 2" xfId="51320"/>
    <cellStyle name="Обычный 7 19" xfId="51321"/>
    <cellStyle name="Обычный 7 19 2" xfId="51322"/>
    <cellStyle name="Обычный 7 2" xfId="1660"/>
    <cellStyle name="Обычный 7 2 2" xfId="51323"/>
    <cellStyle name="Обычный 7 20" xfId="51324"/>
    <cellStyle name="Обычный 7 20 2" xfId="51325"/>
    <cellStyle name="Обычный 7 21" xfId="51326"/>
    <cellStyle name="Обычный 7 21 2" xfId="51327"/>
    <cellStyle name="Обычный 7 22" xfId="51328"/>
    <cellStyle name="Обычный 7 22 2" xfId="51329"/>
    <cellStyle name="Обычный 7 23" xfId="51330"/>
    <cellStyle name="Обычный 7 23 2" xfId="51331"/>
    <cellStyle name="Обычный 7 24" xfId="51332"/>
    <cellStyle name="Обычный 7 24 2" xfId="51333"/>
    <cellStyle name="Обычный 7 25" xfId="51334"/>
    <cellStyle name="Обычный 7 25 2" xfId="51335"/>
    <cellStyle name="Обычный 7 26" xfId="51336"/>
    <cellStyle name="Обычный 7 26 2" xfId="51337"/>
    <cellStyle name="Обычный 7 27" xfId="51338"/>
    <cellStyle name="Обычный 7 27 2" xfId="51339"/>
    <cellStyle name="Обычный 7 28" xfId="51340"/>
    <cellStyle name="Обычный 7 28 2" xfId="51341"/>
    <cellStyle name="Обычный 7 29" xfId="51342"/>
    <cellStyle name="Обычный 7 29 2" xfId="51343"/>
    <cellStyle name="Обычный 7 3" xfId="1755"/>
    <cellStyle name="Обычный 7 3 2" xfId="51344"/>
    <cellStyle name="Обычный 7 30" xfId="51345"/>
    <cellStyle name="Обычный 7 30 2" xfId="51346"/>
    <cellStyle name="Обычный 7 31" xfId="51347"/>
    <cellStyle name="Обычный 7 31 2" xfId="51348"/>
    <cellStyle name="Обычный 7 32" xfId="51349"/>
    <cellStyle name="Обычный 7 32 2" xfId="51350"/>
    <cellStyle name="Обычный 7 33" xfId="51351"/>
    <cellStyle name="Обычный 7 33 2" xfId="51352"/>
    <cellStyle name="Обычный 7 34" xfId="51353"/>
    <cellStyle name="Обычный 7 34 2" xfId="51354"/>
    <cellStyle name="Обычный 7 35" xfId="51355"/>
    <cellStyle name="Обычный 7 35 2" xfId="51356"/>
    <cellStyle name="Обычный 7 36" xfId="51357"/>
    <cellStyle name="Обычный 7 36 2" xfId="51358"/>
    <cellStyle name="Обычный 7 37" xfId="51359"/>
    <cellStyle name="Обычный 7 37 2" xfId="51360"/>
    <cellStyle name="Обычный 7 38" xfId="51361"/>
    <cellStyle name="Обычный 7 38 2" xfId="51362"/>
    <cellStyle name="Обычный 7 39" xfId="51363"/>
    <cellStyle name="Обычный 7 39 2" xfId="51364"/>
    <cellStyle name="Обычный 7 4" xfId="51365"/>
    <cellStyle name="Обычный 7 4 2" xfId="51366"/>
    <cellStyle name="Обычный 7 40" xfId="51367"/>
    <cellStyle name="Обычный 7 40 2" xfId="51368"/>
    <cellStyle name="Обычный 7 41" xfId="51369"/>
    <cellStyle name="Обычный 7 41 2" xfId="51370"/>
    <cellStyle name="Обычный 7 42" xfId="51371"/>
    <cellStyle name="Обычный 7 42 2" xfId="51372"/>
    <cellStyle name="Обычный 7 43" xfId="51373"/>
    <cellStyle name="Обычный 7 44" xfId="1034"/>
    <cellStyle name="Обычный 7 5" xfId="51374"/>
    <cellStyle name="Обычный 7 5 2" xfId="51375"/>
    <cellStyle name="Обычный 7 6" xfId="51376"/>
    <cellStyle name="Обычный 7 6 2" xfId="51377"/>
    <cellStyle name="Обычный 7 7" xfId="488"/>
    <cellStyle name="Обычный 7 7 2" xfId="51379"/>
    <cellStyle name="Обычный 7 7 3" xfId="51378"/>
    <cellStyle name="Обычный 7 8" xfId="51380"/>
    <cellStyle name="Обычный 7 8 2" xfId="51381"/>
    <cellStyle name="Обычный 7 9" xfId="51382"/>
    <cellStyle name="Обычный 7 9 2" xfId="51383"/>
    <cellStyle name="Обычный 70" xfId="51384"/>
    <cellStyle name="Обычный 71" xfId="51385"/>
    <cellStyle name="Обычный 72" xfId="51386"/>
    <cellStyle name="Обычный 73" xfId="51387"/>
    <cellStyle name="Обычный 74" xfId="51388"/>
    <cellStyle name="Обычный 75" xfId="51389"/>
    <cellStyle name="Обычный 76" xfId="51390"/>
    <cellStyle name="Обычный 77" xfId="51391"/>
    <cellStyle name="Обычный 78" xfId="51392"/>
    <cellStyle name="Обычный 8" xfId="1035"/>
    <cellStyle name="Обычный 8 10" xfId="51393"/>
    <cellStyle name="Обычный 8 10 2" xfId="51394"/>
    <cellStyle name="Обычный 8 11" xfId="51395"/>
    <cellStyle name="Обычный 8 11 2" xfId="51396"/>
    <cellStyle name="Обычный 8 12" xfId="51397"/>
    <cellStyle name="Обычный 8 12 2" xfId="51398"/>
    <cellStyle name="Обычный 8 13" xfId="51399"/>
    <cellStyle name="Обычный 8 13 2" xfId="51400"/>
    <cellStyle name="Обычный 8 14" xfId="51401"/>
    <cellStyle name="Обычный 8 14 2" xfId="51402"/>
    <cellStyle name="Обычный 8 15" xfId="51403"/>
    <cellStyle name="Обычный 8 15 2" xfId="51404"/>
    <cellStyle name="Обычный 8 16" xfId="51405"/>
    <cellStyle name="Обычный 8 16 2" xfId="51406"/>
    <cellStyle name="Обычный 8 17" xfId="51407"/>
    <cellStyle name="Обычный 8 17 2" xfId="51408"/>
    <cellStyle name="Обычный 8 18" xfId="51409"/>
    <cellStyle name="Обычный 8 18 2" xfId="51410"/>
    <cellStyle name="Обычный 8 19" xfId="51411"/>
    <cellStyle name="Обычный 8 19 2" xfId="51412"/>
    <cellStyle name="Обычный 8 2" xfId="1661"/>
    <cellStyle name="Обычный 8 2 2" xfId="51413"/>
    <cellStyle name="Обычный 8 2 2 2" xfId="51414"/>
    <cellStyle name="Обычный 8 2 2 2 2" xfId="51415"/>
    <cellStyle name="Обычный 8 2 2 2 2 2" xfId="51416"/>
    <cellStyle name="Обычный 8 2 2 2 3" xfId="51417"/>
    <cellStyle name="Обычный 8 2 2 2 3 2" xfId="51418"/>
    <cellStyle name="Обычный 8 2 2 2 4" xfId="51419"/>
    <cellStyle name="Обычный 8 2 2 2 4 2" xfId="51420"/>
    <cellStyle name="Обычный 8 2 2 2 5" xfId="51421"/>
    <cellStyle name="Обычный 8 2 2 2 5 2" xfId="51422"/>
    <cellStyle name="Обычный 8 2 2 2 6" xfId="51423"/>
    <cellStyle name="Обычный 8 2 2 3" xfId="51424"/>
    <cellStyle name="Обычный 8 2 2 3 2" xfId="51425"/>
    <cellStyle name="Обычный 8 2 2 3 2 2" xfId="51426"/>
    <cellStyle name="Обычный 8 2 2 3 3" xfId="51427"/>
    <cellStyle name="Обычный 8 2 2 3 3 2" xfId="51428"/>
    <cellStyle name="Обычный 8 2 2 3 4" xfId="51429"/>
    <cellStyle name="Обычный 8 2 2 3 4 2" xfId="51430"/>
    <cellStyle name="Обычный 8 2 2 3 5" xfId="51431"/>
    <cellStyle name="Обычный 8 2 2 3 5 2" xfId="51432"/>
    <cellStyle name="Обычный 8 2 2 3 6" xfId="51433"/>
    <cellStyle name="Обычный 8 2 2 4" xfId="51434"/>
    <cellStyle name="Обычный 8 2 2 4 2" xfId="51435"/>
    <cellStyle name="Обычный 8 2 2 5" xfId="51436"/>
    <cellStyle name="Обычный 8 2 2 5 2" xfId="51437"/>
    <cellStyle name="Обычный 8 2 2 6" xfId="51438"/>
    <cellStyle name="Обычный 8 2 2 6 2" xfId="51439"/>
    <cellStyle name="Обычный 8 2 2 7" xfId="51440"/>
    <cellStyle name="Обычный 8 2 2 7 2" xfId="51441"/>
    <cellStyle name="Обычный 8 2 2 8" xfId="51442"/>
    <cellStyle name="Обычный 8 2 3" xfId="51443"/>
    <cellStyle name="Обычный 8 2 3 2" xfId="51444"/>
    <cellStyle name="Обычный 8 2 4" xfId="51445"/>
    <cellStyle name="Обычный 8 2 4 2" xfId="51446"/>
    <cellStyle name="Обычный 8 2 5" xfId="51447"/>
    <cellStyle name="Обычный 8 2 5 2" xfId="51448"/>
    <cellStyle name="Обычный 8 2 6" xfId="51449"/>
    <cellStyle name="Обычный 8 2 6 2" xfId="51450"/>
    <cellStyle name="Обычный 8 2 7" xfId="51451"/>
    <cellStyle name="Обычный 8 20" xfId="51452"/>
    <cellStyle name="Обычный 8 20 2" xfId="51453"/>
    <cellStyle name="Обычный 8 21" xfId="51454"/>
    <cellStyle name="Обычный 8 21 2" xfId="51455"/>
    <cellStyle name="Обычный 8 22" xfId="51456"/>
    <cellStyle name="Обычный 8 22 2" xfId="51457"/>
    <cellStyle name="Обычный 8 23" xfId="51458"/>
    <cellStyle name="Обычный 8 23 2" xfId="51459"/>
    <cellStyle name="Обычный 8 24" xfId="51460"/>
    <cellStyle name="Обычный 8 24 2" xfId="51461"/>
    <cellStyle name="Обычный 8 25" xfId="51462"/>
    <cellStyle name="Обычный 8 25 2" xfId="51463"/>
    <cellStyle name="Обычный 8 26" xfId="51464"/>
    <cellStyle name="Обычный 8 26 2" xfId="51465"/>
    <cellStyle name="Обычный 8 27" xfId="51466"/>
    <cellStyle name="Обычный 8 27 2" xfId="51467"/>
    <cellStyle name="Обычный 8 28" xfId="51468"/>
    <cellStyle name="Обычный 8 28 2" xfId="51469"/>
    <cellStyle name="Обычный 8 29" xfId="51470"/>
    <cellStyle name="Обычный 8 29 2" xfId="51471"/>
    <cellStyle name="Обычный 8 3" xfId="1756"/>
    <cellStyle name="Обычный 8 3 2" xfId="51472"/>
    <cellStyle name="Обычный 8 3 2 2" xfId="51473"/>
    <cellStyle name="Обычный 8 3 2 2 2" xfId="51474"/>
    <cellStyle name="Обычный 8 3 2 2 2 2" xfId="51475"/>
    <cellStyle name="Обычный 8 3 2 2 3" xfId="51476"/>
    <cellStyle name="Обычный 8 3 2 2 3 2" xfId="51477"/>
    <cellStyle name="Обычный 8 3 2 2 4" xfId="51478"/>
    <cellStyle name="Обычный 8 3 2 2 4 2" xfId="51479"/>
    <cellStyle name="Обычный 8 3 2 2 5" xfId="51480"/>
    <cellStyle name="Обычный 8 3 2 2 5 2" xfId="51481"/>
    <cellStyle name="Обычный 8 3 2 2 6" xfId="51482"/>
    <cellStyle name="Обычный 8 3 2 3" xfId="51483"/>
    <cellStyle name="Обычный 8 3 2 3 2" xfId="51484"/>
    <cellStyle name="Обычный 8 3 2 3 2 2" xfId="51485"/>
    <cellStyle name="Обычный 8 3 2 3 3" xfId="51486"/>
    <cellStyle name="Обычный 8 3 2 3 3 2" xfId="51487"/>
    <cellStyle name="Обычный 8 3 2 3 4" xfId="51488"/>
    <cellStyle name="Обычный 8 3 2 3 4 2" xfId="51489"/>
    <cellStyle name="Обычный 8 3 2 3 5" xfId="51490"/>
    <cellStyle name="Обычный 8 3 2 3 5 2" xfId="51491"/>
    <cellStyle name="Обычный 8 3 2 3 6" xfId="51492"/>
    <cellStyle name="Обычный 8 3 2 4" xfId="51493"/>
    <cellStyle name="Обычный 8 3 2 4 2" xfId="51494"/>
    <cellStyle name="Обычный 8 3 2 5" xfId="51495"/>
    <cellStyle name="Обычный 8 3 2 5 2" xfId="51496"/>
    <cellStyle name="Обычный 8 3 2 6" xfId="51497"/>
    <cellStyle name="Обычный 8 3 2 6 2" xfId="51498"/>
    <cellStyle name="Обычный 8 3 2 7" xfId="51499"/>
    <cellStyle name="Обычный 8 3 2 7 2" xfId="51500"/>
    <cellStyle name="Обычный 8 3 2 8" xfId="51501"/>
    <cellStyle name="Обычный 8 3 3" xfId="51502"/>
    <cellStyle name="Обычный 8 3 3 2" xfId="51503"/>
    <cellStyle name="Обычный 8 3 4" xfId="51504"/>
    <cellStyle name="Обычный 8 3 4 2" xfId="51505"/>
    <cellStyle name="Обычный 8 3 5" xfId="51506"/>
    <cellStyle name="Обычный 8 3 5 2" xfId="51507"/>
    <cellStyle name="Обычный 8 3 6" xfId="51508"/>
    <cellStyle name="Обычный 8 3 6 2" xfId="51509"/>
    <cellStyle name="Обычный 8 3 7" xfId="51510"/>
    <cellStyle name="Обычный 8 30" xfId="51511"/>
    <cellStyle name="Обычный 8 30 2" xfId="51512"/>
    <cellStyle name="Обычный 8 31" xfId="51513"/>
    <cellStyle name="Обычный 8 31 2" xfId="51514"/>
    <cellStyle name="Обычный 8 32" xfId="51515"/>
    <cellStyle name="Обычный 8 32 2" xfId="51516"/>
    <cellStyle name="Обычный 8 33" xfId="51517"/>
    <cellStyle name="Обычный 8 33 2" xfId="51518"/>
    <cellStyle name="Обычный 8 34" xfId="51519"/>
    <cellStyle name="Обычный 8 34 2" xfId="51520"/>
    <cellStyle name="Обычный 8 35" xfId="51521"/>
    <cellStyle name="Обычный 8 35 2" xfId="51522"/>
    <cellStyle name="Обычный 8 36" xfId="51523"/>
    <cellStyle name="Обычный 8 36 2" xfId="51524"/>
    <cellStyle name="Обычный 8 37" xfId="51525"/>
    <cellStyle name="Обычный 8 37 2" xfId="51526"/>
    <cellStyle name="Обычный 8 38" xfId="51527"/>
    <cellStyle name="Обычный 8 38 2" xfId="51528"/>
    <cellStyle name="Обычный 8 39" xfId="51529"/>
    <cellStyle name="Обычный 8 39 2" xfId="51530"/>
    <cellStyle name="Обычный 8 4" xfId="51531"/>
    <cellStyle name="Обычный 8 40" xfId="51532"/>
    <cellStyle name="Обычный 8 40 2" xfId="51533"/>
    <cellStyle name="Обычный 8 41" xfId="51534"/>
    <cellStyle name="Обычный 8 41 2" xfId="51535"/>
    <cellStyle name="Обычный 8 42" xfId="51536"/>
    <cellStyle name="Обычный 8 42 2" xfId="51537"/>
    <cellStyle name="Обычный 8 43" xfId="51538"/>
    <cellStyle name="Обычный 8 43 2" xfId="51539"/>
    <cellStyle name="Обычный 8 44" xfId="51540"/>
    <cellStyle name="Обычный 8 44 2" xfId="51541"/>
    <cellStyle name="Обычный 8 45" xfId="51542"/>
    <cellStyle name="Обычный 8 45 2" xfId="51543"/>
    <cellStyle name="Обычный 8 46" xfId="51544"/>
    <cellStyle name="Обычный 8 46 2" xfId="51545"/>
    <cellStyle name="Обычный 8 47" xfId="51546"/>
    <cellStyle name="Обычный 8 47 2" xfId="51547"/>
    <cellStyle name="Обычный 8 48" xfId="51548"/>
    <cellStyle name="Обычный 8 5" xfId="51549"/>
    <cellStyle name="Обычный 8 5 2" xfId="51550"/>
    <cellStyle name="Обычный 8 6" xfId="51551"/>
    <cellStyle name="Обычный 8 6 2" xfId="51552"/>
    <cellStyle name="Обычный 8 7" xfId="51553"/>
    <cellStyle name="Обычный 8 7 2" xfId="51554"/>
    <cellStyle name="Обычный 8 8" xfId="51555"/>
    <cellStyle name="Обычный 8 8 2" xfId="51556"/>
    <cellStyle name="Обычный 8 9" xfId="51557"/>
    <cellStyle name="Обычный 8 9 2" xfId="51558"/>
    <cellStyle name="Обычный 80" xfId="51559"/>
    <cellStyle name="Обычный 82" xfId="51560"/>
    <cellStyle name="Обычный 83" xfId="51561"/>
    <cellStyle name="Обычный 84" xfId="51562"/>
    <cellStyle name="Обычный 85" xfId="51563"/>
    <cellStyle name="Обычный 86" xfId="51564"/>
    <cellStyle name="Обычный 89" xfId="51565"/>
    <cellStyle name="Обычный 9" xfId="1036"/>
    <cellStyle name="Обычный 9 10" xfId="51566"/>
    <cellStyle name="Обычный 9 10 2" xfId="51567"/>
    <cellStyle name="Обычный 9 11" xfId="51568"/>
    <cellStyle name="Обычный 9 11 2" xfId="51569"/>
    <cellStyle name="Обычный 9 12" xfId="51570"/>
    <cellStyle name="Обычный 9 12 2" xfId="51571"/>
    <cellStyle name="Обычный 9 13" xfId="51572"/>
    <cellStyle name="Обычный 9 13 2" xfId="51573"/>
    <cellStyle name="Обычный 9 14" xfId="51574"/>
    <cellStyle name="Обычный 9 14 2" xfId="51575"/>
    <cellStyle name="Обычный 9 15" xfId="51576"/>
    <cellStyle name="Обычный 9 15 2" xfId="51577"/>
    <cellStyle name="Обычный 9 16" xfId="51578"/>
    <cellStyle name="Обычный 9 16 2" xfId="51579"/>
    <cellStyle name="Обычный 9 17" xfId="51580"/>
    <cellStyle name="Обычный 9 17 2" xfId="51581"/>
    <cellStyle name="Обычный 9 18" xfId="51582"/>
    <cellStyle name="Обычный 9 18 2" xfId="51583"/>
    <cellStyle name="Обычный 9 19" xfId="51584"/>
    <cellStyle name="Обычный 9 19 2" xfId="51585"/>
    <cellStyle name="Обычный 9 2" xfId="1662"/>
    <cellStyle name="Обычный 9 2 2" xfId="51586"/>
    <cellStyle name="Обычный 9 2 2 2" xfId="51587"/>
    <cellStyle name="Обычный 9 2 2 3" xfId="51588"/>
    <cellStyle name="Обычный 9 2 2 4" xfId="51589"/>
    <cellStyle name="Обычный 9 2 2 5" xfId="51590"/>
    <cellStyle name="Обычный 9 2 3" xfId="51591"/>
    <cellStyle name="Обычный 9 2 4" xfId="51592"/>
    <cellStyle name="Обычный 9 2 5" xfId="51593"/>
    <cellStyle name="Обычный 9 2 6" xfId="51594"/>
    <cellStyle name="Обычный 9 20" xfId="51595"/>
    <cellStyle name="Обычный 9 20 2" xfId="51596"/>
    <cellStyle name="Обычный 9 21" xfId="51597"/>
    <cellStyle name="Обычный 9 21 2" xfId="51598"/>
    <cellStyle name="Обычный 9 22" xfId="51599"/>
    <cellStyle name="Обычный 9 22 2" xfId="51600"/>
    <cellStyle name="Обычный 9 23" xfId="51601"/>
    <cellStyle name="Обычный 9 23 2" xfId="51602"/>
    <cellStyle name="Обычный 9 24" xfId="51603"/>
    <cellStyle name="Обычный 9 24 2" xfId="51604"/>
    <cellStyle name="Обычный 9 25" xfId="51605"/>
    <cellStyle name="Обычный 9 25 2" xfId="51606"/>
    <cellStyle name="Обычный 9 26" xfId="51607"/>
    <cellStyle name="Обычный 9 26 2" xfId="51608"/>
    <cellStyle name="Обычный 9 27" xfId="51609"/>
    <cellStyle name="Обычный 9 27 2" xfId="51610"/>
    <cellStyle name="Обычный 9 28" xfId="51611"/>
    <cellStyle name="Обычный 9 28 2" xfId="51612"/>
    <cellStyle name="Обычный 9 29" xfId="51613"/>
    <cellStyle name="Обычный 9 29 2" xfId="51614"/>
    <cellStyle name="Обычный 9 3" xfId="1757"/>
    <cellStyle name="Обычный 9 3 10" xfId="51615"/>
    <cellStyle name="Обычный 9 3 10 2" xfId="51616"/>
    <cellStyle name="Обычный 9 3 11" xfId="51617"/>
    <cellStyle name="Обычный 9 3 11 2" xfId="51618"/>
    <cellStyle name="Обычный 9 3 12" xfId="51619"/>
    <cellStyle name="Обычный 9 3 12 2" xfId="51620"/>
    <cellStyle name="Обычный 9 3 13" xfId="51621"/>
    <cellStyle name="Обычный 9 3 13 2" xfId="51622"/>
    <cellStyle name="Обычный 9 3 14" xfId="51623"/>
    <cellStyle name="Обычный 9 3 14 2" xfId="51624"/>
    <cellStyle name="Обычный 9 3 15" xfId="51625"/>
    <cellStyle name="Обычный 9 3 15 2" xfId="51626"/>
    <cellStyle name="Обычный 9 3 16" xfId="51627"/>
    <cellStyle name="Обычный 9 3 16 2" xfId="51628"/>
    <cellStyle name="Обычный 9 3 17" xfId="51629"/>
    <cellStyle name="Обычный 9 3 17 2" xfId="51630"/>
    <cellStyle name="Обычный 9 3 18" xfId="51631"/>
    <cellStyle name="Обычный 9 3 18 2" xfId="51632"/>
    <cellStyle name="Обычный 9 3 19" xfId="51633"/>
    <cellStyle name="Обычный 9 3 19 2" xfId="51634"/>
    <cellStyle name="Обычный 9 3 2" xfId="51635"/>
    <cellStyle name="Обычный 9 3 2 2" xfId="51636"/>
    <cellStyle name="Обычный 9 3 20" xfId="51637"/>
    <cellStyle name="Обычный 9 3 20 2" xfId="51638"/>
    <cellStyle name="Обычный 9 3 21" xfId="51639"/>
    <cellStyle name="Обычный 9 3 21 2" xfId="51640"/>
    <cellStyle name="Обычный 9 3 22" xfId="51641"/>
    <cellStyle name="Обычный 9 3 22 2" xfId="51642"/>
    <cellStyle name="Обычный 9 3 23" xfId="51643"/>
    <cellStyle name="Обычный 9 3 23 2" xfId="51644"/>
    <cellStyle name="Обычный 9 3 24" xfId="51645"/>
    <cellStyle name="Обычный 9 3 24 2" xfId="51646"/>
    <cellStyle name="Обычный 9 3 25" xfId="51647"/>
    <cellStyle name="Обычный 9 3 25 2" xfId="51648"/>
    <cellStyle name="Обычный 9 3 26" xfId="51649"/>
    <cellStyle name="Обычный 9 3 26 2" xfId="51650"/>
    <cellStyle name="Обычный 9 3 27" xfId="51651"/>
    <cellStyle name="Обычный 9 3 27 2" xfId="51652"/>
    <cellStyle name="Обычный 9 3 28" xfId="51653"/>
    <cellStyle name="Обычный 9 3 28 2" xfId="51654"/>
    <cellStyle name="Обычный 9 3 29" xfId="51655"/>
    <cellStyle name="Обычный 9 3 29 2" xfId="51656"/>
    <cellStyle name="Обычный 9 3 3" xfId="51657"/>
    <cellStyle name="Обычный 9 3 3 2" xfId="51658"/>
    <cellStyle name="Обычный 9 3 30" xfId="51659"/>
    <cellStyle name="Обычный 9 3 30 2" xfId="51660"/>
    <cellStyle name="Обычный 9 3 31" xfId="51661"/>
    <cellStyle name="Обычный 9 3 31 2" xfId="51662"/>
    <cellStyle name="Обычный 9 3 32" xfId="51663"/>
    <cellStyle name="Обычный 9 3 32 2" xfId="51664"/>
    <cellStyle name="Обычный 9 3 33" xfId="51665"/>
    <cellStyle name="Обычный 9 3 33 2" xfId="51666"/>
    <cellStyle name="Обычный 9 3 34" xfId="51667"/>
    <cellStyle name="Обычный 9 3 34 2" xfId="51668"/>
    <cellStyle name="Обычный 9 3 35" xfId="51669"/>
    <cellStyle name="Обычный 9 3 35 2" xfId="51670"/>
    <cellStyle name="Обычный 9 3 36" xfId="51671"/>
    <cellStyle name="Обычный 9 3 36 2" xfId="51672"/>
    <cellStyle name="Обычный 9 3 37" xfId="51673"/>
    <cellStyle name="Обычный 9 3 37 2" xfId="51674"/>
    <cellStyle name="Обычный 9 3 38" xfId="51675"/>
    <cellStyle name="Обычный 9 3 38 2" xfId="51676"/>
    <cellStyle name="Обычный 9 3 39" xfId="51677"/>
    <cellStyle name="Обычный 9 3 39 2" xfId="51678"/>
    <cellStyle name="Обычный 9 3 4" xfId="51679"/>
    <cellStyle name="Обычный 9 3 4 2" xfId="51680"/>
    <cellStyle name="Обычный 9 3 40" xfId="51681"/>
    <cellStyle name="Обычный 9 3 40 2" xfId="51682"/>
    <cellStyle name="Обычный 9 3 41" xfId="51683"/>
    <cellStyle name="Обычный 9 3 41 2" xfId="51684"/>
    <cellStyle name="Обычный 9 3 42" xfId="51685"/>
    <cellStyle name="Обычный 9 3 42 2" xfId="51686"/>
    <cellStyle name="Обычный 9 3 5" xfId="51687"/>
    <cellStyle name="Обычный 9 3 5 2" xfId="51688"/>
    <cellStyle name="Обычный 9 3 6" xfId="51689"/>
    <cellStyle name="Обычный 9 3 6 2" xfId="51690"/>
    <cellStyle name="Обычный 9 3 7" xfId="51691"/>
    <cellStyle name="Обычный 9 3 7 2" xfId="51692"/>
    <cellStyle name="Обычный 9 3 8" xfId="51693"/>
    <cellStyle name="Обычный 9 3 8 2" xfId="51694"/>
    <cellStyle name="Обычный 9 3 9" xfId="51695"/>
    <cellStyle name="Обычный 9 3 9 2" xfId="51696"/>
    <cellStyle name="Обычный 9 30" xfId="51697"/>
    <cellStyle name="Обычный 9 30 2" xfId="51698"/>
    <cellStyle name="Обычный 9 31" xfId="51699"/>
    <cellStyle name="Обычный 9 31 2" xfId="51700"/>
    <cellStyle name="Обычный 9 32" xfId="51701"/>
    <cellStyle name="Обычный 9 32 2" xfId="51702"/>
    <cellStyle name="Обычный 9 33" xfId="51703"/>
    <cellStyle name="Обычный 9 33 2" xfId="51704"/>
    <cellStyle name="Обычный 9 34" xfId="51705"/>
    <cellStyle name="Обычный 9 34 2" xfId="51706"/>
    <cellStyle name="Обычный 9 35" xfId="51707"/>
    <cellStyle name="Обычный 9 35 2" xfId="51708"/>
    <cellStyle name="Обычный 9 36" xfId="51709"/>
    <cellStyle name="Обычный 9 36 2" xfId="51710"/>
    <cellStyle name="Обычный 9 37" xfId="51711"/>
    <cellStyle name="Обычный 9 37 2" xfId="51712"/>
    <cellStyle name="Обычный 9 38" xfId="51713"/>
    <cellStyle name="Обычный 9 38 2" xfId="51714"/>
    <cellStyle name="Обычный 9 39" xfId="51715"/>
    <cellStyle name="Обычный 9 39 2" xfId="51716"/>
    <cellStyle name="Обычный 9 4" xfId="51717"/>
    <cellStyle name="Обычный 9 40" xfId="51718"/>
    <cellStyle name="Обычный 9 40 2" xfId="51719"/>
    <cellStyle name="Обычный 9 41" xfId="51720"/>
    <cellStyle name="Обычный 9 41 2" xfId="51721"/>
    <cellStyle name="Обычный 9 42" xfId="51722"/>
    <cellStyle name="Обычный 9 42 2" xfId="51723"/>
    <cellStyle name="Обычный 9 43" xfId="51724"/>
    <cellStyle name="Обычный 9 43 2" xfId="51725"/>
    <cellStyle name="Обычный 9 5" xfId="51726"/>
    <cellStyle name="Обычный 9 6" xfId="51727"/>
    <cellStyle name="Обычный 9 7" xfId="51728"/>
    <cellStyle name="Обычный 9 8" xfId="51729"/>
    <cellStyle name="Обычный 9 8 2" xfId="51730"/>
    <cellStyle name="Обычный 9 9" xfId="489"/>
    <cellStyle name="Обычный 9 9 2" xfId="51732"/>
    <cellStyle name="Обычный 9 9 3" xfId="51731"/>
    <cellStyle name="Обычный 91" xfId="51733"/>
    <cellStyle name="Обычный 92" xfId="51734"/>
    <cellStyle name="Обычный 93" xfId="51735"/>
    <cellStyle name="Обычный 95" xfId="51736"/>
    <cellStyle name="Обычный 96" xfId="51737"/>
    <cellStyle name="Обычный 97" xfId="51738"/>
    <cellStyle name="Обычный 98" xfId="51739"/>
    <cellStyle name="Обычный 99" xfId="51740"/>
    <cellStyle name="Обычный_Заявка 2005 г. приложение 1.1." xfId="56614"/>
    <cellStyle name="Обычный_Лист1" xfId="56613"/>
    <cellStyle name="Обычный_Лист1 2" xfId="56615"/>
    <cellStyle name="Обычный_Утв.заявка  (свод.)-2006  от 10 11 05.база xls (вар" xfId="56616"/>
    <cellStyle name="Плохой 10" xfId="51741"/>
    <cellStyle name="Плохой 10 2" xfId="51742"/>
    <cellStyle name="Плохой 10 3" xfId="51743"/>
    <cellStyle name="Плохой 10 4" xfId="51744"/>
    <cellStyle name="Плохой 10 5" xfId="51745"/>
    <cellStyle name="Плохой 11" xfId="51746"/>
    <cellStyle name="Плохой 11 2" xfId="51747"/>
    <cellStyle name="Плохой 11 3" xfId="51748"/>
    <cellStyle name="Плохой 11 4" xfId="51749"/>
    <cellStyle name="Плохой 11 5" xfId="51750"/>
    <cellStyle name="Плохой 12" xfId="51751"/>
    <cellStyle name="Плохой 12 2" xfId="51752"/>
    <cellStyle name="Плохой 12 3" xfId="51753"/>
    <cellStyle name="Плохой 12 4" xfId="51754"/>
    <cellStyle name="Плохой 12 5" xfId="51755"/>
    <cellStyle name="Плохой 13" xfId="51756"/>
    <cellStyle name="Плохой 13 2" xfId="51757"/>
    <cellStyle name="Плохой 13 3" xfId="51758"/>
    <cellStyle name="Плохой 13 4" xfId="51759"/>
    <cellStyle name="Плохой 13 5" xfId="51760"/>
    <cellStyle name="Плохой 14" xfId="51761"/>
    <cellStyle name="Плохой 14 2" xfId="51762"/>
    <cellStyle name="Плохой 14 3" xfId="51763"/>
    <cellStyle name="Плохой 14 4" xfId="51764"/>
    <cellStyle name="Плохой 14 5" xfId="51765"/>
    <cellStyle name="Плохой 15" xfId="51766"/>
    <cellStyle name="Плохой 15 2" xfId="51767"/>
    <cellStyle name="Плохой 15 3" xfId="51768"/>
    <cellStyle name="Плохой 15 4" xfId="51769"/>
    <cellStyle name="Плохой 15 5" xfId="51770"/>
    <cellStyle name="Плохой 16" xfId="51771"/>
    <cellStyle name="Плохой 16 2" xfId="51772"/>
    <cellStyle name="Плохой 16 3" xfId="51773"/>
    <cellStyle name="Плохой 16 4" xfId="51774"/>
    <cellStyle name="Плохой 16 5" xfId="51775"/>
    <cellStyle name="Плохой 17" xfId="51776"/>
    <cellStyle name="Плохой 17 2" xfId="51777"/>
    <cellStyle name="Плохой 17 3" xfId="51778"/>
    <cellStyle name="Плохой 17 4" xfId="51779"/>
    <cellStyle name="Плохой 17 5" xfId="51780"/>
    <cellStyle name="Плохой 18" xfId="51781"/>
    <cellStyle name="Плохой 18 2" xfId="51782"/>
    <cellStyle name="Плохой 18 3" xfId="51783"/>
    <cellStyle name="Плохой 18 4" xfId="51784"/>
    <cellStyle name="Плохой 18 5" xfId="51785"/>
    <cellStyle name="Плохой 19" xfId="51786"/>
    <cellStyle name="Плохой 19 2" xfId="51787"/>
    <cellStyle name="Плохой 19 3" xfId="51788"/>
    <cellStyle name="Плохой 19 4" xfId="51789"/>
    <cellStyle name="Плохой 19 5" xfId="51790"/>
    <cellStyle name="Плохой 2" xfId="1663"/>
    <cellStyle name="Плохой 2 2" xfId="51791"/>
    <cellStyle name="Плохой 2 2 2" xfId="51792"/>
    <cellStyle name="Плохой 2 3" xfId="51793"/>
    <cellStyle name="Плохой 2 3 2" xfId="51794"/>
    <cellStyle name="Плохой 2 4" xfId="51795"/>
    <cellStyle name="Плохой 2 5" xfId="51796"/>
    <cellStyle name="Плохой 2 6" xfId="51797"/>
    <cellStyle name="Плохой 2 7" xfId="51798"/>
    <cellStyle name="Плохой 20" xfId="51799"/>
    <cellStyle name="Плохой 20 2" xfId="51800"/>
    <cellStyle name="Плохой 20 3" xfId="51801"/>
    <cellStyle name="Плохой 20 4" xfId="51802"/>
    <cellStyle name="Плохой 20 5" xfId="51803"/>
    <cellStyle name="Плохой 21" xfId="51804"/>
    <cellStyle name="Плохой 21 2" xfId="51805"/>
    <cellStyle name="Плохой 21 3" xfId="51806"/>
    <cellStyle name="Плохой 21 4" xfId="51807"/>
    <cellStyle name="Плохой 21 5" xfId="51808"/>
    <cellStyle name="Плохой 22" xfId="51809"/>
    <cellStyle name="Плохой 22 2" xfId="51810"/>
    <cellStyle name="Плохой 22 3" xfId="51811"/>
    <cellStyle name="Плохой 22 4" xfId="51812"/>
    <cellStyle name="Плохой 22 5" xfId="51813"/>
    <cellStyle name="Плохой 23" xfId="51814"/>
    <cellStyle name="Плохой 23 2" xfId="51815"/>
    <cellStyle name="Плохой 23 3" xfId="51816"/>
    <cellStyle name="Плохой 23 4" xfId="51817"/>
    <cellStyle name="Плохой 23 5" xfId="51818"/>
    <cellStyle name="Плохой 24" xfId="51819"/>
    <cellStyle name="Плохой 24 2" xfId="51820"/>
    <cellStyle name="Плохой 24 3" xfId="51821"/>
    <cellStyle name="Плохой 24 4" xfId="51822"/>
    <cellStyle name="Плохой 24 5" xfId="51823"/>
    <cellStyle name="Плохой 25" xfId="51824"/>
    <cellStyle name="Плохой 25 2" xfId="51825"/>
    <cellStyle name="Плохой 25 3" xfId="51826"/>
    <cellStyle name="Плохой 25 4" xfId="51827"/>
    <cellStyle name="Плохой 25 5" xfId="51828"/>
    <cellStyle name="Плохой 26" xfId="51829"/>
    <cellStyle name="Плохой 26 2" xfId="51830"/>
    <cellStyle name="Плохой 26 3" xfId="51831"/>
    <cellStyle name="Плохой 26 4" xfId="51832"/>
    <cellStyle name="Плохой 26 5" xfId="51833"/>
    <cellStyle name="Плохой 27" xfId="51834"/>
    <cellStyle name="Плохой 27 2" xfId="51835"/>
    <cellStyle name="Плохой 27 3" xfId="51836"/>
    <cellStyle name="Плохой 27 4" xfId="51837"/>
    <cellStyle name="Плохой 27 5" xfId="51838"/>
    <cellStyle name="Плохой 28" xfId="51839"/>
    <cellStyle name="Плохой 28 2" xfId="51840"/>
    <cellStyle name="Плохой 28 3" xfId="51841"/>
    <cellStyle name="Плохой 28 4" xfId="51842"/>
    <cellStyle name="Плохой 28 5" xfId="51843"/>
    <cellStyle name="Плохой 29" xfId="51844"/>
    <cellStyle name="Плохой 29 2" xfId="51845"/>
    <cellStyle name="Плохой 29 3" xfId="51846"/>
    <cellStyle name="Плохой 29 4" xfId="51847"/>
    <cellStyle name="Плохой 29 5" xfId="51848"/>
    <cellStyle name="Плохой 3" xfId="1664"/>
    <cellStyle name="Плохой 3 2" xfId="51849"/>
    <cellStyle name="Плохой 3 3" xfId="51850"/>
    <cellStyle name="Плохой 3 4" xfId="51851"/>
    <cellStyle name="Плохой 3 5" xfId="51852"/>
    <cellStyle name="Плохой 30" xfId="51853"/>
    <cellStyle name="Плохой 30 2" xfId="51854"/>
    <cellStyle name="Плохой 30 3" xfId="51855"/>
    <cellStyle name="Плохой 30 4" xfId="51856"/>
    <cellStyle name="Плохой 30 5" xfId="51857"/>
    <cellStyle name="Плохой 31" xfId="51858"/>
    <cellStyle name="Плохой 31 2" xfId="51859"/>
    <cellStyle name="Плохой 32" xfId="51860"/>
    <cellStyle name="Плохой 32 2" xfId="51861"/>
    <cellStyle name="Плохой 33" xfId="51862"/>
    <cellStyle name="Плохой 33 2" xfId="51863"/>
    <cellStyle name="Плохой 34" xfId="51864"/>
    <cellStyle name="Плохой 35" xfId="51865"/>
    <cellStyle name="Плохой 36" xfId="51866"/>
    <cellStyle name="Плохой 37" xfId="51867"/>
    <cellStyle name="Плохой 38" xfId="51868"/>
    <cellStyle name="Плохой 4" xfId="51869"/>
    <cellStyle name="Плохой 4 2" xfId="51870"/>
    <cellStyle name="Плохой 4 3" xfId="51871"/>
    <cellStyle name="Плохой 4 4" xfId="51872"/>
    <cellStyle name="Плохой 4 5" xfId="51873"/>
    <cellStyle name="Плохой 5" xfId="51874"/>
    <cellStyle name="Плохой 5 2" xfId="51875"/>
    <cellStyle name="Плохой 5 3" xfId="51876"/>
    <cellStyle name="Плохой 5 4" xfId="51877"/>
    <cellStyle name="Плохой 5 5" xfId="51878"/>
    <cellStyle name="Плохой 6" xfId="51879"/>
    <cellStyle name="Плохой 6 2" xfId="51880"/>
    <cellStyle name="Плохой 6 3" xfId="51881"/>
    <cellStyle name="Плохой 6 4" xfId="51882"/>
    <cellStyle name="Плохой 6 5" xfId="51883"/>
    <cellStyle name="Плохой 7" xfId="51884"/>
    <cellStyle name="Плохой 7 2" xfId="51885"/>
    <cellStyle name="Плохой 7 3" xfId="51886"/>
    <cellStyle name="Плохой 7 4" xfId="51887"/>
    <cellStyle name="Плохой 7 5" xfId="51888"/>
    <cellStyle name="Плохой 8" xfId="51889"/>
    <cellStyle name="Плохой 8 2" xfId="51890"/>
    <cellStyle name="Плохой 8 3" xfId="51891"/>
    <cellStyle name="Плохой 8 4" xfId="51892"/>
    <cellStyle name="Плохой 8 5" xfId="51893"/>
    <cellStyle name="Плохой 9" xfId="51894"/>
    <cellStyle name="Плохой 9 2" xfId="51895"/>
    <cellStyle name="Плохой 9 3" xfId="51896"/>
    <cellStyle name="Плохой 9 4" xfId="51897"/>
    <cellStyle name="Плохой 9 5" xfId="51898"/>
    <cellStyle name="Пояснение 10" xfId="51899"/>
    <cellStyle name="Пояснение 10 2" xfId="51900"/>
    <cellStyle name="Пояснение 10 3" xfId="51901"/>
    <cellStyle name="Пояснение 10 4" xfId="51902"/>
    <cellStyle name="Пояснение 10 5" xfId="51903"/>
    <cellStyle name="Пояснение 11" xfId="51904"/>
    <cellStyle name="Пояснение 11 2" xfId="51905"/>
    <cellStyle name="Пояснение 11 3" xfId="51906"/>
    <cellStyle name="Пояснение 11 4" xfId="51907"/>
    <cellStyle name="Пояснение 11 5" xfId="51908"/>
    <cellStyle name="Пояснение 12" xfId="51909"/>
    <cellStyle name="Пояснение 12 2" xfId="51910"/>
    <cellStyle name="Пояснение 12 3" xfId="51911"/>
    <cellStyle name="Пояснение 12 4" xfId="51912"/>
    <cellStyle name="Пояснение 12 5" xfId="51913"/>
    <cellStyle name="Пояснение 13" xfId="51914"/>
    <cellStyle name="Пояснение 13 2" xfId="51915"/>
    <cellStyle name="Пояснение 13 3" xfId="51916"/>
    <cellStyle name="Пояснение 13 4" xfId="51917"/>
    <cellStyle name="Пояснение 13 5" xfId="51918"/>
    <cellStyle name="Пояснение 14" xfId="51919"/>
    <cellStyle name="Пояснение 14 2" xfId="51920"/>
    <cellStyle name="Пояснение 14 3" xfId="51921"/>
    <cellStyle name="Пояснение 14 4" xfId="51922"/>
    <cellStyle name="Пояснение 14 5" xfId="51923"/>
    <cellStyle name="Пояснение 15" xfId="51924"/>
    <cellStyle name="Пояснение 15 2" xfId="51925"/>
    <cellStyle name="Пояснение 15 3" xfId="51926"/>
    <cellStyle name="Пояснение 15 4" xfId="51927"/>
    <cellStyle name="Пояснение 15 5" xfId="51928"/>
    <cellStyle name="Пояснение 16" xfId="51929"/>
    <cellStyle name="Пояснение 16 2" xfId="51930"/>
    <cellStyle name="Пояснение 16 3" xfId="51931"/>
    <cellStyle name="Пояснение 16 4" xfId="51932"/>
    <cellStyle name="Пояснение 16 5" xfId="51933"/>
    <cellStyle name="Пояснение 17" xfId="51934"/>
    <cellStyle name="Пояснение 17 2" xfId="51935"/>
    <cellStyle name="Пояснение 17 3" xfId="51936"/>
    <cellStyle name="Пояснение 17 4" xfId="51937"/>
    <cellStyle name="Пояснение 17 5" xfId="51938"/>
    <cellStyle name="Пояснение 18" xfId="51939"/>
    <cellStyle name="Пояснение 18 2" xfId="51940"/>
    <cellStyle name="Пояснение 18 3" xfId="51941"/>
    <cellStyle name="Пояснение 18 4" xfId="51942"/>
    <cellStyle name="Пояснение 18 5" xfId="51943"/>
    <cellStyle name="Пояснение 19" xfId="51944"/>
    <cellStyle name="Пояснение 19 2" xfId="51945"/>
    <cellStyle name="Пояснение 19 3" xfId="51946"/>
    <cellStyle name="Пояснение 19 4" xfId="51947"/>
    <cellStyle name="Пояснение 19 5" xfId="51948"/>
    <cellStyle name="Пояснение 2" xfId="1665"/>
    <cellStyle name="Пояснение 2 2" xfId="51949"/>
    <cellStyle name="Пояснение 2 2 2" xfId="51950"/>
    <cellStyle name="Пояснение 2 3" xfId="51951"/>
    <cellStyle name="Пояснение 2 3 2" xfId="51952"/>
    <cellStyle name="Пояснение 2 4" xfId="51953"/>
    <cellStyle name="Пояснение 2 5" xfId="51954"/>
    <cellStyle name="Пояснение 2 6" xfId="51955"/>
    <cellStyle name="Пояснение 2 7" xfId="51956"/>
    <cellStyle name="Пояснение 20" xfId="51957"/>
    <cellStyle name="Пояснение 20 2" xfId="51958"/>
    <cellStyle name="Пояснение 20 3" xfId="51959"/>
    <cellStyle name="Пояснение 20 4" xfId="51960"/>
    <cellStyle name="Пояснение 20 5" xfId="51961"/>
    <cellStyle name="Пояснение 21" xfId="51962"/>
    <cellStyle name="Пояснение 21 2" xfId="51963"/>
    <cellStyle name="Пояснение 21 3" xfId="51964"/>
    <cellStyle name="Пояснение 21 4" xfId="51965"/>
    <cellStyle name="Пояснение 21 5" xfId="51966"/>
    <cellStyle name="Пояснение 22" xfId="51967"/>
    <cellStyle name="Пояснение 22 2" xfId="51968"/>
    <cellStyle name="Пояснение 22 3" xfId="51969"/>
    <cellStyle name="Пояснение 22 4" xfId="51970"/>
    <cellStyle name="Пояснение 22 5" xfId="51971"/>
    <cellStyle name="Пояснение 23" xfId="51972"/>
    <cellStyle name="Пояснение 23 2" xfId="51973"/>
    <cellStyle name="Пояснение 23 3" xfId="51974"/>
    <cellStyle name="Пояснение 23 4" xfId="51975"/>
    <cellStyle name="Пояснение 23 5" xfId="51976"/>
    <cellStyle name="Пояснение 24" xfId="51977"/>
    <cellStyle name="Пояснение 24 2" xfId="51978"/>
    <cellStyle name="Пояснение 24 3" xfId="51979"/>
    <cellStyle name="Пояснение 24 4" xfId="51980"/>
    <cellStyle name="Пояснение 24 5" xfId="51981"/>
    <cellStyle name="Пояснение 25" xfId="51982"/>
    <cellStyle name="Пояснение 25 2" xfId="51983"/>
    <cellStyle name="Пояснение 25 3" xfId="51984"/>
    <cellStyle name="Пояснение 25 4" xfId="51985"/>
    <cellStyle name="Пояснение 25 5" xfId="51986"/>
    <cellStyle name="Пояснение 26" xfId="51987"/>
    <cellStyle name="Пояснение 26 2" xfId="51988"/>
    <cellStyle name="Пояснение 26 3" xfId="51989"/>
    <cellStyle name="Пояснение 26 4" xfId="51990"/>
    <cellStyle name="Пояснение 26 5" xfId="51991"/>
    <cellStyle name="Пояснение 27" xfId="51992"/>
    <cellStyle name="Пояснение 27 2" xfId="51993"/>
    <cellStyle name="Пояснение 27 3" xfId="51994"/>
    <cellStyle name="Пояснение 27 4" xfId="51995"/>
    <cellStyle name="Пояснение 27 5" xfId="51996"/>
    <cellStyle name="Пояснение 28" xfId="51997"/>
    <cellStyle name="Пояснение 28 2" xfId="51998"/>
    <cellStyle name="Пояснение 28 3" xfId="51999"/>
    <cellStyle name="Пояснение 28 4" xfId="52000"/>
    <cellStyle name="Пояснение 28 5" xfId="52001"/>
    <cellStyle name="Пояснение 29" xfId="52002"/>
    <cellStyle name="Пояснение 29 2" xfId="52003"/>
    <cellStyle name="Пояснение 29 3" xfId="52004"/>
    <cellStyle name="Пояснение 29 4" xfId="52005"/>
    <cellStyle name="Пояснение 29 5" xfId="52006"/>
    <cellStyle name="Пояснение 3" xfId="1666"/>
    <cellStyle name="Пояснение 3 2" xfId="52007"/>
    <cellStyle name="Пояснение 3 3" xfId="52008"/>
    <cellStyle name="Пояснение 3 4" xfId="52009"/>
    <cellStyle name="Пояснение 3 5" xfId="52010"/>
    <cellStyle name="Пояснение 30" xfId="52011"/>
    <cellStyle name="Пояснение 30 2" xfId="52012"/>
    <cellStyle name="Пояснение 30 3" xfId="52013"/>
    <cellStyle name="Пояснение 30 4" xfId="52014"/>
    <cellStyle name="Пояснение 30 5" xfId="52015"/>
    <cellStyle name="Пояснение 31" xfId="52016"/>
    <cellStyle name="Пояснение 31 2" xfId="52017"/>
    <cellStyle name="Пояснение 32" xfId="52018"/>
    <cellStyle name="Пояснение 32 2" xfId="52019"/>
    <cellStyle name="Пояснение 33" xfId="52020"/>
    <cellStyle name="Пояснение 33 2" xfId="52021"/>
    <cellStyle name="Пояснение 34" xfId="52022"/>
    <cellStyle name="Пояснение 35" xfId="52023"/>
    <cellStyle name="Пояснение 36" xfId="52024"/>
    <cellStyle name="Пояснение 37" xfId="52025"/>
    <cellStyle name="Пояснение 38" xfId="52026"/>
    <cellStyle name="Пояснение 4" xfId="52027"/>
    <cellStyle name="Пояснение 4 2" xfId="52028"/>
    <cellStyle name="Пояснение 4 3" xfId="52029"/>
    <cellStyle name="Пояснение 4 4" xfId="52030"/>
    <cellStyle name="Пояснение 4 5" xfId="52031"/>
    <cellStyle name="Пояснение 5" xfId="52032"/>
    <cellStyle name="Пояснение 5 2" xfId="52033"/>
    <cellStyle name="Пояснение 5 3" xfId="52034"/>
    <cellStyle name="Пояснение 5 4" xfId="52035"/>
    <cellStyle name="Пояснение 5 5" xfId="52036"/>
    <cellStyle name="Пояснение 6" xfId="52037"/>
    <cellStyle name="Пояснение 6 2" xfId="52038"/>
    <cellStyle name="Пояснение 6 3" xfId="52039"/>
    <cellStyle name="Пояснение 6 4" xfId="52040"/>
    <cellStyle name="Пояснение 6 5" xfId="52041"/>
    <cellStyle name="Пояснение 7" xfId="52042"/>
    <cellStyle name="Пояснение 7 2" xfId="52043"/>
    <cellStyle name="Пояснение 7 3" xfId="52044"/>
    <cellStyle name="Пояснение 7 4" xfId="52045"/>
    <cellStyle name="Пояснение 7 5" xfId="52046"/>
    <cellStyle name="Пояснение 8" xfId="52047"/>
    <cellStyle name="Пояснение 8 2" xfId="52048"/>
    <cellStyle name="Пояснение 8 3" xfId="52049"/>
    <cellStyle name="Пояснение 8 4" xfId="52050"/>
    <cellStyle name="Пояснение 8 5" xfId="52051"/>
    <cellStyle name="Пояснение 9" xfId="52052"/>
    <cellStyle name="Пояснение 9 2" xfId="52053"/>
    <cellStyle name="Пояснение 9 3" xfId="52054"/>
    <cellStyle name="Пояснение 9 4" xfId="52055"/>
    <cellStyle name="Пояснение 9 5" xfId="52056"/>
    <cellStyle name="Примечание 10" xfId="52057"/>
    <cellStyle name="Примечание 10 10" xfId="52058"/>
    <cellStyle name="Примечание 10 10 2" xfId="52059"/>
    <cellStyle name="Примечание 10 11" xfId="52060"/>
    <cellStyle name="Примечание 10 2" xfId="52061"/>
    <cellStyle name="Примечание 10 2 2" xfId="52062"/>
    <cellStyle name="Примечание 10 2 2 2" xfId="52063"/>
    <cellStyle name="Примечание 10 2 3" xfId="52064"/>
    <cellStyle name="Примечание 10 2 3 2" xfId="52065"/>
    <cellStyle name="Примечание 10 2 4" xfId="52066"/>
    <cellStyle name="Примечание 10 2 4 2" xfId="52067"/>
    <cellStyle name="Примечание 10 2 5" xfId="52068"/>
    <cellStyle name="Примечание 10 2 5 2" xfId="52069"/>
    <cellStyle name="Примечание 10 2 6" xfId="52070"/>
    <cellStyle name="Примечание 10 2 6 2" xfId="52071"/>
    <cellStyle name="Примечание 10 2 7" xfId="52072"/>
    <cellStyle name="Примечание 10 2 7 2" xfId="52073"/>
    <cellStyle name="Примечание 10 2 8" xfId="52074"/>
    <cellStyle name="Примечание 10 2 8 2" xfId="52075"/>
    <cellStyle name="Примечание 10 2 9" xfId="52076"/>
    <cellStyle name="Примечание 10 3" xfId="52077"/>
    <cellStyle name="Примечание 10 3 2" xfId="52078"/>
    <cellStyle name="Примечание 10 3 2 2" xfId="52079"/>
    <cellStyle name="Примечание 10 3 3" xfId="52080"/>
    <cellStyle name="Примечание 10 3 3 2" xfId="52081"/>
    <cellStyle name="Примечание 10 3 4" xfId="52082"/>
    <cellStyle name="Примечание 10 3 4 2" xfId="52083"/>
    <cellStyle name="Примечание 10 3 5" xfId="52084"/>
    <cellStyle name="Примечание 10 3 5 2" xfId="52085"/>
    <cellStyle name="Примечание 10 3 6" xfId="52086"/>
    <cellStyle name="Примечание 10 3 6 2" xfId="52087"/>
    <cellStyle name="Примечание 10 3 7" xfId="52088"/>
    <cellStyle name="Примечание 10 3 7 2" xfId="52089"/>
    <cellStyle name="Примечание 10 3 8" xfId="52090"/>
    <cellStyle name="Примечание 10 3 8 2" xfId="52091"/>
    <cellStyle name="Примечание 10 3 9" xfId="52092"/>
    <cellStyle name="Примечание 10 4" xfId="52093"/>
    <cellStyle name="Примечание 10 4 2" xfId="52094"/>
    <cellStyle name="Примечание 10 5" xfId="52095"/>
    <cellStyle name="Примечание 10 5 2" xfId="52096"/>
    <cellStyle name="Примечание 10 6" xfId="52097"/>
    <cellStyle name="Примечание 10 6 2" xfId="52098"/>
    <cellStyle name="Примечание 10 7" xfId="52099"/>
    <cellStyle name="Примечание 10 7 2" xfId="52100"/>
    <cellStyle name="Примечание 10 8" xfId="52101"/>
    <cellStyle name="Примечание 10 8 2" xfId="52102"/>
    <cellStyle name="Примечание 10 9" xfId="52103"/>
    <cellStyle name="Примечание 10 9 2" xfId="52104"/>
    <cellStyle name="Примечание 11" xfId="52105"/>
    <cellStyle name="Примечание 11 10" xfId="52106"/>
    <cellStyle name="Примечание 11 10 2" xfId="52107"/>
    <cellStyle name="Примечание 11 11" xfId="52108"/>
    <cellStyle name="Примечание 11 2" xfId="52109"/>
    <cellStyle name="Примечание 11 2 2" xfId="52110"/>
    <cellStyle name="Примечание 11 2 2 2" xfId="52111"/>
    <cellStyle name="Примечание 11 2 3" xfId="52112"/>
    <cellStyle name="Примечание 11 2 3 2" xfId="52113"/>
    <cellStyle name="Примечание 11 2 4" xfId="52114"/>
    <cellStyle name="Примечание 11 2 4 2" xfId="52115"/>
    <cellStyle name="Примечание 11 2 5" xfId="52116"/>
    <cellStyle name="Примечание 11 2 5 2" xfId="52117"/>
    <cellStyle name="Примечание 11 2 6" xfId="52118"/>
    <cellStyle name="Примечание 11 2 6 2" xfId="52119"/>
    <cellStyle name="Примечание 11 2 7" xfId="52120"/>
    <cellStyle name="Примечание 11 2 7 2" xfId="52121"/>
    <cellStyle name="Примечание 11 2 8" xfId="52122"/>
    <cellStyle name="Примечание 11 2 8 2" xfId="52123"/>
    <cellStyle name="Примечание 11 2 9" xfId="52124"/>
    <cellStyle name="Примечание 11 3" xfId="52125"/>
    <cellStyle name="Примечание 11 3 2" xfId="52126"/>
    <cellStyle name="Примечание 11 3 2 2" xfId="52127"/>
    <cellStyle name="Примечание 11 3 3" xfId="52128"/>
    <cellStyle name="Примечание 11 3 3 2" xfId="52129"/>
    <cellStyle name="Примечание 11 3 4" xfId="52130"/>
    <cellStyle name="Примечание 11 3 4 2" xfId="52131"/>
    <cellStyle name="Примечание 11 3 5" xfId="52132"/>
    <cellStyle name="Примечание 11 3 5 2" xfId="52133"/>
    <cellStyle name="Примечание 11 3 6" xfId="52134"/>
    <cellStyle name="Примечание 11 3 6 2" xfId="52135"/>
    <cellStyle name="Примечание 11 3 7" xfId="52136"/>
    <cellStyle name="Примечание 11 3 7 2" xfId="52137"/>
    <cellStyle name="Примечание 11 3 8" xfId="52138"/>
    <cellStyle name="Примечание 11 3 8 2" xfId="52139"/>
    <cellStyle name="Примечание 11 3 9" xfId="52140"/>
    <cellStyle name="Примечание 11 4" xfId="52141"/>
    <cellStyle name="Примечание 11 4 2" xfId="52142"/>
    <cellStyle name="Примечание 11 5" xfId="52143"/>
    <cellStyle name="Примечание 11 5 2" xfId="52144"/>
    <cellStyle name="Примечание 11 6" xfId="52145"/>
    <cellStyle name="Примечание 11 6 2" xfId="52146"/>
    <cellStyle name="Примечание 11 7" xfId="52147"/>
    <cellStyle name="Примечание 11 7 2" xfId="52148"/>
    <cellStyle name="Примечание 11 8" xfId="52149"/>
    <cellStyle name="Примечание 11 8 2" xfId="52150"/>
    <cellStyle name="Примечание 11 9" xfId="52151"/>
    <cellStyle name="Примечание 11 9 2" xfId="52152"/>
    <cellStyle name="Примечание 12" xfId="52153"/>
    <cellStyle name="Примечание 12 10" xfId="52154"/>
    <cellStyle name="Примечание 12 10 2" xfId="52155"/>
    <cellStyle name="Примечание 12 11" xfId="52156"/>
    <cellStyle name="Примечание 12 2" xfId="52157"/>
    <cellStyle name="Примечание 12 2 2" xfId="52158"/>
    <cellStyle name="Примечание 12 2 2 2" xfId="52159"/>
    <cellStyle name="Примечание 12 2 3" xfId="52160"/>
    <cellStyle name="Примечание 12 2 3 2" xfId="52161"/>
    <cellStyle name="Примечание 12 2 4" xfId="52162"/>
    <cellStyle name="Примечание 12 2 4 2" xfId="52163"/>
    <cellStyle name="Примечание 12 2 5" xfId="52164"/>
    <cellStyle name="Примечание 12 2 5 2" xfId="52165"/>
    <cellStyle name="Примечание 12 2 6" xfId="52166"/>
    <cellStyle name="Примечание 12 2 6 2" xfId="52167"/>
    <cellStyle name="Примечание 12 2 7" xfId="52168"/>
    <cellStyle name="Примечание 12 2 7 2" xfId="52169"/>
    <cellStyle name="Примечание 12 2 8" xfId="52170"/>
    <cellStyle name="Примечание 12 2 8 2" xfId="52171"/>
    <cellStyle name="Примечание 12 2 9" xfId="52172"/>
    <cellStyle name="Примечание 12 3" xfId="52173"/>
    <cellStyle name="Примечание 12 3 2" xfId="52174"/>
    <cellStyle name="Примечание 12 3 2 2" xfId="52175"/>
    <cellStyle name="Примечание 12 3 3" xfId="52176"/>
    <cellStyle name="Примечание 12 3 3 2" xfId="52177"/>
    <cellStyle name="Примечание 12 3 4" xfId="52178"/>
    <cellStyle name="Примечание 12 3 4 2" xfId="52179"/>
    <cellStyle name="Примечание 12 3 5" xfId="52180"/>
    <cellStyle name="Примечание 12 3 5 2" xfId="52181"/>
    <cellStyle name="Примечание 12 3 6" xfId="52182"/>
    <cellStyle name="Примечание 12 3 6 2" xfId="52183"/>
    <cellStyle name="Примечание 12 3 7" xfId="52184"/>
    <cellStyle name="Примечание 12 3 7 2" xfId="52185"/>
    <cellStyle name="Примечание 12 3 8" xfId="52186"/>
    <cellStyle name="Примечание 12 3 8 2" xfId="52187"/>
    <cellStyle name="Примечание 12 3 9" xfId="52188"/>
    <cellStyle name="Примечание 12 4" xfId="52189"/>
    <cellStyle name="Примечание 12 4 2" xfId="52190"/>
    <cellStyle name="Примечание 12 5" xfId="52191"/>
    <cellStyle name="Примечание 12 5 2" xfId="52192"/>
    <cellStyle name="Примечание 12 6" xfId="52193"/>
    <cellStyle name="Примечание 12 6 2" xfId="52194"/>
    <cellStyle name="Примечание 12 7" xfId="52195"/>
    <cellStyle name="Примечание 12 7 2" xfId="52196"/>
    <cellStyle name="Примечание 12 8" xfId="52197"/>
    <cellStyle name="Примечание 12 8 2" xfId="52198"/>
    <cellStyle name="Примечание 12 9" xfId="52199"/>
    <cellStyle name="Примечание 12 9 2" xfId="52200"/>
    <cellStyle name="Примечание 13" xfId="52201"/>
    <cellStyle name="Примечание 13 10" xfId="52202"/>
    <cellStyle name="Примечание 13 10 2" xfId="52203"/>
    <cellStyle name="Примечание 13 11" xfId="52204"/>
    <cellStyle name="Примечание 13 2" xfId="52205"/>
    <cellStyle name="Примечание 13 2 2" xfId="52206"/>
    <cellStyle name="Примечание 13 2 2 2" xfId="52207"/>
    <cellStyle name="Примечание 13 2 3" xfId="52208"/>
    <cellStyle name="Примечание 13 2 3 2" xfId="52209"/>
    <cellStyle name="Примечание 13 2 4" xfId="52210"/>
    <cellStyle name="Примечание 13 2 4 2" xfId="52211"/>
    <cellStyle name="Примечание 13 2 5" xfId="52212"/>
    <cellStyle name="Примечание 13 2 5 2" xfId="52213"/>
    <cellStyle name="Примечание 13 2 6" xfId="52214"/>
    <cellStyle name="Примечание 13 2 6 2" xfId="52215"/>
    <cellStyle name="Примечание 13 2 7" xfId="52216"/>
    <cellStyle name="Примечание 13 2 7 2" xfId="52217"/>
    <cellStyle name="Примечание 13 2 8" xfId="52218"/>
    <cellStyle name="Примечание 13 2 8 2" xfId="52219"/>
    <cellStyle name="Примечание 13 2 9" xfId="52220"/>
    <cellStyle name="Примечание 13 3" xfId="52221"/>
    <cellStyle name="Примечание 13 3 2" xfId="52222"/>
    <cellStyle name="Примечание 13 3 2 2" xfId="52223"/>
    <cellStyle name="Примечание 13 3 3" xfId="52224"/>
    <cellStyle name="Примечание 13 3 3 2" xfId="52225"/>
    <cellStyle name="Примечание 13 3 4" xfId="52226"/>
    <cellStyle name="Примечание 13 3 4 2" xfId="52227"/>
    <cellStyle name="Примечание 13 3 5" xfId="52228"/>
    <cellStyle name="Примечание 13 3 5 2" xfId="52229"/>
    <cellStyle name="Примечание 13 3 6" xfId="52230"/>
    <cellStyle name="Примечание 13 3 6 2" xfId="52231"/>
    <cellStyle name="Примечание 13 3 7" xfId="52232"/>
    <cellStyle name="Примечание 13 3 7 2" xfId="52233"/>
    <cellStyle name="Примечание 13 3 8" xfId="52234"/>
    <cellStyle name="Примечание 13 3 8 2" xfId="52235"/>
    <cellStyle name="Примечание 13 3 9" xfId="52236"/>
    <cellStyle name="Примечание 13 4" xfId="52237"/>
    <cellStyle name="Примечание 13 4 2" xfId="52238"/>
    <cellStyle name="Примечание 13 5" xfId="52239"/>
    <cellStyle name="Примечание 13 5 2" xfId="52240"/>
    <cellStyle name="Примечание 13 6" xfId="52241"/>
    <cellStyle name="Примечание 13 6 2" xfId="52242"/>
    <cellStyle name="Примечание 13 7" xfId="52243"/>
    <cellStyle name="Примечание 13 7 2" xfId="52244"/>
    <cellStyle name="Примечание 13 8" xfId="52245"/>
    <cellStyle name="Примечание 13 8 2" xfId="52246"/>
    <cellStyle name="Примечание 13 9" xfId="52247"/>
    <cellStyle name="Примечание 13 9 2" xfId="52248"/>
    <cellStyle name="Примечание 14" xfId="52249"/>
    <cellStyle name="Примечание 14 10" xfId="52250"/>
    <cellStyle name="Примечание 14 10 2" xfId="52251"/>
    <cellStyle name="Примечание 14 11" xfId="52252"/>
    <cellStyle name="Примечание 14 2" xfId="52253"/>
    <cellStyle name="Примечание 14 2 2" xfId="52254"/>
    <cellStyle name="Примечание 14 2 2 2" xfId="52255"/>
    <cellStyle name="Примечание 14 2 3" xfId="52256"/>
    <cellStyle name="Примечание 14 2 3 2" xfId="52257"/>
    <cellStyle name="Примечание 14 2 4" xfId="52258"/>
    <cellStyle name="Примечание 14 2 4 2" xfId="52259"/>
    <cellStyle name="Примечание 14 2 5" xfId="52260"/>
    <cellStyle name="Примечание 14 2 5 2" xfId="52261"/>
    <cellStyle name="Примечание 14 2 6" xfId="52262"/>
    <cellStyle name="Примечание 14 2 6 2" xfId="52263"/>
    <cellStyle name="Примечание 14 2 7" xfId="52264"/>
    <cellStyle name="Примечание 14 2 7 2" xfId="52265"/>
    <cellStyle name="Примечание 14 2 8" xfId="52266"/>
    <cellStyle name="Примечание 14 2 8 2" xfId="52267"/>
    <cellStyle name="Примечание 14 2 9" xfId="52268"/>
    <cellStyle name="Примечание 14 3" xfId="52269"/>
    <cellStyle name="Примечание 14 3 2" xfId="52270"/>
    <cellStyle name="Примечание 14 3 2 2" xfId="52271"/>
    <cellStyle name="Примечание 14 3 3" xfId="52272"/>
    <cellStyle name="Примечание 14 3 3 2" xfId="52273"/>
    <cellStyle name="Примечание 14 3 4" xfId="52274"/>
    <cellStyle name="Примечание 14 3 4 2" xfId="52275"/>
    <cellStyle name="Примечание 14 3 5" xfId="52276"/>
    <cellStyle name="Примечание 14 3 5 2" xfId="52277"/>
    <cellStyle name="Примечание 14 3 6" xfId="52278"/>
    <cellStyle name="Примечание 14 3 6 2" xfId="52279"/>
    <cellStyle name="Примечание 14 3 7" xfId="52280"/>
    <cellStyle name="Примечание 14 3 7 2" xfId="52281"/>
    <cellStyle name="Примечание 14 3 8" xfId="52282"/>
    <cellStyle name="Примечание 14 3 8 2" xfId="52283"/>
    <cellStyle name="Примечание 14 3 9" xfId="52284"/>
    <cellStyle name="Примечание 14 4" xfId="52285"/>
    <cellStyle name="Примечание 14 4 2" xfId="52286"/>
    <cellStyle name="Примечание 14 5" xfId="52287"/>
    <cellStyle name="Примечание 14 5 2" xfId="52288"/>
    <cellStyle name="Примечание 14 6" xfId="52289"/>
    <cellStyle name="Примечание 14 6 2" xfId="52290"/>
    <cellStyle name="Примечание 14 7" xfId="52291"/>
    <cellStyle name="Примечание 14 7 2" xfId="52292"/>
    <cellStyle name="Примечание 14 8" xfId="52293"/>
    <cellStyle name="Примечание 14 8 2" xfId="52294"/>
    <cellStyle name="Примечание 14 9" xfId="52295"/>
    <cellStyle name="Примечание 14 9 2" xfId="52296"/>
    <cellStyle name="Примечание 15" xfId="52297"/>
    <cellStyle name="Примечание 15 10" xfId="52298"/>
    <cellStyle name="Примечание 15 10 2" xfId="52299"/>
    <cellStyle name="Примечание 15 11" xfId="52300"/>
    <cellStyle name="Примечание 15 2" xfId="52301"/>
    <cellStyle name="Примечание 15 2 2" xfId="52302"/>
    <cellStyle name="Примечание 15 2 2 2" xfId="52303"/>
    <cellStyle name="Примечание 15 2 3" xfId="52304"/>
    <cellStyle name="Примечание 15 2 3 2" xfId="52305"/>
    <cellStyle name="Примечание 15 2 4" xfId="52306"/>
    <cellStyle name="Примечание 15 2 4 2" xfId="52307"/>
    <cellStyle name="Примечание 15 2 5" xfId="52308"/>
    <cellStyle name="Примечание 15 2 5 2" xfId="52309"/>
    <cellStyle name="Примечание 15 2 6" xfId="52310"/>
    <cellStyle name="Примечание 15 2 6 2" xfId="52311"/>
    <cellStyle name="Примечание 15 2 7" xfId="52312"/>
    <cellStyle name="Примечание 15 2 7 2" xfId="52313"/>
    <cellStyle name="Примечание 15 2 8" xfId="52314"/>
    <cellStyle name="Примечание 15 2 8 2" xfId="52315"/>
    <cellStyle name="Примечание 15 2 9" xfId="52316"/>
    <cellStyle name="Примечание 15 3" xfId="52317"/>
    <cellStyle name="Примечание 15 3 2" xfId="52318"/>
    <cellStyle name="Примечание 15 3 2 2" xfId="52319"/>
    <cellStyle name="Примечание 15 3 3" xfId="52320"/>
    <cellStyle name="Примечание 15 3 3 2" xfId="52321"/>
    <cellStyle name="Примечание 15 3 4" xfId="52322"/>
    <cellStyle name="Примечание 15 3 4 2" xfId="52323"/>
    <cellStyle name="Примечание 15 3 5" xfId="52324"/>
    <cellStyle name="Примечание 15 3 5 2" xfId="52325"/>
    <cellStyle name="Примечание 15 3 6" xfId="52326"/>
    <cellStyle name="Примечание 15 3 6 2" xfId="52327"/>
    <cellStyle name="Примечание 15 3 7" xfId="52328"/>
    <cellStyle name="Примечание 15 3 7 2" xfId="52329"/>
    <cellStyle name="Примечание 15 3 8" xfId="52330"/>
    <cellStyle name="Примечание 15 3 8 2" xfId="52331"/>
    <cellStyle name="Примечание 15 3 9" xfId="52332"/>
    <cellStyle name="Примечание 15 4" xfId="52333"/>
    <cellStyle name="Примечание 15 4 2" xfId="52334"/>
    <cellStyle name="Примечание 15 5" xfId="52335"/>
    <cellStyle name="Примечание 15 5 2" xfId="52336"/>
    <cellStyle name="Примечание 15 6" xfId="52337"/>
    <cellStyle name="Примечание 15 6 2" xfId="52338"/>
    <cellStyle name="Примечание 15 7" xfId="52339"/>
    <cellStyle name="Примечание 15 7 2" xfId="52340"/>
    <cellStyle name="Примечание 15 8" xfId="52341"/>
    <cellStyle name="Примечание 15 8 2" xfId="52342"/>
    <cellStyle name="Примечание 15 9" xfId="52343"/>
    <cellStyle name="Примечание 15 9 2" xfId="52344"/>
    <cellStyle name="Примечание 16" xfId="52345"/>
    <cellStyle name="Примечание 16 10" xfId="52346"/>
    <cellStyle name="Примечание 16 10 2" xfId="52347"/>
    <cellStyle name="Примечание 16 11" xfId="52348"/>
    <cellStyle name="Примечание 16 2" xfId="52349"/>
    <cellStyle name="Примечание 16 2 2" xfId="52350"/>
    <cellStyle name="Примечание 16 2 2 2" xfId="52351"/>
    <cellStyle name="Примечание 16 2 3" xfId="52352"/>
    <cellStyle name="Примечание 16 2 3 2" xfId="52353"/>
    <cellStyle name="Примечание 16 2 4" xfId="52354"/>
    <cellStyle name="Примечание 16 2 4 2" xfId="52355"/>
    <cellStyle name="Примечание 16 2 5" xfId="52356"/>
    <cellStyle name="Примечание 16 2 5 2" xfId="52357"/>
    <cellStyle name="Примечание 16 2 6" xfId="52358"/>
    <cellStyle name="Примечание 16 2 6 2" xfId="52359"/>
    <cellStyle name="Примечание 16 2 7" xfId="52360"/>
    <cellStyle name="Примечание 16 2 7 2" xfId="52361"/>
    <cellStyle name="Примечание 16 2 8" xfId="52362"/>
    <cellStyle name="Примечание 16 2 8 2" xfId="52363"/>
    <cellStyle name="Примечание 16 2 9" xfId="52364"/>
    <cellStyle name="Примечание 16 3" xfId="52365"/>
    <cellStyle name="Примечание 16 3 2" xfId="52366"/>
    <cellStyle name="Примечание 16 3 2 2" xfId="52367"/>
    <cellStyle name="Примечание 16 3 3" xfId="52368"/>
    <cellStyle name="Примечание 16 3 3 2" xfId="52369"/>
    <cellStyle name="Примечание 16 3 4" xfId="52370"/>
    <cellStyle name="Примечание 16 3 4 2" xfId="52371"/>
    <cellStyle name="Примечание 16 3 5" xfId="52372"/>
    <cellStyle name="Примечание 16 3 5 2" xfId="52373"/>
    <cellStyle name="Примечание 16 3 6" xfId="52374"/>
    <cellStyle name="Примечание 16 3 6 2" xfId="52375"/>
    <cellStyle name="Примечание 16 3 7" xfId="52376"/>
    <cellStyle name="Примечание 16 3 7 2" xfId="52377"/>
    <cellStyle name="Примечание 16 3 8" xfId="52378"/>
    <cellStyle name="Примечание 16 3 8 2" xfId="52379"/>
    <cellStyle name="Примечание 16 3 9" xfId="52380"/>
    <cellStyle name="Примечание 16 4" xfId="52381"/>
    <cellStyle name="Примечание 16 4 2" xfId="52382"/>
    <cellStyle name="Примечание 16 5" xfId="52383"/>
    <cellStyle name="Примечание 16 5 2" xfId="52384"/>
    <cellStyle name="Примечание 16 6" xfId="52385"/>
    <cellStyle name="Примечание 16 6 2" xfId="52386"/>
    <cellStyle name="Примечание 16 7" xfId="52387"/>
    <cellStyle name="Примечание 16 7 2" xfId="52388"/>
    <cellStyle name="Примечание 16 8" xfId="52389"/>
    <cellStyle name="Примечание 16 8 2" xfId="52390"/>
    <cellStyle name="Примечание 16 9" xfId="52391"/>
    <cellStyle name="Примечание 16 9 2" xfId="52392"/>
    <cellStyle name="Примечание 17" xfId="52393"/>
    <cellStyle name="Примечание 17 10" xfId="52394"/>
    <cellStyle name="Примечание 17 10 2" xfId="52395"/>
    <cellStyle name="Примечание 17 11" xfId="52396"/>
    <cellStyle name="Примечание 17 2" xfId="52397"/>
    <cellStyle name="Примечание 17 2 2" xfId="52398"/>
    <cellStyle name="Примечание 17 2 2 2" xfId="52399"/>
    <cellStyle name="Примечание 17 2 3" xfId="52400"/>
    <cellStyle name="Примечание 17 2 3 2" xfId="52401"/>
    <cellStyle name="Примечание 17 2 4" xfId="52402"/>
    <cellStyle name="Примечание 17 2 4 2" xfId="52403"/>
    <cellStyle name="Примечание 17 2 5" xfId="52404"/>
    <cellStyle name="Примечание 17 2 5 2" xfId="52405"/>
    <cellStyle name="Примечание 17 2 6" xfId="52406"/>
    <cellStyle name="Примечание 17 2 6 2" xfId="52407"/>
    <cellStyle name="Примечание 17 2 7" xfId="52408"/>
    <cellStyle name="Примечание 17 2 7 2" xfId="52409"/>
    <cellStyle name="Примечание 17 2 8" xfId="52410"/>
    <cellStyle name="Примечание 17 2 8 2" xfId="52411"/>
    <cellStyle name="Примечание 17 2 9" xfId="52412"/>
    <cellStyle name="Примечание 17 3" xfId="52413"/>
    <cellStyle name="Примечание 17 3 2" xfId="52414"/>
    <cellStyle name="Примечание 17 3 2 2" xfId="52415"/>
    <cellStyle name="Примечание 17 3 3" xfId="52416"/>
    <cellStyle name="Примечание 17 3 3 2" xfId="52417"/>
    <cellStyle name="Примечание 17 3 4" xfId="52418"/>
    <cellStyle name="Примечание 17 3 4 2" xfId="52419"/>
    <cellStyle name="Примечание 17 3 5" xfId="52420"/>
    <cellStyle name="Примечание 17 3 5 2" xfId="52421"/>
    <cellStyle name="Примечание 17 3 6" xfId="52422"/>
    <cellStyle name="Примечание 17 3 6 2" xfId="52423"/>
    <cellStyle name="Примечание 17 3 7" xfId="52424"/>
    <cellStyle name="Примечание 17 3 7 2" xfId="52425"/>
    <cellStyle name="Примечание 17 3 8" xfId="52426"/>
    <cellStyle name="Примечание 17 3 8 2" xfId="52427"/>
    <cellStyle name="Примечание 17 3 9" xfId="52428"/>
    <cellStyle name="Примечание 17 4" xfId="52429"/>
    <cellStyle name="Примечание 17 4 2" xfId="52430"/>
    <cellStyle name="Примечание 17 5" xfId="52431"/>
    <cellStyle name="Примечание 17 5 2" xfId="52432"/>
    <cellStyle name="Примечание 17 6" xfId="52433"/>
    <cellStyle name="Примечание 17 6 2" xfId="52434"/>
    <cellStyle name="Примечание 17 7" xfId="52435"/>
    <cellStyle name="Примечание 17 7 2" xfId="52436"/>
    <cellStyle name="Примечание 17 8" xfId="52437"/>
    <cellStyle name="Примечание 17 8 2" xfId="52438"/>
    <cellStyle name="Примечание 17 9" xfId="52439"/>
    <cellStyle name="Примечание 17 9 2" xfId="52440"/>
    <cellStyle name="Примечание 18" xfId="52441"/>
    <cellStyle name="Примечание 18 10" xfId="52442"/>
    <cellStyle name="Примечание 18 10 2" xfId="52443"/>
    <cellStyle name="Примечание 18 11" xfId="52444"/>
    <cellStyle name="Примечание 18 2" xfId="52445"/>
    <cellStyle name="Примечание 18 2 2" xfId="52446"/>
    <cellStyle name="Примечание 18 2 2 2" xfId="52447"/>
    <cellStyle name="Примечание 18 2 3" xfId="52448"/>
    <cellStyle name="Примечание 18 2 3 2" xfId="52449"/>
    <cellStyle name="Примечание 18 2 4" xfId="52450"/>
    <cellStyle name="Примечание 18 2 4 2" xfId="52451"/>
    <cellStyle name="Примечание 18 2 5" xfId="52452"/>
    <cellStyle name="Примечание 18 2 5 2" xfId="52453"/>
    <cellStyle name="Примечание 18 2 6" xfId="52454"/>
    <cellStyle name="Примечание 18 2 6 2" xfId="52455"/>
    <cellStyle name="Примечание 18 2 7" xfId="52456"/>
    <cellStyle name="Примечание 18 2 7 2" xfId="52457"/>
    <cellStyle name="Примечание 18 2 8" xfId="52458"/>
    <cellStyle name="Примечание 18 2 8 2" xfId="52459"/>
    <cellStyle name="Примечание 18 2 9" xfId="52460"/>
    <cellStyle name="Примечание 18 3" xfId="52461"/>
    <cellStyle name="Примечание 18 3 2" xfId="52462"/>
    <cellStyle name="Примечание 18 3 2 2" xfId="52463"/>
    <cellStyle name="Примечание 18 3 3" xfId="52464"/>
    <cellStyle name="Примечание 18 3 3 2" xfId="52465"/>
    <cellStyle name="Примечание 18 3 4" xfId="52466"/>
    <cellStyle name="Примечание 18 3 4 2" xfId="52467"/>
    <cellStyle name="Примечание 18 3 5" xfId="52468"/>
    <cellStyle name="Примечание 18 3 5 2" xfId="52469"/>
    <cellStyle name="Примечание 18 3 6" xfId="52470"/>
    <cellStyle name="Примечание 18 3 6 2" xfId="52471"/>
    <cellStyle name="Примечание 18 3 7" xfId="52472"/>
    <cellStyle name="Примечание 18 3 7 2" xfId="52473"/>
    <cellStyle name="Примечание 18 3 8" xfId="52474"/>
    <cellStyle name="Примечание 18 3 8 2" xfId="52475"/>
    <cellStyle name="Примечание 18 3 9" xfId="52476"/>
    <cellStyle name="Примечание 18 4" xfId="52477"/>
    <cellStyle name="Примечание 18 4 2" xfId="52478"/>
    <cellStyle name="Примечание 18 5" xfId="52479"/>
    <cellStyle name="Примечание 18 5 2" xfId="52480"/>
    <cellStyle name="Примечание 18 6" xfId="52481"/>
    <cellStyle name="Примечание 18 6 2" xfId="52482"/>
    <cellStyle name="Примечание 18 7" xfId="52483"/>
    <cellStyle name="Примечание 18 7 2" xfId="52484"/>
    <cellStyle name="Примечание 18 8" xfId="52485"/>
    <cellStyle name="Примечание 18 8 2" xfId="52486"/>
    <cellStyle name="Примечание 18 9" xfId="52487"/>
    <cellStyle name="Примечание 18 9 2" xfId="52488"/>
    <cellStyle name="Примечание 19" xfId="52489"/>
    <cellStyle name="Примечание 19 10" xfId="52490"/>
    <cellStyle name="Примечание 19 10 2" xfId="52491"/>
    <cellStyle name="Примечание 19 11" xfId="52492"/>
    <cellStyle name="Примечание 19 2" xfId="52493"/>
    <cellStyle name="Примечание 19 2 2" xfId="52494"/>
    <cellStyle name="Примечание 19 2 2 2" xfId="52495"/>
    <cellStyle name="Примечание 19 2 3" xfId="52496"/>
    <cellStyle name="Примечание 19 2 3 2" xfId="52497"/>
    <cellStyle name="Примечание 19 2 4" xfId="52498"/>
    <cellStyle name="Примечание 19 2 4 2" xfId="52499"/>
    <cellStyle name="Примечание 19 2 5" xfId="52500"/>
    <cellStyle name="Примечание 19 2 5 2" xfId="52501"/>
    <cellStyle name="Примечание 19 2 6" xfId="52502"/>
    <cellStyle name="Примечание 19 2 6 2" xfId="52503"/>
    <cellStyle name="Примечание 19 2 7" xfId="52504"/>
    <cellStyle name="Примечание 19 2 7 2" xfId="52505"/>
    <cellStyle name="Примечание 19 2 8" xfId="52506"/>
    <cellStyle name="Примечание 19 2 8 2" xfId="52507"/>
    <cellStyle name="Примечание 19 2 9" xfId="52508"/>
    <cellStyle name="Примечание 19 3" xfId="52509"/>
    <cellStyle name="Примечание 19 3 2" xfId="52510"/>
    <cellStyle name="Примечание 19 3 2 2" xfId="52511"/>
    <cellStyle name="Примечание 19 3 3" xfId="52512"/>
    <cellStyle name="Примечание 19 3 3 2" xfId="52513"/>
    <cellStyle name="Примечание 19 3 4" xfId="52514"/>
    <cellStyle name="Примечание 19 3 4 2" xfId="52515"/>
    <cellStyle name="Примечание 19 3 5" xfId="52516"/>
    <cellStyle name="Примечание 19 3 5 2" xfId="52517"/>
    <cellStyle name="Примечание 19 3 6" xfId="52518"/>
    <cellStyle name="Примечание 19 3 6 2" xfId="52519"/>
    <cellStyle name="Примечание 19 3 7" xfId="52520"/>
    <cellStyle name="Примечание 19 3 7 2" xfId="52521"/>
    <cellStyle name="Примечание 19 3 8" xfId="52522"/>
    <cellStyle name="Примечание 19 3 8 2" xfId="52523"/>
    <cellStyle name="Примечание 19 3 9" xfId="52524"/>
    <cellStyle name="Примечание 19 4" xfId="52525"/>
    <cellStyle name="Примечание 19 4 2" xfId="52526"/>
    <cellStyle name="Примечание 19 5" xfId="52527"/>
    <cellStyle name="Примечание 19 5 2" xfId="52528"/>
    <cellStyle name="Примечание 19 6" xfId="52529"/>
    <cellStyle name="Примечание 19 6 2" xfId="52530"/>
    <cellStyle name="Примечание 19 7" xfId="52531"/>
    <cellStyle name="Примечание 19 7 2" xfId="52532"/>
    <cellStyle name="Примечание 19 8" xfId="52533"/>
    <cellStyle name="Примечание 19 8 2" xfId="52534"/>
    <cellStyle name="Примечание 19 9" xfId="52535"/>
    <cellStyle name="Примечание 19 9 2" xfId="52536"/>
    <cellStyle name="Примечание 2" xfId="1667"/>
    <cellStyle name="Примечание 2 10" xfId="3817"/>
    <cellStyle name="Примечание 2 10 2" xfId="9196"/>
    <cellStyle name="Примечание 2 10 3" xfId="12507"/>
    <cellStyle name="Примечание 2 11" xfId="4000"/>
    <cellStyle name="Примечание 2 11 2" xfId="9353"/>
    <cellStyle name="Примечание 2 11 3" xfId="12651"/>
    <cellStyle name="Примечание 2 12" xfId="4192"/>
    <cellStyle name="Примечание 2 12 2" xfId="9524"/>
    <cellStyle name="Примечание 2 12 3" xfId="12805"/>
    <cellStyle name="Примечание 2 13" xfId="4374"/>
    <cellStyle name="Примечание 2 13 2" xfId="9686"/>
    <cellStyle name="Примечание 2 13 3" xfId="12949"/>
    <cellStyle name="Примечание 2 14" xfId="4484"/>
    <cellStyle name="Примечание 2 14 2" xfId="9771"/>
    <cellStyle name="Примечание 2 14 3" xfId="13021"/>
    <cellStyle name="Примечание 2 15" xfId="4662"/>
    <cellStyle name="Примечание 2 15 2" xfId="9926"/>
    <cellStyle name="Примечание 2 15 3" xfId="13162"/>
    <cellStyle name="Примечание 2 16" xfId="4915"/>
    <cellStyle name="Примечание 2 16 2" xfId="10155"/>
    <cellStyle name="Примечание 2 16 3" xfId="13374"/>
    <cellStyle name="Примечание 2 17" xfId="5077"/>
    <cellStyle name="Примечание 2 17 2" xfId="10292"/>
    <cellStyle name="Примечание 2 17 3" xfId="13498"/>
    <cellStyle name="Примечание 2 18" xfId="5224"/>
    <cellStyle name="Примечание 2 18 2" xfId="10417"/>
    <cellStyle name="Примечание 2 18 3" xfId="13607"/>
    <cellStyle name="Примечание 2 19" xfId="5360"/>
    <cellStyle name="Примечание 2 19 2" xfId="10528"/>
    <cellStyle name="Примечание 2 19 3" xfId="13705"/>
    <cellStyle name="Примечание 2 2" xfId="2412"/>
    <cellStyle name="Примечание 2 2 2" xfId="7950"/>
    <cellStyle name="Примечание 2 2 2 2" xfId="52537"/>
    <cellStyle name="Примечание 2 2 3" xfId="7156"/>
    <cellStyle name="Примечание 2 2 3 2" xfId="52538"/>
    <cellStyle name="Примечание 2 2 4" xfId="52539"/>
    <cellStyle name="Примечание 2 2 4 2" xfId="52540"/>
    <cellStyle name="Примечание 2 2 5" xfId="52541"/>
    <cellStyle name="Примечание 2 2 5 2" xfId="52542"/>
    <cellStyle name="Примечание 2 2 6" xfId="52543"/>
    <cellStyle name="Примечание 2 2 6 2" xfId="52544"/>
    <cellStyle name="Примечание 2 2 7" xfId="52545"/>
    <cellStyle name="Примечание 2 2 7 2" xfId="52546"/>
    <cellStyle name="Примечание 2 2 8" xfId="52547"/>
    <cellStyle name="Примечание 2 2 8 2" xfId="52548"/>
    <cellStyle name="Примечание 2 2 9" xfId="52549"/>
    <cellStyle name="Примечание 2 20" xfId="5952"/>
    <cellStyle name="Примечание 2 20 2" xfId="11071"/>
    <cellStyle name="Примечание 2 20 3" xfId="14218"/>
    <cellStyle name="Примечание 2 21" xfId="6162"/>
    <cellStyle name="Примечание 2 21 2" xfId="11256"/>
    <cellStyle name="Примечание 2 21 3" xfId="14390"/>
    <cellStyle name="Примечание 2 22" xfId="6348"/>
    <cellStyle name="Примечание 2 22 2" xfId="11419"/>
    <cellStyle name="Примечание 2 22 3" xfId="14538"/>
    <cellStyle name="Примечание 2 23" xfId="6339"/>
    <cellStyle name="Примечание 2 23 2" xfId="11410"/>
    <cellStyle name="Примечание 2 23 3" xfId="14529"/>
    <cellStyle name="Примечание 2 24" xfId="6489"/>
    <cellStyle name="Примечание 2 24 2" xfId="11537"/>
    <cellStyle name="Примечание 2 24 3" xfId="14641"/>
    <cellStyle name="Примечание 2 25" xfId="6625"/>
    <cellStyle name="Примечание 2 25 2" xfId="11651"/>
    <cellStyle name="Примечание 2 25 3" xfId="14739"/>
    <cellStyle name="Примечание 2 26" xfId="7357"/>
    <cellStyle name="Примечание 2 27" xfId="8593"/>
    <cellStyle name="Примечание 2 3" xfId="1918"/>
    <cellStyle name="Примечание 2 3 2" xfId="7459"/>
    <cellStyle name="Примечание 2 3 2 2" xfId="52550"/>
    <cellStyle name="Примечание 2 3 3" xfId="10200"/>
    <cellStyle name="Примечание 2 3 3 2" xfId="52551"/>
    <cellStyle name="Примечание 2 3 4" xfId="52552"/>
    <cellStyle name="Примечание 2 3 4 2" xfId="52553"/>
    <cellStyle name="Примечание 2 3 5" xfId="52554"/>
    <cellStyle name="Примечание 2 3 5 2" xfId="52555"/>
    <cellStyle name="Примечание 2 3 6" xfId="52556"/>
    <cellStyle name="Примечание 2 3 6 2" xfId="52557"/>
    <cellStyle name="Примечание 2 3 7" xfId="52558"/>
    <cellStyle name="Примечание 2 3 7 2" xfId="52559"/>
    <cellStyle name="Примечание 2 3 8" xfId="52560"/>
    <cellStyle name="Примечание 2 3 8 2" xfId="52561"/>
    <cellStyle name="Примечание 2 3 9" xfId="52562"/>
    <cellStyle name="Примечание 2 4" xfId="2848"/>
    <cellStyle name="Примечание 2 4 2" xfId="8340"/>
    <cellStyle name="Примечание 2 4 3" xfId="6903"/>
    <cellStyle name="Примечание 2 5" xfId="2822"/>
    <cellStyle name="Примечание 2 5 2" xfId="8314"/>
    <cellStyle name="Примечание 2 5 3" xfId="6929"/>
    <cellStyle name="Примечание 2 6" xfId="3041"/>
    <cellStyle name="Примечание 2 6 2" xfId="8510"/>
    <cellStyle name="Примечание 2 6 3" xfId="11886"/>
    <cellStyle name="Примечание 2 7" xfId="3236"/>
    <cellStyle name="Примечание 2 7 2" xfId="8683"/>
    <cellStyle name="Примечание 2 7 3" xfId="12043"/>
    <cellStyle name="Примечание 2 8" xfId="3434"/>
    <cellStyle name="Примечание 2 8 2" xfId="8859"/>
    <cellStyle name="Примечание 2 8 3" xfId="12203"/>
    <cellStyle name="Примечание 2 9" xfId="3626"/>
    <cellStyle name="Примечание 2 9 2" xfId="9029"/>
    <cellStyle name="Примечание 2 9 3" xfId="12356"/>
    <cellStyle name="Примечание 2_Copy of цдн-2 контейнера" xfId="52563"/>
    <cellStyle name="Примечание 20" xfId="52564"/>
    <cellStyle name="Примечание 20 10" xfId="52565"/>
    <cellStyle name="Примечание 20 10 2" xfId="52566"/>
    <cellStyle name="Примечание 20 11" xfId="52567"/>
    <cellStyle name="Примечание 20 2" xfId="52568"/>
    <cellStyle name="Примечание 20 2 2" xfId="52569"/>
    <cellStyle name="Примечание 20 2 2 2" xfId="52570"/>
    <cellStyle name="Примечание 20 2 3" xfId="52571"/>
    <cellStyle name="Примечание 20 2 3 2" xfId="52572"/>
    <cellStyle name="Примечание 20 2 4" xfId="52573"/>
    <cellStyle name="Примечание 20 2 4 2" xfId="52574"/>
    <cellStyle name="Примечание 20 2 5" xfId="52575"/>
    <cellStyle name="Примечание 20 2 5 2" xfId="52576"/>
    <cellStyle name="Примечание 20 2 6" xfId="52577"/>
    <cellStyle name="Примечание 20 2 6 2" xfId="52578"/>
    <cellStyle name="Примечание 20 2 7" xfId="52579"/>
    <cellStyle name="Примечание 20 2 7 2" xfId="52580"/>
    <cellStyle name="Примечание 20 2 8" xfId="52581"/>
    <cellStyle name="Примечание 20 2 8 2" xfId="52582"/>
    <cellStyle name="Примечание 20 2 9" xfId="52583"/>
    <cellStyle name="Примечание 20 3" xfId="52584"/>
    <cellStyle name="Примечание 20 3 2" xfId="52585"/>
    <cellStyle name="Примечание 20 3 2 2" xfId="52586"/>
    <cellStyle name="Примечание 20 3 3" xfId="52587"/>
    <cellStyle name="Примечание 20 3 3 2" xfId="52588"/>
    <cellStyle name="Примечание 20 3 4" xfId="52589"/>
    <cellStyle name="Примечание 20 3 4 2" xfId="52590"/>
    <cellStyle name="Примечание 20 3 5" xfId="52591"/>
    <cellStyle name="Примечание 20 3 5 2" xfId="52592"/>
    <cellStyle name="Примечание 20 3 6" xfId="52593"/>
    <cellStyle name="Примечание 20 3 6 2" xfId="52594"/>
    <cellStyle name="Примечание 20 3 7" xfId="52595"/>
    <cellStyle name="Примечание 20 3 7 2" xfId="52596"/>
    <cellStyle name="Примечание 20 3 8" xfId="52597"/>
    <cellStyle name="Примечание 20 3 8 2" xfId="52598"/>
    <cellStyle name="Примечание 20 3 9" xfId="52599"/>
    <cellStyle name="Примечание 20 4" xfId="52600"/>
    <cellStyle name="Примечание 20 4 2" xfId="52601"/>
    <cellStyle name="Примечание 20 5" xfId="52602"/>
    <cellStyle name="Примечание 20 5 2" xfId="52603"/>
    <cellStyle name="Примечание 20 6" xfId="52604"/>
    <cellStyle name="Примечание 20 6 2" xfId="52605"/>
    <cellStyle name="Примечание 20 7" xfId="52606"/>
    <cellStyle name="Примечание 20 7 2" xfId="52607"/>
    <cellStyle name="Примечание 20 8" xfId="52608"/>
    <cellStyle name="Примечание 20 8 2" xfId="52609"/>
    <cellStyle name="Примечание 20 9" xfId="52610"/>
    <cellStyle name="Примечание 20 9 2" xfId="52611"/>
    <cellStyle name="Примечание 21" xfId="52612"/>
    <cellStyle name="Примечание 21 10" xfId="52613"/>
    <cellStyle name="Примечание 21 10 2" xfId="52614"/>
    <cellStyle name="Примечание 21 11" xfId="52615"/>
    <cellStyle name="Примечание 21 2" xfId="52616"/>
    <cellStyle name="Примечание 21 2 2" xfId="52617"/>
    <cellStyle name="Примечание 21 2 2 2" xfId="52618"/>
    <cellStyle name="Примечание 21 2 3" xfId="52619"/>
    <cellStyle name="Примечание 21 2 3 2" xfId="52620"/>
    <cellStyle name="Примечание 21 2 4" xfId="52621"/>
    <cellStyle name="Примечание 21 2 4 2" xfId="52622"/>
    <cellStyle name="Примечание 21 2 5" xfId="52623"/>
    <cellStyle name="Примечание 21 2 5 2" xfId="52624"/>
    <cellStyle name="Примечание 21 2 6" xfId="52625"/>
    <cellStyle name="Примечание 21 2 6 2" xfId="52626"/>
    <cellStyle name="Примечание 21 2 7" xfId="52627"/>
    <cellStyle name="Примечание 21 2 7 2" xfId="52628"/>
    <cellStyle name="Примечание 21 2 8" xfId="52629"/>
    <cellStyle name="Примечание 21 2 8 2" xfId="52630"/>
    <cellStyle name="Примечание 21 2 9" xfId="52631"/>
    <cellStyle name="Примечание 21 3" xfId="52632"/>
    <cellStyle name="Примечание 21 3 2" xfId="52633"/>
    <cellStyle name="Примечание 21 3 2 2" xfId="52634"/>
    <cellStyle name="Примечание 21 3 3" xfId="52635"/>
    <cellStyle name="Примечание 21 3 3 2" xfId="52636"/>
    <cellStyle name="Примечание 21 3 4" xfId="52637"/>
    <cellStyle name="Примечание 21 3 4 2" xfId="52638"/>
    <cellStyle name="Примечание 21 3 5" xfId="52639"/>
    <cellStyle name="Примечание 21 3 5 2" xfId="52640"/>
    <cellStyle name="Примечание 21 3 6" xfId="52641"/>
    <cellStyle name="Примечание 21 3 6 2" xfId="52642"/>
    <cellStyle name="Примечание 21 3 7" xfId="52643"/>
    <cellStyle name="Примечание 21 3 7 2" xfId="52644"/>
    <cellStyle name="Примечание 21 3 8" xfId="52645"/>
    <cellStyle name="Примечание 21 3 8 2" xfId="52646"/>
    <cellStyle name="Примечание 21 3 9" xfId="52647"/>
    <cellStyle name="Примечание 21 4" xfId="52648"/>
    <cellStyle name="Примечание 21 4 2" xfId="52649"/>
    <cellStyle name="Примечание 21 5" xfId="52650"/>
    <cellStyle name="Примечание 21 5 2" xfId="52651"/>
    <cellStyle name="Примечание 21 6" xfId="52652"/>
    <cellStyle name="Примечание 21 6 2" xfId="52653"/>
    <cellStyle name="Примечание 21 7" xfId="52654"/>
    <cellStyle name="Примечание 21 7 2" xfId="52655"/>
    <cellStyle name="Примечание 21 8" xfId="52656"/>
    <cellStyle name="Примечание 21 8 2" xfId="52657"/>
    <cellStyle name="Примечание 21 9" xfId="52658"/>
    <cellStyle name="Примечание 21 9 2" xfId="52659"/>
    <cellStyle name="Примечание 22" xfId="52660"/>
    <cellStyle name="Примечание 22 10" xfId="52661"/>
    <cellStyle name="Примечание 22 10 2" xfId="52662"/>
    <cellStyle name="Примечание 22 11" xfId="52663"/>
    <cellStyle name="Примечание 22 2" xfId="52664"/>
    <cellStyle name="Примечание 22 2 2" xfId="52665"/>
    <cellStyle name="Примечание 22 2 2 2" xfId="52666"/>
    <cellStyle name="Примечание 22 2 3" xfId="52667"/>
    <cellStyle name="Примечание 22 2 3 2" xfId="52668"/>
    <cellStyle name="Примечание 22 2 4" xfId="52669"/>
    <cellStyle name="Примечание 22 2 4 2" xfId="52670"/>
    <cellStyle name="Примечание 22 2 5" xfId="52671"/>
    <cellStyle name="Примечание 22 2 5 2" xfId="52672"/>
    <cellStyle name="Примечание 22 2 6" xfId="52673"/>
    <cellStyle name="Примечание 22 2 6 2" xfId="52674"/>
    <cellStyle name="Примечание 22 2 7" xfId="52675"/>
    <cellStyle name="Примечание 22 2 7 2" xfId="52676"/>
    <cellStyle name="Примечание 22 2 8" xfId="52677"/>
    <cellStyle name="Примечание 22 2 8 2" xfId="52678"/>
    <cellStyle name="Примечание 22 2 9" xfId="52679"/>
    <cellStyle name="Примечание 22 3" xfId="52680"/>
    <cellStyle name="Примечание 22 3 2" xfId="52681"/>
    <cellStyle name="Примечание 22 3 2 2" xfId="52682"/>
    <cellStyle name="Примечание 22 3 3" xfId="52683"/>
    <cellStyle name="Примечание 22 3 3 2" xfId="52684"/>
    <cellStyle name="Примечание 22 3 4" xfId="52685"/>
    <cellStyle name="Примечание 22 3 4 2" xfId="52686"/>
    <cellStyle name="Примечание 22 3 5" xfId="52687"/>
    <cellStyle name="Примечание 22 3 5 2" xfId="52688"/>
    <cellStyle name="Примечание 22 3 6" xfId="52689"/>
    <cellStyle name="Примечание 22 3 6 2" xfId="52690"/>
    <cellStyle name="Примечание 22 3 7" xfId="52691"/>
    <cellStyle name="Примечание 22 3 7 2" xfId="52692"/>
    <cellStyle name="Примечание 22 3 8" xfId="52693"/>
    <cellStyle name="Примечание 22 3 8 2" xfId="52694"/>
    <cellStyle name="Примечание 22 3 9" xfId="52695"/>
    <cellStyle name="Примечание 22 4" xfId="52696"/>
    <cellStyle name="Примечание 22 4 2" xfId="52697"/>
    <cellStyle name="Примечание 22 5" xfId="52698"/>
    <cellStyle name="Примечание 22 5 2" xfId="52699"/>
    <cellStyle name="Примечание 22 6" xfId="52700"/>
    <cellStyle name="Примечание 22 6 2" xfId="52701"/>
    <cellStyle name="Примечание 22 7" xfId="52702"/>
    <cellStyle name="Примечание 22 7 2" xfId="52703"/>
    <cellStyle name="Примечание 22 8" xfId="52704"/>
    <cellStyle name="Примечание 22 8 2" xfId="52705"/>
    <cellStyle name="Примечание 22 9" xfId="52706"/>
    <cellStyle name="Примечание 22 9 2" xfId="52707"/>
    <cellStyle name="Примечание 23" xfId="52708"/>
    <cellStyle name="Примечание 23 10" xfId="52709"/>
    <cellStyle name="Примечание 23 10 2" xfId="52710"/>
    <cellStyle name="Примечание 23 11" xfId="52711"/>
    <cellStyle name="Примечание 23 2" xfId="52712"/>
    <cellStyle name="Примечание 23 2 2" xfId="52713"/>
    <cellStyle name="Примечание 23 2 2 2" xfId="52714"/>
    <cellStyle name="Примечание 23 2 3" xfId="52715"/>
    <cellStyle name="Примечание 23 2 3 2" xfId="52716"/>
    <cellStyle name="Примечание 23 2 4" xfId="52717"/>
    <cellStyle name="Примечание 23 2 4 2" xfId="52718"/>
    <cellStyle name="Примечание 23 2 5" xfId="52719"/>
    <cellStyle name="Примечание 23 2 5 2" xfId="52720"/>
    <cellStyle name="Примечание 23 2 6" xfId="52721"/>
    <cellStyle name="Примечание 23 2 6 2" xfId="52722"/>
    <cellStyle name="Примечание 23 2 7" xfId="52723"/>
    <cellStyle name="Примечание 23 2 7 2" xfId="52724"/>
    <cellStyle name="Примечание 23 2 8" xfId="52725"/>
    <cellStyle name="Примечание 23 2 8 2" xfId="52726"/>
    <cellStyle name="Примечание 23 2 9" xfId="52727"/>
    <cellStyle name="Примечание 23 3" xfId="52728"/>
    <cellStyle name="Примечание 23 3 2" xfId="52729"/>
    <cellStyle name="Примечание 23 3 2 2" xfId="52730"/>
    <cellStyle name="Примечание 23 3 3" xfId="52731"/>
    <cellStyle name="Примечание 23 3 3 2" xfId="52732"/>
    <cellStyle name="Примечание 23 3 4" xfId="52733"/>
    <cellStyle name="Примечание 23 3 4 2" xfId="52734"/>
    <cellStyle name="Примечание 23 3 5" xfId="52735"/>
    <cellStyle name="Примечание 23 3 5 2" xfId="52736"/>
    <cellStyle name="Примечание 23 3 6" xfId="52737"/>
    <cellStyle name="Примечание 23 3 6 2" xfId="52738"/>
    <cellStyle name="Примечание 23 3 7" xfId="52739"/>
    <cellStyle name="Примечание 23 3 7 2" xfId="52740"/>
    <cellStyle name="Примечание 23 3 8" xfId="52741"/>
    <cellStyle name="Примечание 23 3 8 2" xfId="52742"/>
    <cellStyle name="Примечание 23 3 9" xfId="52743"/>
    <cellStyle name="Примечание 23 4" xfId="52744"/>
    <cellStyle name="Примечание 23 4 2" xfId="52745"/>
    <cellStyle name="Примечание 23 5" xfId="52746"/>
    <cellStyle name="Примечание 23 5 2" xfId="52747"/>
    <cellStyle name="Примечание 23 6" xfId="52748"/>
    <cellStyle name="Примечание 23 6 2" xfId="52749"/>
    <cellStyle name="Примечание 23 7" xfId="52750"/>
    <cellStyle name="Примечание 23 7 2" xfId="52751"/>
    <cellStyle name="Примечание 23 8" xfId="52752"/>
    <cellStyle name="Примечание 23 8 2" xfId="52753"/>
    <cellStyle name="Примечание 23 9" xfId="52754"/>
    <cellStyle name="Примечание 23 9 2" xfId="52755"/>
    <cellStyle name="Примечание 24" xfId="52756"/>
    <cellStyle name="Примечание 24 10" xfId="52757"/>
    <cellStyle name="Примечание 24 10 2" xfId="52758"/>
    <cellStyle name="Примечание 24 11" xfId="52759"/>
    <cellStyle name="Примечание 24 2" xfId="52760"/>
    <cellStyle name="Примечание 24 2 2" xfId="52761"/>
    <cellStyle name="Примечание 24 2 2 2" xfId="52762"/>
    <cellStyle name="Примечание 24 2 3" xfId="52763"/>
    <cellStyle name="Примечание 24 2 3 2" xfId="52764"/>
    <cellStyle name="Примечание 24 2 4" xfId="52765"/>
    <cellStyle name="Примечание 24 2 4 2" xfId="52766"/>
    <cellStyle name="Примечание 24 2 5" xfId="52767"/>
    <cellStyle name="Примечание 24 2 5 2" xfId="52768"/>
    <cellStyle name="Примечание 24 2 6" xfId="52769"/>
    <cellStyle name="Примечание 24 2 6 2" xfId="52770"/>
    <cellStyle name="Примечание 24 2 7" xfId="52771"/>
    <cellStyle name="Примечание 24 2 7 2" xfId="52772"/>
    <cellStyle name="Примечание 24 2 8" xfId="52773"/>
    <cellStyle name="Примечание 24 2 8 2" xfId="52774"/>
    <cellStyle name="Примечание 24 2 9" xfId="52775"/>
    <cellStyle name="Примечание 24 3" xfId="52776"/>
    <cellStyle name="Примечание 24 3 2" xfId="52777"/>
    <cellStyle name="Примечание 24 3 2 2" xfId="52778"/>
    <cellStyle name="Примечание 24 3 3" xfId="52779"/>
    <cellStyle name="Примечание 24 3 3 2" xfId="52780"/>
    <cellStyle name="Примечание 24 3 4" xfId="52781"/>
    <cellStyle name="Примечание 24 3 4 2" xfId="52782"/>
    <cellStyle name="Примечание 24 3 5" xfId="52783"/>
    <cellStyle name="Примечание 24 3 5 2" xfId="52784"/>
    <cellStyle name="Примечание 24 3 6" xfId="52785"/>
    <cellStyle name="Примечание 24 3 6 2" xfId="52786"/>
    <cellStyle name="Примечание 24 3 7" xfId="52787"/>
    <cellStyle name="Примечание 24 3 7 2" xfId="52788"/>
    <cellStyle name="Примечание 24 3 8" xfId="52789"/>
    <cellStyle name="Примечание 24 3 8 2" xfId="52790"/>
    <cellStyle name="Примечание 24 3 9" xfId="52791"/>
    <cellStyle name="Примечание 24 4" xfId="52792"/>
    <cellStyle name="Примечание 24 4 2" xfId="52793"/>
    <cellStyle name="Примечание 24 5" xfId="52794"/>
    <cellStyle name="Примечание 24 5 2" xfId="52795"/>
    <cellStyle name="Примечание 24 6" xfId="52796"/>
    <cellStyle name="Примечание 24 6 2" xfId="52797"/>
    <cellStyle name="Примечание 24 7" xfId="52798"/>
    <cellStyle name="Примечание 24 7 2" xfId="52799"/>
    <cellStyle name="Примечание 24 8" xfId="52800"/>
    <cellStyle name="Примечание 24 8 2" xfId="52801"/>
    <cellStyle name="Примечание 24 9" xfId="52802"/>
    <cellStyle name="Примечание 24 9 2" xfId="52803"/>
    <cellStyle name="Примечание 25" xfId="52804"/>
    <cellStyle name="Примечание 25 10" xfId="52805"/>
    <cellStyle name="Примечание 25 10 2" xfId="52806"/>
    <cellStyle name="Примечание 25 11" xfId="52807"/>
    <cellStyle name="Примечание 25 2" xfId="52808"/>
    <cellStyle name="Примечание 25 2 2" xfId="52809"/>
    <cellStyle name="Примечание 25 2 2 2" xfId="52810"/>
    <cellStyle name="Примечание 25 2 3" xfId="52811"/>
    <cellStyle name="Примечание 25 2 3 2" xfId="52812"/>
    <cellStyle name="Примечание 25 2 4" xfId="52813"/>
    <cellStyle name="Примечание 25 2 4 2" xfId="52814"/>
    <cellStyle name="Примечание 25 2 5" xfId="52815"/>
    <cellStyle name="Примечание 25 2 5 2" xfId="52816"/>
    <cellStyle name="Примечание 25 2 6" xfId="52817"/>
    <cellStyle name="Примечание 25 2 6 2" xfId="52818"/>
    <cellStyle name="Примечание 25 2 7" xfId="52819"/>
    <cellStyle name="Примечание 25 2 7 2" xfId="52820"/>
    <cellStyle name="Примечание 25 2 8" xfId="52821"/>
    <cellStyle name="Примечание 25 2 8 2" xfId="52822"/>
    <cellStyle name="Примечание 25 2 9" xfId="52823"/>
    <cellStyle name="Примечание 25 3" xfId="52824"/>
    <cellStyle name="Примечание 25 3 2" xfId="52825"/>
    <cellStyle name="Примечание 25 3 2 2" xfId="52826"/>
    <cellStyle name="Примечание 25 3 3" xfId="52827"/>
    <cellStyle name="Примечание 25 3 3 2" xfId="52828"/>
    <cellStyle name="Примечание 25 3 4" xfId="52829"/>
    <cellStyle name="Примечание 25 3 4 2" xfId="52830"/>
    <cellStyle name="Примечание 25 3 5" xfId="52831"/>
    <cellStyle name="Примечание 25 3 5 2" xfId="52832"/>
    <cellStyle name="Примечание 25 3 6" xfId="52833"/>
    <cellStyle name="Примечание 25 3 6 2" xfId="52834"/>
    <cellStyle name="Примечание 25 3 7" xfId="52835"/>
    <cellStyle name="Примечание 25 3 7 2" xfId="52836"/>
    <cellStyle name="Примечание 25 3 8" xfId="52837"/>
    <cellStyle name="Примечание 25 3 8 2" xfId="52838"/>
    <cellStyle name="Примечание 25 3 9" xfId="52839"/>
    <cellStyle name="Примечание 25 4" xfId="52840"/>
    <cellStyle name="Примечание 25 4 2" xfId="52841"/>
    <cellStyle name="Примечание 25 5" xfId="52842"/>
    <cellStyle name="Примечание 25 5 2" xfId="52843"/>
    <cellStyle name="Примечание 25 6" xfId="52844"/>
    <cellStyle name="Примечание 25 6 2" xfId="52845"/>
    <cellStyle name="Примечание 25 7" xfId="52846"/>
    <cellStyle name="Примечание 25 7 2" xfId="52847"/>
    <cellStyle name="Примечание 25 8" xfId="52848"/>
    <cellStyle name="Примечание 25 8 2" xfId="52849"/>
    <cellStyle name="Примечание 25 9" xfId="52850"/>
    <cellStyle name="Примечание 25 9 2" xfId="52851"/>
    <cellStyle name="Примечание 26" xfId="52852"/>
    <cellStyle name="Примечание 26 10" xfId="52853"/>
    <cellStyle name="Примечание 26 10 2" xfId="52854"/>
    <cellStyle name="Примечание 26 11" xfId="52855"/>
    <cellStyle name="Примечание 26 2" xfId="52856"/>
    <cellStyle name="Примечание 26 2 2" xfId="52857"/>
    <cellStyle name="Примечание 26 2 2 2" xfId="52858"/>
    <cellStyle name="Примечание 26 2 3" xfId="52859"/>
    <cellStyle name="Примечание 26 2 3 2" xfId="52860"/>
    <cellStyle name="Примечание 26 2 4" xfId="52861"/>
    <cellStyle name="Примечание 26 2 4 2" xfId="52862"/>
    <cellStyle name="Примечание 26 2 5" xfId="52863"/>
    <cellStyle name="Примечание 26 2 5 2" xfId="52864"/>
    <cellStyle name="Примечание 26 2 6" xfId="52865"/>
    <cellStyle name="Примечание 26 2 6 2" xfId="52866"/>
    <cellStyle name="Примечание 26 2 7" xfId="52867"/>
    <cellStyle name="Примечание 26 2 7 2" xfId="52868"/>
    <cellStyle name="Примечание 26 2 8" xfId="52869"/>
    <cellStyle name="Примечание 26 2 8 2" xfId="52870"/>
    <cellStyle name="Примечание 26 2 9" xfId="52871"/>
    <cellStyle name="Примечание 26 3" xfId="52872"/>
    <cellStyle name="Примечание 26 3 2" xfId="52873"/>
    <cellStyle name="Примечание 26 3 2 2" xfId="52874"/>
    <cellStyle name="Примечание 26 3 3" xfId="52875"/>
    <cellStyle name="Примечание 26 3 3 2" xfId="52876"/>
    <cellStyle name="Примечание 26 3 4" xfId="52877"/>
    <cellStyle name="Примечание 26 3 4 2" xfId="52878"/>
    <cellStyle name="Примечание 26 3 5" xfId="52879"/>
    <cellStyle name="Примечание 26 3 5 2" xfId="52880"/>
    <cellStyle name="Примечание 26 3 6" xfId="52881"/>
    <cellStyle name="Примечание 26 3 6 2" xfId="52882"/>
    <cellStyle name="Примечание 26 3 7" xfId="52883"/>
    <cellStyle name="Примечание 26 3 7 2" xfId="52884"/>
    <cellStyle name="Примечание 26 3 8" xfId="52885"/>
    <cellStyle name="Примечание 26 3 8 2" xfId="52886"/>
    <cellStyle name="Примечание 26 3 9" xfId="52887"/>
    <cellStyle name="Примечание 26 4" xfId="52888"/>
    <cellStyle name="Примечание 26 4 2" xfId="52889"/>
    <cellStyle name="Примечание 26 5" xfId="52890"/>
    <cellStyle name="Примечание 26 5 2" xfId="52891"/>
    <cellStyle name="Примечание 26 6" xfId="52892"/>
    <cellStyle name="Примечание 26 6 2" xfId="52893"/>
    <cellStyle name="Примечание 26 7" xfId="52894"/>
    <cellStyle name="Примечание 26 7 2" xfId="52895"/>
    <cellStyle name="Примечание 26 8" xfId="52896"/>
    <cellStyle name="Примечание 26 8 2" xfId="52897"/>
    <cellStyle name="Примечание 26 9" xfId="52898"/>
    <cellStyle name="Примечание 26 9 2" xfId="52899"/>
    <cellStyle name="Примечание 27" xfId="52900"/>
    <cellStyle name="Примечание 27 10" xfId="52901"/>
    <cellStyle name="Примечание 27 10 2" xfId="52902"/>
    <cellStyle name="Примечание 27 11" xfId="52903"/>
    <cellStyle name="Примечание 27 2" xfId="52904"/>
    <cellStyle name="Примечание 27 2 2" xfId="52905"/>
    <cellStyle name="Примечание 27 2 2 2" xfId="52906"/>
    <cellStyle name="Примечание 27 2 3" xfId="52907"/>
    <cellStyle name="Примечание 27 2 3 2" xfId="52908"/>
    <cellStyle name="Примечание 27 2 4" xfId="52909"/>
    <cellStyle name="Примечание 27 2 4 2" xfId="52910"/>
    <cellStyle name="Примечание 27 2 5" xfId="52911"/>
    <cellStyle name="Примечание 27 2 5 2" xfId="52912"/>
    <cellStyle name="Примечание 27 2 6" xfId="52913"/>
    <cellStyle name="Примечание 27 2 6 2" xfId="52914"/>
    <cellStyle name="Примечание 27 2 7" xfId="52915"/>
    <cellStyle name="Примечание 27 2 7 2" xfId="52916"/>
    <cellStyle name="Примечание 27 2 8" xfId="52917"/>
    <cellStyle name="Примечание 27 2 8 2" xfId="52918"/>
    <cellStyle name="Примечание 27 2 9" xfId="52919"/>
    <cellStyle name="Примечание 27 3" xfId="52920"/>
    <cellStyle name="Примечание 27 3 2" xfId="52921"/>
    <cellStyle name="Примечание 27 3 2 2" xfId="52922"/>
    <cellStyle name="Примечание 27 3 3" xfId="52923"/>
    <cellStyle name="Примечание 27 3 3 2" xfId="52924"/>
    <cellStyle name="Примечание 27 3 4" xfId="52925"/>
    <cellStyle name="Примечание 27 3 4 2" xfId="52926"/>
    <cellStyle name="Примечание 27 3 5" xfId="52927"/>
    <cellStyle name="Примечание 27 3 5 2" xfId="52928"/>
    <cellStyle name="Примечание 27 3 6" xfId="52929"/>
    <cellStyle name="Примечание 27 3 6 2" xfId="52930"/>
    <cellStyle name="Примечание 27 3 7" xfId="52931"/>
    <cellStyle name="Примечание 27 3 7 2" xfId="52932"/>
    <cellStyle name="Примечание 27 3 8" xfId="52933"/>
    <cellStyle name="Примечание 27 3 8 2" xfId="52934"/>
    <cellStyle name="Примечание 27 3 9" xfId="52935"/>
    <cellStyle name="Примечание 27 4" xfId="52936"/>
    <cellStyle name="Примечание 27 4 2" xfId="52937"/>
    <cellStyle name="Примечание 27 5" xfId="52938"/>
    <cellStyle name="Примечание 27 5 2" xfId="52939"/>
    <cellStyle name="Примечание 27 6" xfId="52940"/>
    <cellStyle name="Примечание 27 6 2" xfId="52941"/>
    <cellStyle name="Примечание 27 7" xfId="52942"/>
    <cellStyle name="Примечание 27 7 2" xfId="52943"/>
    <cellStyle name="Примечание 27 8" xfId="52944"/>
    <cellStyle name="Примечание 27 8 2" xfId="52945"/>
    <cellStyle name="Примечание 27 9" xfId="52946"/>
    <cellStyle name="Примечание 27 9 2" xfId="52947"/>
    <cellStyle name="Примечание 28" xfId="52948"/>
    <cellStyle name="Примечание 28 10" xfId="52949"/>
    <cellStyle name="Примечание 28 10 2" xfId="52950"/>
    <cellStyle name="Примечание 28 11" xfId="52951"/>
    <cellStyle name="Примечание 28 2" xfId="52952"/>
    <cellStyle name="Примечание 28 2 2" xfId="52953"/>
    <cellStyle name="Примечание 28 2 2 2" xfId="52954"/>
    <cellStyle name="Примечание 28 2 3" xfId="52955"/>
    <cellStyle name="Примечание 28 2 3 2" xfId="52956"/>
    <cellStyle name="Примечание 28 2 4" xfId="52957"/>
    <cellStyle name="Примечание 28 2 4 2" xfId="52958"/>
    <cellStyle name="Примечание 28 2 5" xfId="52959"/>
    <cellStyle name="Примечание 28 2 5 2" xfId="52960"/>
    <cellStyle name="Примечание 28 2 6" xfId="52961"/>
    <cellStyle name="Примечание 28 2 6 2" xfId="52962"/>
    <cellStyle name="Примечание 28 2 7" xfId="52963"/>
    <cellStyle name="Примечание 28 2 7 2" xfId="52964"/>
    <cellStyle name="Примечание 28 2 8" xfId="52965"/>
    <cellStyle name="Примечание 28 2 8 2" xfId="52966"/>
    <cellStyle name="Примечание 28 2 9" xfId="52967"/>
    <cellStyle name="Примечание 28 3" xfId="52968"/>
    <cellStyle name="Примечание 28 3 2" xfId="52969"/>
    <cellStyle name="Примечание 28 3 2 2" xfId="52970"/>
    <cellStyle name="Примечание 28 3 3" xfId="52971"/>
    <cellStyle name="Примечание 28 3 3 2" xfId="52972"/>
    <cellStyle name="Примечание 28 3 4" xfId="52973"/>
    <cellStyle name="Примечание 28 3 4 2" xfId="52974"/>
    <cellStyle name="Примечание 28 3 5" xfId="52975"/>
    <cellStyle name="Примечание 28 3 5 2" xfId="52976"/>
    <cellStyle name="Примечание 28 3 6" xfId="52977"/>
    <cellStyle name="Примечание 28 3 6 2" xfId="52978"/>
    <cellStyle name="Примечание 28 3 7" xfId="52979"/>
    <cellStyle name="Примечание 28 3 7 2" xfId="52980"/>
    <cellStyle name="Примечание 28 3 8" xfId="52981"/>
    <cellStyle name="Примечание 28 3 8 2" xfId="52982"/>
    <cellStyle name="Примечание 28 3 9" xfId="52983"/>
    <cellStyle name="Примечание 28 4" xfId="52984"/>
    <cellStyle name="Примечание 28 4 2" xfId="52985"/>
    <cellStyle name="Примечание 28 5" xfId="52986"/>
    <cellStyle name="Примечание 28 5 2" xfId="52987"/>
    <cellStyle name="Примечание 28 6" xfId="52988"/>
    <cellStyle name="Примечание 28 6 2" xfId="52989"/>
    <cellStyle name="Примечание 28 7" xfId="52990"/>
    <cellStyle name="Примечание 28 7 2" xfId="52991"/>
    <cellStyle name="Примечание 28 8" xfId="52992"/>
    <cellStyle name="Примечание 28 8 2" xfId="52993"/>
    <cellStyle name="Примечание 28 9" xfId="52994"/>
    <cellStyle name="Примечание 28 9 2" xfId="52995"/>
    <cellStyle name="Примечание 29" xfId="52996"/>
    <cellStyle name="Примечание 29 10" xfId="52997"/>
    <cellStyle name="Примечание 29 10 2" xfId="52998"/>
    <cellStyle name="Примечание 29 11" xfId="52999"/>
    <cellStyle name="Примечание 29 2" xfId="53000"/>
    <cellStyle name="Примечание 29 2 2" xfId="53001"/>
    <cellStyle name="Примечание 29 2 2 2" xfId="53002"/>
    <cellStyle name="Примечание 29 2 3" xfId="53003"/>
    <cellStyle name="Примечание 29 2 3 2" xfId="53004"/>
    <cellStyle name="Примечание 29 2 4" xfId="53005"/>
    <cellStyle name="Примечание 29 2 4 2" xfId="53006"/>
    <cellStyle name="Примечание 29 2 5" xfId="53007"/>
    <cellStyle name="Примечание 29 2 5 2" xfId="53008"/>
    <cellStyle name="Примечание 29 2 6" xfId="53009"/>
    <cellStyle name="Примечание 29 2 6 2" xfId="53010"/>
    <cellStyle name="Примечание 29 2 7" xfId="53011"/>
    <cellStyle name="Примечание 29 2 7 2" xfId="53012"/>
    <cellStyle name="Примечание 29 2 8" xfId="53013"/>
    <cellStyle name="Примечание 29 2 8 2" xfId="53014"/>
    <cellStyle name="Примечание 29 2 9" xfId="53015"/>
    <cellStyle name="Примечание 29 3" xfId="53016"/>
    <cellStyle name="Примечание 29 3 2" xfId="53017"/>
    <cellStyle name="Примечание 29 3 2 2" xfId="53018"/>
    <cellStyle name="Примечание 29 3 3" xfId="53019"/>
    <cellStyle name="Примечание 29 3 3 2" xfId="53020"/>
    <cellStyle name="Примечание 29 3 4" xfId="53021"/>
    <cellStyle name="Примечание 29 3 4 2" xfId="53022"/>
    <cellStyle name="Примечание 29 3 5" xfId="53023"/>
    <cellStyle name="Примечание 29 3 5 2" xfId="53024"/>
    <cellStyle name="Примечание 29 3 6" xfId="53025"/>
    <cellStyle name="Примечание 29 3 6 2" xfId="53026"/>
    <cellStyle name="Примечание 29 3 7" xfId="53027"/>
    <cellStyle name="Примечание 29 3 7 2" xfId="53028"/>
    <cellStyle name="Примечание 29 3 8" xfId="53029"/>
    <cellStyle name="Примечание 29 3 8 2" xfId="53030"/>
    <cellStyle name="Примечание 29 3 9" xfId="53031"/>
    <cellStyle name="Примечание 29 4" xfId="53032"/>
    <cellStyle name="Примечание 29 4 2" xfId="53033"/>
    <cellStyle name="Примечание 29 5" xfId="53034"/>
    <cellStyle name="Примечание 29 5 2" xfId="53035"/>
    <cellStyle name="Примечание 29 6" xfId="53036"/>
    <cellStyle name="Примечание 29 6 2" xfId="53037"/>
    <cellStyle name="Примечание 29 7" xfId="53038"/>
    <cellStyle name="Примечание 29 7 2" xfId="53039"/>
    <cellStyle name="Примечание 29 8" xfId="53040"/>
    <cellStyle name="Примечание 29 8 2" xfId="53041"/>
    <cellStyle name="Примечание 29 9" xfId="53042"/>
    <cellStyle name="Примечание 29 9 2" xfId="53043"/>
    <cellStyle name="Примечание 3" xfId="1668"/>
    <cellStyle name="Примечание 3 10" xfId="3820"/>
    <cellStyle name="Примечание 3 10 2" xfId="9199"/>
    <cellStyle name="Примечание 3 10 3" xfId="12510"/>
    <cellStyle name="Примечание 3 11" xfId="4003"/>
    <cellStyle name="Примечание 3 11 2" xfId="9356"/>
    <cellStyle name="Примечание 3 11 3" xfId="12654"/>
    <cellStyle name="Примечание 3 12" xfId="4195"/>
    <cellStyle name="Примечание 3 12 2" xfId="9527"/>
    <cellStyle name="Примечание 3 12 3" xfId="12808"/>
    <cellStyle name="Примечание 3 13" xfId="4376"/>
    <cellStyle name="Примечание 3 13 2" xfId="9688"/>
    <cellStyle name="Примечание 3 13 3" xfId="12951"/>
    <cellStyle name="Примечание 3 14" xfId="4746"/>
    <cellStyle name="Примечание 3 14 2" xfId="10010"/>
    <cellStyle name="Примечание 3 14 3" xfId="13244"/>
    <cellStyle name="Примечание 3 15" xfId="4744"/>
    <cellStyle name="Примечание 3 15 2" xfId="10008"/>
    <cellStyle name="Примечание 3 15 3" xfId="13242"/>
    <cellStyle name="Примечание 3 16" xfId="4918"/>
    <cellStyle name="Примечание 3 16 2" xfId="10158"/>
    <cellStyle name="Примечание 3 16 3" xfId="13377"/>
    <cellStyle name="Примечание 3 17" xfId="5080"/>
    <cellStyle name="Примечание 3 17 2" xfId="10295"/>
    <cellStyle name="Примечание 3 17 3" xfId="13501"/>
    <cellStyle name="Примечание 3 18" xfId="5226"/>
    <cellStyle name="Примечание 3 18 2" xfId="10419"/>
    <cellStyle name="Примечание 3 18 3" xfId="13609"/>
    <cellStyle name="Примечание 3 19" xfId="5362"/>
    <cellStyle name="Примечание 3 19 2" xfId="10530"/>
    <cellStyle name="Примечание 3 19 3" xfId="13707"/>
    <cellStyle name="Примечание 3 2" xfId="2413"/>
    <cellStyle name="Примечание 3 2 2" xfId="7951"/>
    <cellStyle name="Примечание 3 2 2 2" xfId="53044"/>
    <cellStyle name="Примечание 3 2 3" xfId="7155"/>
    <cellStyle name="Примечание 3 2 3 2" xfId="53045"/>
    <cellStyle name="Примечание 3 2 4" xfId="53046"/>
    <cellStyle name="Примечание 3 2 4 2" xfId="53047"/>
    <cellStyle name="Примечание 3 2 5" xfId="53048"/>
    <cellStyle name="Примечание 3 2 5 2" xfId="53049"/>
    <cellStyle name="Примечание 3 2 6" xfId="53050"/>
    <cellStyle name="Примечание 3 2 6 2" xfId="53051"/>
    <cellStyle name="Примечание 3 2 7" xfId="53052"/>
    <cellStyle name="Примечание 3 2 7 2" xfId="53053"/>
    <cellStyle name="Примечание 3 2 8" xfId="53054"/>
    <cellStyle name="Примечание 3 2 8 2" xfId="53055"/>
    <cellStyle name="Примечание 3 2 9" xfId="53056"/>
    <cellStyle name="Примечание 3 20" xfId="5953"/>
    <cellStyle name="Примечание 3 20 2" xfId="11072"/>
    <cellStyle name="Примечание 3 20 3" xfId="14219"/>
    <cellStyle name="Примечание 3 21" xfId="6163"/>
    <cellStyle name="Примечание 3 21 2" xfId="11257"/>
    <cellStyle name="Примечание 3 21 3" xfId="14391"/>
    <cellStyle name="Примечание 3 22" xfId="6349"/>
    <cellStyle name="Примечание 3 22 2" xfId="11420"/>
    <cellStyle name="Примечание 3 22 3" xfId="14539"/>
    <cellStyle name="Примечание 3 23" xfId="6342"/>
    <cellStyle name="Примечание 3 23 2" xfId="11413"/>
    <cellStyle name="Примечание 3 23 3" xfId="14532"/>
    <cellStyle name="Примечание 3 24" xfId="6492"/>
    <cellStyle name="Примечание 3 24 2" xfId="11540"/>
    <cellStyle name="Примечание 3 24 3" xfId="14644"/>
    <cellStyle name="Примечание 3 25" xfId="6627"/>
    <cellStyle name="Примечание 3 25 2" xfId="11653"/>
    <cellStyle name="Примечание 3 25 3" xfId="14741"/>
    <cellStyle name="Примечание 3 26" xfId="7358"/>
    <cellStyle name="Примечание 3 27" xfId="8423"/>
    <cellStyle name="Примечание 3 3" xfId="1917"/>
    <cellStyle name="Примечание 3 3 2" xfId="7458"/>
    <cellStyle name="Примечание 3 3 2 2" xfId="53057"/>
    <cellStyle name="Примечание 3 3 3" xfId="10326"/>
    <cellStyle name="Примечание 3 3 3 2" xfId="53058"/>
    <cellStyle name="Примечание 3 3 4" xfId="53059"/>
    <cellStyle name="Примечание 3 3 4 2" xfId="53060"/>
    <cellStyle name="Примечание 3 3 5" xfId="53061"/>
    <cellStyle name="Примечание 3 3 5 2" xfId="53062"/>
    <cellStyle name="Примечание 3 3 6" xfId="53063"/>
    <cellStyle name="Примечание 3 3 6 2" xfId="53064"/>
    <cellStyle name="Примечание 3 3 7" xfId="53065"/>
    <cellStyle name="Примечание 3 3 7 2" xfId="53066"/>
    <cellStyle name="Примечание 3 3 8" xfId="53067"/>
    <cellStyle name="Примечание 3 3 8 2" xfId="53068"/>
    <cellStyle name="Примечание 3 3 9" xfId="53069"/>
    <cellStyle name="Примечание 3 4" xfId="2849"/>
    <cellStyle name="Примечание 3 4 2" xfId="8341"/>
    <cellStyle name="Примечание 3 4 3" xfId="6902"/>
    <cellStyle name="Примечание 3 5" xfId="2825"/>
    <cellStyle name="Примечание 3 5 2" xfId="8317"/>
    <cellStyle name="Примечание 3 5 3" xfId="6926"/>
    <cellStyle name="Примечание 3 6" xfId="3044"/>
    <cellStyle name="Примечание 3 6 2" xfId="8513"/>
    <cellStyle name="Примечание 3 6 3" xfId="11889"/>
    <cellStyle name="Примечание 3 7" xfId="3239"/>
    <cellStyle name="Примечание 3 7 2" xfId="8686"/>
    <cellStyle name="Примечание 3 7 3" xfId="12046"/>
    <cellStyle name="Примечание 3 8" xfId="3437"/>
    <cellStyle name="Примечание 3 8 2" xfId="8862"/>
    <cellStyle name="Примечание 3 8 3" xfId="12206"/>
    <cellStyle name="Примечание 3 9" xfId="3629"/>
    <cellStyle name="Примечание 3 9 2" xfId="9032"/>
    <cellStyle name="Примечание 3 9 3" xfId="12359"/>
    <cellStyle name="Примечание 30" xfId="53070"/>
    <cellStyle name="Примечание 30 10" xfId="53071"/>
    <cellStyle name="Примечание 30 10 2" xfId="53072"/>
    <cellStyle name="Примечание 30 11" xfId="53073"/>
    <cellStyle name="Примечание 30 2" xfId="53074"/>
    <cellStyle name="Примечание 30 2 2" xfId="53075"/>
    <cellStyle name="Примечание 30 2 2 2" xfId="53076"/>
    <cellStyle name="Примечание 30 2 3" xfId="53077"/>
    <cellStyle name="Примечание 30 2 3 2" xfId="53078"/>
    <cellStyle name="Примечание 30 2 4" xfId="53079"/>
    <cellStyle name="Примечание 30 2 4 2" xfId="53080"/>
    <cellStyle name="Примечание 30 2 5" xfId="53081"/>
    <cellStyle name="Примечание 30 2 5 2" xfId="53082"/>
    <cellStyle name="Примечание 30 2 6" xfId="53083"/>
    <cellStyle name="Примечание 30 2 6 2" xfId="53084"/>
    <cellStyle name="Примечание 30 2 7" xfId="53085"/>
    <cellStyle name="Примечание 30 2 7 2" xfId="53086"/>
    <cellStyle name="Примечание 30 2 8" xfId="53087"/>
    <cellStyle name="Примечание 30 2 8 2" xfId="53088"/>
    <cellStyle name="Примечание 30 2 9" xfId="53089"/>
    <cellStyle name="Примечание 30 3" xfId="53090"/>
    <cellStyle name="Примечание 30 3 2" xfId="53091"/>
    <cellStyle name="Примечание 30 3 2 2" xfId="53092"/>
    <cellStyle name="Примечание 30 3 3" xfId="53093"/>
    <cellStyle name="Примечание 30 3 3 2" xfId="53094"/>
    <cellStyle name="Примечание 30 3 4" xfId="53095"/>
    <cellStyle name="Примечание 30 3 4 2" xfId="53096"/>
    <cellStyle name="Примечание 30 3 5" xfId="53097"/>
    <cellStyle name="Примечание 30 3 5 2" xfId="53098"/>
    <cellStyle name="Примечание 30 3 6" xfId="53099"/>
    <cellStyle name="Примечание 30 3 6 2" xfId="53100"/>
    <cellStyle name="Примечание 30 3 7" xfId="53101"/>
    <cellStyle name="Примечание 30 3 7 2" xfId="53102"/>
    <cellStyle name="Примечание 30 3 8" xfId="53103"/>
    <cellStyle name="Примечание 30 3 8 2" xfId="53104"/>
    <cellStyle name="Примечание 30 3 9" xfId="53105"/>
    <cellStyle name="Примечание 30 4" xfId="53106"/>
    <cellStyle name="Примечание 30 4 2" xfId="53107"/>
    <cellStyle name="Примечание 30 5" xfId="53108"/>
    <cellStyle name="Примечание 30 5 2" xfId="53109"/>
    <cellStyle name="Примечание 30 6" xfId="53110"/>
    <cellStyle name="Примечание 30 6 2" xfId="53111"/>
    <cellStyle name="Примечание 30 7" xfId="53112"/>
    <cellStyle name="Примечание 30 7 2" xfId="53113"/>
    <cellStyle name="Примечание 30 8" xfId="53114"/>
    <cellStyle name="Примечание 30 8 2" xfId="53115"/>
    <cellStyle name="Примечание 30 9" xfId="53116"/>
    <cellStyle name="Примечание 30 9 2" xfId="53117"/>
    <cellStyle name="Примечание 31" xfId="53118"/>
    <cellStyle name="Примечание 31 2" xfId="53119"/>
    <cellStyle name="Примечание 32" xfId="53120"/>
    <cellStyle name="Примечание 32 2" xfId="53121"/>
    <cellStyle name="Примечание 33" xfId="53122"/>
    <cellStyle name="Примечание 33 2" xfId="53123"/>
    <cellStyle name="Примечание 34" xfId="53124"/>
    <cellStyle name="Примечание 34 2" xfId="53125"/>
    <cellStyle name="Примечание 35" xfId="53126"/>
    <cellStyle name="Примечание 35 2" xfId="53127"/>
    <cellStyle name="Примечание 36" xfId="53128"/>
    <cellStyle name="Примечание 36 2" xfId="53129"/>
    <cellStyle name="Примечание 37" xfId="53130"/>
    <cellStyle name="Примечание 37 2" xfId="53131"/>
    <cellStyle name="Примечание 38" xfId="53132"/>
    <cellStyle name="Примечание 38 2" xfId="53133"/>
    <cellStyle name="Примечание 4" xfId="53134"/>
    <cellStyle name="Примечание 4 10" xfId="53135"/>
    <cellStyle name="Примечание 4 10 2" xfId="53136"/>
    <cellStyle name="Примечание 4 11" xfId="53137"/>
    <cellStyle name="Примечание 4 2" xfId="53138"/>
    <cellStyle name="Примечание 4 2 2" xfId="53139"/>
    <cellStyle name="Примечание 4 2 2 2" xfId="53140"/>
    <cellStyle name="Примечание 4 2 3" xfId="53141"/>
    <cellStyle name="Примечание 4 2 3 2" xfId="53142"/>
    <cellStyle name="Примечание 4 2 4" xfId="53143"/>
    <cellStyle name="Примечание 4 2 4 2" xfId="53144"/>
    <cellStyle name="Примечание 4 2 5" xfId="53145"/>
    <cellStyle name="Примечание 4 2 5 2" xfId="53146"/>
    <cellStyle name="Примечание 4 2 6" xfId="53147"/>
    <cellStyle name="Примечание 4 2 6 2" xfId="53148"/>
    <cellStyle name="Примечание 4 2 7" xfId="53149"/>
    <cellStyle name="Примечание 4 2 7 2" xfId="53150"/>
    <cellStyle name="Примечание 4 2 8" xfId="53151"/>
    <cellStyle name="Примечание 4 2 8 2" xfId="53152"/>
    <cellStyle name="Примечание 4 2 9" xfId="53153"/>
    <cellStyle name="Примечание 4 3" xfId="53154"/>
    <cellStyle name="Примечание 4 3 2" xfId="53155"/>
    <cellStyle name="Примечание 4 3 2 2" xfId="53156"/>
    <cellStyle name="Примечание 4 3 3" xfId="53157"/>
    <cellStyle name="Примечание 4 3 3 2" xfId="53158"/>
    <cellStyle name="Примечание 4 3 4" xfId="53159"/>
    <cellStyle name="Примечание 4 3 4 2" xfId="53160"/>
    <cellStyle name="Примечание 4 3 5" xfId="53161"/>
    <cellStyle name="Примечание 4 3 5 2" xfId="53162"/>
    <cellStyle name="Примечание 4 3 6" xfId="53163"/>
    <cellStyle name="Примечание 4 3 6 2" xfId="53164"/>
    <cellStyle name="Примечание 4 3 7" xfId="53165"/>
    <cellStyle name="Примечание 4 3 7 2" xfId="53166"/>
    <cellStyle name="Примечание 4 3 8" xfId="53167"/>
    <cellStyle name="Примечание 4 3 8 2" xfId="53168"/>
    <cellStyle name="Примечание 4 3 9" xfId="53169"/>
    <cellStyle name="Примечание 4 4" xfId="53170"/>
    <cellStyle name="Примечание 4 4 2" xfId="53171"/>
    <cellStyle name="Примечание 4 5" xfId="53172"/>
    <cellStyle name="Примечание 4 5 2" xfId="53173"/>
    <cellStyle name="Примечание 4 6" xfId="53174"/>
    <cellStyle name="Примечание 4 6 2" xfId="53175"/>
    <cellStyle name="Примечание 4 7" xfId="53176"/>
    <cellStyle name="Примечание 4 7 2" xfId="53177"/>
    <cellStyle name="Примечание 4 8" xfId="53178"/>
    <cellStyle name="Примечание 4 8 2" xfId="53179"/>
    <cellStyle name="Примечание 4 9" xfId="53180"/>
    <cellStyle name="Примечание 4 9 2" xfId="53181"/>
    <cellStyle name="Примечание 5" xfId="53182"/>
    <cellStyle name="Примечание 5 10" xfId="53183"/>
    <cellStyle name="Примечание 5 10 2" xfId="53184"/>
    <cellStyle name="Примечание 5 11" xfId="53185"/>
    <cellStyle name="Примечание 5 2" xfId="53186"/>
    <cellStyle name="Примечание 5 2 2" xfId="53187"/>
    <cellStyle name="Примечание 5 2 2 2" xfId="53188"/>
    <cellStyle name="Примечание 5 2 3" xfId="53189"/>
    <cellStyle name="Примечание 5 2 3 2" xfId="53190"/>
    <cellStyle name="Примечание 5 2 4" xfId="53191"/>
    <cellStyle name="Примечание 5 2 4 2" xfId="53192"/>
    <cellStyle name="Примечание 5 2 5" xfId="53193"/>
    <cellStyle name="Примечание 5 2 5 2" xfId="53194"/>
    <cellStyle name="Примечание 5 2 6" xfId="53195"/>
    <cellStyle name="Примечание 5 2 6 2" xfId="53196"/>
    <cellStyle name="Примечание 5 2 7" xfId="53197"/>
    <cellStyle name="Примечание 5 2 7 2" xfId="53198"/>
    <cellStyle name="Примечание 5 2 8" xfId="53199"/>
    <cellStyle name="Примечание 5 2 8 2" xfId="53200"/>
    <cellStyle name="Примечание 5 2 9" xfId="53201"/>
    <cellStyle name="Примечание 5 3" xfId="53202"/>
    <cellStyle name="Примечание 5 3 2" xfId="53203"/>
    <cellStyle name="Примечание 5 3 2 2" xfId="53204"/>
    <cellStyle name="Примечание 5 3 3" xfId="53205"/>
    <cellStyle name="Примечание 5 3 3 2" xfId="53206"/>
    <cellStyle name="Примечание 5 3 4" xfId="53207"/>
    <cellStyle name="Примечание 5 3 4 2" xfId="53208"/>
    <cellStyle name="Примечание 5 3 5" xfId="53209"/>
    <cellStyle name="Примечание 5 3 5 2" xfId="53210"/>
    <cellStyle name="Примечание 5 3 6" xfId="53211"/>
    <cellStyle name="Примечание 5 3 6 2" xfId="53212"/>
    <cellStyle name="Примечание 5 3 7" xfId="53213"/>
    <cellStyle name="Примечание 5 3 7 2" xfId="53214"/>
    <cellStyle name="Примечание 5 3 8" xfId="53215"/>
    <cellStyle name="Примечание 5 3 8 2" xfId="53216"/>
    <cellStyle name="Примечание 5 3 9" xfId="53217"/>
    <cellStyle name="Примечание 5 4" xfId="53218"/>
    <cellStyle name="Примечание 5 4 2" xfId="53219"/>
    <cellStyle name="Примечание 5 5" xfId="53220"/>
    <cellStyle name="Примечание 5 5 2" xfId="53221"/>
    <cellStyle name="Примечание 5 6" xfId="53222"/>
    <cellStyle name="Примечание 5 6 2" xfId="53223"/>
    <cellStyle name="Примечание 5 7" xfId="53224"/>
    <cellStyle name="Примечание 5 7 2" xfId="53225"/>
    <cellStyle name="Примечание 5 8" xfId="53226"/>
    <cellStyle name="Примечание 5 8 2" xfId="53227"/>
    <cellStyle name="Примечание 5 9" xfId="53228"/>
    <cellStyle name="Примечание 5 9 2" xfId="53229"/>
    <cellStyle name="Примечание 6" xfId="53230"/>
    <cellStyle name="Примечание 6 10" xfId="53231"/>
    <cellStyle name="Примечание 6 10 2" xfId="53232"/>
    <cellStyle name="Примечание 6 11" xfId="53233"/>
    <cellStyle name="Примечание 6 2" xfId="53234"/>
    <cellStyle name="Примечание 6 2 2" xfId="53235"/>
    <cellStyle name="Примечание 6 2 2 2" xfId="53236"/>
    <cellStyle name="Примечание 6 2 3" xfId="53237"/>
    <cellStyle name="Примечание 6 2 3 2" xfId="53238"/>
    <cellStyle name="Примечание 6 2 4" xfId="53239"/>
    <cellStyle name="Примечание 6 2 4 2" xfId="53240"/>
    <cellStyle name="Примечание 6 2 5" xfId="53241"/>
    <cellStyle name="Примечание 6 2 5 2" xfId="53242"/>
    <cellStyle name="Примечание 6 2 6" xfId="53243"/>
    <cellStyle name="Примечание 6 2 6 2" xfId="53244"/>
    <cellStyle name="Примечание 6 2 7" xfId="53245"/>
    <cellStyle name="Примечание 6 2 7 2" xfId="53246"/>
    <cellStyle name="Примечание 6 2 8" xfId="53247"/>
    <cellStyle name="Примечание 6 2 8 2" xfId="53248"/>
    <cellStyle name="Примечание 6 2 9" xfId="53249"/>
    <cellStyle name="Примечание 6 3" xfId="53250"/>
    <cellStyle name="Примечание 6 3 2" xfId="53251"/>
    <cellStyle name="Примечание 6 3 2 2" xfId="53252"/>
    <cellStyle name="Примечание 6 3 3" xfId="53253"/>
    <cellStyle name="Примечание 6 3 3 2" xfId="53254"/>
    <cellStyle name="Примечание 6 3 4" xfId="53255"/>
    <cellStyle name="Примечание 6 3 4 2" xfId="53256"/>
    <cellStyle name="Примечание 6 3 5" xfId="53257"/>
    <cellStyle name="Примечание 6 3 5 2" xfId="53258"/>
    <cellStyle name="Примечание 6 3 6" xfId="53259"/>
    <cellStyle name="Примечание 6 3 6 2" xfId="53260"/>
    <cellStyle name="Примечание 6 3 7" xfId="53261"/>
    <cellStyle name="Примечание 6 3 7 2" xfId="53262"/>
    <cellStyle name="Примечание 6 3 8" xfId="53263"/>
    <cellStyle name="Примечание 6 3 8 2" xfId="53264"/>
    <cellStyle name="Примечание 6 3 9" xfId="53265"/>
    <cellStyle name="Примечание 6 4" xfId="53266"/>
    <cellStyle name="Примечание 6 4 2" xfId="53267"/>
    <cellStyle name="Примечание 6 5" xfId="53268"/>
    <cellStyle name="Примечание 6 5 2" xfId="53269"/>
    <cellStyle name="Примечание 6 6" xfId="53270"/>
    <cellStyle name="Примечание 6 6 2" xfId="53271"/>
    <cellStyle name="Примечание 6 7" xfId="53272"/>
    <cellStyle name="Примечание 6 7 2" xfId="53273"/>
    <cellStyle name="Примечание 6 8" xfId="53274"/>
    <cellStyle name="Примечание 6 8 2" xfId="53275"/>
    <cellStyle name="Примечание 6 9" xfId="53276"/>
    <cellStyle name="Примечание 6 9 2" xfId="53277"/>
    <cellStyle name="Примечание 7" xfId="53278"/>
    <cellStyle name="Примечание 7 10" xfId="53279"/>
    <cellStyle name="Примечание 7 10 2" xfId="53280"/>
    <cellStyle name="Примечание 7 11" xfId="53281"/>
    <cellStyle name="Примечание 7 2" xfId="53282"/>
    <cellStyle name="Примечание 7 2 2" xfId="53283"/>
    <cellStyle name="Примечание 7 2 2 2" xfId="53284"/>
    <cellStyle name="Примечание 7 2 3" xfId="53285"/>
    <cellStyle name="Примечание 7 2 3 2" xfId="53286"/>
    <cellStyle name="Примечание 7 2 4" xfId="53287"/>
    <cellStyle name="Примечание 7 2 4 2" xfId="53288"/>
    <cellStyle name="Примечание 7 2 5" xfId="53289"/>
    <cellStyle name="Примечание 7 2 5 2" xfId="53290"/>
    <cellStyle name="Примечание 7 2 6" xfId="53291"/>
    <cellStyle name="Примечание 7 2 6 2" xfId="53292"/>
    <cellStyle name="Примечание 7 2 7" xfId="53293"/>
    <cellStyle name="Примечание 7 2 7 2" xfId="53294"/>
    <cellStyle name="Примечание 7 2 8" xfId="53295"/>
    <cellStyle name="Примечание 7 2 8 2" xfId="53296"/>
    <cellStyle name="Примечание 7 2 9" xfId="53297"/>
    <cellStyle name="Примечание 7 3" xfId="53298"/>
    <cellStyle name="Примечание 7 3 2" xfId="53299"/>
    <cellStyle name="Примечание 7 3 2 2" xfId="53300"/>
    <cellStyle name="Примечание 7 3 3" xfId="53301"/>
    <cellStyle name="Примечание 7 3 3 2" xfId="53302"/>
    <cellStyle name="Примечание 7 3 4" xfId="53303"/>
    <cellStyle name="Примечание 7 3 4 2" xfId="53304"/>
    <cellStyle name="Примечание 7 3 5" xfId="53305"/>
    <cellStyle name="Примечание 7 3 5 2" xfId="53306"/>
    <cellStyle name="Примечание 7 3 6" xfId="53307"/>
    <cellStyle name="Примечание 7 3 6 2" xfId="53308"/>
    <cellStyle name="Примечание 7 3 7" xfId="53309"/>
    <cellStyle name="Примечание 7 3 7 2" xfId="53310"/>
    <cellStyle name="Примечание 7 3 8" xfId="53311"/>
    <cellStyle name="Примечание 7 3 8 2" xfId="53312"/>
    <cellStyle name="Примечание 7 3 9" xfId="53313"/>
    <cellStyle name="Примечание 7 4" xfId="53314"/>
    <cellStyle name="Примечание 7 4 2" xfId="53315"/>
    <cellStyle name="Примечание 7 5" xfId="53316"/>
    <cellStyle name="Примечание 7 5 2" xfId="53317"/>
    <cellStyle name="Примечание 7 6" xfId="53318"/>
    <cellStyle name="Примечание 7 6 2" xfId="53319"/>
    <cellStyle name="Примечание 7 7" xfId="53320"/>
    <cellStyle name="Примечание 7 7 2" xfId="53321"/>
    <cellStyle name="Примечание 7 8" xfId="53322"/>
    <cellStyle name="Примечание 7 8 2" xfId="53323"/>
    <cellStyle name="Примечание 7 9" xfId="53324"/>
    <cellStyle name="Примечание 7 9 2" xfId="53325"/>
    <cellStyle name="Примечание 8" xfId="53326"/>
    <cellStyle name="Примечание 8 10" xfId="53327"/>
    <cellStyle name="Примечание 8 10 2" xfId="53328"/>
    <cellStyle name="Примечание 8 11" xfId="53329"/>
    <cellStyle name="Примечание 8 2" xfId="53330"/>
    <cellStyle name="Примечание 8 2 2" xfId="53331"/>
    <cellStyle name="Примечание 8 2 2 2" xfId="53332"/>
    <cellStyle name="Примечание 8 2 3" xfId="53333"/>
    <cellStyle name="Примечание 8 2 3 2" xfId="53334"/>
    <cellStyle name="Примечание 8 2 4" xfId="53335"/>
    <cellStyle name="Примечание 8 2 4 2" xfId="53336"/>
    <cellStyle name="Примечание 8 2 5" xfId="53337"/>
    <cellStyle name="Примечание 8 2 5 2" xfId="53338"/>
    <cellStyle name="Примечание 8 2 6" xfId="53339"/>
    <cellStyle name="Примечание 8 2 6 2" xfId="53340"/>
    <cellStyle name="Примечание 8 2 7" xfId="53341"/>
    <cellStyle name="Примечание 8 2 7 2" xfId="53342"/>
    <cellStyle name="Примечание 8 2 8" xfId="53343"/>
    <cellStyle name="Примечание 8 2 8 2" xfId="53344"/>
    <cellStyle name="Примечание 8 2 9" xfId="53345"/>
    <cellStyle name="Примечание 8 3" xfId="53346"/>
    <cellStyle name="Примечание 8 3 2" xfId="53347"/>
    <cellStyle name="Примечание 8 3 2 2" xfId="53348"/>
    <cellStyle name="Примечание 8 3 3" xfId="53349"/>
    <cellStyle name="Примечание 8 3 3 2" xfId="53350"/>
    <cellStyle name="Примечание 8 3 4" xfId="53351"/>
    <cellStyle name="Примечание 8 3 4 2" xfId="53352"/>
    <cellStyle name="Примечание 8 3 5" xfId="53353"/>
    <cellStyle name="Примечание 8 3 5 2" xfId="53354"/>
    <cellStyle name="Примечание 8 3 6" xfId="53355"/>
    <cellStyle name="Примечание 8 3 6 2" xfId="53356"/>
    <cellStyle name="Примечание 8 3 7" xfId="53357"/>
    <cellStyle name="Примечание 8 3 7 2" xfId="53358"/>
    <cellStyle name="Примечание 8 3 8" xfId="53359"/>
    <cellStyle name="Примечание 8 3 8 2" xfId="53360"/>
    <cellStyle name="Примечание 8 3 9" xfId="53361"/>
    <cellStyle name="Примечание 8 4" xfId="53362"/>
    <cellStyle name="Примечание 8 4 2" xfId="53363"/>
    <cellStyle name="Примечание 8 5" xfId="53364"/>
    <cellStyle name="Примечание 8 5 2" xfId="53365"/>
    <cellStyle name="Примечание 8 6" xfId="53366"/>
    <cellStyle name="Примечание 8 6 2" xfId="53367"/>
    <cellStyle name="Примечание 8 7" xfId="53368"/>
    <cellStyle name="Примечание 8 7 2" xfId="53369"/>
    <cellStyle name="Примечание 8 8" xfId="53370"/>
    <cellStyle name="Примечание 8 8 2" xfId="53371"/>
    <cellStyle name="Примечание 8 9" xfId="53372"/>
    <cellStyle name="Примечание 8 9 2" xfId="53373"/>
    <cellStyle name="Примечание 9" xfId="53374"/>
    <cellStyle name="Примечание 9 10" xfId="53375"/>
    <cellStyle name="Примечание 9 10 2" xfId="53376"/>
    <cellStyle name="Примечание 9 11" xfId="53377"/>
    <cellStyle name="Примечание 9 2" xfId="53378"/>
    <cellStyle name="Примечание 9 2 2" xfId="53379"/>
    <cellStyle name="Примечание 9 2 2 2" xfId="53380"/>
    <cellStyle name="Примечание 9 2 3" xfId="53381"/>
    <cellStyle name="Примечание 9 2 3 2" xfId="53382"/>
    <cellStyle name="Примечание 9 2 4" xfId="53383"/>
    <cellStyle name="Примечание 9 2 4 2" xfId="53384"/>
    <cellStyle name="Примечание 9 2 5" xfId="53385"/>
    <cellStyle name="Примечание 9 2 5 2" xfId="53386"/>
    <cellStyle name="Примечание 9 2 6" xfId="53387"/>
    <cellStyle name="Примечание 9 2 6 2" xfId="53388"/>
    <cellStyle name="Примечание 9 2 7" xfId="53389"/>
    <cellStyle name="Примечание 9 2 7 2" xfId="53390"/>
    <cellStyle name="Примечание 9 2 8" xfId="53391"/>
    <cellStyle name="Примечание 9 2 8 2" xfId="53392"/>
    <cellStyle name="Примечание 9 2 9" xfId="53393"/>
    <cellStyle name="Примечание 9 3" xfId="53394"/>
    <cellStyle name="Примечание 9 3 2" xfId="53395"/>
    <cellStyle name="Примечание 9 3 2 2" xfId="53396"/>
    <cellStyle name="Примечание 9 3 3" xfId="53397"/>
    <cellStyle name="Примечание 9 3 3 2" xfId="53398"/>
    <cellStyle name="Примечание 9 3 4" xfId="53399"/>
    <cellStyle name="Примечание 9 3 4 2" xfId="53400"/>
    <cellStyle name="Примечание 9 3 5" xfId="53401"/>
    <cellStyle name="Примечание 9 3 5 2" xfId="53402"/>
    <cellStyle name="Примечание 9 3 6" xfId="53403"/>
    <cellStyle name="Примечание 9 3 6 2" xfId="53404"/>
    <cellStyle name="Примечание 9 3 7" xfId="53405"/>
    <cellStyle name="Примечание 9 3 7 2" xfId="53406"/>
    <cellStyle name="Примечание 9 3 8" xfId="53407"/>
    <cellStyle name="Примечание 9 3 8 2" xfId="53408"/>
    <cellStyle name="Примечание 9 3 9" xfId="53409"/>
    <cellStyle name="Примечание 9 4" xfId="53410"/>
    <cellStyle name="Примечание 9 4 2" xfId="53411"/>
    <cellStyle name="Примечание 9 5" xfId="53412"/>
    <cellStyle name="Примечание 9 5 2" xfId="53413"/>
    <cellStyle name="Примечание 9 6" xfId="53414"/>
    <cellStyle name="Примечание 9 6 2" xfId="53415"/>
    <cellStyle name="Примечание 9 7" xfId="53416"/>
    <cellStyle name="Примечание 9 7 2" xfId="53417"/>
    <cellStyle name="Примечание 9 8" xfId="53418"/>
    <cellStyle name="Примечание 9 8 2" xfId="53419"/>
    <cellStyle name="Примечание 9 9" xfId="53420"/>
    <cellStyle name="Примечание 9 9 2" xfId="53421"/>
    <cellStyle name="Проверка" xfId="14972"/>
    <cellStyle name="Проверка 2" xfId="53422"/>
    <cellStyle name="Проверка 2 2" xfId="53423"/>
    <cellStyle name="Проверка 2 3" xfId="53424"/>
    <cellStyle name="Проверка 2 4" xfId="53425"/>
    <cellStyle name="Проверка 2 5" xfId="53426"/>
    <cellStyle name="Проверка 3" xfId="53427"/>
    <cellStyle name="Проверка 4" xfId="53428"/>
    <cellStyle name="Проверка 5" xfId="53429"/>
    <cellStyle name="Проверка 6" xfId="53430"/>
    <cellStyle name="Процентный 2" xfId="1669"/>
    <cellStyle name="Процентный 2 10" xfId="1670"/>
    <cellStyle name="Процентный 2 11" xfId="1671"/>
    <cellStyle name="Процентный 2 12" xfId="1672"/>
    <cellStyle name="Процентный 2 13" xfId="1673"/>
    <cellStyle name="Процентный 2 14" xfId="1674"/>
    <cellStyle name="Процентный 2 2" xfId="1675"/>
    <cellStyle name="Процентный 2 2 10" xfId="53431"/>
    <cellStyle name="Процентный 2 2 10 2" xfId="53432"/>
    <cellStyle name="Процентный 2 2 11" xfId="53433"/>
    <cellStyle name="Процентный 2 2 11 2" xfId="53434"/>
    <cellStyle name="Процентный 2 2 12" xfId="53435"/>
    <cellStyle name="Процентный 2 2 12 2" xfId="53436"/>
    <cellStyle name="Процентный 2 2 13" xfId="53437"/>
    <cellStyle name="Процентный 2 2 13 2" xfId="53438"/>
    <cellStyle name="Процентный 2 2 14" xfId="53439"/>
    <cellStyle name="Процентный 2 2 14 2" xfId="53440"/>
    <cellStyle name="Процентный 2 2 15" xfId="53441"/>
    <cellStyle name="Процентный 2 2 15 2" xfId="53442"/>
    <cellStyle name="Процентный 2 2 16" xfId="53443"/>
    <cellStyle name="Процентный 2 2 16 2" xfId="53444"/>
    <cellStyle name="Процентный 2 2 17" xfId="53445"/>
    <cellStyle name="Процентный 2 2 17 2" xfId="53446"/>
    <cellStyle name="Процентный 2 2 18" xfId="53447"/>
    <cellStyle name="Процентный 2 2 18 2" xfId="53448"/>
    <cellStyle name="Процентный 2 2 19" xfId="53449"/>
    <cellStyle name="Процентный 2 2 19 2" xfId="53450"/>
    <cellStyle name="Процентный 2 2 2" xfId="14973"/>
    <cellStyle name="Процентный 2 2 2 2" xfId="53451"/>
    <cellStyle name="Процентный 2 2 20" xfId="53452"/>
    <cellStyle name="Процентный 2 2 20 2" xfId="53453"/>
    <cellStyle name="Процентный 2 2 21" xfId="53454"/>
    <cellStyle name="Процентный 2 2 21 2" xfId="53455"/>
    <cellStyle name="Процентный 2 2 22" xfId="53456"/>
    <cellStyle name="Процентный 2 2 22 2" xfId="53457"/>
    <cellStyle name="Процентный 2 2 23" xfId="53458"/>
    <cellStyle name="Процентный 2 2 23 2" xfId="53459"/>
    <cellStyle name="Процентный 2 2 24" xfId="53460"/>
    <cellStyle name="Процентный 2 2 24 2" xfId="53461"/>
    <cellStyle name="Процентный 2 2 25" xfId="53462"/>
    <cellStyle name="Процентный 2 2 25 2" xfId="53463"/>
    <cellStyle name="Процентный 2 2 26" xfId="53464"/>
    <cellStyle name="Процентный 2 2 26 2" xfId="53465"/>
    <cellStyle name="Процентный 2 2 27" xfId="53466"/>
    <cellStyle name="Процентный 2 2 27 2" xfId="53467"/>
    <cellStyle name="Процентный 2 2 28" xfId="53468"/>
    <cellStyle name="Процентный 2 2 28 2" xfId="53469"/>
    <cellStyle name="Процентный 2 2 29" xfId="53470"/>
    <cellStyle name="Процентный 2 2 29 2" xfId="53471"/>
    <cellStyle name="Процентный 2 2 3" xfId="53472"/>
    <cellStyle name="Процентный 2 2 3 2" xfId="53473"/>
    <cellStyle name="Процентный 2 2 30" xfId="53474"/>
    <cellStyle name="Процентный 2 2 30 2" xfId="53475"/>
    <cellStyle name="Процентный 2 2 31" xfId="53476"/>
    <cellStyle name="Процентный 2 2 31 2" xfId="53477"/>
    <cellStyle name="Процентный 2 2 32" xfId="53478"/>
    <cellStyle name="Процентный 2 2 32 2" xfId="53479"/>
    <cellStyle name="Процентный 2 2 33" xfId="53480"/>
    <cellStyle name="Процентный 2 2 33 2" xfId="53481"/>
    <cellStyle name="Процентный 2 2 34" xfId="53482"/>
    <cellStyle name="Процентный 2 2 34 2" xfId="53483"/>
    <cellStyle name="Процентный 2 2 35" xfId="53484"/>
    <cellStyle name="Процентный 2 2 35 2" xfId="53485"/>
    <cellStyle name="Процентный 2 2 36" xfId="53486"/>
    <cellStyle name="Процентный 2 2 36 2" xfId="53487"/>
    <cellStyle name="Процентный 2 2 37" xfId="53488"/>
    <cellStyle name="Процентный 2 2 37 2" xfId="53489"/>
    <cellStyle name="Процентный 2 2 38" xfId="53490"/>
    <cellStyle name="Процентный 2 2 38 2" xfId="53491"/>
    <cellStyle name="Процентный 2 2 39" xfId="53492"/>
    <cellStyle name="Процентный 2 2 39 2" xfId="53493"/>
    <cellStyle name="Процентный 2 2 4" xfId="53494"/>
    <cellStyle name="Процентный 2 2 4 2" xfId="53495"/>
    <cellStyle name="Процентный 2 2 40" xfId="53496"/>
    <cellStyle name="Процентный 2 2 40 2" xfId="53497"/>
    <cellStyle name="Процентный 2 2 41" xfId="53498"/>
    <cellStyle name="Процентный 2 2 41 2" xfId="53499"/>
    <cellStyle name="Процентный 2 2 42" xfId="53500"/>
    <cellStyle name="Процентный 2 2 42 2" xfId="53501"/>
    <cellStyle name="Процентный 2 2 5" xfId="53502"/>
    <cellStyle name="Процентный 2 2 5 2" xfId="53503"/>
    <cellStyle name="Процентный 2 2 6" xfId="53504"/>
    <cellStyle name="Процентный 2 2 6 2" xfId="53505"/>
    <cellStyle name="Процентный 2 2 7" xfId="53506"/>
    <cellStyle name="Процентный 2 2 7 2" xfId="53507"/>
    <cellStyle name="Процентный 2 2 8" xfId="53508"/>
    <cellStyle name="Процентный 2 2 8 2" xfId="53509"/>
    <cellStyle name="Процентный 2 2 9" xfId="53510"/>
    <cellStyle name="Процентный 2 2 9 2" xfId="53511"/>
    <cellStyle name="Процентный 2 3" xfId="1676"/>
    <cellStyle name="Процентный 2 3 2" xfId="53512"/>
    <cellStyle name="Процентный 2 4" xfId="1677"/>
    <cellStyle name="Процентный 2 4 2" xfId="53513"/>
    <cellStyle name="Процентный 2 5" xfId="1678"/>
    <cellStyle name="Процентный 2 5 2" xfId="53514"/>
    <cellStyle name="Процентный 2 6" xfId="1679"/>
    <cellStyle name="Процентный 2 7" xfId="1680"/>
    <cellStyle name="Процентный 2 8" xfId="1681"/>
    <cellStyle name="Процентный 2 9" xfId="1682"/>
    <cellStyle name="Процентный 2_План по КВЛ 2011г." xfId="1683"/>
    <cellStyle name="Процентный 3" xfId="1684"/>
    <cellStyle name="Процентный 3 10" xfId="53515"/>
    <cellStyle name="Процентный 3 10 2" xfId="53516"/>
    <cellStyle name="Процентный 3 11" xfId="53517"/>
    <cellStyle name="Процентный 3 11 2" xfId="53518"/>
    <cellStyle name="Процентный 3 12" xfId="53519"/>
    <cellStyle name="Процентный 3 12 2" xfId="53520"/>
    <cellStyle name="Процентный 3 13" xfId="53521"/>
    <cellStyle name="Процентный 3 13 2" xfId="53522"/>
    <cellStyle name="Процентный 3 14" xfId="53523"/>
    <cellStyle name="Процентный 3 14 2" xfId="53524"/>
    <cellStyle name="Процентный 3 15" xfId="53525"/>
    <cellStyle name="Процентный 3 15 2" xfId="53526"/>
    <cellStyle name="Процентный 3 16" xfId="53527"/>
    <cellStyle name="Процентный 3 16 2" xfId="53528"/>
    <cellStyle name="Процентный 3 17" xfId="53529"/>
    <cellStyle name="Процентный 3 17 2" xfId="53530"/>
    <cellStyle name="Процентный 3 18" xfId="53531"/>
    <cellStyle name="Процентный 3 18 2" xfId="53532"/>
    <cellStyle name="Процентный 3 19" xfId="53533"/>
    <cellStyle name="Процентный 3 19 2" xfId="53534"/>
    <cellStyle name="Процентный 3 2" xfId="53535"/>
    <cellStyle name="Процентный 3 2 2" xfId="53536"/>
    <cellStyle name="Процентный 3 2 3" xfId="53537"/>
    <cellStyle name="Процентный 3 2 4" xfId="53538"/>
    <cellStyle name="Процентный 3 2 5" xfId="53539"/>
    <cellStyle name="Процентный 3 20" xfId="53540"/>
    <cellStyle name="Процентный 3 20 2" xfId="53541"/>
    <cellStyle name="Процентный 3 21" xfId="53542"/>
    <cellStyle name="Процентный 3 21 2" xfId="53543"/>
    <cellStyle name="Процентный 3 22" xfId="53544"/>
    <cellStyle name="Процентный 3 22 2" xfId="53545"/>
    <cellStyle name="Процентный 3 23" xfId="53546"/>
    <cellStyle name="Процентный 3 23 2" xfId="53547"/>
    <cellStyle name="Процентный 3 24" xfId="53548"/>
    <cellStyle name="Процентный 3 24 2" xfId="53549"/>
    <cellStyle name="Процентный 3 25" xfId="53550"/>
    <cellStyle name="Процентный 3 25 2" xfId="53551"/>
    <cellStyle name="Процентный 3 26" xfId="53552"/>
    <cellStyle name="Процентный 3 26 2" xfId="53553"/>
    <cellStyle name="Процентный 3 27" xfId="53554"/>
    <cellStyle name="Процентный 3 27 2" xfId="53555"/>
    <cellStyle name="Процентный 3 28" xfId="53556"/>
    <cellStyle name="Процентный 3 28 2" xfId="53557"/>
    <cellStyle name="Процентный 3 29" xfId="53558"/>
    <cellStyle name="Процентный 3 29 2" xfId="53559"/>
    <cellStyle name="Процентный 3 3" xfId="53560"/>
    <cellStyle name="Процентный 3 3 2" xfId="53561"/>
    <cellStyle name="Процентный 3 30" xfId="53562"/>
    <cellStyle name="Процентный 3 30 2" xfId="53563"/>
    <cellStyle name="Процентный 3 31" xfId="53564"/>
    <cellStyle name="Процентный 3 31 2" xfId="53565"/>
    <cellStyle name="Процентный 3 32" xfId="53566"/>
    <cellStyle name="Процентный 3 32 2" xfId="53567"/>
    <cellStyle name="Процентный 3 33" xfId="53568"/>
    <cellStyle name="Процентный 3 33 2" xfId="53569"/>
    <cellStyle name="Процентный 3 34" xfId="53570"/>
    <cellStyle name="Процентный 3 34 2" xfId="53571"/>
    <cellStyle name="Процентный 3 35" xfId="53572"/>
    <cellStyle name="Процентный 3 35 2" xfId="53573"/>
    <cellStyle name="Процентный 3 36" xfId="53574"/>
    <cellStyle name="Процентный 3 36 2" xfId="53575"/>
    <cellStyle name="Процентный 3 37" xfId="53576"/>
    <cellStyle name="Процентный 3 37 2" xfId="53577"/>
    <cellStyle name="Процентный 3 38" xfId="53578"/>
    <cellStyle name="Процентный 3 38 2" xfId="53579"/>
    <cellStyle name="Процентный 3 39" xfId="53580"/>
    <cellStyle name="Процентный 3 39 2" xfId="53581"/>
    <cellStyle name="Процентный 3 4" xfId="53582"/>
    <cellStyle name="Процентный 3 4 2" xfId="53583"/>
    <cellStyle name="Процентный 3 40" xfId="53584"/>
    <cellStyle name="Процентный 3 40 2" xfId="53585"/>
    <cellStyle name="Процентный 3 41" xfId="53586"/>
    <cellStyle name="Процентный 3 41 2" xfId="53587"/>
    <cellStyle name="Процентный 3 42" xfId="53588"/>
    <cellStyle name="Процентный 3 42 2" xfId="53589"/>
    <cellStyle name="Процентный 3 5" xfId="53590"/>
    <cellStyle name="Процентный 3 5 2" xfId="53591"/>
    <cellStyle name="Процентный 3 6" xfId="53592"/>
    <cellStyle name="Процентный 3 6 2" xfId="53593"/>
    <cellStyle name="Процентный 3 7" xfId="53594"/>
    <cellStyle name="Процентный 3 7 2" xfId="53595"/>
    <cellStyle name="Процентный 3 8" xfId="53596"/>
    <cellStyle name="Процентный 3 8 2" xfId="53597"/>
    <cellStyle name="Процентный 3 9" xfId="53598"/>
    <cellStyle name="Процентный 3 9 2" xfId="53599"/>
    <cellStyle name="Процентный 4" xfId="1685"/>
    <cellStyle name="Процентный 4 2" xfId="53600"/>
    <cellStyle name="Процентный 4 2 2" xfId="53601"/>
    <cellStyle name="Процентный 4 2 3" xfId="53602"/>
    <cellStyle name="Процентный 4 2 4" xfId="53603"/>
    <cellStyle name="Процентный 4 2 5" xfId="53604"/>
    <cellStyle name="Процентный 4 3" xfId="53605"/>
    <cellStyle name="Процентный 4 3 2" xfId="53606"/>
    <cellStyle name="Процентный 4 3 3" xfId="53607"/>
    <cellStyle name="Процентный 4 3 4" xfId="53608"/>
    <cellStyle name="Процентный 4 3 5" xfId="53609"/>
    <cellStyle name="Процентный 4 4" xfId="53610"/>
    <cellStyle name="Процентный 4 5" xfId="53611"/>
    <cellStyle name="Процентный 4 6" xfId="53612"/>
    <cellStyle name="Процентный 4 7" xfId="53613"/>
    <cellStyle name="Процентный 5" xfId="14872"/>
    <cellStyle name="Процентный 5 2" xfId="53614"/>
    <cellStyle name="Процентный 5 3" xfId="53615"/>
    <cellStyle name="Процентный 5 4" xfId="53616"/>
    <cellStyle name="Процентный 5 5" xfId="53617"/>
    <cellStyle name="Процентный 6" xfId="14985"/>
    <cellStyle name="Процентный 6 2" xfId="53618"/>
    <cellStyle name="Процентный 7" xfId="14865"/>
    <cellStyle name="Сводная" xfId="53619"/>
    <cellStyle name="Сводная 2" xfId="53620"/>
    <cellStyle name="Сводная 2 2" xfId="53621"/>
    <cellStyle name="Сводная 3" xfId="53622"/>
    <cellStyle name="Сводная 3 2" xfId="53623"/>
    <cellStyle name="Сводная 4" xfId="53624"/>
    <cellStyle name="Сводная 4 2" xfId="53625"/>
    <cellStyle name="Сводная 5" xfId="53626"/>
    <cellStyle name="Сводная 5 2" xfId="53627"/>
    <cellStyle name="Сводная 6" xfId="53628"/>
    <cellStyle name="Сводная 6 2" xfId="53629"/>
    <cellStyle name="Сводная 7" xfId="53630"/>
    <cellStyle name="Сводная 7 2" xfId="53631"/>
    <cellStyle name="Сводная 8" xfId="53632"/>
    <cellStyle name="Сводная 8 2" xfId="53633"/>
    <cellStyle name="Сводная 9" xfId="53634"/>
    <cellStyle name="Связанная ячейка 10" xfId="53635"/>
    <cellStyle name="Связанная ячейка 10 2" xfId="53636"/>
    <cellStyle name="Связанная ячейка 10 3" xfId="53637"/>
    <cellStyle name="Связанная ячейка 10 4" xfId="53638"/>
    <cellStyle name="Связанная ячейка 10 5" xfId="53639"/>
    <cellStyle name="Связанная ячейка 11" xfId="53640"/>
    <cellStyle name="Связанная ячейка 11 2" xfId="53641"/>
    <cellStyle name="Связанная ячейка 11 3" xfId="53642"/>
    <cellStyle name="Связанная ячейка 11 4" xfId="53643"/>
    <cellStyle name="Связанная ячейка 11 5" xfId="53644"/>
    <cellStyle name="Связанная ячейка 12" xfId="53645"/>
    <cellStyle name="Связанная ячейка 12 2" xfId="53646"/>
    <cellStyle name="Связанная ячейка 12 3" xfId="53647"/>
    <cellStyle name="Связанная ячейка 12 4" xfId="53648"/>
    <cellStyle name="Связанная ячейка 12 5" xfId="53649"/>
    <cellStyle name="Связанная ячейка 13" xfId="53650"/>
    <cellStyle name="Связанная ячейка 13 2" xfId="53651"/>
    <cellStyle name="Связанная ячейка 13 3" xfId="53652"/>
    <cellStyle name="Связанная ячейка 13 4" xfId="53653"/>
    <cellStyle name="Связанная ячейка 13 5" xfId="53654"/>
    <cellStyle name="Связанная ячейка 14" xfId="53655"/>
    <cellStyle name="Связанная ячейка 14 2" xfId="53656"/>
    <cellStyle name="Связанная ячейка 14 3" xfId="53657"/>
    <cellStyle name="Связанная ячейка 14 4" xfId="53658"/>
    <cellStyle name="Связанная ячейка 14 5" xfId="53659"/>
    <cellStyle name="Связанная ячейка 15" xfId="53660"/>
    <cellStyle name="Связанная ячейка 15 2" xfId="53661"/>
    <cellStyle name="Связанная ячейка 15 3" xfId="53662"/>
    <cellStyle name="Связанная ячейка 15 4" xfId="53663"/>
    <cellStyle name="Связанная ячейка 15 5" xfId="53664"/>
    <cellStyle name="Связанная ячейка 16" xfId="53665"/>
    <cellStyle name="Связанная ячейка 16 2" xfId="53666"/>
    <cellStyle name="Связанная ячейка 16 3" xfId="53667"/>
    <cellStyle name="Связанная ячейка 16 4" xfId="53668"/>
    <cellStyle name="Связанная ячейка 16 5" xfId="53669"/>
    <cellStyle name="Связанная ячейка 17" xfId="53670"/>
    <cellStyle name="Связанная ячейка 17 2" xfId="53671"/>
    <cellStyle name="Связанная ячейка 17 3" xfId="53672"/>
    <cellStyle name="Связанная ячейка 17 4" xfId="53673"/>
    <cellStyle name="Связанная ячейка 17 5" xfId="53674"/>
    <cellStyle name="Связанная ячейка 18" xfId="53675"/>
    <cellStyle name="Связанная ячейка 18 2" xfId="53676"/>
    <cellStyle name="Связанная ячейка 18 3" xfId="53677"/>
    <cellStyle name="Связанная ячейка 18 4" xfId="53678"/>
    <cellStyle name="Связанная ячейка 18 5" xfId="53679"/>
    <cellStyle name="Связанная ячейка 19" xfId="53680"/>
    <cellStyle name="Связанная ячейка 19 2" xfId="53681"/>
    <cellStyle name="Связанная ячейка 19 3" xfId="53682"/>
    <cellStyle name="Связанная ячейка 19 4" xfId="53683"/>
    <cellStyle name="Связанная ячейка 19 5" xfId="53684"/>
    <cellStyle name="Связанная ячейка 2" xfId="1686"/>
    <cellStyle name="Связанная ячейка 2 2" xfId="53685"/>
    <cellStyle name="Связанная ячейка 2 3" xfId="53686"/>
    <cellStyle name="Связанная ячейка 2 4" xfId="53687"/>
    <cellStyle name="Связанная ячейка 2 5" xfId="53688"/>
    <cellStyle name="Связанная ячейка 20" xfId="53689"/>
    <cellStyle name="Связанная ячейка 20 2" xfId="53690"/>
    <cellStyle name="Связанная ячейка 20 3" xfId="53691"/>
    <cellStyle name="Связанная ячейка 20 4" xfId="53692"/>
    <cellStyle name="Связанная ячейка 20 5" xfId="53693"/>
    <cellStyle name="Связанная ячейка 21" xfId="53694"/>
    <cellStyle name="Связанная ячейка 21 2" xfId="53695"/>
    <cellStyle name="Связанная ячейка 21 3" xfId="53696"/>
    <cellStyle name="Связанная ячейка 21 4" xfId="53697"/>
    <cellStyle name="Связанная ячейка 21 5" xfId="53698"/>
    <cellStyle name="Связанная ячейка 22" xfId="53699"/>
    <cellStyle name="Связанная ячейка 22 2" xfId="53700"/>
    <cellStyle name="Связанная ячейка 22 3" xfId="53701"/>
    <cellStyle name="Связанная ячейка 22 4" xfId="53702"/>
    <cellStyle name="Связанная ячейка 22 5" xfId="53703"/>
    <cellStyle name="Связанная ячейка 23" xfId="53704"/>
    <cellStyle name="Связанная ячейка 23 2" xfId="53705"/>
    <cellStyle name="Связанная ячейка 23 3" xfId="53706"/>
    <cellStyle name="Связанная ячейка 23 4" xfId="53707"/>
    <cellStyle name="Связанная ячейка 23 5" xfId="53708"/>
    <cellStyle name="Связанная ячейка 24" xfId="53709"/>
    <cellStyle name="Связанная ячейка 24 2" xfId="53710"/>
    <cellStyle name="Связанная ячейка 24 3" xfId="53711"/>
    <cellStyle name="Связанная ячейка 24 4" xfId="53712"/>
    <cellStyle name="Связанная ячейка 24 5" xfId="53713"/>
    <cellStyle name="Связанная ячейка 25" xfId="53714"/>
    <cellStyle name="Связанная ячейка 25 2" xfId="53715"/>
    <cellStyle name="Связанная ячейка 25 3" xfId="53716"/>
    <cellStyle name="Связанная ячейка 25 4" xfId="53717"/>
    <cellStyle name="Связанная ячейка 25 5" xfId="53718"/>
    <cellStyle name="Связанная ячейка 26" xfId="53719"/>
    <cellStyle name="Связанная ячейка 26 2" xfId="53720"/>
    <cellStyle name="Связанная ячейка 26 3" xfId="53721"/>
    <cellStyle name="Связанная ячейка 26 4" xfId="53722"/>
    <cellStyle name="Связанная ячейка 26 5" xfId="53723"/>
    <cellStyle name="Связанная ячейка 27" xfId="53724"/>
    <cellStyle name="Связанная ячейка 27 2" xfId="53725"/>
    <cellStyle name="Связанная ячейка 27 3" xfId="53726"/>
    <cellStyle name="Связанная ячейка 27 4" xfId="53727"/>
    <cellStyle name="Связанная ячейка 27 5" xfId="53728"/>
    <cellStyle name="Связанная ячейка 28" xfId="53729"/>
    <cellStyle name="Связанная ячейка 28 2" xfId="53730"/>
    <cellStyle name="Связанная ячейка 28 3" xfId="53731"/>
    <cellStyle name="Связанная ячейка 28 4" xfId="53732"/>
    <cellStyle name="Связанная ячейка 28 5" xfId="53733"/>
    <cellStyle name="Связанная ячейка 29" xfId="53734"/>
    <cellStyle name="Связанная ячейка 29 2" xfId="53735"/>
    <cellStyle name="Связанная ячейка 29 3" xfId="53736"/>
    <cellStyle name="Связанная ячейка 29 4" xfId="53737"/>
    <cellStyle name="Связанная ячейка 29 5" xfId="53738"/>
    <cellStyle name="Связанная ячейка 3" xfId="1687"/>
    <cellStyle name="Связанная ячейка 3 2" xfId="53739"/>
    <cellStyle name="Связанная ячейка 3 3" xfId="53740"/>
    <cellStyle name="Связанная ячейка 3 4" xfId="53741"/>
    <cellStyle name="Связанная ячейка 3 5" xfId="53742"/>
    <cellStyle name="Связанная ячейка 30" xfId="53743"/>
    <cellStyle name="Связанная ячейка 30 2" xfId="53744"/>
    <cellStyle name="Связанная ячейка 30 3" xfId="53745"/>
    <cellStyle name="Связанная ячейка 30 4" xfId="53746"/>
    <cellStyle name="Связанная ячейка 30 5" xfId="53747"/>
    <cellStyle name="Связанная ячейка 31" xfId="53748"/>
    <cellStyle name="Связанная ячейка 31 2" xfId="53749"/>
    <cellStyle name="Связанная ячейка 32" xfId="53750"/>
    <cellStyle name="Связанная ячейка 32 2" xfId="53751"/>
    <cellStyle name="Связанная ячейка 33" xfId="53752"/>
    <cellStyle name="Связанная ячейка 33 2" xfId="53753"/>
    <cellStyle name="Связанная ячейка 34" xfId="53754"/>
    <cellStyle name="Связанная ячейка 35" xfId="53755"/>
    <cellStyle name="Связанная ячейка 36" xfId="53756"/>
    <cellStyle name="Связанная ячейка 37" xfId="53757"/>
    <cellStyle name="Связанная ячейка 4" xfId="53758"/>
    <cellStyle name="Связанная ячейка 4 2" xfId="53759"/>
    <cellStyle name="Связанная ячейка 4 3" xfId="53760"/>
    <cellStyle name="Связанная ячейка 4 4" xfId="53761"/>
    <cellStyle name="Связанная ячейка 4 5" xfId="53762"/>
    <cellStyle name="Связанная ячейка 5" xfId="53763"/>
    <cellStyle name="Связанная ячейка 5 2" xfId="53764"/>
    <cellStyle name="Связанная ячейка 5 3" xfId="53765"/>
    <cellStyle name="Связанная ячейка 5 4" xfId="53766"/>
    <cellStyle name="Связанная ячейка 5 5" xfId="53767"/>
    <cellStyle name="Связанная ячейка 6" xfId="53768"/>
    <cellStyle name="Связанная ячейка 6 2" xfId="53769"/>
    <cellStyle name="Связанная ячейка 6 3" xfId="53770"/>
    <cellStyle name="Связанная ячейка 6 4" xfId="53771"/>
    <cellStyle name="Связанная ячейка 6 5" xfId="53772"/>
    <cellStyle name="Связанная ячейка 7" xfId="53773"/>
    <cellStyle name="Связанная ячейка 7 2" xfId="53774"/>
    <cellStyle name="Связанная ячейка 7 3" xfId="53775"/>
    <cellStyle name="Связанная ячейка 7 4" xfId="53776"/>
    <cellStyle name="Связанная ячейка 7 5" xfId="53777"/>
    <cellStyle name="Связанная ячейка 8" xfId="53778"/>
    <cellStyle name="Связанная ячейка 8 2" xfId="53779"/>
    <cellStyle name="Связанная ячейка 8 3" xfId="53780"/>
    <cellStyle name="Связанная ячейка 8 4" xfId="53781"/>
    <cellStyle name="Связанная ячейка 8 5" xfId="53782"/>
    <cellStyle name="Связанная ячейка 9" xfId="53783"/>
    <cellStyle name="Связанная ячейка 9 2" xfId="53784"/>
    <cellStyle name="Связанная ячейка 9 3" xfId="53785"/>
    <cellStyle name="Связанная ячейка 9 4" xfId="53786"/>
    <cellStyle name="Связанная ячейка 9 5" xfId="53787"/>
    <cellStyle name="Стиль 1" xfId="9"/>
    <cellStyle name="Стиль 1 10" xfId="53788"/>
    <cellStyle name="Стиль 1 10 2" xfId="53789"/>
    <cellStyle name="Стиль 1 11" xfId="53790"/>
    <cellStyle name="Стиль 1 11 2" xfId="53791"/>
    <cellStyle name="Стиль 1 12" xfId="53792"/>
    <cellStyle name="Стиль 1 12 2" xfId="53793"/>
    <cellStyle name="Стиль 1 13" xfId="53794"/>
    <cellStyle name="Стиль 1 13 2" xfId="53795"/>
    <cellStyle name="Стиль 1 14" xfId="53796"/>
    <cellStyle name="Стиль 1 14 2" xfId="53797"/>
    <cellStyle name="Стиль 1 15" xfId="53798"/>
    <cellStyle name="Стиль 1 15 2" xfId="53799"/>
    <cellStyle name="Стиль 1 16" xfId="53800"/>
    <cellStyle name="Стиль 1 16 2" xfId="53801"/>
    <cellStyle name="Стиль 1 17" xfId="53802"/>
    <cellStyle name="Стиль 1 17 2" xfId="53803"/>
    <cellStyle name="Стиль 1 18" xfId="53804"/>
    <cellStyle name="Стиль 1 18 2" xfId="53805"/>
    <cellStyle name="Стиль 1 19" xfId="53806"/>
    <cellStyle name="Стиль 1 19 2" xfId="53807"/>
    <cellStyle name="Стиль 1 2" xfId="490"/>
    <cellStyle name="Стиль 1 2 2" xfId="53808"/>
    <cellStyle name="Стиль 1 2 3" xfId="53809"/>
    <cellStyle name="Стиль 1 2 4" xfId="53810"/>
    <cellStyle name="Стиль 1 2 5" xfId="53811"/>
    <cellStyle name="Стиль 1 2 6" xfId="1688"/>
    <cellStyle name="Стиль 1 20" xfId="53812"/>
    <cellStyle name="Стиль 1 20 2" xfId="53813"/>
    <cellStyle name="Стиль 1 21" xfId="53814"/>
    <cellStyle name="Стиль 1 21 2" xfId="53815"/>
    <cellStyle name="Стиль 1 22" xfId="53816"/>
    <cellStyle name="Стиль 1 22 2" xfId="53817"/>
    <cellStyle name="Стиль 1 23" xfId="53818"/>
    <cellStyle name="Стиль 1 23 2" xfId="53819"/>
    <cellStyle name="Стиль 1 24" xfId="53820"/>
    <cellStyle name="Стиль 1 24 2" xfId="53821"/>
    <cellStyle name="Стиль 1 25" xfId="53822"/>
    <cellStyle name="Стиль 1 25 2" xfId="53823"/>
    <cellStyle name="Стиль 1 26" xfId="53824"/>
    <cellStyle name="Стиль 1 26 2" xfId="53825"/>
    <cellStyle name="Стиль 1 27" xfId="53826"/>
    <cellStyle name="Стиль 1 27 2" xfId="53827"/>
    <cellStyle name="Стиль 1 28" xfId="53828"/>
    <cellStyle name="Стиль 1 28 2" xfId="53829"/>
    <cellStyle name="Стиль 1 29" xfId="53830"/>
    <cellStyle name="Стиль 1 29 2" xfId="53831"/>
    <cellStyle name="Стиль 1 3" xfId="491"/>
    <cellStyle name="Стиль 1 3 2" xfId="53832"/>
    <cellStyle name="Стиль 1 3 3" xfId="53833"/>
    <cellStyle name="Стиль 1 3 4" xfId="53834"/>
    <cellStyle name="Стиль 1 3 5" xfId="53835"/>
    <cellStyle name="Стиль 1 3 6" xfId="14875"/>
    <cellStyle name="Стиль 1 30" xfId="53836"/>
    <cellStyle name="Стиль 1 30 2" xfId="53837"/>
    <cellStyle name="Стиль 1 31" xfId="53838"/>
    <cellStyle name="Стиль 1 31 2" xfId="53839"/>
    <cellStyle name="Стиль 1 32" xfId="53840"/>
    <cellStyle name="Стиль 1 32 2" xfId="53841"/>
    <cellStyle name="Стиль 1 33" xfId="53842"/>
    <cellStyle name="Стиль 1 33 2" xfId="53843"/>
    <cellStyle name="Стиль 1 34" xfId="53844"/>
    <cellStyle name="Стиль 1 34 2" xfId="53845"/>
    <cellStyle name="Стиль 1 35" xfId="53846"/>
    <cellStyle name="Стиль 1 35 2" xfId="53847"/>
    <cellStyle name="Стиль 1 36" xfId="53848"/>
    <cellStyle name="Стиль 1 36 2" xfId="53849"/>
    <cellStyle name="Стиль 1 37" xfId="53850"/>
    <cellStyle name="Стиль 1 37 2" xfId="53851"/>
    <cellStyle name="Стиль 1 38" xfId="53852"/>
    <cellStyle name="Стиль 1 38 2" xfId="53853"/>
    <cellStyle name="Стиль 1 39" xfId="53854"/>
    <cellStyle name="Стиль 1 39 2" xfId="53855"/>
    <cellStyle name="Стиль 1 4" xfId="492"/>
    <cellStyle name="Стиль 1 4 2" xfId="53856"/>
    <cellStyle name="Стиль 1 4 3" xfId="53857"/>
    <cellStyle name="Стиль 1 4 4" xfId="53858"/>
    <cellStyle name="Стиль 1 4 5" xfId="53859"/>
    <cellStyle name="Стиль 1 40" xfId="53860"/>
    <cellStyle name="Стиль 1 40 2" xfId="53861"/>
    <cellStyle name="Стиль 1 41" xfId="53862"/>
    <cellStyle name="Стиль 1 41 2" xfId="53863"/>
    <cellStyle name="Стиль 1 42" xfId="53864"/>
    <cellStyle name="Стиль 1 42 2" xfId="53865"/>
    <cellStyle name="Стиль 1 43" xfId="53866"/>
    <cellStyle name="Стиль 1 43 2" xfId="53867"/>
    <cellStyle name="Стиль 1 44" xfId="53868"/>
    <cellStyle name="Стиль 1 44 2" xfId="53869"/>
    <cellStyle name="Стиль 1 5" xfId="493"/>
    <cellStyle name="Стиль 1 5 2" xfId="53871"/>
    <cellStyle name="Стиль 1 5 3" xfId="53870"/>
    <cellStyle name="Стиль 1 6" xfId="53872"/>
    <cellStyle name="Стиль 1 6 2" xfId="53873"/>
    <cellStyle name="Стиль 1 7" xfId="53874"/>
    <cellStyle name="Стиль 1 7 2" xfId="53875"/>
    <cellStyle name="Стиль 1 8" xfId="53876"/>
    <cellStyle name="Стиль 1 8 2" xfId="53877"/>
    <cellStyle name="Стиль 1 9" xfId="53878"/>
    <cellStyle name="Стиль 1 9 2" xfId="53879"/>
    <cellStyle name="Стиль 1_Sheet1" xfId="53880"/>
    <cellStyle name="Стиль 2" xfId="1689"/>
    <cellStyle name="Стиль 2 2" xfId="1690"/>
    <cellStyle name="Стиль 2 2 2" xfId="53881"/>
    <cellStyle name="Стиль 2 2 3" xfId="53882"/>
    <cellStyle name="Стиль 2 2 4" xfId="53883"/>
    <cellStyle name="Стиль 2 2 5" xfId="53884"/>
    <cellStyle name="Стиль 2 3" xfId="53885"/>
    <cellStyle name="Стиль 2 4" xfId="53886"/>
    <cellStyle name="Стиль 2 5" xfId="53887"/>
    <cellStyle name="Стиль 2 6" xfId="53888"/>
    <cellStyle name="Стиль 2_План по КВЛ 2011г." xfId="1691"/>
    <cellStyle name="Стиль 3" xfId="1692"/>
    <cellStyle name="Стиль 3 2" xfId="53889"/>
    <cellStyle name="Стиль 3 3" xfId="53890"/>
    <cellStyle name="Стиль 3 4" xfId="53891"/>
    <cellStyle name="Стиль 3 5" xfId="53892"/>
    <cellStyle name="Стиль_названий" xfId="1693"/>
    <cellStyle name="Строка нечётная" xfId="53893"/>
    <cellStyle name="Строка чётная" xfId="53894"/>
    <cellStyle name="ТЕКСТ" xfId="53895"/>
    <cellStyle name="ТЕКСТ 2" xfId="53896"/>
    <cellStyle name="ТЕКСТ 3" xfId="53897"/>
    <cellStyle name="ТЕКСТ 4" xfId="53898"/>
    <cellStyle name="ТЕКСТ 5" xfId="53899"/>
    <cellStyle name="Текст предупреждения 10" xfId="53900"/>
    <cellStyle name="Текст предупреждения 10 2" xfId="53901"/>
    <cellStyle name="Текст предупреждения 10 3" xfId="53902"/>
    <cellStyle name="Текст предупреждения 10 4" xfId="53903"/>
    <cellStyle name="Текст предупреждения 10 5" xfId="53904"/>
    <cellStyle name="Текст предупреждения 11" xfId="53905"/>
    <cellStyle name="Текст предупреждения 11 2" xfId="53906"/>
    <cellStyle name="Текст предупреждения 11 3" xfId="53907"/>
    <cellStyle name="Текст предупреждения 11 4" xfId="53908"/>
    <cellStyle name="Текст предупреждения 11 5" xfId="53909"/>
    <cellStyle name="Текст предупреждения 12" xfId="53910"/>
    <cellStyle name="Текст предупреждения 12 2" xfId="53911"/>
    <cellStyle name="Текст предупреждения 12 3" xfId="53912"/>
    <cellStyle name="Текст предупреждения 12 4" xfId="53913"/>
    <cellStyle name="Текст предупреждения 12 5" xfId="53914"/>
    <cellStyle name="Текст предупреждения 13" xfId="53915"/>
    <cellStyle name="Текст предупреждения 13 2" xfId="53916"/>
    <cellStyle name="Текст предупреждения 13 3" xfId="53917"/>
    <cellStyle name="Текст предупреждения 13 4" xfId="53918"/>
    <cellStyle name="Текст предупреждения 13 5" xfId="53919"/>
    <cellStyle name="Текст предупреждения 14" xfId="53920"/>
    <cellStyle name="Текст предупреждения 14 2" xfId="53921"/>
    <cellStyle name="Текст предупреждения 14 3" xfId="53922"/>
    <cellStyle name="Текст предупреждения 14 4" xfId="53923"/>
    <cellStyle name="Текст предупреждения 14 5" xfId="53924"/>
    <cellStyle name="Текст предупреждения 15" xfId="53925"/>
    <cellStyle name="Текст предупреждения 15 2" xfId="53926"/>
    <cellStyle name="Текст предупреждения 15 3" xfId="53927"/>
    <cellStyle name="Текст предупреждения 15 4" xfId="53928"/>
    <cellStyle name="Текст предупреждения 15 5" xfId="53929"/>
    <cellStyle name="Текст предупреждения 16" xfId="53930"/>
    <cellStyle name="Текст предупреждения 16 2" xfId="53931"/>
    <cellStyle name="Текст предупреждения 16 3" xfId="53932"/>
    <cellStyle name="Текст предупреждения 16 4" xfId="53933"/>
    <cellStyle name="Текст предупреждения 16 5" xfId="53934"/>
    <cellStyle name="Текст предупреждения 17" xfId="53935"/>
    <cellStyle name="Текст предупреждения 17 2" xfId="53936"/>
    <cellStyle name="Текст предупреждения 17 3" xfId="53937"/>
    <cellStyle name="Текст предупреждения 17 4" xfId="53938"/>
    <cellStyle name="Текст предупреждения 17 5" xfId="53939"/>
    <cellStyle name="Текст предупреждения 18" xfId="53940"/>
    <cellStyle name="Текст предупреждения 18 2" xfId="53941"/>
    <cellStyle name="Текст предупреждения 18 3" xfId="53942"/>
    <cellStyle name="Текст предупреждения 18 4" xfId="53943"/>
    <cellStyle name="Текст предупреждения 18 5" xfId="53944"/>
    <cellStyle name="Текст предупреждения 19" xfId="53945"/>
    <cellStyle name="Текст предупреждения 19 2" xfId="53946"/>
    <cellStyle name="Текст предупреждения 19 3" xfId="53947"/>
    <cellStyle name="Текст предупреждения 19 4" xfId="53948"/>
    <cellStyle name="Текст предупреждения 19 5" xfId="53949"/>
    <cellStyle name="Текст предупреждения 2" xfId="1694"/>
    <cellStyle name="Текст предупреждения 2 2" xfId="53950"/>
    <cellStyle name="Текст предупреждения 2 3" xfId="53951"/>
    <cellStyle name="Текст предупреждения 2 4" xfId="53952"/>
    <cellStyle name="Текст предупреждения 2 5" xfId="53953"/>
    <cellStyle name="Текст предупреждения 20" xfId="53954"/>
    <cellStyle name="Текст предупреждения 20 2" xfId="53955"/>
    <cellStyle name="Текст предупреждения 20 3" xfId="53956"/>
    <cellStyle name="Текст предупреждения 20 4" xfId="53957"/>
    <cellStyle name="Текст предупреждения 20 5" xfId="53958"/>
    <cellStyle name="Текст предупреждения 21" xfId="53959"/>
    <cellStyle name="Текст предупреждения 21 2" xfId="53960"/>
    <cellStyle name="Текст предупреждения 21 3" xfId="53961"/>
    <cellStyle name="Текст предупреждения 21 4" xfId="53962"/>
    <cellStyle name="Текст предупреждения 21 5" xfId="53963"/>
    <cellStyle name="Текст предупреждения 22" xfId="53964"/>
    <cellStyle name="Текст предупреждения 22 2" xfId="53965"/>
    <cellStyle name="Текст предупреждения 22 3" xfId="53966"/>
    <cellStyle name="Текст предупреждения 22 4" xfId="53967"/>
    <cellStyle name="Текст предупреждения 22 5" xfId="53968"/>
    <cellStyle name="Текст предупреждения 23" xfId="53969"/>
    <cellStyle name="Текст предупреждения 23 2" xfId="53970"/>
    <cellStyle name="Текст предупреждения 23 3" xfId="53971"/>
    <cellStyle name="Текст предупреждения 23 4" xfId="53972"/>
    <cellStyle name="Текст предупреждения 23 5" xfId="53973"/>
    <cellStyle name="Текст предупреждения 24" xfId="53974"/>
    <cellStyle name="Текст предупреждения 24 2" xfId="53975"/>
    <cellStyle name="Текст предупреждения 24 3" xfId="53976"/>
    <cellStyle name="Текст предупреждения 24 4" xfId="53977"/>
    <cellStyle name="Текст предупреждения 24 5" xfId="53978"/>
    <cellStyle name="Текст предупреждения 25" xfId="53979"/>
    <cellStyle name="Текст предупреждения 25 2" xfId="53980"/>
    <cellStyle name="Текст предупреждения 25 3" xfId="53981"/>
    <cellStyle name="Текст предупреждения 25 4" xfId="53982"/>
    <cellStyle name="Текст предупреждения 25 5" xfId="53983"/>
    <cellStyle name="Текст предупреждения 26" xfId="53984"/>
    <cellStyle name="Текст предупреждения 26 2" xfId="53985"/>
    <cellStyle name="Текст предупреждения 26 3" xfId="53986"/>
    <cellStyle name="Текст предупреждения 26 4" xfId="53987"/>
    <cellStyle name="Текст предупреждения 26 5" xfId="53988"/>
    <cellStyle name="Текст предупреждения 27" xfId="53989"/>
    <cellStyle name="Текст предупреждения 27 2" xfId="53990"/>
    <cellStyle name="Текст предупреждения 27 3" xfId="53991"/>
    <cellStyle name="Текст предупреждения 27 4" xfId="53992"/>
    <cellStyle name="Текст предупреждения 27 5" xfId="53993"/>
    <cellStyle name="Текст предупреждения 28" xfId="53994"/>
    <cellStyle name="Текст предупреждения 28 2" xfId="53995"/>
    <cellStyle name="Текст предупреждения 28 3" xfId="53996"/>
    <cellStyle name="Текст предупреждения 28 4" xfId="53997"/>
    <cellStyle name="Текст предупреждения 28 5" xfId="53998"/>
    <cellStyle name="Текст предупреждения 29" xfId="53999"/>
    <cellStyle name="Текст предупреждения 29 2" xfId="54000"/>
    <cellStyle name="Текст предупреждения 29 3" xfId="54001"/>
    <cellStyle name="Текст предупреждения 29 4" xfId="54002"/>
    <cellStyle name="Текст предупреждения 29 5" xfId="54003"/>
    <cellStyle name="Текст предупреждения 3" xfId="1695"/>
    <cellStyle name="Текст предупреждения 3 2" xfId="54004"/>
    <cellStyle name="Текст предупреждения 3 3" xfId="54005"/>
    <cellStyle name="Текст предупреждения 3 4" xfId="54006"/>
    <cellStyle name="Текст предупреждения 3 5" xfId="54007"/>
    <cellStyle name="Текст предупреждения 30" xfId="54008"/>
    <cellStyle name="Текст предупреждения 30 2" xfId="54009"/>
    <cellStyle name="Текст предупреждения 30 3" xfId="54010"/>
    <cellStyle name="Текст предупреждения 30 4" xfId="54011"/>
    <cellStyle name="Текст предупреждения 30 5" xfId="54012"/>
    <cellStyle name="Текст предупреждения 31" xfId="54013"/>
    <cellStyle name="Текст предупреждения 31 2" xfId="54014"/>
    <cellStyle name="Текст предупреждения 32" xfId="54015"/>
    <cellStyle name="Текст предупреждения 32 2" xfId="54016"/>
    <cellStyle name="Текст предупреждения 33" xfId="54017"/>
    <cellStyle name="Текст предупреждения 33 2" xfId="54018"/>
    <cellStyle name="Текст предупреждения 34" xfId="54019"/>
    <cellStyle name="Текст предупреждения 35" xfId="54020"/>
    <cellStyle name="Текст предупреждения 36" xfId="54021"/>
    <cellStyle name="Текст предупреждения 37" xfId="54022"/>
    <cellStyle name="Текст предупреждения 4" xfId="54023"/>
    <cellStyle name="Текст предупреждения 4 2" xfId="54024"/>
    <cellStyle name="Текст предупреждения 4 3" xfId="54025"/>
    <cellStyle name="Текст предупреждения 4 4" xfId="54026"/>
    <cellStyle name="Текст предупреждения 4 5" xfId="54027"/>
    <cellStyle name="Текст предупреждения 5" xfId="54028"/>
    <cellStyle name="Текст предупреждения 5 2" xfId="54029"/>
    <cellStyle name="Текст предупреждения 5 3" xfId="54030"/>
    <cellStyle name="Текст предупреждения 5 4" xfId="54031"/>
    <cellStyle name="Текст предупреждения 5 5" xfId="54032"/>
    <cellStyle name="Текст предупреждения 6" xfId="54033"/>
    <cellStyle name="Текст предупреждения 6 2" xfId="54034"/>
    <cellStyle name="Текст предупреждения 6 3" xfId="54035"/>
    <cellStyle name="Текст предупреждения 6 4" xfId="54036"/>
    <cellStyle name="Текст предупреждения 6 5" xfId="54037"/>
    <cellStyle name="Текст предупреждения 7" xfId="54038"/>
    <cellStyle name="Текст предупреждения 7 2" xfId="54039"/>
    <cellStyle name="Текст предупреждения 7 3" xfId="54040"/>
    <cellStyle name="Текст предупреждения 7 4" xfId="54041"/>
    <cellStyle name="Текст предупреждения 7 5" xfId="54042"/>
    <cellStyle name="Текст предупреждения 8" xfId="54043"/>
    <cellStyle name="Текст предупреждения 8 2" xfId="54044"/>
    <cellStyle name="Текст предупреждения 8 3" xfId="54045"/>
    <cellStyle name="Текст предупреждения 8 4" xfId="54046"/>
    <cellStyle name="Текст предупреждения 8 5" xfId="54047"/>
    <cellStyle name="Текст предупреждения 9" xfId="54048"/>
    <cellStyle name="Текст предупреждения 9 2" xfId="54049"/>
    <cellStyle name="Текст предупреждения 9 3" xfId="54050"/>
    <cellStyle name="Текст предупреждения 9 4" xfId="54051"/>
    <cellStyle name="Текст предупреждения 9 5" xfId="54052"/>
    <cellStyle name="ТысРуб" xfId="54053"/>
    <cellStyle name="ТысРуб 2" xfId="54054"/>
    <cellStyle name="ТысРуб 2 2" xfId="54055"/>
    <cellStyle name="ТысРуб 2 3" xfId="54056"/>
    <cellStyle name="ТысРуб 2 4" xfId="54057"/>
    <cellStyle name="ТысРуб 2 5" xfId="54058"/>
    <cellStyle name="ТысРуб 3" xfId="54059"/>
    <cellStyle name="ТысРуб 4" xfId="54060"/>
    <cellStyle name="ТысРуб 5" xfId="54061"/>
    <cellStyle name="ТысРуб 6" xfId="54062"/>
    <cellStyle name="Тысячи" xfId="14974"/>
    <cellStyle name="Тысячи (0)" xfId="14975"/>
    <cellStyle name="Тысячи (0) 2" xfId="54063"/>
    <cellStyle name="Тысячи (0) 2 2" xfId="54064"/>
    <cellStyle name="Тысячи (0) 2 2 2" xfId="54065"/>
    <cellStyle name="Тысячи (0) 2 3" xfId="54066"/>
    <cellStyle name="Тысячи (0) 2 3 2" xfId="54067"/>
    <cellStyle name="Тысячи (0) 2 4" xfId="54068"/>
    <cellStyle name="Тысячи (0) 2 4 2" xfId="54069"/>
    <cellStyle name="Тысячи (0) 2 5" xfId="54070"/>
    <cellStyle name="Тысячи (0) 2 5 2" xfId="54071"/>
    <cellStyle name="Тысячи (0) 2 6" xfId="54072"/>
    <cellStyle name="Тысячи (0) 2 6 2" xfId="54073"/>
    <cellStyle name="Тысячи (0) 2 7" xfId="54074"/>
    <cellStyle name="Тысячи (0) 2 7 2" xfId="54075"/>
    <cellStyle name="Тысячи (0) 2 8" xfId="54076"/>
    <cellStyle name="Тысячи (0) 2 8 2" xfId="54077"/>
    <cellStyle name="Тысячи (0) 3" xfId="54078"/>
    <cellStyle name="Тысячи (0) 3 2" xfId="54079"/>
    <cellStyle name="Тысячи (0) 4" xfId="54080"/>
    <cellStyle name="Тысячи (0) 4 2" xfId="54081"/>
    <cellStyle name="Тысячи (0) 5" xfId="54082"/>
    <cellStyle name="Тысячи (0) 5 2" xfId="54083"/>
    <cellStyle name="Тысячи (0) 6" xfId="54084"/>
    <cellStyle name="Тысячи (0) 6 2" xfId="54085"/>
    <cellStyle name="Тысячи (0) 7" xfId="54086"/>
    <cellStyle name="Тысячи (0) 7 2" xfId="54087"/>
    <cellStyle name="Тысячи (0) 8" xfId="54088"/>
    <cellStyle name="Тысячи (0) 8 2" xfId="54089"/>
    <cellStyle name="Тысячи (0) 9" xfId="54090"/>
    <cellStyle name="Тысячи (0) 9 2" xfId="54091"/>
    <cellStyle name="тысячи (000)" xfId="14976"/>
    <cellStyle name="тысячи (000) 10" xfId="54092"/>
    <cellStyle name="тысячи (000) 2" xfId="54093"/>
    <cellStyle name="тысячи (000) 2 2" xfId="54094"/>
    <cellStyle name="тысячи (000) 2 2 2" xfId="54095"/>
    <cellStyle name="тысячи (000) 2 3" xfId="54096"/>
    <cellStyle name="тысячи (000) 2 3 2" xfId="54097"/>
    <cellStyle name="тысячи (000) 2 4" xfId="54098"/>
    <cellStyle name="тысячи (000) 2 4 2" xfId="54099"/>
    <cellStyle name="тысячи (000) 2 5" xfId="54100"/>
    <cellStyle name="тысячи (000) 2 6" xfId="54101"/>
    <cellStyle name="тысячи (000) 2 7" xfId="54102"/>
    <cellStyle name="тысячи (000) 2 8" xfId="54103"/>
    <cellStyle name="тысячи (000) 2 9" xfId="54104"/>
    <cellStyle name="тысячи (000) 3" xfId="54105"/>
    <cellStyle name="тысячи (000) 3 2" xfId="54106"/>
    <cellStyle name="тысячи (000) 4" xfId="54107"/>
    <cellStyle name="тысячи (000) 4 2" xfId="54108"/>
    <cellStyle name="тысячи (000) 5" xfId="54109"/>
    <cellStyle name="тысячи (000) 5 2" xfId="54110"/>
    <cellStyle name="тысячи (000) 6" xfId="54111"/>
    <cellStyle name="тысячи (000) 7" xfId="54112"/>
    <cellStyle name="тысячи (000) 8" xfId="54113"/>
    <cellStyle name="тысячи (000) 9" xfId="54114"/>
    <cellStyle name="Тысячи [0.0]" xfId="54115"/>
    <cellStyle name="Тысячи [0.0] 2" xfId="54116"/>
    <cellStyle name="Тысячи [0.0] 3" xfId="54117"/>
    <cellStyle name="Тысячи [0.0] 4" xfId="54118"/>
    <cellStyle name="Тысячи [0.0] 5" xfId="54119"/>
    <cellStyle name="Тысячи [0]" xfId="1696"/>
    <cellStyle name="Тысячи [0] 10" xfId="1697"/>
    <cellStyle name="Тысячи [0] 11" xfId="1698"/>
    <cellStyle name="Тысячи [0] 12" xfId="1699"/>
    <cellStyle name="Тысячи [0] 2" xfId="1700"/>
    <cellStyle name="Тысячи [0] 3" xfId="1701"/>
    <cellStyle name="Тысячи [0] 4" xfId="1702"/>
    <cellStyle name="Тысячи [0] 5" xfId="1703"/>
    <cellStyle name="Тысячи [0] 6" xfId="1704"/>
    <cellStyle name="Тысячи [0] 7" xfId="1705"/>
    <cellStyle name="Тысячи [0] 8" xfId="1706"/>
    <cellStyle name="Тысячи [0] 9" xfId="1707"/>
    <cellStyle name="Тысячи [0]_010SN05" xfId="14977"/>
    <cellStyle name="Тысячи 10" xfId="54120"/>
    <cellStyle name="Тысячи 2" xfId="54121"/>
    <cellStyle name="Тысячи 2 2" xfId="54122"/>
    <cellStyle name="Тысячи 2 2 2" xfId="54123"/>
    <cellStyle name="Тысячи 2 3" xfId="54124"/>
    <cellStyle name="Тысячи 2 3 2" xfId="54125"/>
    <cellStyle name="Тысячи 2 4" xfId="54126"/>
    <cellStyle name="Тысячи 2 4 2" xfId="54127"/>
    <cellStyle name="Тысячи 2 5" xfId="54128"/>
    <cellStyle name="Тысячи 2 6" xfId="54129"/>
    <cellStyle name="Тысячи 2 7" xfId="54130"/>
    <cellStyle name="Тысячи 2 8" xfId="54131"/>
    <cellStyle name="Тысячи 2 9" xfId="54132"/>
    <cellStyle name="Тысячи 3" xfId="54133"/>
    <cellStyle name="Тысячи 3 2" xfId="54134"/>
    <cellStyle name="Тысячи 4" xfId="54135"/>
    <cellStyle name="Тысячи 4 2" xfId="54136"/>
    <cellStyle name="Тысячи 5" xfId="54137"/>
    <cellStyle name="Тысячи 5 2" xfId="54138"/>
    <cellStyle name="Тысячи 6" xfId="54139"/>
    <cellStyle name="Тысячи 7" xfId="54140"/>
    <cellStyle name="Тысячи 8" xfId="54141"/>
    <cellStyle name="Тысячи 9" xfId="54142"/>
    <cellStyle name="Тысячи_ прибыль " xfId="14978"/>
    <cellStyle name="Финансовый [0] 2" xfId="54143"/>
    <cellStyle name="Финансовый [0] 2 2" xfId="54144"/>
    <cellStyle name="Финансовый [0] 3" xfId="1708"/>
    <cellStyle name="Финансовый 10" xfId="494"/>
    <cellStyle name="Финансовый 10 2" xfId="495"/>
    <cellStyle name="Финансовый 10 3" xfId="1709"/>
    <cellStyle name="Финансовый 11" xfId="1710"/>
    <cellStyle name="Финансовый 12" xfId="1711"/>
    <cellStyle name="Финансовый 13" xfId="1712"/>
    <cellStyle name="Финансовый 14" xfId="1713"/>
    <cellStyle name="Финансовый 15" xfId="1714"/>
    <cellStyle name="Финансовый 16" xfId="1715"/>
    <cellStyle name="Финансовый 17" xfId="1716"/>
    <cellStyle name="Финансовый 18" xfId="14871"/>
    <cellStyle name="Финансовый 19" xfId="14874"/>
    <cellStyle name="Финансовый 2" xfId="2"/>
    <cellStyle name="Финансовый 2 10" xfId="1879"/>
    <cellStyle name="Финансовый 2 10 2" xfId="54145"/>
    <cellStyle name="Финансовый 2 10 3" xfId="54146"/>
    <cellStyle name="Финансовый 2 10 4" xfId="54147"/>
    <cellStyle name="Финансовый 2 10 5" xfId="54148"/>
    <cellStyle name="Финансовый 2 10 6" xfId="54149"/>
    <cellStyle name="Финансовый 2 11" xfId="1895"/>
    <cellStyle name="Финансовый 2 11 2" xfId="54150"/>
    <cellStyle name="Финансовый 2 12" xfId="1877"/>
    <cellStyle name="Финансовый 2 12 2" xfId="54151"/>
    <cellStyle name="Финансовый 2 13" xfId="1886"/>
    <cellStyle name="Финансовый 2 13 2" xfId="54152"/>
    <cellStyle name="Финансовый 2 14" xfId="1899"/>
    <cellStyle name="Финансовый 2 15" xfId="14868"/>
    <cellStyle name="Финансовый 2 2" xfId="496"/>
    <cellStyle name="Финансовый 2 2 10" xfId="1896"/>
    <cellStyle name="Финансовый 2 2 11" xfId="1897"/>
    <cellStyle name="Финансовый 2 2 12" xfId="1804"/>
    <cellStyle name="Финансовый 2 2 13" xfId="1898"/>
    <cellStyle name="Финансовый 2 2 14" xfId="1717"/>
    <cellStyle name="Финансовый 2 2 2" xfId="1718"/>
    <cellStyle name="Финансовый 2 2 2 2" xfId="14979"/>
    <cellStyle name="Финансовый 2 2 2 2 2" xfId="54153"/>
    <cellStyle name="Финансовый 2 2 2 3" xfId="14980"/>
    <cellStyle name="Финансовый 2 2 2 3 2" xfId="54154"/>
    <cellStyle name="Финансовый 2 2 2 4" xfId="54155"/>
    <cellStyle name="Финансовый 2 2 2 4 2" xfId="54156"/>
    <cellStyle name="Финансовый 2 2 2 5" xfId="54157"/>
    <cellStyle name="Финансовый 2 2 2 5 2" xfId="54158"/>
    <cellStyle name="Финансовый 2 2 2 6" xfId="54159"/>
    <cellStyle name="Финансовый 2 2 2 7" xfId="54160"/>
    <cellStyle name="Финансовый 2 2 2 8" xfId="54161"/>
    <cellStyle name="Финансовый 2 2 2 9" xfId="54162"/>
    <cellStyle name="Финансовый 2 2 3" xfId="1884"/>
    <cellStyle name="Финансовый 2 2 3 2" xfId="54163"/>
    <cellStyle name="Финансовый 2 2 3 3" xfId="54164"/>
    <cellStyle name="Финансовый 2 2 3 4" xfId="54165"/>
    <cellStyle name="Финансовый 2 2 3 5" xfId="54166"/>
    <cellStyle name="Финансовый 2 2 4" xfId="1798"/>
    <cellStyle name="Финансовый 2 2 4 2" xfId="54167"/>
    <cellStyle name="Финансовый 2 2 5" xfId="1793"/>
    <cellStyle name="Финансовый 2 2 5 2" xfId="54168"/>
    <cellStyle name="Финансовый 2 2 6" xfId="1885"/>
    <cellStyle name="Финансовый 2 2 6 2" xfId="54169"/>
    <cellStyle name="Финансовый 2 2 7" xfId="1887"/>
    <cellStyle name="Финансовый 2 2 8" xfId="1890"/>
    <cellStyle name="Финансовый 2 2 9" xfId="1892"/>
    <cellStyle name="Финансовый 2 3" xfId="13"/>
    <cellStyle name="Финансовый 2 3 2" xfId="54170"/>
    <cellStyle name="Финансовый 2 3 3" xfId="54171"/>
    <cellStyle name="Финансовый 2 3 4" xfId="54172"/>
    <cellStyle name="Финансовый 2 3 5" xfId="54173"/>
    <cellStyle name="Финансовый 2 3 6" xfId="1719"/>
    <cellStyle name="Финансовый 2 4" xfId="1883"/>
    <cellStyle name="Финансовый 2 4 2" xfId="54174"/>
    <cellStyle name="Финансовый 2 4 3" xfId="54175"/>
    <cellStyle name="Финансовый 2 4 4" xfId="54176"/>
    <cellStyle name="Финансовый 2 4 5" xfId="54177"/>
    <cellStyle name="Финансовый 2 5" xfId="1799"/>
    <cellStyle name="Финансовый 2 5 2" xfId="54178"/>
    <cellStyle name="Финансовый 2 5 3" xfId="54179"/>
    <cellStyle name="Финансовый 2 5 4" xfId="54180"/>
    <cellStyle name="Финансовый 2 5 5" xfId="54181"/>
    <cellStyle name="Финансовый 2 6" xfId="1888"/>
    <cellStyle name="Финансовый 2 6 2" xfId="54182"/>
    <cellStyle name="Финансовый 2 6 3" xfId="54183"/>
    <cellStyle name="Финансовый 2 6 4" xfId="54184"/>
    <cellStyle name="Финансовый 2 6 5" xfId="54185"/>
    <cellStyle name="Финансовый 2 7" xfId="1796"/>
    <cellStyle name="Финансовый 2 7 2" xfId="54186"/>
    <cellStyle name="Финансовый 2 7 3" xfId="54187"/>
    <cellStyle name="Финансовый 2 7 4" xfId="54188"/>
    <cellStyle name="Финансовый 2 7 5" xfId="54189"/>
    <cellStyle name="Финансовый 2 8" xfId="1876"/>
    <cellStyle name="Финансовый 2 8 2" xfId="54190"/>
    <cellStyle name="Финансовый 2 8 3" xfId="54191"/>
    <cellStyle name="Финансовый 2 8 4" xfId="54192"/>
    <cellStyle name="Финансовый 2 8 5" xfId="54193"/>
    <cellStyle name="Финансовый 2 9" xfId="1794"/>
    <cellStyle name="Финансовый 2 9 2" xfId="54194"/>
    <cellStyle name="Финансовый 2 9 3" xfId="54195"/>
    <cellStyle name="Финансовый 2 9 4" xfId="54196"/>
    <cellStyle name="Финансовый 2 9 5" xfId="54197"/>
    <cellStyle name="Финансовый 2 9 6" xfId="54198"/>
    <cellStyle name="Финансовый 2_oрех1" xfId="54199"/>
    <cellStyle name="Финансовый 20" xfId="14876"/>
    <cellStyle name="Финансовый 21" xfId="14981"/>
    <cellStyle name="Финансовый 22" xfId="56606"/>
    <cellStyle name="Финансовый 23" xfId="56609"/>
    <cellStyle name="Финансовый 24" xfId="14869"/>
    <cellStyle name="Финансовый 25" xfId="56611"/>
    <cellStyle name="Финансовый 26" xfId="54200"/>
    <cellStyle name="Финансовый 27" xfId="14864"/>
    <cellStyle name="Финансовый 3" xfId="497"/>
    <cellStyle name="Финансовый 3 10" xfId="54201"/>
    <cellStyle name="Финансовый 3 10 2" xfId="54202"/>
    <cellStyle name="Финансовый 3 11" xfId="54203"/>
    <cellStyle name="Финансовый 3 11 2" xfId="54204"/>
    <cellStyle name="Финансовый 3 12" xfId="54205"/>
    <cellStyle name="Финансовый 3 12 2" xfId="54206"/>
    <cellStyle name="Финансовый 3 13" xfId="54207"/>
    <cellStyle name="Финансовый 3 13 2" xfId="54208"/>
    <cellStyle name="Финансовый 3 14" xfId="54209"/>
    <cellStyle name="Финансовый 3 14 2" xfId="54210"/>
    <cellStyle name="Финансовый 3 15" xfId="54211"/>
    <cellStyle name="Финансовый 3 15 2" xfId="54212"/>
    <cellStyle name="Финансовый 3 16" xfId="54213"/>
    <cellStyle name="Финансовый 3 16 2" xfId="54214"/>
    <cellStyle name="Финансовый 3 17" xfId="54215"/>
    <cellStyle name="Финансовый 3 17 2" xfId="54216"/>
    <cellStyle name="Финансовый 3 18" xfId="54217"/>
    <cellStyle name="Финансовый 3 18 2" xfId="54218"/>
    <cellStyle name="Финансовый 3 19" xfId="54219"/>
    <cellStyle name="Финансовый 3 19 2" xfId="54220"/>
    <cellStyle name="Финансовый 3 2" xfId="750"/>
    <cellStyle name="Финансовый 3 2 2" xfId="54221"/>
    <cellStyle name="Финансовый 3 2 3" xfId="54222"/>
    <cellStyle name="Финансовый 3 2 4" xfId="54223"/>
    <cellStyle name="Финансовый 3 2 5" xfId="54224"/>
    <cellStyle name="Финансовый 3 2 6" xfId="1721"/>
    <cellStyle name="Финансовый 3 20" xfId="54225"/>
    <cellStyle name="Финансовый 3 20 2" xfId="54226"/>
    <cellStyle name="Финансовый 3 21" xfId="54227"/>
    <cellStyle name="Финансовый 3 21 2" xfId="54228"/>
    <cellStyle name="Финансовый 3 22" xfId="54229"/>
    <cellStyle name="Финансовый 3 22 2" xfId="54230"/>
    <cellStyle name="Финансовый 3 23" xfId="54231"/>
    <cellStyle name="Финансовый 3 23 2" xfId="54232"/>
    <cellStyle name="Финансовый 3 24" xfId="54233"/>
    <cellStyle name="Финансовый 3 24 2" xfId="54234"/>
    <cellStyle name="Финансовый 3 25" xfId="54235"/>
    <cellStyle name="Финансовый 3 25 2" xfId="54236"/>
    <cellStyle name="Финансовый 3 26" xfId="54237"/>
    <cellStyle name="Финансовый 3 26 2" xfId="54238"/>
    <cellStyle name="Финансовый 3 27" xfId="54239"/>
    <cellStyle name="Финансовый 3 27 2" xfId="54240"/>
    <cellStyle name="Финансовый 3 28" xfId="54241"/>
    <cellStyle name="Финансовый 3 28 2" xfId="54242"/>
    <cellStyle name="Финансовый 3 29" xfId="54243"/>
    <cellStyle name="Финансовый 3 29 2" xfId="54244"/>
    <cellStyle name="Финансовый 3 3" xfId="54245"/>
    <cellStyle name="Финансовый 3 3 2" xfId="54246"/>
    <cellStyle name="Финансовый 3 30" xfId="54247"/>
    <cellStyle name="Финансовый 3 30 2" xfId="54248"/>
    <cellStyle name="Финансовый 3 31" xfId="54249"/>
    <cellStyle name="Финансовый 3 31 2" xfId="54250"/>
    <cellStyle name="Финансовый 3 32" xfId="54251"/>
    <cellStyle name="Финансовый 3 32 2" xfId="54252"/>
    <cellStyle name="Финансовый 3 33" xfId="54253"/>
    <cellStyle name="Финансовый 3 33 2" xfId="54254"/>
    <cellStyle name="Финансовый 3 34" xfId="54255"/>
    <cellStyle name="Финансовый 3 34 2" xfId="54256"/>
    <cellStyle name="Финансовый 3 35" xfId="54257"/>
    <cellStyle name="Финансовый 3 35 2" xfId="54258"/>
    <cellStyle name="Финансовый 3 36" xfId="54259"/>
    <cellStyle name="Финансовый 3 36 2" xfId="54260"/>
    <cellStyle name="Финансовый 3 37" xfId="54261"/>
    <cellStyle name="Финансовый 3 37 2" xfId="54262"/>
    <cellStyle name="Финансовый 3 38" xfId="54263"/>
    <cellStyle name="Финансовый 3 38 2" xfId="54264"/>
    <cellStyle name="Финансовый 3 39" xfId="54265"/>
    <cellStyle name="Финансовый 3 39 2" xfId="54266"/>
    <cellStyle name="Финансовый 3 4" xfId="54267"/>
    <cellStyle name="Финансовый 3 4 2" xfId="54268"/>
    <cellStyle name="Финансовый 3 40" xfId="54269"/>
    <cellStyle name="Финансовый 3 40 2" xfId="54270"/>
    <cellStyle name="Финансовый 3 41" xfId="54271"/>
    <cellStyle name="Финансовый 3 41 2" xfId="54272"/>
    <cellStyle name="Финансовый 3 42" xfId="54273"/>
    <cellStyle name="Финансовый 3 42 2" xfId="54274"/>
    <cellStyle name="Финансовый 3 43" xfId="54275"/>
    <cellStyle name="Финансовый 3 44" xfId="54276"/>
    <cellStyle name="Финансовый 3 45" xfId="54277"/>
    <cellStyle name="Финансовый 3 46" xfId="54278"/>
    <cellStyle name="Финансовый 3 47" xfId="1720"/>
    <cellStyle name="Финансовый 3 5" xfId="54279"/>
    <cellStyle name="Финансовый 3 5 2" xfId="54280"/>
    <cellStyle name="Финансовый 3 6" xfId="54281"/>
    <cellStyle name="Финансовый 3 6 2" xfId="54282"/>
    <cellStyle name="Финансовый 3 7" xfId="54283"/>
    <cellStyle name="Финансовый 3 7 2" xfId="54284"/>
    <cellStyle name="Финансовый 3 8" xfId="54285"/>
    <cellStyle name="Финансовый 3 8 2" xfId="54286"/>
    <cellStyle name="Финансовый 3 9" xfId="54287"/>
    <cellStyle name="Финансовый 3 9 2" xfId="54288"/>
    <cellStyle name="Финансовый 3_План по КВЛ 2011г." xfId="1722"/>
    <cellStyle name="Финансовый 32" xfId="54289"/>
    <cellStyle name="Финансовый 4" xfId="498"/>
    <cellStyle name="Финансовый 4 10" xfId="54290"/>
    <cellStyle name="Финансовый 4 10 2" xfId="54291"/>
    <cellStyle name="Финансовый 4 11" xfId="54292"/>
    <cellStyle name="Финансовый 4 11 2" xfId="54293"/>
    <cellStyle name="Финансовый 4 12" xfId="54294"/>
    <cellStyle name="Финансовый 4 12 2" xfId="54295"/>
    <cellStyle name="Финансовый 4 13" xfId="54296"/>
    <cellStyle name="Финансовый 4 13 2" xfId="54297"/>
    <cellStyle name="Финансовый 4 14" xfId="54298"/>
    <cellStyle name="Финансовый 4 14 2" xfId="54299"/>
    <cellStyle name="Финансовый 4 15" xfId="54300"/>
    <cellStyle name="Финансовый 4 15 2" xfId="54301"/>
    <cellStyle name="Финансовый 4 16" xfId="54302"/>
    <cellStyle name="Финансовый 4 16 2" xfId="54303"/>
    <cellStyle name="Финансовый 4 17" xfId="54304"/>
    <cellStyle name="Финансовый 4 17 2" xfId="54305"/>
    <cellStyle name="Финансовый 4 18" xfId="54306"/>
    <cellStyle name="Финансовый 4 18 2" xfId="54307"/>
    <cellStyle name="Финансовый 4 19" xfId="54308"/>
    <cellStyle name="Финансовый 4 19 2" xfId="54309"/>
    <cellStyle name="Финансовый 4 2" xfId="1724"/>
    <cellStyle name="Финансовый 4 2 2" xfId="54310"/>
    <cellStyle name="Финансовый 4 2 3" xfId="54311"/>
    <cellStyle name="Финансовый 4 2 4" xfId="54312"/>
    <cellStyle name="Финансовый 4 2 5" xfId="54313"/>
    <cellStyle name="Финансовый 4 2 6" xfId="54314"/>
    <cellStyle name="Финансовый 4 20" xfId="54315"/>
    <cellStyle name="Финансовый 4 20 2" xfId="54316"/>
    <cellStyle name="Финансовый 4 21" xfId="54317"/>
    <cellStyle name="Финансовый 4 21 2" xfId="54318"/>
    <cellStyle name="Финансовый 4 22" xfId="54319"/>
    <cellStyle name="Финансовый 4 22 2" xfId="54320"/>
    <cellStyle name="Финансовый 4 23" xfId="54321"/>
    <cellStyle name="Финансовый 4 23 2" xfId="54322"/>
    <cellStyle name="Финансовый 4 24" xfId="54323"/>
    <cellStyle name="Финансовый 4 24 2" xfId="54324"/>
    <cellStyle name="Финансовый 4 25" xfId="54325"/>
    <cellStyle name="Финансовый 4 25 2" xfId="54326"/>
    <cellStyle name="Финансовый 4 26" xfId="54327"/>
    <cellStyle name="Финансовый 4 26 2" xfId="54328"/>
    <cellStyle name="Финансовый 4 27" xfId="54329"/>
    <cellStyle name="Финансовый 4 27 2" xfId="54330"/>
    <cellStyle name="Финансовый 4 28" xfId="54331"/>
    <cellStyle name="Финансовый 4 28 2" xfId="54332"/>
    <cellStyle name="Финансовый 4 29" xfId="54333"/>
    <cellStyle name="Финансовый 4 29 2" xfId="54334"/>
    <cellStyle name="Финансовый 4 3" xfId="54335"/>
    <cellStyle name="Финансовый 4 3 2" xfId="54336"/>
    <cellStyle name="Финансовый 4 3 3" xfId="54337"/>
    <cellStyle name="Финансовый 4 3 4" xfId="54338"/>
    <cellStyle name="Финансовый 4 3 5" xfId="54339"/>
    <cellStyle name="Финансовый 4 30" xfId="54340"/>
    <cellStyle name="Финансовый 4 30 2" xfId="54341"/>
    <cellStyle name="Финансовый 4 31" xfId="54342"/>
    <cellStyle name="Финансовый 4 31 2" xfId="54343"/>
    <cellStyle name="Финансовый 4 32" xfId="54344"/>
    <cellStyle name="Финансовый 4 32 2" xfId="54345"/>
    <cellStyle name="Финансовый 4 33" xfId="54346"/>
    <cellStyle name="Финансовый 4 33 2" xfId="54347"/>
    <cellStyle name="Финансовый 4 34" xfId="54348"/>
    <cellStyle name="Финансовый 4 34 2" xfId="54349"/>
    <cellStyle name="Финансовый 4 35" xfId="54350"/>
    <cellStyle name="Финансовый 4 35 2" xfId="54351"/>
    <cellStyle name="Финансовый 4 36" xfId="54352"/>
    <cellStyle name="Финансовый 4 36 2" xfId="54353"/>
    <cellStyle name="Финансовый 4 37" xfId="54354"/>
    <cellStyle name="Финансовый 4 37 2" xfId="54355"/>
    <cellStyle name="Финансовый 4 38" xfId="54356"/>
    <cellStyle name="Финансовый 4 38 2" xfId="54357"/>
    <cellStyle name="Финансовый 4 39" xfId="54358"/>
    <cellStyle name="Финансовый 4 39 2" xfId="54359"/>
    <cellStyle name="Финансовый 4 4" xfId="54360"/>
    <cellStyle name="Финансовый 4 4 2" xfId="54361"/>
    <cellStyle name="Финансовый 4 4 3" xfId="54362"/>
    <cellStyle name="Финансовый 4 4 4" xfId="54363"/>
    <cellStyle name="Финансовый 4 4 5" xfId="54364"/>
    <cellStyle name="Финансовый 4 40" xfId="54365"/>
    <cellStyle name="Финансовый 4 40 2" xfId="54366"/>
    <cellStyle name="Финансовый 4 41" xfId="54367"/>
    <cellStyle name="Финансовый 4 41 2" xfId="54368"/>
    <cellStyle name="Финансовый 4 42" xfId="54369"/>
    <cellStyle name="Финансовый 4 42 2" xfId="54370"/>
    <cellStyle name="Финансовый 4 43" xfId="54371"/>
    <cellStyle name="Финансовый 4 43 2" xfId="54372"/>
    <cellStyle name="Финансовый 4 44" xfId="54373"/>
    <cellStyle name="Финансовый 4 44 2" xfId="54374"/>
    <cellStyle name="Финансовый 4 45" xfId="54375"/>
    <cellStyle name="Финансовый 4 45 2" xfId="54376"/>
    <cellStyle name="Финансовый 4 46" xfId="54377"/>
    <cellStyle name="Финансовый 4 47" xfId="54378"/>
    <cellStyle name="Финансовый 4 48" xfId="54379"/>
    <cellStyle name="Финансовый 4 49" xfId="54380"/>
    <cellStyle name="Финансовый 4 5" xfId="54381"/>
    <cellStyle name="Финансовый 4 5 2" xfId="54382"/>
    <cellStyle name="Финансовый 4 5 3" xfId="54383"/>
    <cellStyle name="Финансовый 4 5 4" xfId="54384"/>
    <cellStyle name="Финансовый 4 5 5" xfId="54385"/>
    <cellStyle name="Финансовый 4 50" xfId="54386"/>
    <cellStyle name="Финансовый 4 51" xfId="1723"/>
    <cellStyle name="Финансовый 4 6" xfId="54387"/>
    <cellStyle name="Финансовый 4 7" xfId="54388"/>
    <cellStyle name="Финансовый 4 7 2" xfId="54389"/>
    <cellStyle name="Финансовый 4 8" xfId="54390"/>
    <cellStyle name="Финансовый 4 8 2" xfId="54391"/>
    <cellStyle name="Финансовый 4 9" xfId="54392"/>
    <cellStyle name="Финансовый 4 9 2" xfId="54393"/>
    <cellStyle name="Финансовый 4_План по КВЛ 2011г." xfId="1725"/>
    <cellStyle name="Финансовый 5" xfId="1726"/>
    <cellStyle name="Финансовый 5 2" xfId="54394"/>
    <cellStyle name="Финансовый 5 3" xfId="54395"/>
    <cellStyle name="Финансовый 5 4" xfId="54396"/>
    <cellStyle name="Финансовый 5 5" xfId="54397"/>
    <cellStyle name="Финансовый 6" xfId="1727"/>
    <cellStyle name="Финансовый 6 2" xfId="54398"/>
    <cellStyle name="Финансовый 7" xfId="1728"/>
    <cellStyle name="Финансовый 8" xfId="1729"/>
    <cellStyle name="Финансовый 9" xfId="1730"/>
    <cellStyle name="Хороший 10" xfId="54399"/>
    <cellStyle name="Хороший 10 2" xfId="54400"/>
    <cellStyle name="Хороший 10 3" xfId="54401"/>
    <cellStyle name="Хороший 10 4" xfId="54402"/>
    <cellStyle name="Хороший 10 5" xfId="54403"/>
    <cellStyle name="Хороший 11" xfId="54404"/>
    <cellStyle name="Хороший 11 2" xfId="54405"/>
    <cellStyle name="Хороший 11 3" xfId="54406"/>
    <cellStyle name="Хороший 11 4" xfId="54407"/>
    <cellStyle name="Хороший 11 5" xfId="54408"/>
    <cellStyle name="Хороший 12" xfId="54409"/>
    <cellStyle name="Хороший 12 2" xfId="54410"/>
    <cellStyle name="Хороший 12 3" xfId="54411"/>
    <cellStyle name="Хороший 12 4" xfId="54412"/>
    <cellStyle name="Хороший 12 5" xfId="54413"/>
    <cellStyle name="Хороший 13" xfId="54414"/>
    <cellStyle name="Хороший 13 2" xfId="54415"/>
    <cellStyle name="Хороший 13 3" xfId="54416"/>
    <cellStyle name="Хороший 13 4" xfId="54417"/>
    <cellStyle name="Хороший 13 5" xfId="54418"/>
    <cellStyle name="Хороший 14" xfId="54419"/>
    <cellStyle name="Хороший 14 2" xfId="54420"/>
    <cellStyle name="Хороший 14 3" xfId="54421"/>
    <cellStyle name="Хороший 14 4" xfId="54422"/>
    <cellStyle name="Хороший 14 5" xfId="54423"/>
    <cellStyle name="Хороший 15" xfId="54424"/>
    <cellStyle name="Хороший 15 2" xfId="54425"/>
    <cellStyle name="Хороший 15 3" xfId="54426"/>
    <cellStyle name="Хороший 15 4" xfId="54427"/>
    <cellStyle name="Хороший 15 5" xfId="54428"/>
    <cellStyle name="Хороший 16" xfId="54429"/>
    <cellStyle name="Хороший 16 2" xfId="54430"/>
    <cellStyle name="Хороший 16 3" xfId="54431"/>
    <cellStyle name="Хороший 16 4" xfId="54432"/>
    <cellStyle name="Хороший 16 5" xfId="54433"/>
    <cellStyle name="Хороший 17" xfId="54434"/>
    <cellStyle name="Хороший 17 2" xfId="54435"/>
    <cellStyle name="Хороший 17 3" xfId="54436"/>
    <cellStyle name="Хороший 17 4" xfId="54437"/>
    <cellStyle name="Хороший 17 5" xfId="54438"/>
    <cellStyle name="Хороший 18" xfId="54439"/>
    <cellStyle name="Хороший 18 2" xfId="54440"/>
    <cellStyle name="Хороший 18 3" xfId="54441"/>
    <cellStyle name="Хороший 18 4" xfId="54442"/>
    <cellStyle name="Хороший 18 5" xfId="54443"/>
    <cellStyle name="Хороший 19" xfId="54444"/>
    <cellStyle name="Хороший 19 2" xfId="54445"/>
    <cellStyle name="Хороший 19 3" xfId="54446"/>
    <cellStyle name="Хороший 19 4" xfId="54447"/>
    <cellStyle name="Хороший 19 5" xfId="54448"/>
    <cellStyle name="Хороший 2" xfId="1731"/>
    <cellStyle name="Хороший 2 2" xfId="54449"/>
    <cellStyle name="Хороший 2 2 2" xfId="54450"/>
    <cellStyle name="Хороший 2 3" xfId="54451"/>
    <cellStyle name="Хороший 2 3 2" xfId="54452"/>
    <cellStyle name="Хороший 2 4" xfId="54453"/>
    <cellStyle name="Хороший 2 5" xfId="54454"/>
    <cellStyle name="Хороший 2 6" xfId="54455"/>
    <cellStyle name="Хороший 2 7" xfId="54456"/>
    <cellStyle name="Хороший 20" xfId="54457"/>
    <cellStyle name="Хороший 20 2" xfId="54458"/>
    <cellStyle name="Хороший 20 3" xfId="54459"/>
    <cellStyle name="Хороший 20 4" xfId="54460"/>
    <cellStyle name="Хороший 20 5" xfId="54461"/>
    <cellStyle name="Хороший 21" xfId="54462"/>
    <cellStyle name="Хороший 21 2" xfId="54463"/>
    <cellStyle name="Хороший 21 3" xfId="54464"/>
    <cellStyle name="Хороший 21 4" xfId="54465"/>
    <cellStyle name="Хороший 21 5" xfId="54466"/>
    <cellStyle name="Хороший 22" xfId="54467"/>
    <cellStyle name="Хороший 22 2" xfId="54468"/>
    <cellStyle name="Хороший 22 3" xfId="54469"/>
    <cellStyle name="Хороший 22 4" xfId="54470"/>
    <cellStyle name="Хороший 22 5" xfId="54471"/>
    <cellStyle name="Хороший 23" xfId="54472"/>
    <cellStyle name="Хороший 23 2" xfId="54473"/>
    <cellStyle name="Хороший 23 3" xfId="54474"/>
    <cellStyle name="Хороший 23 4" xfId="54475"/>
    <cellStyle name="Хороший 23 5" xfId="54476"/>
    <cellStyle name="Хороший 24" xfId="54477"/>
    <cellStyle name="Хороший 24 2" xfId="54478"/>
    <cellStyle name="Хороший 24 3" xfId="54479"/>
    <cellStyle name="Хороший 24 4" xfId="54480"/>
    <cellStyle name="Хороший 24 5" xfId="54481"/>
    <cellStyle name="Хороший 25" xfId="54482"/>
    <cellStyle name="Хороший 25 2" xfId="54483"/>
    <cellStyle name="Хороший 25 3" xfId="54484"/>
    <cellStyle name="Хороший 25 4" xfId="54485"/>
    <cellStyle name="Хороший 25 5" xfId="54486"/>
    <cellStyle name="Хороший 26" xfId="54487"/>
    <cellStyle name="Хороший 26 2" xfId="54488"/>
    <cellStyle name="Хороший 26 3" xfId="54489"/>
    <cellStyle name="Хороший 26 4" xfId="54490"/>
    <cellStyle name="Хороший 26 5" xfId="54491"/>
    <cellStyle name="Хороший 27" xfId="54492"/>
    <cellStyle name="Хороший 27 2" xfId="54493"/>
    <cellStyle name="Хороший 27 3" xfId="54494"/>
    <cellStyle name="Хороший 27 4" xfId="54495"/>
    <cellStyle name="Хороший 27 5" xfId="54496"/>
    <cellStyle name="Хороший 28" xfId="54497"/>
    <cellStyle name="Хороший 28 2" xfId="54498"/>
    <cellStyle name="Хороший 28 3" xfId="54499"/>
    <cellStyle name="Хороший 28 4" xfId="54500"/>
    <cellStyle name="Хороший 28 5" xfId="54501"/>
    <cellStyle name="Хороший 29" xfId="54502"/>
    <cellStyle name="Хороший 29 2" xfId="54503"/>
    <cellStyle name="Хороший 29 3" xfId="54504"/>
    <cellStyle name="Хороший 29 4" xfId="54505"/>
    <cellStyle name="Хороший 29 5" xfId="54506"/>
    <cellStyle name="Хороший 3" xfId="1732"/>
    <cellStyle name="Хороший 3 2" xfId="54507"/>
    <cellStyle name="Хороший 3 3" xfId="54508"/>
    <cellStyle name="Хороший 3 4" xfId="54509"/>
    <cellStyle name="Хороший 3 5" xfId="54510"/>
    <cellStyle name="Хороший 30" xfId="54511"/>
    <cellStyle name="Хороший 30 2" xfId="54512"/>
    <cellStyle name="Хороший 30 3" xfId="54513"/>
    <cellStyle name="Хороший 30 4" xfId="54514"/>
    <cellStyle name="Хороший 30 5" xfId="54515"/>
    <cellStyle name="Хороший 31" xfId="54516"/>
    <cellStyle name="Хороший 31 2" xfId="54517"/>
    <cellStyle name="Хороший 32" xfId="54518"/>
    <cellStyle name="Хороший 32 2" xfId="54519"/>
    <cellStyle name="Хороший 33" xfId="54520"/>
    <cellStyle name="Хороший 33 2" xfId="54521"/>
    <cellStyle name="Хороший 34" xfId="54522"/>
    <cellStyle name="Хороший 35" xfId="54523"/>
    <cellStyle name="Хороший 36" xfId="54524"/>
    <cellStyle name="Хороший 37" xfId="54525"/>
    <cellStyle name="Хороший 38" xfId="54526"/>
    <cellStyle name="Хороший 4" xfId="54527"/>
    <cellStyle name="Хороший 4 2" xfId="54528"/>
    <cellStyle name="Хороший 4 3" xfId="54529"/>
    <cellStyle name="Хороший 4 4" xfId="54530"/>
    <cellStyle name="Хороший 4 5" xfId="54531"/>
    <cellStyle name="Хороший 5" xfId="54532"/>
    <cellStyle name="Хороший 5 2" xfId="54533"/>
    <cellStyle name="Хороший 5 3" xfId="54534"/>
    <cellStyle name="Хороший 5 4" xfId="54535"/>
    <cellStyle name="Хороший 5 5" xfId="54536"/>
    <cellStyle name="Хороший 6" xfId="54537"/>
    <cellStyle name="Хороший 6 2" xfId="54538"/>
    <cellStyle name="Хороший 6 3" xfId="54539"/>
    <cellStyle name="Хороший 6 4" xfId="54540"/>
    <cellStyle name="Хороший 6 5" xfId="54541"/>
    <cellStyle name="Хороший 7" xfId="54542"/>
    <cellStyle name="Хороший 7 2" xfId="54543"/>
    <cellStyle name="Хороший 7 3" xfId="54544"/>
    <cellStyle name="Хороший 7 4" xfId="54545"/>
    <cellStyle name="Хороший 7 5" xfId="54546"/>
    <cellStyle name="Хороший 8" xfId="54547"/>
    <cellStyle name="Хороший 8 2" xfId="54548"/>
    <cellStyle name="Хороший 8 3" xfId="54549"/>
    <cellStyle name="Хороший 8 4" xfId="54550"/>
    <cellStyle name="Хороший 8 5" xfId="54551"/>
    <cellStyle name="Хороший 9" xfId="54552"/>
    <cellStyle name="Хороший 9 2" xfId="54553"/>
    <cellStyle name="Хороший 9 3" xfId="54554"/>
    <cellStyle name="Хороший 9 4" xfId="54555"/>
    <cellStyle name="Хороший 9 5" xfId="54556"/>
    <cellStyle name="Цена" xfId="1733"/>
    <cellStyle name="Цена 10" xfId="3867"/>
    <cellStyle name="Цена 10 10" xfId="54557"/>
    <cellStyle name="Цена 10 2" xfId="12557"/>
    <cellStyle name="Цена 10 2 2" xfId="54558"/>
    <cellStyle name="Цена 10 2 2 2" xfId="54559"/>
    <cellStyle name="Цена 10 2 3" xfId="54560"/>
    <cellStyle name="Цена 10 2 3 2" xfId="54561"/>
    <cellStyle name="Цена 10 2 4" xfId="54562"/>
    <cellStyle name="Цена 10 2 4 2" xfId="54563"/>
    <cellStyle name="Цена 10 2 5" xfId="54564"/>
    <cellStyle name="Цена 10 2 6" xfId="54565"/>
    <cellStyle name="Цена 10 2 7" xfId="54566"/>
    <cellStyle name="Цена 10 2 8" xfId="54567"/>
    <cellStyle name="Цена 10 2 9" xfId="54568"/>
    <cellStyle name="Цена 10 3" xfId="54569"/>
    <cellStyle name="Цена 10 3 2" xfId="54570"/>
    <cellStyle name="Цена 10 4" xfId="54571"/>
    <cellStyle name="Цена 10 4 2" xfId="54572"/>
    <cellStyle name="Цена 10 5" xfId="54573"/>
    <cellStyle name="Цена 10 5 2" xfId="54574"/>
    <cellStyle name="Цена 10 6" xfId="54575"/>
    <cellStyle name="Цена 10 7" xfId="54576"/>
    <cellStyle name="Цена 10 8" xfId="54577"/>
    <cellStyle name="Цена 10 9" xfId="54578"/>
    <cellStyle name="Цена 11" xfId="4058"/>
    <cellStyle name="Цена 11 10" xfId="54579"/>
    <cellStyle name="Цена 11 2" xfId="9411"/>
    <cellStyle name="Цена 11 2 2" xfId="54580"/>
    <cellStyle name="Цена 11 2 2 2" xfId="54581"/>
    <cellStyle name="Цена 11 2 3" xfId="54582"/>
    <cellStyle name="Цена 11 2 3 2" xfId="54583"/>
    <cellStyle name="Цена 11 2 4" xfId="54584"/>
    <cellStyle name="Цена 11 2 4 2" xfId="54585"/>
    <cellStyle name="Цена 11 2 5" xfId="54586"/>
    <cellStyle name="Цена 11 2 6" xfId="54587"/>
    <cellStyle name="Цена 11 2 7" xfId="54588"/>
    <cellStyle name="Цена 11 2 8" xfId="54589"/>
    <cellStyle name="Цена 11 2 9" xfId="54590"/>
    <cellStyle name="Цена 11 3" xfId="12709"/>
    <cellStyle name="Цена 11 3 2" xfId="54591"/>
    <cellStyle name="Цена 11 4" xfId="54592"/>
    <cellStyle name="Цена 11 4 2" xfId="54593"/>
    <cellStyle name="Цена 11 5" xfId="54594"/>
    <cellStyle name="Цена 11 5 2" xfId="54595"/>
    <cellStyle name="Цена 11 6" xfId="54596"/>
    <cellStyle name="Цена 11 7" xfId="54597"/>
    <cellStyle name="Цена 11 8" xfId="54598"/>
    <cellStyle name="Цена 11 9" xfId="54599"/>
    <cellStyle name="Цена 12" xfId="4240"/>
    <cellStyle name="Цена 12 10" xfId="54600"/>
    <cellStyle name="Цена 12 2" xfId="12853"/>
    <cellStyle name="Цена 12 2 2" xfId="54601"/>
    <cellStyle name="Цена 12 2 2 2" xfId="54602"/>
    <cellStyle name="Цена 12 2 3" xfId="54603"/>
    <cellStyle name="Цена 12 2 3 2" xfId="54604"/>
    <cellStyle name="Цена 12 2 4" xfId="54605"/>
    <cellStyle name="Цена 12 2 4 2" xfId="54606"/>
    <cellStyle name="Цена 12 2 5" xfId="54607"/>
    <cellStyle name="Цена 12 2 6" xfId="54608"/>
    <cellStyle name="Цена 12 2 7" xfId="54609"/>
    <cellStyle name="Цена 12 2 8" xfId="54610"/>
    <cellStyle name="Цена 12 2 9" xfId="54611"/>
    <cellStyle name="Цена 12 3" xfId="54612"/>
    <cellStyle name="Цена 12 3 2" xfId="54613"/>
    <cellStyle name="Цена 12 4" xfId="54614"/>
    <cellStyle name="Цена 12 4 2" xfId="54615"/>
    <cellStyle name="Цена 12 5" xfId="54616"/>
    <cellStyle name="Цена 12 5 2" xfId="54617"/>
    <cellStyle name="Цена 12 6" xfId="54618"/>
    <cellStyle name="Цена 12 7" xfId="54619"/>
    <cellStyle name="Цена 12 8" xfId="54620"/>
    <cellStyle name="Цена 12 9" xfId="54621"/>
    <cellStyle name="Цена 13" xfId="4432"/>
    <cellStyle name="Цена 13 10" xfId="54622"/>
    <cellStyle name="Цена 13 2" xfId="13007"/>
    <cellStyle name="Цена 13 2 2" xfId="54623"/>
    <cellStyle name="Цена 13 2 2 2" xfId="54624"/>
    <cellStyle name="Цена 13 2 3" xfId="54625"/>
    <cellStyle name="Цена 13 2 3 2" xfId="54626"/>
    <cellStyle name="Цена 13 2 4" xfId="54627"/>
    <cellStyle name="Цена 13 2 4 2" xfId="54628"/>
    <cellStyle name="Цена 13 2 5" xfId="54629"/>
    <cellStyle name="Цена 13 2 6" xfId="54630"/>
    <cellStyle name="Цена 13 2 7" xfId="54631"/>
    <cellStyle name="Цена 13 2 8" xfId="54632"/>
    <cellStyle name="Цена 13 2 9" xfId="54633"/>
    <cellStyle name="Цена 13 3" xfId="54634"/>
    <cellStyle name="Цена 13 3 2" xfId="54635"/>
    <cellStyle name="Цена 13 4" xfId="54636"/>
    <cellStyle name="Цена 13 4 2" xfId="54637"/>
    <cellStyle name="Цена 13 5" xfId="54638"/>
    <cellStyle name="Цена 13 5 2" xfId="54639"/>
    <cellStyle name="Цена 13 6" xfId="54640"/>
    <cellStyle name="Цена 13 7" xfId="54641"/>
    <cellStyle name="Цена 13 8" xfId="54642"/>
    <cellStyle name="Цена 13 9" xfId="54643"/>
    <cellStyle name="Цена 14" xfId="4605"/>
    <cellStyle name="Цена 14 10" xfId="54644"/>
    <cellStyle name="Цена 14 2" xfId="13142"/>
    <cellStyle name="Цена 14 2 2" xfId="54645"/>
    <cellStyle name="Цена 14 2 2 2" xfId="54646"/>
    <cellStyle name="Цена 14 2 3" xfId="54647"/>
    <cellStyle name="Цена 14 2 3 2" xfId="54648"/>
    <cellStyle name="Цена 14 2 4" xfId="54649"/>
    <cellStyle name="Цена 14 2 4 2" xfId="54650"/>
    <cellStyle name="Цена 14 2 5" xfId="54651"/>
    <cellStyle name="Цена 14 2 6" xfId="54652"/>
    <cellStyle name="Цена 14 2 7" xfId="54653"/>
    <cellStyle name="Цена 14 2 8" xfId="54654"/>
    <cellStyle name="Цена 14 2 9" xfId="54655"/>
    <cellStyle name="Цена 14 3" xfId="54656"/>
    <cellStyle name="Цена 14 3 2" xfId="54657"/>
    <cellStyle name="Цена 14 4" xfId="54658"/>
    <cellStyle name="Цена 14 4 2" xfId="54659"/>
    <cellStyle name="Цена 14 5" xfId="54660"/>
    <cellStyle name="Цена 14 5 2" xfId="54661"/>
    <cellStyle name="Цена 14 6" xfId="54662"/>
    <cellStyle name="Цена 14 7" xfId="54663"/>
    <cellStyle name="Цена 14 8" xfId="54664"/>
    <cellStyle name="Цена 14 9" xfId="54665"/>
    <cellStyle name="Цена 15" xfId="4790"/>
    <cellStyle name="Цена 15 10" xfId="54666"/>
    <cellStyle name="Цена 15 2" xfId="13288"/>
    <cellStyle name="Цена 15 2 2" xfId="54667"/>
    <cellStyle name="Цена 15 2 2 2" xfId="54668"/>
    <cellStyle name="Цена 15 2 3" xfId="54669"/>
    <cellStyle name="Цена 15 2 3 2" xfId="54670"/>
    <cellStyle name="Цена 15 2 4" xfId="54671"/>
    <cellStyle name="Цена 15 2 4 2" xfId="54672"/>
    <cellStyle name="Цена 15 2 5" xfId="54673"/>
    <cellStyle name="Цена 15 2 6" xfId="54674"/>
    <cellStyle name="Цена 15 2 7" xfId="54675"/>
    <cellStyle name="Цена 15 2 8" xfId="54676"/>
    <cellStyle name="Цена 15 2 9" xfId="54677"/>
    <cellStyle name="Цена 15 3" xfId="54678"/>
    <cellStyle name="Цена 15 3 2" xfId="54679"/>
    <cellStyle name="Цена 15 4" xfId="54680"/>
    <cellStyle name="Цена 15 4 2" xfId="54681"/>
    <cellStyle name="Цена 15 5" xfId="54682"/>
    <cellStyle name="Цена 15 5 2" xfId="54683"/>
    <cellStyle name="Цена 15 6" xfId="54684"/>
    <cellStyle name="Цена 15 7" xfId="54685"/>
    <cellStyle name="Цена 15 8" xfId="54686"/>
    <cellStyle name="Цена 15 9" xfId="54687"/>
    <cellStyle name="Цена 16" xfId="4957"/>
    <cellStyle name="Цена 16 10" xfId="54688"/>
    <cellStyle name="Цена 16 2" xfId="13416"/>
    <cellStyle name="Цена 16 2 2" xfId="54689"/>
    <cellStyle name="Цена 16 2 2 2" xfId="54690"/>
    <cellStyle name="Цена 16 2 3" xfId="54691"/>
    <cellStyle name="Цена 16 2 3 2" xfId="54692"/>
    <cellStyle name="Цена 16 2 4" xfId="54693"/>
    <cellStyle name="Цена 16 2 4 2" xfId="54694"/>
    <cellStyle name="Цена 16 2 5" xfId="54695"/>
    <cellStyle name="Цена 16 2 6" xfId="54696"/>
    <cellStyle name="Цена 16 2 7" xfId="54697"/>
    <cellStyle name="Цена 16 2 8" xfId="54698"/>
    <cellStyle name="Цена 16 2 9" xfId="54699"/>
    <cellStyle name="Цена 16 3" xfId="54700"/>
    <cellStyle name="Цена 16 3 2" xfId="54701"/>
    <cellStyle name="Цена 16 4" xfId="54702"/>
    <cellStyle name="Цена 16 4 2" xfId="54703"/>
    <cellStyle name="Цена 16 5" xfId="54704"/>
    <cellStyle name="Цена 16 5 2" xfId="54705"/>
    <cellStyle name="Цена 16 6" xfId="54706"/>
    <cellStyle name="Цена 16 7" xfId="54707"/>
    <cellStyle name="Цена 16 8" xfId="54708"/>
    <cellStyle name="Цена 16 9" xfId="54709"/>
    <cellStyle name="Цена 17" xfId="5109"/>
    <cellStyle name="Цена 17 10" xfId="54710"/>
    <cellStyle name="Цена 17 2" xfId="13530"/>
    <cellStyle name="Цена 17 2 2" xfId="54711"/>
    <cellStyle name="Цена 17 2 2 2" xfId="54712"/>
    <cellStyle name="Цена 17 2 3" xfId="54713"/>
    <cellStyle name="Цена 17 2 3 2" xfId="54714"/>
    <cellStyle name="Цена 17 2 4" xfId="54715"/>
    <cellStyle name="Цена 17 2 4 2" xfId="54716"/>
    <cellStyle name="Цена 17 2 5" xfId="54717"/>
    <cellStyle name="Цена 17 2 6" xfId="54718"/>
    <cellStyle name="Цена 17 2 7" xfId="54719"/>
    <cellStyle name="Цена 17 2 8" xfId="54720"/>
    <cellStyle name="Цена 17 2 9" xfId="54721"/>
    <cellStyle name="Цена 17 3" xfId="54722"/>
    <cellStyle name="Цена 17 3 2" xfId="54723"/>
    <cellStyle name="Цена 17 4" xfId="54724"/>
    <cellStyle name="Цена 17 4 2" xfId="54725"/>
    <cellStyle name="Цена 17 5" xfId="54726"/>
    <cellStyle name="Цена 17 5 2" xfId="54727"/>
    <cellStyle name="Цена 17 6" xfId="54728"/>
    <cellStyle name="Цена 17 7" xfId="54729"/>
    <cellStyle name="Цена 17 8" xfId="54730"/>
    <cellStyle name="Цена 17 9" xfId="54731"/>
    <cellStyle name="Цена 18" xfId="5248"/>
    <cellStyle name="Цена 18 10" xfId="54732"/>
    <cellStyle name="Цена 18 2" xfId="13631"/>
    <cellStyle name="Цена 18 2 2" xfId="54733"/>
    <cellStyle name="Цена 18 2 2 2" xfId="54734"/>
    <cellStyle name="Цена 18 2 3" xfId="54735"/>
    <cellStyle name="Цена 18 2 3 2" xfId="54736"/>
    <cellStyle name="Цена 18 2 4" xfId="54737"/>
    <cellStyle name="Цена 18 2 4 2" xfId="54738"/>
    <cellStyle name="Цена 18 2 5" xfId="54739"/>
    <cellStyle name="Цена 18 2 6" xfId="54740"/>
    <cellStyle name="Цена 18 2 7" xfId="54741"/>
    <cellStyle name="Цена 18 2 8" xfId="54742"/>
    <cellStyle name="Цена 18 2 9" xfId="54743"/>
    <cellStyle name="Цена 18 3" xfId="54744"/>
    <cellStyle name="Цена 18 3 2" xfId="54745"/>
    <cellStyle name="Цена 18 4" xfId="54746"/>
    <cellStyle name="Цена 18 4 2" xfId="54747"/>
    <cellStyle name="Цена 18 5" xfId="54748"/>
    <cellStyle name="Цена 18 5 2" xfId="54749"/>
    <cellStyle name="Цена 18 6" xfId="54750"/>
    <cellStyle name="Цена 18 7" xfId="54751"/>
    <cellStyle name="Цена 18 8" xfId="54752"/>
    <cellStyle name="Цена 18 9" xfId="54753"/>
    <cellStyle name="Цена 19" xfId="5365"/>
    <cellStyle name="Цена 19 10" xfId="54754"/>
    <cellStyle name="Цена 19 2" xfId="13710"/>
    <cellStyle name="Цена 19 2 2" xfId="54755"/>
    <cellStyle name="Цена 19 2 2 2" xfId="54756"/>
    <cellStyle name="Цена 19 2 3" xfId="54757"/>
    <cellStyle name="Цена 19 2 3 2" xfId="54758"/>
    <cellStyle name="Цена 19 2 4" xfId="54759"/>
    <cellStyle name="Цена 19 2 4 2" xfId="54760"/>
    <cellStyle name="Цена 19 2 5" xfId="54761"/>
    <cellStyle name="Цена 19 2 6" xfId="54762"/>
    <cellStyle name="Цена 19 2 7" xfId="54763"/>
    <cellStyle name="Цена 19 2 8" xfId="54764"/>
    <cellStyle name="Цена 19 2 9" xfId="54765"/>
    <cellStyle name="Цена 19 3" xfId="54766"/>
    <cellStyle name="Цена 19 3 2" xfId="54767"/>
    <cellStyle name="Цена 19 4" xfId="54768"/>
    <cellStyle name="Цена 19 4 2" xfId="54769"/>
    <cellStyle name="Цена 19 5" xfId="54770"/>
    <cellStyle name="Цена 19 5 2" xfId="54771"/>
    <cellStyle name="Цена 19 6" xfId="54772"/>
    <cellStyle name="Цена 19 7" xfId="54773"/>
    <cellStyle name="Цена 19 8" xfId="54774"/>
    <cellStyle name="Цена 19 9" xfId="54775"/>
    <cellStyle name="Цена 2" xfId="1734"/>
    <cellStyle name="Цена 2 10" xfId="4241"/>
    <cellStyle name="Цена 2 10 2" xfId="9572"/>
    <cellStyle name="Цена 2 10 3" xfId="12854"/>
    <cellStyle name="Цена 2 11" xfId="4433"/>
    <cellStyle name="Цена 2 11 2" xfId="9744"/>
    <cellStyle name="Цена 2 11 3" xfId="13008"/>
    <cellStyle name="Цена 2 12" xfId="4606"/>
    <cellStyle name="Цена 2 12 2" xfId="9892"/>
    <cellStyle name="Цена 2 12 3" xfId="13143"/>
    <cellStyle name="Цена 2 13" xfId="4791"/>
    <cellStyle name="Цена 2 13 2" xfId="10054"/>
    <cellStyle name="Цена 2 13 3" xfId="13289"/>
    <cellStyle name="Цена 2 14" xfId="4958"/>
    <cellStyle name="Цена 2 14 2" xfId="10197"/>
    <cellStyle name="Цена 2 14 3" xfId="13417"/>
    <cellStyle name="Цена 2 15" xfId="5110"/>
    <cellStyle name="Цена 2 15 2" xfId="10324"/>
    <cellStyle name="Цена 2 15 3" xfId="13531"/>
    <cellStyle name="Цена 2 16" xfId="5249"/>
    <cellStyle name="Цена 2 16 2" xfId="10441"/>
    <cellStyle name="Цена 2 16 3" xfId="13632"/>
    <cellStyle name="Цена 2 17" xfId="5366"/>
    <cellStyle name="Цена 2 17 2" xfId="10533"/>
    <cellStyle name="Цена 2 17 3" xfId="13711"/>
    <cellStyle name="Цена 2 18" xfId="5466"/>
    <cellStyle name="Цена 2 18 2" xfId="10609"/>
    <cellStyle name="Цена 2 18 3" xfId="13773"/>
    <cellStyle name="Цена 2 19" xfId="5995"/>
    <cellStyle name="Цена 2 19 2" xfId="11113"/>
    <cellStyle name="Цена 2 19 3" xfId="14261"/>
    <cellStyle name="Цена 2 2" xfId="2674"/>
    <cellStyle name="Цена 2 2 2" xfId="8188"/>
    <cellStyle name="Цена 2 2 2 2" xfId="54776"/>
    <cellStyle name="Цена 2 2 3" xfId="1024"/>
    <cellStyle name="Цена 2 2 3 2" xfId="54777"/>
    <cellStyle name="Цена 2 2 4" xfId="54778"/>
    <cellStyle name="Цена 2 2 4 2" xfId="54779"/>
    <cellStyle name="Цена 2 2 5" xfId="54780"/>
    <cellStyle name="Цена 2 2 6" xfId="54781"/>
    <cellStyle name="Цена 2 2 7" xfId="54782"/>
    <cellStyle name="Цена 2 2 8" xfId="54783"/>
    <cellStyle name="Цена 2 2 9" xfId="54784"/>
    <cellStyle name="Цена 2 20" xfId="6206"/>
    <cellStyle name="Цена 2 20 2" xfId="11299"/>
    <cellStyle name="Цена 2 20 3" xfId="14434"/>
    <cellStyle name="Цена 2 21" xfId="6375"/>
    <cellStyle name="Цена 2 21 2" xfId="11445"/>
    <cellStyle name="Цена 2 21 3" xfId="14565"/>
    <cellStyle name="Цена 2 22" xfId="6514"/>
    <cellStyle name="Цена 2 22 2" xfId="11561"/>
    <cellStyle name="Цена 2 22 3" xfId="14666"/>
    <cellStyle name="Цена 2 23" xfId="6632"/>
    <cellStyle name="Цена 2 23 2" xfId="11657"/>
    <cellStyle name="Цена 2 23 3" xfId="14746"/>
    <cellStyle name="Цена 2 24" xfId="6732"/>
    <cellStyle name="Цена 2 24 2" xfId="11733"/>
    <cellStyle name="Цена 2 24 3" xfId="14808"/>
    <cellStyle name="Цена 2 25" xfId="7361"/>
    <cellStyle name="Цена 2 26" xfId="11734"/>
    <cellStyle name="Цена 2 3" xfId="2902"/>
    <cellStyle name="Цена 2 3 2" xfId="8394"/>
    <cellStyle name="Цена 2 3 3" xfId="6848"/>
    <cellStyle name="Цена 2 4" xfId="3095"/>
    <cellStyle name="Цена 2 4 2" xfId="8563"/>
    <cellStyle name="Цена 2 4 3" xfId="11940"/>
    <cellStyle name="Цена 2 5" xfId="3294"/>
    <cellStyle name="Цена 2 5 2" xfId="8740"/>
    <cellStyle name="Цена 2 5 3" xfId="12101"/>
    <cellStyle name="Цена 2 6" xfId="3487"/>
    <cellStyle name="Цена 2 6 2" xfId="8911"/>
    <cellStyle name="Цена 2 6 3" xfId="12256"/>
    <cellStyle name="Цена 2 7" xfId="3680"/>
    <cellStyle name="Цена 2 7 2" xfId="9082"/>
    <cellStyle name="Цена 2 7 3" xfId="12410"/>
    <cellStyle name="Цена 2 8" xfId="3868"/>
    <cellStyle name="Цена 2 8 2" xfId="9246"/>
    <cellStyle name="Цена 2 8 3" xfId="12558"/>
    <cellStyle name="Цена 2 9" xfId="4059"/>
    <cellStyle name="Цена 2 9 2" xfId="9412"/>
    <cellStyle name="Цена 2 9 3" xfId="12710"/>
    <cellStyle name="Цена 20" xfId="5465"/>
    <cellStyle name="Цена 20 10" xfId="54785"/>
    <cellStyle name="Цена 20 2" xfId="13772"/>
    <cellStyle name="Цена 20 2 2" xfId="54786"/>
    <cellStyle name="Цена 20 2 2 2" xfId="54787"/>
    <cellStyle name="Цена 20 2 3" xfId="54788"/>
    <cellStyle name="Цена 20 2 3 2" xfId="54789"/>
    <cellStyle name="Цена 20 2 4" xfId="54790"/>
    <cellStyle name="Цена 20 2 4 2" xfId="54791"/>
    <cellStyle name="Цена 20 2 5" xfId="54792"/>
    <cellStyle name="Цена 20 2 6" xfId="54793"/>
    <cellStyle name="Цена 20 2 7" xfId="54794"/>
    <cellStyle name="Цена 20 2 8" xfId="54795"/>
    <cellStyle name="Цена 20 2 9" xfId="54796"/>
    <cellStyle name="Цена 20 3" xfId="54797"/>
    <cellStyle name="Цена 20 3 2" xfId="54798"/>
    <cellStyle name="Цена 20 4" xfId="54799"/>
    <cellStyle name="Цена 20 4 2" xfId="54800"/>
    <cellStyle name="Цена 20 5" xfId="54801"/>
    <cellStyle name="Цена 20 5 2" xfId="54802"/>
    <cellStyle name="Цена 20 6" xfId="54803"/>
    <cellStyle name="Цена 20 7" xfId="54804"/>
    <cellStyle name="Цена 20 8" xfId="54805"/>
    <cellStyle name="Цена 20 9" xfId="54806"/>
    <cellStyle name="Цена 21" xfId="5994"/>
    <cellStyle name="Цена 21 10" xfId="54807"/>
    <cellStyle name="Цена 21 2" xfId="14260"/>
    <cellStyle name="Цена 21 2 2" xfId="54808"/>
    <cellStyle name="Цена 21 2 2 2" xfId="54809"/>
    <cellStyle name="Цена 21 2 3" xfId="54810"/>
    <cellStyle name="Цена 21 2 3 2" xfId="54811"/>
    <cellStyle name="Цена 21 2 4" xfId="54812"/>
    <cellStyle name="Цена 21 2 4 2" xfId="54813"/>
    <cellStyle name="Цена 21 2 5" xfId="54814"/>
    <cellStyle name="Цена 21 2 6" xfId="54815"/>
    <cellStyle name="Цена 21 2 7" xfId="54816"/>
    <cellStyle name="Цена 21 2 8" xfId="54817"/>
    <cellStyle name="Цена 21 2 9" xfId="54818"/>
    <cellStyle name="Цена 21 3" xfId="54819"/>
    <cellStyle name="Цена 21 3 2" xfId="54820"/>
    <cellStyle name="Цена 21 4" xfId="54821"/>
    <cellStyle name="Цена 21 4 2" xfId="54822"/>
    <cellStyle name="Цена 21 5" xfId="54823"/>
    <cellStyle name="Цена 21 5 2" xfId="54824"/>
    <cellStyle name="Цена 21 6" xfId="54825"/>
    <cellStyle name="Цена 21 7" xfId="54826"/>
    <cellStyle name="Цена 21 8" xfId="54827"/>
    <cellStyle name="Цена 21 9" xfId="54828"/>
    <cellStyle name="Цена 22" xfId="6205"/>
    <cellStyle name="Цена 22 10" xfId="54829"/>
    <cellStyle name="Цена 22 2" xfId="14433"/>
    <cellStyle name="Цена 22 2 2" xfId="54830"/>
    <cellStyle name="Цена 22 2 2 2" xfId="54831"/>
    <cellStyle name="Цена 22 2 3" xfId="54832"/>
    <cellStyle name="Цена 22 2 3 2" xfId="54833"/>
    <cellStyle name="Цена 22 2 4" xfId="54834"/>
    <cellStyle name="Цена 22 2 4 2" xfId="54835"/>
    <cellStyle name="Цена 22 2 5" xfId="54836"/>
    <cellStyle name="Цена 22 2 6" xfId="54837"/>
    <cellStyle name="Цена 22 2 7" xfId="54838"/>
    <cellStyle name="Цена 22 2 8" xfId="54839"/>
    <cellStyle name="Цена 22 2 9" xfId="54840"/>
    <cellStyle name="Цена 22 3" xfId="54841"/>
    <cellStyle name="Цена 22 3 2" xfId="54842"/>
    <cellStyle name="Цена 22 4" xfId="54843"/>
    <cellStyle name="Цена 22 4 2" xfId="54844"/>
    <cellStyle name="Цена 22 5" xfId="54845"/>
    <cellStyle name="Цена 22 5 2" xfId="54846"/>
    <cellStyle name="Цена 22 6" xfId="54847"/>
    <cellStyle name="Цена 22 7" xfId="54848"/>
    <cellStyle name="Цена 22 8" xfId="54849"/>
    <cellStyle name="Цена 22 9" xfId="54850"/>
    <cellStyle name="Цена 23" xfId="6374"/>
    <cellStyle name="Цена 23 10" xfId="54851"/>
    <cellStyle name="Цена 23 2" xfId="14564"/>
    <cellStyle name="Цена 23 2 2" xfId="54852"/>
    <cellStyle name="Цена 23 2 2 2" xfId="54853"/>
    <cellStyle name="Цена 23 2 3" xfId="54854"/>
    <cellStyle name="Цена 23 2 3 2" xfId="54855"/>
    <cellStyle name="Цена 23 2 4" xfId="54856"/>
    <cellStyle name="Цена 23 2 4 2" xfId="54857"/>
    <cellStyle name="Цена 23 2 5" xfId="54858"/>
    <cellStyle name="Цена 23 2 6" xfId="54859"/>
    <cellStyle name="Цена 23 2 7" xfId="54860"/>
    <cellStyle name="Цена 23 2 8" xfId="54861"/>
    <cellStyle name="Цена 23 2 9" xfId="54862"/>
    <cellStyle name="Цена 23 3" xfId="54863"/>
    <cellStyle name="Цена 23 3 2" xfId="54864"/>
    <cellStyle name="Цена 23 4" xfId="54865"/>
    <cellStyle name="Цена 23 4 2" xfId="54866"/>
    <cellStyle name="Цена 23 5" xfId="54867"/>
    <cellStyle name="Цена 23 5 2" xfId="54868"/>
    <cellStyle name="Цена 23 6" xfId="54869"/>
    <cellStyle name="Цена 23 7" xfId="54870"/>
    <cellStyle name="Цена 23 8" xfId="54871"/>
    <cellStyle name="Цена 23 9" xfId="54872"/>
    <cellStyle name="Цена 24" xfId="6513"/>
    <cellStyle name="Цена 24 10" xfId="54873"/>
    <cellStyle name="Цена 24 2" xfId="14665"/>
    <cellStyle name="Цена 24 2 2" xfId="54874"/>
    <cellStyle name="Цена 24 2 2 2" xfId="54875"/>
    <cellStyle name="Цена 24 2 3" xfId="54876"/>
    <cellStyle name="Цена 24 2 3 2" xfId="54877"/>
    <cellStyle name="Цена 24 2 4" xfId="54878"/>
    <cellStyle name="Цена 24 2 4 2" xfId="54879"/>
    <cellStyle name="Цена 24 2 5" xfId="54880"/>
    <cellStyle name="Цена 24 2 6" xfId="54881"/>
    <cellStyle name="Цена 24 2 7" xfId="54882"/>
    <cellStyle name="Цена 24 2 8" xfId="54883"/>
    <cellStyle name="Цена 24 2 9" xfId="54884"/>
    <cellStyle name="Цена 24 3" xfId="54885"/>
    <cellStyle name="Цена 24 3 2" xfId="54886"/>
    <cellStyle name="Цена 24 4" xfId="54887"/>
    <cellStyle name="Цена 24 4 2" xfId="54888"/>
    <cellStyle name="Цена 24 5" xfId="54889"/>
    <cellStyle name="Цена 24 5 2" xfId="54890"/>
    <cellStyle name="Цена 24 6" xfId="54891"/>
    <cellStyle name="Цена 24 7" xfId="54892"/>
    <cellStyle name="Цена 24 8" xfId="54893"/>
    <cellStyle name="Цена 24 9" xfId="54894"/>
    <cellStyle name="Цена 25" xfId="6631"/>
    <cellStyle name="Цена 25 10" xfId="54895"/>
    <cellStyle name="Цена 25 2" xfId="14745"/>
    <cellStyle name="Цена 25 2 2" xfId="54896"/>
    <cellStyle name="Цена 25 2 2 2" xfId="54897"/>
    <cellStyle name="Цена 25 2 3" xfId="54898"/>
    <cellStyle name="Цена 25 2 3 2" xfId="54899"/>
    <cellStyle name="Цена 25 2 4" xfId="54900"/>
    <cellStyle name="Цена 25 2 4 2" xfId="54901"/>
    <cellStyle name="Цена 25 2 5" xfId="54902"/>
    <cellStyle name="Цена 25 2 6" xfId="54903"/>
    <cellStyle name="Цена 25 2 7" xfId="54904"/>
    <cellStyle name="Цена 25 2 8" xfId="54905"/>
    <cellStyle name="Цена 25 2 9" xfId="54906"/>
    <cellStyle name="Цена 25 3" xfId="54907"/>
    <cellStyle name="Цена 25 3 2" xfId="54908"/>
    <cellStyle name="Цена 25 4" xfId="54909"/>
    <cellStyle name="Цена 25 4 2" xfId="54910"/>
    <cellStyle name="Цена 25 5" xfId="54911"/>
    <cellStyle name="Цена 25 5 2" xfId="54912"/>
    <cellStyle name="Цена 25 6" xfId="54913"/>
    <cellStyle name="Цена 25 7" xfId="54914"/>
    <cellStyle name="Цена 25 8" xfId="54915"/>
    <cellStyle name="Цена 25 9" xfId="54916"/>
    <cellStyle name="Цена 26" xfId="6731"/>
    <cellStyle name="Цена 26 10" xfId="54917"/>
    <cellStyle name="Цена 26 2" xfId="14807"/>
    <cellStyle name="Цена 26 2 2" xfId="54918"/>
    <cellStyle name="Цена 26 2 2 2" xfId="54919"/>
    <cellStyle name="Цена 26 2 3" xfId="54920"/>
    <cellStyle name="Цена 26 2 3 2" xfId="54921"/>
    <cellStyle name="Цена 26 2 4" xfId="54922"/>
    <cellStyle name="Цена 26 2 4 2" xfId="54923"/>
    <cellStyle name="Цена 26 2 5" xfId="54924"/>
    <cellStyle name="Цена 26 2 6" xfId="54925"/>
    <cellStyle name="Цена 26 2 7" xfId="54926"/>
    <cellStyle name="Цена 26 2 8" xfId="54927"/>
    <cellStyle name="Цена 26 2 9" xfId="54928"/>
    <cellStyle name="Цена 26 3" xfId="54929"/>
    <cellStyle name="Цена 26 3 2" xfId="54930"/>
    <cellStyle name="Цена 26 4" xfId="54931"/>
    <cellStyle name="Цена 26 4 2" xfId="54932"/>
    <cellStyle name="Цена 26 5" xfId="54933"/>
    <cellStyle name="Цена 26 5 2" xfId="54934"/>
    <cellStyle name="Цена 26 6" xfId="54935"/>
    <cellStyle name="Цена 26 7" xfId="54936"/>
    <cellStyle name="Цена 26 8" xfId="54937"/>
    <cellStyle name="Цена 26 9" xfId="54938"/>
    <cellStyle name="Цена 27" xfId="7360"/>
    <cellStyle name="Цена 27 10" xfId="54939"/>
    <cellStyle name="Цена 27 2" xfId="54940"/>
    <cellStyle name="Цена 27 2 2" xfId="54941"/>
    <cellStyle name="Цена 27 2 2 2" xfId="54942"/>
    <cellStyle name="Цена 27 2 3" xfId="54943"/>
    <cellStyle name="Цена 27 2 3 2" xfId="54944"/>
    <cellStyle name="Цена 27 2 4" xfId="54945"/>
    <cellStyle name="Цена 27 2 4 2" xfId="54946"/>
    <cellStyle name="Цена 27 2 5" xfId="54947"/>
    <cellStyle name="Цена 27 2 6" xfId="54948"/>
    <cellStyle name="Цена 27 2 7" xfId="54949"/>
    <cellStyle name="Цена 27 2 8" xfId="54950"/>
    <cellStyle name="Цена 27 2 9" xfId="54951"/>
    <cellStyle name="Цена 27 3" xfId="54952"/>
    <cellStyle name="Цена 27 3 2" xfId="54953"/>
    <cellStyle name="Цена 27 4" xfId="54954"/>
    <cellStyle name="Цена 27 4 2" xfId="54955"/>
    <cellStyle name="Цена 27 5" xfId="54956"/>
    <cellStyle name="Цена 27 5 2" xfId="54957"/>
    <cellStyle name="Цена 27 6" xfId="54958"/>
    <cellStyle name="Цена 27 7" xfId="54959"/>
    <cellStyle name="Цена 27 8" xfId="54960"/>
    <cellStyle name="Цена 27 9" xfId="54961"/>
    <cellStyle name="Цена 28" xfId="7375"/>
    <cellStyle name="Цена 28 10" xfId="54962"/>
    <cellStyle name="Цена 28 2" xfId="54963"/>
    <cellStyle name="Цена 28 2 2" xfId="54964"/>
    <cellStyle name="Цена 28 2 2 2" xfId="54965"/>
    <cellStyle name="Цена 28 2 3" xfId="54966"/>
    <cellStyle name="Цена 28 2 3 2" xfId="54967"/>
    <cellStyle name="Цена 28 2 4" xfId="54968"/>
    <cellStyle name="Цена 28 2 4 2" xfId="54969"/>
    <cellStyle name="Цена 28 2 5" xfId="54970"/>
    <cellStyle name="Цена 28 2 6" xfId="54971"/>
    <cellStyle name="Цена 28 2 7" xfId="54972"/>
    <cellStyle name="Цена 28 2 8" xfId="54973"/>
    <cellStyle name="Цена 28 2 9" xfId="54974"/>
    <cellStyle name="Цена 28 3" xfId="54975"/>
    <cellStyle name="Цена 28 3 2" xfId="54976"/>
    <cellStyle name="Цена 28 4" xfId="54977"/>
    <cellStyle name="Цена 28 4 2" xfId="54978"/>
    <cellStyle name="Цена 28 5" xfId="54979"/>
    <cellStyle name="Цена 28 5 2" xfId="54980"/>
    <cellStyle name="Цена 28 6" xfId="54981"/>
    <cellStyle name="Цена 28 7" xfId="54982"/>
    <cellStyle name="Цена 28 8" xfId="54983"/>
    <cellStyle name="Цена 28 9" xfId="54984"/>
    <cellStyle name="Цена 29" xfId="54985"/>
    <cellStyle name="Цена 29 10" xfId="54986"/>
    <cellStyle name="Цена 29 2" xfId="54987"/>
    <cellStyle name="Цена 29 2 2" xfId="54988"/>
    <cellStyle name="Цена 29 2 2 2" xfId="54989"/>
    <cellStyle name="Цена 29 2 3" xfId="54990"/>
    <cellStyle name="Цена 29 2 3 2" xfId="54991"/>
    <cellStyle name="Цена 29 2 4" xfId="54992"/>
    <cellStyle name="Цена 29 2 4 2" xfId="54993"/>
    <cellStyle name="Цена 29 2 5" xfId="54994"/>
    <cellStyle name="Цена 29 2 6" xfId="54995"/>
    <cellStyle name="Цена 29 2 7" xfId="54996"/>
    <cellStyle name="Цена 29 2 8" xfId="54997"/>
    <cellStyle name="Цена 29 2 9" xfId="54998"/>
    <cellStyle name="Цена 29 3" xfId="54999"/>
    <cellStyle name="Цена 29 3 2" xfId="55000"/>
    <cellStyle name="Цена 29 4" xfId="55001"/>
    <cellStyle name="Цена 29 4 2" xfId="55002"/>
    <cellStyle name="Цена 29 5" xfId="55003"/>
    <cellStyle name="Цена 29 5 2" xfId="55004"/>
    <cellStyle name="Цена 29 6" xfId="55005"/>
    <cellStyle name="Цена 29 7" xfId="55006"/>
    <cellStyle name="Цена 29 8" xfId="55007"/>
    <cellStyle name="Цена 29 9" xfId="55008"/>
    <cellStyle name="Цена 3" xfId="2467"/>
    <cellStyle name="Цена 3 10" xfId="55009"/>
    <cellStyle name="Цена 3 2" xfId="8005"/>
    <cellStyle name="Цена 3 2 2" xfId="55010"/>
    <cellStyle name="Цена 3 2 2 2" xfId="55011"/>
    <cellStyle name="Цена 3 2 3" xfId="55012"/>
    <cellStyle name="Цена 3 2 3 2" xfId="55013"/>
    <cellStyle name="Цена 3 2 4" xfId="55014"/>
    <cellStyle name="Цена 3 2 4 2" xfId="55015"/>
    <cellStyle name="Цена 3 2 5" xfId="55016"/>
    <cellStyle name="Цена 3 2 6" xfId="55017"/>
    <cellStyle name="Цена 3 2 7" xfId="55018"/>
    <cellStyle name="Цена 3 2 8" xfId="55019"/>
    <cellStyle name="Цена 3 2 9" xfId="55020"/>
    <cellStyle name="Цена 3 3" xfId="7130"/>
    <cellStyle name="Цена 3 3 2" xfId="55021"/>
    <cellStyle name="Цена 3 4" xfId="55022"/>
    <cellStyle name="Цена 3 4 2" xfId="55023"/>
    <cellStyle name="Цена 3 5" xfId="55024"/>
    <cellStyle name="Цена 3 5 2" xfId="55025"/>
    <cellStyle name="Цена 3 6" xfId="55026"/>
    <cellStyle name="Цена 3 7" xfId="55027"/>
    <cellStyle name="Цена 3 8" xfId="55028"/>
    <cellStyle name="Цена 3 9" xfId="55029"/>
    <cellStyle name="Цена 30" xfId="55030"/>
    <cellStyle name="Цена 30 10" xfId="55031"/>
    <cellStyle name="Цена 30 2" xfId="55032"/>
    <cellStyle name="Цена 30 2 2" xfId="55033"/>
    <cellStyle name="Цена 30 2 2 2" xfId="55034"/>
    <cellStyle name="Цена 30 2 3" xfId="55035"/>
    <cellStyle name="Цена 30 2 3 2" xfId="55036"/>
    <cellStyle name="Цена 30 2 4" xfId="55037"/>
    <cellStyle name="Цена 30 2 4 2" xfId="55038"/>
    <cellStyle name="Цена 30 2 5" xfId="55039"/>
    <cellStyle name="Цена 30 2 6" xfId="55040"/>
    <cellStyle name="Цена 30 2 7" xfId="55041"/>
    <cellStyle name="Цена 30 2 8" xfId="55042"/>
    <cellStyle name="Цена 30 2 9" xfId="55043"/>
    <cellStyle name="Цена 30 3" xfId="55044"/>
    <cellStyle name="Цена 30 3 2" xfId="55045"/>
    <cellStyle name="Цена 30 4" xfId="55046"/>
    <cellStyle name="Цена 30 4 2" xfId="55047"/>
    <cellStyle name="Цена 30 5" xfId="55048"/>
    <cellStyle name="Цена 30 5 2" xfId="55049"/>
    <cellStyle name="Цена 30 6" xfId="55050"/>
    <cellStyle name="Цена 30 7" xfId="55051"/>
    <cellStyle name="Цена 30 8" xfId="55052"/>
    <cellStyle name="Цена 30 9" xfId="55053"/>
    <cellStyle name="Цена 31" xfId="55054"/>
    <cellStyle name="Цена 31 10" xfId="55055"/>
    <cellStyle name="Цена 31 2" xfId="55056"/>
    <cellStyle name="Цена 31 2 2" xfId="55057"/>
    <cellStyle name="Цена 31 2 2 2" xfId="55058"/>
    <cellStyle name="Цена 31 2 3" xfId="55059"/>
    <cellStyle name="Цена 31 2 3 2" xfId="55060"/>
    <cellStyle name="Цена 31 2 4" xfId="55061"/>
    <cellStyle name="Цена 31 2 4 2" xfId="55062"/>
    <cellStyle name="Цена 31 2 5" xfId="55063"/>
    <cellStyle name="Цена 31 2 6" xfId="55064"/>
    <cellStyle name="Цена 31 2 7" xfId="55065"/>
    <cellStyle name="Цена 31 2 8" xfId="55066"/>
    <cellStyle name="Цена 31 2 9" xfId="55067"/>
    <cellStyle name="Цена 31 3" xfId="55068"/>
    <cellStyle name="Цена 31 3 2" xfId="55069"/>
    <cellStyle name="Цена 31 4" xfId="55070"/>
    <cellStyle name="Цена 31 4 2" xfId="55071"/>
    <cellStyle name="Цена 31 5" xfId="55072"/>
    <cellStyle name="Цена 31 5 2" xfId="55073"/>
    <cellStyle name="Цена 31 6" xfId="55074"/>
    <cellStyle name="Цена 31 7" xfId="55075"/>
    <cellStyle name="Цена 31 8" xfId="55076"/>
    <cellStyle name="Цена 31 9" xfId="55077"/>
    <cellStyle name="Цена 32" xfId="55078"/>
    <cellStyle name="Цена 32 10" xfId="55079"/>
    <cellStyle name="Цена 32 2" xfId="55080"/>
    <cellStyle name="Цена 32 2 2" xfId="55081"/>
    <cellStyle name="Цена 32 2 2 2" xfId="55082"/>
    <cellStyle name="Цена 32 2 3" xfId="55083"/>
    <cellStyle name="Цена 32 2 3 2" xfId="55084"/>
    <cellStyle name="Цена 32 2 4" xfId="55085"/>
    <cellStyle name="Цена 32 2 4 2" xfId="55086"/>
    <cellStyle name="Цена 32 2 5" xfId="55087"/>
    <cellStyle name="Цена 32 2 6" xfId="55088"/>
    <cellStyle name="Цена 32 2 7" xfId="55089"/>
    <cellStyle name="Цена 32 2 8" xfId="55090"/>
    <cellStyle name="Цена 32 2 9" xfId="55091"/>
    <cellStyle name="Цена 32 3" xfId="55092"/>
    <cellStyle name="Цена 32 3 2" xfId="55093"/>
    <cellStyle name="Цена 32 4" xfId="55094"/>
    <cellStyle name="Цена 32 4 2" xfId="55095"/>
    <cellStyle name="Цена 32 5" xfId="55096"/>
    <cellStyle name="Цена 32 5 2" xfId="55097"/>
    <cellStyle name="Цена 32 6" xfId="55098"/>
    <cellStyle name="Цена 32 7" xfId="55099"/>
    <cellStyle name="Цена 32 8" xfId="55100"/>
    <cellStyle name="Цена 32 9" xfId="55101"/>
    <cellStyle name="Цена 33" xfId="55102"/>
    <cellStyle name="Цена 33 10" xfId="55103"/>
    <cellStyle name="Цена 33 2" xfId="55104"/>
    <cellStyle name="Цена 33 2 2" xfId="55105"/>
    <cellStyle name="Цена 33 2 2 2" xfId="55106"/>
    <cellStyle name="Цена 33 2 3" xfId="55107"/>
    <cellStyle name="Цена 33 2 3 2" xfId="55108"/>
    <cellStyle name="Цена 33 2 4" xfId="55109"/>
    <cellStyle name="Цена 33 2 4 2" xfId="55110"/>
    <cellStyle name="Цена 33 2 5" xfId="55111"/>
    <cellStyle name="Цена 33 2 6" xfId="55112"/>
    <cellStyle name="Цена 33 2 7" xfId="55113"/>
    <cellStyle name="Цена 33 2 8" xfId="55114"/>
    <cellStyle name="Цена 33 2 9" xfId="55115"/>
    <cellStyle name="Цена 33 3" xfId="55116"/>
    <cellStyle name="Цена 33 3 2" xfId="55117"/>
    <cellStyle name="Цена 33 4" xfId="55118"/>
    <cellStyle name="Цена 33 4 2" xfId="55119"/>
    <cellStyle name="Цена 33 5" xfId="55120"/>
    <cellStyle name="Цена 33 5 2" xfId="55121"/>
    <cellStyle name="Цена 33 6" xfId="55122"/>
    <cellStyle name="Цена 33 7" xfId="55123"/>
    <cellStyle name="Цена 33 8" xfId="55124"/>
    <cellStyle name="Цена 33 9" xfId="55125"/>
    <cellStyle name="Цена 34" xfId="55126"/>
    <cellStyle name="Цена 34 10" xfId="55127"/>
    <cellStyle name="Цена 34 2" xfId="55128"/>
    <cellStyle name="Цена 34 2 2" xfId="55129"/>
    <cellStyle name="Цена 34 2 2 2" xfId="55130"/>
    <cellStyle name="Цена 34 2 3" xfId="55131"/>
    <cellStyle name="Цена 34 2 3 2" xfId="55132"/>
    <cellStyle name="Цена 34 2 4" xfId="55133"/>
    <cellStyle name="Цена 34 2 4 2" xfId="55134"/>
    <cellStyle name="Цена 34 2 5" xfId="55135"/>
    <cellStyle name="Цена 34 2 6" xfId="55136"/>
    <cellStyle name="Цена 34 2 7" xfId="55137"/>
    <cellStyle name="Цена 34 2 8" xfId="55138"/>
    <cellStyle name="Цена 34 2 9" xfId="55139"/>
    <cellStyle name="Цена 34 3" xfId="55140"/>
    <cellStyle name="Цена 34 3 2" xfId="55141"/>
    <cellStyle name="Цена 34 4" xfId="55142"/>
    <cellStyle name="Цена 34 4 2" xfId="55143"/>
    <cellStyle name="Цена 34 5" xfId="55144"/>
    <cellStyle name="Цена 34 5 2" xfId="55145"/>
    <cellStyle name="Цена 34 6" xfId="55146"/>
    <cellStyle name="Цена 34 7" xfId="55147"/>
    <cellStyle name="Цена 34 8" xfId="55148"/>
    <cellStyle name="Цена 34 9" xfId="55149"/>
    <cellStyle name="Цена 35" xfId="55150"/>
    <cellStyle name="Цена 35 10" xfId="55151"/>
    <cellStyle name="Цена 35 2" xfId="55152"/>
    <cellStyle name="Цена 35 2 2" xfId="55153"/>
    <cellStyle name="Цена 35 2 2 2" xfId="55154"/>
    <cellStyle name="Цена 35 2 3" xfId="55155"/>
    <cellStyle name="Цена 35 2 3 2" xfId="55156"/>
    <cellStyle name="Цена 35 2 4" xfId="55157"/>
    <cellStyle name="Цена 35 2 4 2" xfId="55158"/>
    <cellStyle name="Цена 35 2 5" xfId="55159"/>
    <cellStyle name="Цена 35 2 6" xfId="55160"/>
    <cellStyle name="Цена 35 2 7" xfId="55161"/>
    <cellStyle name="Цена 35 2 8" xfId="55162"/>
    <cellStyle name="Цена 35 2 9" xfId="55163"/>
    <cellStyle name="Цена 35 3" xfId="55164"/>
    <cellStyle name="Цена 35 3 2" xfId="55165"/>
    <cellStyle name="Цена 35 4" xfId="55166"/>
    <cellStyle name="Цена 35 4 2" xfId="55167"/>
    <cellStyle name="Цена 35 5" xfId="55168"/>
    <cellStyle name="Цена 35 5 2" xfId="55169"/>
    <cellStyle name="Цена 35 6" xfId="55170"/>
    <cellStyle name="Цена 35 7" xfId="55171"/>
    <cellStyle name="Цена 35 8" xfId="55172"/>
    <cellStyle name="Цена 35 9" xfId="55173"/>
    <cellStyle name="Цена 36" xfId="55174"/>
    <cellStyle name="Цена 36 10" xfId="55175"/>
    <cellStyle name="Цена 36 2" xfId="55176"/>
    <cellStyle name="Цена 36 2 2" xfId="55177"/>
    <cellStyle name="Цена 36 2 2 2" xfId="55178"/>
    <cellStyle name="Цена 36 2 3" xfId="55179"/>
    <cellStyle name="Цена 36 2 3 2" xfId="55180"/>
    <cellStyle name="Цена 36 2 4" xfId="55181"/>
    <cellStyle name="Цена 36 2 4 2" xfId="55182"/>
    <cellStyle name="Цена 36 2 5" xfId="55183"/>
    <cellStyle name="Цена 36 2 6" xfId="55184"/>
    <cellStyle name="Цена 36 2 7" xfId="55185"/>
    <cellStyle name="Цена 36 2 8" xfId="55186"/>
    <cellStyle name="Цена 36 2 9" xfId="55187"/>
    <cellStyle name="Цена 36 3" xfId="55188"/>
    <cellStyle name="Цена 36 3 2" xfId="55189"/>
    <cellStyle name="Цена 36 4" xfId="55190"/>
    <cellStyle name="Цена 36 4 2" xfId="55191"/>
    <cellStyle name="Цена 36 5" xfId="55192"/>
    <cellStyle name="Цена 36 5 2" xfId="55193"/>
    <cellStyle name="Цена 36 6" xfId="55194"/>
    <cellStyle name="Цена 36 7" xfId="55195"/>
    <cellStyle name="Цена 36 8" xfId="55196"/>
    <cellStyle name="Цена 36 9" xfId="55197"/>
    <cellStyle name="Цена 37" xfId="55198"/>
    <cellStyle name="Цена 37 10" xfId="55199"/>
    <cellStyle name="Цена 37 2" xfId="55200"/>
    <cellStyle name="Цена 37 2 2" xfId="55201"/>
    <cellStyle name="Цена 37 2 2 2" xfId="55202"/>
    <cellStyle name="Цена 37 2 3" xfId="55203"/>
    <cellStyle name="Цена 37 2 3 2" xfId="55204"/>
    <cellStyle name="Цена 37 2 4" xfId="55205"/>
    <cellStyle name="Цена 37 2 4 2" xfId="55206"/>
    <cellStyle name="Цена 37 2 5" xfId="55207"/>
    <cellStyle name="Цена 37 2 6" xfId="55208"/>
    <cellStyle name="Цена 37 2 7" xfId="55209"/>
    <cellStyle name="Цена 37 2 8" xfId="55210"/>
    <cellStyle name="Цена 37 2 9" xfId="55211"/>
    <cellStyle name="Цена 37 3" xfId="55212"/>
    <cellStyle name="Цена 37 3 2" xfId="55213"/>
    <cellStyle name="Цена 37 4" xfId="55214"/>
    <cellStyle name="Цена 37 4 2" xfId="55215"/>
    <cellStyle name="Цена 37 5" xfId="55216"/>
    <cellStyle name="Цена 37 5 2" xfId="55217"/>
    <cellStyle name="Цена 37 6" xfId="55218"/>
    <cellStyle name="Цена 37 7" xfId="55219"/>
    <cellStyle name="Цена 37 8" xfId="55220"/>
    <cellStyle name="Цена 37 9" xfId="55221"/>
    <cellStyle name="Цена 38" xfId="55222"/>
    <cellStyle name="Цена 38 10" xfId="55223"/>
    <cellStyle name="Цена 38 2" xfId="55224"/>
    <cellStyle name="Цена 38 2 2" xfId="55225"/>
    <cellStyle name="Цена 38 2 2 2" xfId="55226"/>
    <cellStyle name="Цена 38 2 3" xfId="55227"/>
    <cellStyle name="Цена 38 2 3 2" xfId="55228"/>
    <cellStyle name="Цена 38 2 4" xfId="55229"/>
    <cellStyle name="Цена 38 2 4 2" xfId="55230"/>
    <cellStyle name="Цена 38 2 5" xfId="55231"/>
    <cellStyle name="Цена 38 2 6" xfId="55232"/>
    <cellStyle name="Цена 38 2 7" xfId="55233"/>
    <cellStyle name="Цена 38 2 8" xfId="55234"/>
    <cellStyle name="Цена 38 2 9" xfId="55235"/>
    <cellStyle name="Цена 38 3" xfId="55236"/>
    <cellStyle name="Цена 38 3 2" xfId="55237"/>
    <cellStyle name="Цена 38 4" xfId="55238"/>
    <cellStyle name="Цена 38 4 2" xfId="55239"/>
    <cellStyle name="Цена 38 5" xfId="55240"/>
    <cellStyle name="Цена 38 5 2" xfId="55241"/>
    <cellStyle name="Цена 38 6" xfId="55242"/>
    <cellStyle name="Цена 38 7" xfId="55243"/>
    <cellStyle name="Цена 38 8" xfId="55244"/>
    <cellStyle name="Цена 38 9" xfId="55245"/>
    <cellStyle name="Цена 39" xfId="55246"/>
    <cellStyle name="Цена 39 10" xfId="55247"/>
    <cellStyle name="Цена 39 2" xfId="55248"/>
    <cellStyle name="Цена 39 2 2" xfId="55249"/>
    <cellStyle name="Цена 39 2 2 2" xfId="55250"/>
    <cellStyle name="Цена 39 2 3" xfId="55251"/>
    <cellStyle name="Цена 39 2 3 2" xfId="55252"/>
    <cellStyle name="Цена 39 2 4" xfId="55253"/>
    <cellStyle name="Цена 39 2 4 2" xfId="55254"/>
    <cellStyle name="Цена 39 2 5" xfId="55255"/>
    <cellStyle name="Цена 39 2 6" xfId="55256"/>
    <cellStyle name="Цена 39 2 7" xfId="55257"/>
    <cellStyle name="Цена 39 2 8" xfId="55258"/>
    <cellStyle name="Цена 39 2 9" xfId="55259"/>
    <cellStyle name="Цена 39 3" xfId="55260"/>
    <cellStyle name="Цена 39 3 2" xfId="55261"/>
    <cellStyle name="Цена 39 4" xfId="55262"/>
    <cellStyle name="Цена 39 4 2" xfId="55263"/>
    <cellStyle name="Цена 39 5" xfId="55264"/>
    <cellStyle name="Цена 39 5 2" xfId="55265"/>
    <cellStyle name="Цена 39 6" xfId="55266"/>
    <cellStyle name="Цена 39 7" xfId="55267"/>
    <cellStyle name="Цена 39 8" xfId="55268"/>
    <cellStyle name="Цена 39 9" xfId="55269"/>
    <cellStyle name="Цена 4" xfId="2673"/>
    <cellStyle name="Цена 4 10" xfId="55270"/>
    <cellStyle name="Цена 4 2" xfId="8187"/>
    <cellStyle name="Цена 4 2 2" xfId="55271"/>
    <cellStyle name="Цена 4 2 2 2" xfId="55272"/>
    <cellStyle name="Цена 4 2 3" xfId="55273"/>
    <cellStyle name="Цена 4 2 3 2" xfId="55274"/>
    <cellStyle name="Цена 4 2 4" xfId="55275"/>
    <cellStyle name="Цена 4 2 4 2" xfId="55276"/>
    <cellStyle name="Цена 4 2 5" xfId="55277"/>
    <cellStyle name="Цена 4 2 6" xfId="55278"/>
    <cellStyle name="Цена 4 2 7" xfId="55279"/>
    <cellStyle name="Цена 4 2 8" xfId="55280"/>
    <cellStyle name="Цена 4 2 9" xfId="55281"/>
    <cellStyle name="Цена 4 3" xfId="7043"/>
    <cellStyle name="Цена 4 3 2" xfId="55282"/>
    <cellStyle name="Цена 4 4" xfId="55283"/>
    <cellStyle name="Цена 4 4 2" xfId="55284"/>
    <cellStyle name="Цена 4 5" xfId="55285"/>
    <cellStyle name="Цена 4 5 2" xfId="55286"/>
    <cellStyle name="Цена 4 6" xfId="55287"/>
    <cellStyle name="Цена 4 7" xfId="55288"/>
    <cellStyle name="Цена 4 8" xfId="55289"/>
    <cellStyle name="Цена 4 9" xfId="55290"/>
    <cellStyle name="Цена 40" xfId="55291"/>
    <cellStyle name="Цена 40 10" xfId="55292"/>
    <cellStyle name="Цена 40 2" xfId="55293"/>
    <cellStyle name="Цена 40 2 2" xfId="55294"/>
    <cellStyle name="Цена 40 2 2 2" xfId="55295"/>
    <cellStyle name="Цена 40 2 3" xfId="55296"/>
    <cellStyle name="Цена 40 2 3 2" xfId="55297"/>
    <cellStyle name="Цена 40 2 4" xfId="55298"/>
    <cellStyle name="Цена 40 2 4 2" xfId="55299"/>
    <cellStyle name="Цена 40 2 5" xfId="55300"/>
    <cellStyle name="Цена 40 2 6" xfId="55301"/>
    <cellStyle name="Цена 40 2 7" xfId="55302"/>
    <cellStyle name="Цена 40 2 8" xfId="55303"/>
    <cellStyle name="Цена 40 2 9" xfId="55304"/>
    <cellStyle name="Цена 40 3" xfId="55305"/>
    <cellStyle name="Цена 40 3 2" xfId="55306"/>
    <cellStyle name="Цена 40 4" xfId="55307"/>
    <cellStyle name="Цена 40 4 2" xfId="55308"/>
    <cellStyle name="Цена 40 5" xfId="55309"/>
    <cellStyle name="Цена 40 5 2" xfId="55310"/>
    <cellStyle name="Цена 40 6" xfId="55311"/>
    <cellStyle name="Цена 40 7" xfId="55312"/>
    <cellStyle name="Цена 40 8" xfId="55313"/>
    <cellStyle name="Цена 40 9" xfId="55314"/>
    <cellStyle name="Цена 41" xfId="55315"/>
    <cellStyle name="Цена 41 10" xfId="55316"/>
    <cellStyle name="Цена 41 2" xfId="55317"/>
    <cellStyle name="Цена 41 2 2" xfId="55318"/>
    <cellStyle name="Цена 41 2 2 2" xfId="55319"/>
    <cellStyle name="Цена 41 2 3" xfId="55320"/>
    <cellStyle name="Цена 41 2 3 2" xfId="55321"/>
    <cellStyle name="Цена 41 2 4" xfId="55322"/>
    <cellStyle name="Цена 41 2 4 2" xfId="55323"/>
    <cellStyle name="Цена 41 2 5" xfId="55324"/>
    <cellStyle name="Цена 41 2 6" xfId="55325"/>
    <cellStyle name="Цена 41 2 7" xfId="55326"/>
    <cellStyle name="Цена 41 2 8" xfId="55327"/>
    <cellStyle name="Цена 41 2 9" xfId="55328"/>
    <cellStyle name="Цена 41 3" xfId="55329"/>
    <cellStyle name="Цена 41 3 2" xfId="55330"/>
    <cellStyle name="Цена 41 4" xfId="55331"/>
    <cellStyle name="Цена 41 4 2" xfId="55332"/>
    <cellStyle name="Цена 41 5" xfId="55333"/>
    <cellStyle name="Цена 41 5 2" xfId="55334"/>
    <cellStyle name="Цена 41 6" xfId="55335"/>
    <cellStyle name="Цена 41 7" xfId="55336"/>
    <cellStyle name="Цена 41 8" xfId="55337"/>
    <cellStyle name="Цена 41 9" xfId="55338"/>
    <cellStyle name="Цена 42" xfId="55339"/>
    <cellStyle name="Цена 42 10" xfId="55340"/>
    <cellStyle name="Цена 42 2" xfId="55341"/>
    <cellStyle name="Цена 42 2 2" xfId="55342"/>
    <cellStyle name="Цена 42 2 2 2" xfId="55343"/>
    <cellStyle name="Цена 42 2 3" xfId="55344"/>
    <cellStyle name="Цена 42 2 3 2" xfId="55345"/>
    <cellStyle name="Цена 42 2 4" xfId="55346"/>
    <cellStyle name="Цена 42 2 4 2" xfId="55347"/>
    <cellStyle name="Цена 42 2 5" xfId="55348"/>
    <cellStyle name="Цена 42 2 6" xfId="55349"/>
    <cellStyle name="Цена 42 2 7" xfId="55350"/>
    <cellStyle name="Цена 42 2 8" xfId="55351"/>
    <cellStyle name="Цена 42 2 9" xfId="55352"/>
    <cellStyle name="Цена 42 3" xfId="55353"/>
    <cellStyle name="Цена 42 3 2" xfId="55354"/>
    <cellStyle name="Цена 42 4" xfId="55355"/>
    <cellStyle name="Цена 42 4 2" xfId="55356"/>
    <cellStyle name="Цена 42 5" xfId="55357"/>
    <cellStyle name="Цена 42 5 2" xfId="55358"/>
    <cellStyle name="Цена 42 6" xfId="55359"/>
    <cellStyle name="Цена 42 7" xfId="55360"/>
    <cellStyle name="Цена 42 8" xfId="55361"/>
    <cellStyle name="Цена 42 9" xfId="55362"/>
    <cellStyle name="Цена 43" xfId="55363"/>
    <cellStyle name="Цена 43 10" xfId="55364"/>
    <cellStyle name="Цена 43 2" xfId="55365"/>
    <cellStyle name="Цена 43 2 2" xfId="55366"/>
    <cellStyle name="Цена 43 2 2 2" xfId="55367"/>
    <cellStyle name="Цена 43 2 3" xfId="55368"/>
    <cellStyle name="Цена 43 2 3 2" xfId="55369"/>
    <cellStyle name="Цена 43 2 4" xfId="55370"/>
    <cellStyle name="Цена 43 2 4 2" xfId="55371"/>
    <cellStyle name="Цена 43 2 5" xfId="55372"/>
    <cellStyle name="Цена 43 2 6" xfId="55373"/>
    <cellStyle name="Цена 43 2 7" xfId="55374"/>
    <cellStyle name="Цена 43 2 8" xfId="55375"/>
    <cellStyle name="Цена 43 2 9" xfId="55376"/>
    <cellStyle name="Цена 43 3" xfId="55377"/>
    <cellStyle name="Цена 43 3 2" xfId="55378"/>
    <cellStyle name="Цена 43 4" xfId="55379"/>
    <cellStyle name="Цена 43 4 2" xfId="55380"/>
    <cellStyle name="Цена 43 5" xfId="55381"/>
    <cellStyle name="Цена 43 5 2" xfId="55382"/>
    <cellStyle name="Цена 43 6" xfId="55383"/>
    <cellStyle name="Цена 43 7" xfId="55384"/>
    <cellStyle name="Цена 43 8" xfId="55385"/>
    <cellStyle name="Цена 43 9" xfId="55386"/>
    <cellStyle name="Цена 44" xfId="55387"/>
    <cellStyle name="Цена 44 10" xfId="55388"/>
    <cellStyle name="Цена 44 2" xfId="55389"/>
    <cellStyle name="Цена 44 2 2" xfId="55390"/>
    <cellStyle name="Цена 44 2 2 2" xfId="55391"/>
    <cellStyle name="Цена 44 2 3" xfId="55392"/>
    <cellStyle name="Цена 44 2 3 2" xfId="55393"/>
    <cellStyle name="Цена 44 2 4" xfId="55394"/>
    <cellStyle name="Цена 44 2 4 2" xfId="55395"/>
    <cellStyle name="Цена 44 2 5" xfId="55396"/>
    <cellStyle name="Цена 44 2 6" xfId="55397"/>
    <cellStyle name="Цена 44 2 7" xfId="55398"/>
    <cellStyle name="Цена 44 2 8" xfId="55399"/>
    <cellStyle name="Цена 44 2 9" xfId="55400"/>
    <cellStyle name="Цена 44 3" xfId="55401"/>
    <cellStyle name="Цена 44 3 2" xfId="55402"/>
    <cellStyle name="Цена 44 4" xfId="55403"/>
    <cellStyle name="Цена 44 4 2" xfId="55404"/>
    <cellStyle name="Цена 44 5" xfId="55405"/>
    <cellStyle name="Цена 44 5 2" xfId="55406"/>
    <cellStyle name="Цена 44 6" xfId="55407"/>
    <cellStyle name="Цена 44 7" xfId="55408"/>
    <cellStyle name="Цена 44 8" xfId="55409"/>
    <cellStyle name="Цена 44 9" xfId="55410"/>
    <cellStyle name="Цена 45" xfId="55411"/>
    <cellStyle name="Цена 45 10" xfId="55412"/>
    <cellStyle name="Цена 45 2" xfId="55413"/>
    <cellStyle name="Цена 45 2 2" xfId="55414"/>
    <cellStyle name="Цена 45 2 2 2" xfId="55415"/>
    <cellStyle name="Цена 45 2 3" xfId="55416"/>
    <cellStyle name="Цена 45 2 3 2" xfId="55417"/>
    <cellStyle name="Цена 45 2 4" xfId="55418"/>
    <cellStyle name="Цена 45 2 4 2" xfId="55419"/>
    <cellStyle name="Цена 45 2 5" xfId="55420"/>
    <cellStyle name="Цена 45 2 6" xfId="55421"/>
    <cellStyle name="Цена 45 2 7" xfId="55422"/>
    <cellStyle name="Цена 45 2 8" xfId="55423"/>
    <cellStyle name="Цена 45 2 9" xfId="55424"/>
    <cellStyle name="Цена 45 3" xfId="55425"/>
    <cellStyle name="Цена 45 3 2" xfId="55426"/>
    <cellStyle name="Цена 45 4" xfId="55427"/>
    <cellStyle name="Цена 45 4 2" xfId="55428"/>
    <cellStyle name="Цена 45 5" xfId="55429"/>
    <cellStyle name="Цена 45 5 2" xfId="55430"/>
    <cellStyle name="Цена 45 6" xfId="55431"/>
    <cellStyle name="Цена 45 7" xfId="55432"/>
    <cellStyle name="Цена 45 8" xfId="55433"/>
    <cellStyle name="Цена 45 9" xfId="55434"/>
    <cellStyle name="Цена 46" xfId="55435"/>
    <cellStyle name="Цена 46 10" xfId="55436"/>
    <cellStyle name="Цена 46 2" xfId="55437"/>
    <cellStyle name="Цена 46 2 2" xfId="55438"/>
    <cellStyle name="Цена 46 2 2 2" xfId="55439"/>
    <cellStyle name="Цена 46 2 3" xfId="55440"/>
    <cellStyle name="Цена 46 2 3 2" xfId="55441"/>
    <cellStyle name="Цена 46 2 4" xfId="55442"/>
    <cellStyle name="Цена 46 2 4 2" xfId="55443"/>
    <cellStyle name="Цена 46 2 5" xfId="55444"/>
    <cellStyle name="Цена 46 2 6" xfId="55445"/>
    <cellStyle name="Цена 46 2 7" xfId="55446"/>
    <cellStyle name="Цена 46 2 8" xfId="55447"/>
    <cellStyle name="Цена 46 2 9" xfId="55448"/>
    <cellStyle name="Цена 46 3" xfId="55449"/>
    <cellStyle name="Цена 46 3 2" xfId="55450"/>
    <cellStyle name="Цена 46 4" xfId="55451"/>
    <cellStyle name="Цена 46 4 2" xfId="55452"/>
    <cellStyle name="Цена 46 5" xfId="55453"/>
    <cellStyle name="Цена 46 5 2" xfId="55454"/>
    <cellStyle name="Цена 46 6" xfId="55455"/>
    <cellStyle name="Цена 46 7" xfId="55456"/>
    <cellStyle name="Цена 46 8" xfId="55457"/>
    <cellStyle name="Цена 46 9" xfId="55458"/>
    <cellStyle name="Цена 47" xfId="55459"/>
    <cellStyle name="Цена 47 10" xfId="55460"/>
    <cellStyle name="Цена 47 2" xfId="55461"/>
    <cellStyle name="Цена 47 2 2" xfId="55462"/>
    <cellStyle name="Цена 47 2 2 2" xfId="55463"/>
    <cellStyle name="Цена 47 2 3" xfId="55464"/>
    <cellStyle name="Цена 47 2 3 2" xfId="55465"/>
    <cellStyle name="Цена 47 2 4" xfId="55466"/>
    <cellStyle name="Цена 47 2 4 2" xfId="55467"/>
    <cellStyle name="Цена 47 2 5" xfId="55468"/>
    <cellStyle name="Цена 47 2 6" xfId="55469"/>
    <cellStyle name="Цена 47 2 7" xfId="55470"/>
    <cellStyle name="Цена 47 2 8" xfId="55471"/>
    <cellStyle name="Цена 47 2 9" xfId="55472"/>
    <cellStyle name="Цена 47 3" xfId="55473"/>
    <cellStyle name="Цена 47 3 2" xfId="55474"/>
    <cellStyle name="Цена 47 4" xfId="55475"/>
    <cellStyle name="Цена 47 4 2" xfId="55476"/>
    <cellStyle name="Цена 47 5" xfId="55477"/>
    <cellStyle name="Цена 47 5 2" xfId="55478"/>
    <cellStyle name="Цена 47 6" xfId="55479"/>
    <cellStyle name="Цена 47 7" xfId="55480"/>
    <cellStyle name="Цена 47 8" xfId="55481"/>
    <cellStyle name="Цена 47 9" xfId="55482"/>
    <cellStyle name="Цена 48" xfId="55483"/>
    <cellStyle name="Цена 48 10" xfId="55484"/>
    <cellStyle name="Цена 48 2" xfId="55485"/>
    <cellStyle name="Цена 48 2 2" xfId="55486"/>
    <cellStyle name="Цена 48 2 2 2" xfId="55487"/>
    <cellStyle name="Цена 48 2 3" xfId="55488"/>
    <cellStyle name="Цена 48 2 3 2" xfId="55489"/>
    <cellStyle name="Цена 48 2 4" xfId="55490"/>
    <cellStyle name="Цена 48 2 4 2" xfId="55491"/>
    <cellStyle name="Цена 48 2 5" xfId="55492"/>
    <cellStyle name="Цена 48 2 6" xfId="55493"/>
    <cellStyle name="Цена 48 2 7" xfId="55494"/>
    <cellStyle name="Цена 48 2 8" xfId="55495"/>
    <cellStyle name="Цена 48 2 9" xfId="55496"/>
    <cellStyle name="Цена 48 3" xfId="55497"/>
    <cellStyle name="Цена 48 3 2" xfId="55498"/>
    <cellStyle name="Цена 48 4" xfId="55499"/>
    <cellStyle name="Цена 48 4 2" xfId="55500"/>
    <cellStyle name="Цена 48 5" xfId="55501"/>
    <cellStyle name="Цена 48 5 2" xfId="55502"/>
    <cellStyle name="Цена 48 6" xfId="55503"/>
    <cellStyle name="Цена 48 7" xfId="55504"/>
    <cellStyle name="Цена 48 8" xfId="55505"/>
    <cellStyle name="Цена 48 9" xfId="55506"/>
    <cellStyle name="Цена 49" xfId="55507"/>
    <cellStyle name="Цена 49 10" xfId="55508"/>
    <cellStyle name="Цена 49 2" xfId="55509"/>
    <cellStyle name="Цена 49 2 2" xfId="55510"/>
    <cellStyle name="Цена 49 2 2 2" xfId="55511"/>
    <cellStyle name="Цена 49 2 3" xfId="55512"/>
    <cellStyle name="Цена 49 2 3 2" xfId="55513"/>
    <cellStyle name="Цена 49 2 4" xfId="55514"/>
    <cellStyle name="Цена 49 2 4 2" xfId="55515"/>
    <cellStyle name="Цена 49 2 5" xfId="55516"/>
    <cellStyle name="Цена 49 2 6" xfId="55517"/>
    <cellStyle name="Цена 49 2 7" xfId="55518"/>
    <cellStyle name="Цена 49 2 8" xfId="55519"/>
    <cellStyle name="Цена 49 2 9" xfId="55520"/>
    <cellStyle name="Цена 49 3" xfId="55521"/>
    <cellStyle name="Цена 49 3 2" xfId="55522"/>
    <cellStyle name="Цена 49 4" xfId="55523"/>
    <cellStyle name="Цена 49 4 2" xfId="55524"/>
    <cellStyle name="Цена 49 5" xfId="55525"/>
    <cellStyle name="Цена 49 5 2" xfId="55526"/>
    <cellStyle name="Цена 49 6" xfId="55527"/>
    <cellStyle name="Цена 49 7" xfId="55528"/>
    <cellStyle name="Цена 49 8" xfId="55529"/>
    <cellStyle name="Цена 49 9" xfId="55530"/>
    <cellStyle name="Цена 5" xfId="2901"/>
    <cellStyle name="Цена 5 10" xfId="55531"/>
    <cellStyle name="Цена 5 2" xfId="8393"/>
    <cellStyle name="Цена 5 2 2" xfId="55532"/>
    <cellStyle name="Цена 5 2 2 2" xfId="55533"/>
    <cellStyle name="Цена 5 2 3" xfId="55534"/>
    <cellStyle name="Цена 5 2 3 2" xfId="55535"/>
    <cellStyle name="Цена 5 2 4" xfId="55536"/>
    <cellStyle name="Цена 5 2 4 2" xfId="55537"/>
    <cellStyle name="Цена 5 2 5" xfId="55538"/>
    <cellStyle name="Цена 5 2 6" xfId="55539"/>
    <cellStyle name="Цена 5 2 7" xfId="55540"/>
    <cellStyle name="Цена 5 2 8" xfId="55541"/>
    <cellStyle name="Цена 5 2 9" xfId="55542"/>
    <cellStyle name="Цена 5 3" xfId="6849"/>
    <cellStyle name="Цена 5 3 2" xfId="55543"/>
    <cellStyle name="Цена 5 4" xfId="55544"/>
    <cellStyle name="Цена 5 4 2" xfId="55545"/>
    <cellStyle name="Цена 5 5" xfId="55546"/>
    <cellStyle name="Цена 5 5 2" xfId="55547"/>
    <cellStyle name="Цена 5 6" xfId="55548"/>
    <cellStyle name="Цена 5 7" xfId="55549"/>
    <cellStyle name="Цена 5 8" xfId="55550"/>
    <cellStyle name="Цена 5 9" xfId="55551"/>
    <cellStyle name="Цена 50" xfId="55552"/>
    <cellStyle name="Цена 50 10" xfId="55553"/>
    <cellStyle name="Цена 50 2" xfId="55554"/>
    <cellStyle name="Цена 50 2 2" xfId="55555"/>
    <cellStyle name="Цена 50 2 2 2" xfId="55556"/>
    <cellStyle name="Цена 50 2 3" xfId="55557"/>
    <cellStyle name="Цена 50 2 3 2" xfId="55558"/>
    <cellStyle name="Цена 50 2 4" xfId="55559"/>
    <cellStyle name="Цена 50 2 4 2" xfId="55560"/>
    <cellStyle name="Цена 50 2 5" xfId="55561"/>
    <cellStyle name="Цена 50 2 6" xfId="55562"/>
    <cellStyle name="Цена 50 2 7" xfId="55563"/>
    <cellStyle name="Цена 50 2 8" xfId="55564"/>
    <cellStyle name="Цена 50 2 9" xfId="55565"/>
    <cellStyle name="Цена 50 3" xfId="55566"/>
    <cellStyle name="Цена 50 3 2" xfId="55567"/>
    <cellStyle name="Цена 50 4" xfId="55568"/>
    <cellStyle name="Цена 50 4 2" xfId="55569"/>
    <cellStyle name="Цена 50 5" xfId="55570"/>
    <cellStyle name="Цена 50 5 2" xfId="55571"/>
    <cellStyle name="Цена 50 6" xfId="55572"/>
    <cellStyle name="Цена 50 7" xfId="55573"/>
    <cellStyle name="Цена 50 8" xfId="55574"/>
    <cellStyle name="Цена 50 9" xfId="55575"/>
    <cellStyle name="Цена 51" xfId="55576"/>
    <cellStyle name="Цена 51 10" xfId="55577"/>
    <cellStyle name="Цена 51 2" xfId="55578"/>
    <cellStyle name="Цена 51 2 2" xfId="55579"/>
    <cellStyle name="Цена 51 2 2 2" xfId="55580"/>
    <cellStyle name="Цена 51 2 3" xfId="55581"/>
    <cellStyle name="Цена 51 2 3 2" xfId="55582"/>
    <cellStyle name="Цена 51 2 4" xfId="55583"/>
    <cellStyle name="Цена 51 2 4 2" xfId="55584"/>
    <cellStyle name="Цена 51 2 5" xfId="55585"/>
    <cellStyle name="Цена 51 2 6" xfId="55586"/>
    <cellStyle name="Цена 51 2 7" xfId="55587"/>
    <cellStyle name="Цена 51 2 8" xfId="55588"/>
    <cellStyle name="Цена 51 2 9" xfId="55589"/>
    <cellStyle name="Цена 51 3" xfId="55590"/>
    <cellStyle name="Цена 51 3 2" xfId="55591"/>
    <cellStyle name="Цена 51 4" xfId="55592"/>
    <cellStyle name="Цена 51 4 2" xfId="55593"/>
    <cellStyle name="Цена 51 5" xfId="55594"/>
    <cellStyle name="Цена 51 5 2" xfId="55595"/>
    <cellStyle name="Цена 51 6" xfId="55596"/>
    <cellStyle name="Цена 51 7" xfId="55597"/>
    <cellStyle name="Цена 51 8" xfId="55598"/>
    <cellStyle name="Цена 51 9" xfId="55599"/>
    <cellStyle name="Цена 52" xfId="55600"/>
    <cellStyle name="Цена 52 10" xfId="55601"/>
    <cellStyle name="Цена 52 2" xfId="55602"/>
    <cellStyle name="Цена 52 2 2" xfId="55603"/>
    <cellStyle name="Цена 52 2 2 2" xfId="55604"/>
    <cellStyle name="Цена 52 2 3" xfId="55605"/>
    <cellStyle name="Цена 52 2 3 2" xfId="55606"/>
    <cellStyle name="Цена 52 2 4" xfId="55607"/>
    <cellStyle name="Цена 52 2 4 2" xfId="55608"/>
    <cellStyle name="Цена 52 2 5" xfId="55609"/>
    <cellStyle name="Цена 52 2 6" xfId="55610"/>
    <cellStyle name="Цена 52 2 7" xfId="55611"/>
    <cellStyle name="Цена 52 2 8" xfId="55612"/>
    <cellStyle name="Цена 52 2 9" xfId="55613"/>
    <cellStyle name="Цена 52 3" xfId="55614"/>
    <cellStyle name="Цена 52 3 2" xfId="55615"/>
    <cellStyle name="Цена 52 4" xfId="55616"/>
    <cellStyle name="Цена 52 4 2" xfId="55617"/>
    <cellStyle name="Цена 52 5" xfId="55618"/>
    <cellStyle name="Цена 52 5 2" xfId="55619"/>
    <cellStyle name="Цена 52 6" xfId="55620"/>
    <cellStyle name="Цена 52 7" xfId="55621"/>
    <cellStyle name="Цена 52 8" xfId="55622"/>
    <cellStyle name="Цена 52 9" xfId="55623"/>
    <cellStyle name="Цена 53" xfId="55624"/>
    <cellStyle name="Цена 53 10" xfId="55625"/>
    <cellStyle name="Цена 53 2" xfId="55626"/>
    <cellStyle name="Цена 53 2 2" xfId="55627"/>
    <cellStyle name="Цена 53 2 2 2" xfId="55628"/>
    <cellStyle name="Цена 53 2 3" xfId="55629"/>
    <cellStyle name="Цена 53 2 3 2" xfId="55630"/>
    <cellStyle name="Цена 53 2 4" xfId="55631"/>
    <cellStyle name="Цена 53 2 4 2" xfId="55632"/>
    <cellStyle name="Цена 53 2 5" xfId="55633"/>
    <cellStyle name="Цена 53 2 6" xfId="55634"/>
    <cellStyle name="Цена 53 2 7" xfId="55635"/>
    <cellStyle name="Цена 53 2 8" xfId="55636"/>
    <cellStyle name="Цена 53 2 9" xfId="55637"/>
    <cellStyle name="Цена 53 3" xfId="55638"/>
    <cellStyle name="Цена 53 3 2" xfId="55639"/>
    <cellStyle name="Цена 53 4" xfId="55640"/>
    <cellStyle name="Цена 53 4 2" xfId="55641"/>
    <cellStyle name="Цена 53 5" xfId="55642"/>
    <cellStyle name="Цена 53 5 2" xfId="55643"/>
    <cellStyle name="Цена 53 6" xfId="55644"/>
    <cellStyle name="Цена 53 7" xfId="55645"/>
    <cellStyle name="Цена 53 8" xfId="55646"/>
    <cellStyle name="Цена 53 9" xfId="55647"/>
    <cellStyle name="Цена 54" xfId="55648"/>
    <cellStyle name="Цена 54 10" xfId="55649"/>
    <cellStyle name="Цена 54 2" xfId="55650"/>
    <cellStyle name="Цена 54 2 2" xfId="55651"/>
    <cellStyle name="Цена 54 2 2 2" xfId="55652"/>
    <cellStyle name="Цена 54 2 3" xfId="55653"/>
    <cellStyle name="Цена 54 2 3 2" xfId="55654"/>
    <cellStyle name="Цена 54 2 4" xfId="55655"/>
    <cellStyle name="Цена 54 2 4 2" xfId="55656"/>
    <cellStyle name="Цена 54 2 5" xfId="55657"/>
    <cellStyle name="Цена 54 2 6" xfId="55658"/>
    <cellStyle name="Цена 54 2 7" xfId="55659"/>
    <cellStyle name="Цена 54 2 8" xfId="55660"/>
    <cellStyle name="Цена 54 2 9" xfId="55661"/>
    <cellStyle name="Цена 54 3" xfId="55662"/>
    <cellStyle name="Цена 54 3 2" xfId="55663"/>
    <cellStyle name="Цена 54 4" xfId="55664"/>
    <cellStyle name="Цена 54 4 2" xfId="55665"/>
    <cellStyle name="Цена 54 5" xfId="55666"/>
    <cellStyle name="Цена 54 5 2" xfId="55667"/>
    <cellStyle name="Цена 54 6" xfId="55668"/>
    <cellStyle name="Цена 54 7" xfId="55669"/>
    <cellStyle name="Цена 54 8" xfId="55670"/>
    <cellStyle name="Цена 54 9" xfId="55671"/>
    <cellStyle name="Цена 55" xfId="55672"/>
    <cellStyle name="Цена 55 10" xfId="55673"/>
    <cellStyle name="Цена 55 2" xfId="55674"/>
    <cellStyle name="Цена 55 2 2" xfId="55675"/>
    <cellStyle name="Цена 55 2 2 2" xfId="55676"/>
    <cellStyle name="Цена 55 2 3" xfId="55677"/>
    <cellStyle name="Цена 55 2 3 2" xfId="55678"/>
    <cellStyle name="Цена 55 2 4" xfId="55679"/>
    <cellStyle name="Цена 55 2 4 2" xfId="55680"/>
    <cellStyle name="Цена 55 2 5" xfId="55681"/>
    <cellStyle name="Цена 55 2 6" xfId="55682"/>
    <cellStyle name="Цена 55 2 7" xfId="55683"/>
    <cellStyle name="Цена 55 2 8" xfId="55684"/>
    <cellStyle name="Цена 55 2 9" xfId="55685"/>
    <cellStyle name="Цена 55 3" xfId="55686"/>
    <cellStyle name="Цена 55 3 2" xfId="55687"/>
    <cellStyle name="Цена 55 4" xfId="55688"/>
    <cellStyle name="Цена 55 4 2" xfId="55689"/>
    <cellStyle name="Цена 55 5" xfId="55690"/>
    <cellStyle name="Цена 55 5 2" xfId="55691"/>
    <cellStyle name="Цена 55 6" xfId="55692"/>
    <cellStyle name="Цена 55 7" xfId="55693"/>
    <cellStyle name="Цена 55 8" xfId="55694"/>
    <cellStyle name="Цена 55 9" xfId="55695"/>
    <cellStyle name="Цена 56" xfId="55696"/>
    <cellStyle name="Цена 56 10" xfId="55697"/>
    <cellStyle name="Цена 56 2" xfId="55698"/>
    <cellStyle name="Цена 56 2 2" xfId="55699"/>
    <cellStyle name="Цена 56 2 2 2" xfId="55700"/>
    <cellStyle name="Цена 56 2 3" xfId="55701"/>
    <cellStyle name="Цена 56 2 3 2" xfId="55702"/>
    <cellStyle name="Цена 56 2 4" xfId="55703"/>
    <cellStyle name="Цена 56 2 4 2" xfId="55704"/>
    <cellStyle name="Цена 56 2 5" xfId="55705"/>
    <cellStyle name="Цена 56 2 6" xfId="55706"/>
    <cellStyle name="Цена 56 2 7" xfId="55707"/>
    <cellStyle name="Цена 56 2 8" xfId="55708"/>
    <cellStyle name="Цена 56 2 9" xfId="55709"/>
    <cellStyle name="Цена 56 3" xfId="55710"/>
    <cellStyle name="Цена 56 3 2" xfId="55711"/>
    <cellStyle name="Цена 56 4" xfId="55712"/>
    <cellStyle name="Цена 56 4 2" xfId="55713"/>
    <cellStyle name="Цена 56 5" xfId="55714"/>
    <cellStyle name="Цена 56 5 2" xfId="55715"/>
    <cellStyle name="Цена 56 6" xfId="55716"/>
    <cellStyle name="Цена 56 7" xfId="55717"/>
    <cellStyle name="Цена 56 8" xfId="55718"/>
    <cellStyle name="Цена 56 9" xfId="55719"/>
    <cellStyle name="Цена 57" xfId="55720"/>
    <cellStyle name="Цена 57 10" xfId="55721"/>
    <cellStyle name="Цена 57 2" xfId="55722"/>
    <cellStyle name="Цена 57 2 2" xfId="55723"/>
    <cellStyle name="Цена 57 2 2 2" xfId="55724"/>
    <cellStyle name="Цена 57 2 3" xfId="55725"/>
    <cellStyle name="Цена 57 2 3 2" xfId="55726"/>
    <cellStyle name="Цена 57 2 4" xfId="55727"/>
    <cellStyle name="Цена 57 2 4 2" xfId="55728"/>
    <cellStyle name="Цена 57 2 5" xfId="55729"/>
    <cellStyle name="Цена 57 2 6" xfId="55730"/>
    <cellStyle name="Цена 57 2 7" xfId="55731"/>
    <cellStyle name="Цена 57 2 8" xfId="55732"/>
    <cellStyle name="Цена 57 2 9" xfId="55733"/>
    <cellStyle name="Цена 57 3" xfId="55734"/>
    <cellStyle name="Цена 57 3 2" xfId="55735"/>
    <cellStyle name="Цена 57 4" xfId="55736"/>
    <cellStyle name="Цена 57 4 2" xfId="55737"/>
    <cellStyle name="Цена 57 5" xfId="55738"/>
    <cellStyle name="Цена 57 5 2" xfId="55739"/>
    <cellStyle name="Цена 57 6" xfId="55740"/>
    <cellStyle name="Цена 57 7" xfId="55741"/>
    <cellStyle name="Цена 57 8" xfId="55742"/>
    <cellStyle name="Цена 57 9" xfId="55743"/>
    <cellStyle name="Цена 58" xfId="55744"/>
    <cellStyle name="Цена 58 10" xfId="55745"/>
    <cellStyle name="Цена 58 2" xfId="55746"/>
    <cellStyle name="Цена 58 2 2" xfId="55747"/>
    <cellStyle name="Цена 58 2 2 2" xfId="55748"/>
    <cellStyle name="Цена 58 2 3" xfId="55749"/>
    <cellStyle name="Цена 58 2 3 2" xfId="55750"/>
    <cellStyle name="Цена 58 2 4" xfId="55751"/>
    <cellStyle name="Цена 58 2 4 2" xfId="55752"/>
    <cellStyle name="Цена 58 2 5" xfId="55753"/>
    <cellStyle name="Цена 58 2 6" xfId="55754"/>
    <cellStyle name="Цена 58 2 7" xfId="55755"/>
    <cellStyle name="Цена 58 2 8" xfId="55756"/>
    <cellStyle name="Цена 58 2 9" xfId="55757"/>
    <cellStyle name="Цена 58 3" xfId="55758"/>
    <cellStyle name="Цена 58 3 2" xfId="55759"/>
    <cellStyle name="Цена 58 4" xfId="55760"/>
    <cellStyle name="Цена 58 4 2" xfId="55761"/>
    <cellStyle name="Цена 58 5" xfId="55762"/>
    <cellStyle name="Цена 58 5 2" xfId="55763"/>
    <cellStyle name="Цена 58 6" xfId="55764"/>
    <cellStyle name="Цена 58 7" xfId="55765"/>
    <cellStyle name="Цена 58 8" xfId="55766"/>
    <cellStyle name="Цена 58 9" xfId="55767"/>
    <cellStyle name="Цена 59" xfId="55768"/>
    <cellStyle name="Цена 59 10" xfId="55769"/>
    <cellStyle name="Цена 59 2" xfId="55770"/>
    <cellStyle name="Цена 59 2 2" xfId="55771"/>
    <cellStyle name="Цена 59 2 2 2" xfId="55772"/>
    <cellStyle name="Цена 59 2 3" xfId="55773"/>
    <cellStyle name="Цена 59 2 3 2" xfId="55774"/>
    <cellStyle name="Цена 59 2 4" xfId="55775"/>
    <cellStyle name="Цена 59 2 4 2" xfId="55776"/>
    <cellStyle name="Цена 59 2 5" xfId="55777"/>
    <cellStyle name="Цена 59 2 6" xfId="55778"/>
    <cellStyle name="Цена 59 2 7" xfId="55779"/>
    <cellStyle name="Цена 59 2 8" xfId="55780"/>
    <cellStyle name="Цена 59 2 9" xfId="55781"/>
    <cellStyle name="Цена 59 3" xfId="55782"/>
    <cellStyle name="Цена 59 3 2" xfId="55783"/>
    <cellStyle name="Цена 59 4" xfId="55784"/>
    <cellStyle name="Цена 59 4 2" xfId="55785"/>
    <cellStyle name="Цена 59 5" xfId="55786"/>
    <cellStyle name="Цена 59 5 2" xfId="55787"/>
    <cellStyle name="Цена 59 6" xfId="55788"/>
    <cellStyle name="Цена 59 7" xfId="55789"/>
    <cellStyle name="Цена 59 8" xfId="55790"/>
    <cellStyle name="Цена 59 9" xfId="55791"/>
    <cellStyle name="Цена 6" xfId="3094"/>
    <cellStyle name="Цена 6 10" xfId="55792"/>
    <cellStyle name="Цена 6 2" xfId="8562"/>
    <cellStyle name="Цена 6 2 2" xfId="55793"/>
    <cellStyle name="Цена 6 2 2 2" xfId="55794"/>
    <cellStyle name="Цена 6 2 3" xfId="55795"/>
    <cellStyle name="Цена 6 2 3 2" xfId="55796"/>
    <cellStyle name="Цена 6 2 4" xfId="55797"/>
    <cellStyle name="Цена 6 2 4 2" xfId="55798"/>
    <cellStyle name="Цена 6 2 5" xfId="55799"/>
    <cellStyle name="Цена 6 2 6" xfId="55800"/>
    <cellStyle name="Цена 6 2 7" xfId="55801"/>
    <cellStyle name="Цена 6 2 8" xfId="55802"/>
    <cellStyle name="Цена 6 2 9" xfId="55803"/>
    <cellStyle name="Цена 6 3" xfId="11939"/>
    <cellStyle name="Цена 6 3 2" xfId="55804"/>
    <cellStyle name="Цена 6 4" xfId="55805"/>
    <cellStyle name="Цена 6 4 2" xfId="55806"/>
    <cellStyle name="Цена 6 5" xfId="55807"/>
    <cellStyle name="Цена 6 5 2" xfId="55808"/>
    <cellStyle name="Цена 6 6" xfId="55809"/>
    <cellStyle name="Цена 6 7" xfId="55810"/>
    <cellStyle name="Цена 6 8" xfId="55811"/>
    <cellStyle name="Цена 6 9" xfId="55812"/>
    <cellStyle name="Цена 60" xfId="55813"/>
    <cellStyle name="Цена 60 10" xfId="55814"/>
    <cellStyle name="Цена 60 2" xfId="55815"/>
    <cellStyle name="Цена 60 2 2" xfId="55816"/>
    <cellStyle name="Цена 60 2 2 2" xfId="55817"/>
    <cellStyle name="Цена 60 2 3" xfId="55818"/>
    <cellStyle name="Цена 60 2 3 2" xfId="55819"/>
    <cellStyle name="Цена 60 2 4" xfId="55820"/>
    <cellStyle name="Цена 60 2 4 2" xfId="55821"/>
    <cellStyle name="Цена 60 2 5" xfId="55822"/>
    <cellStyle name="Цена 60 2 6" xfId="55823"/>
    <cellStyle name="Цена 60 2 7" xfId="55824"/>
    <cellStyle name="Цена 60 2 8" xfId="55825"/>
    <cellStyle name="Цена 60 2 9" xfId="55826"/>
    <cellStyle name="Цена 60 3" xfId="55827"/>
    <cellStyle name="Цена 60 3 2" xfId="55828"/>
    <cellStyle name="Цена 60 4" xfId="55829"/>
    <cellStyle name="Цена 60 4 2" xfId="55830"/>
    <cellStyle name="Цена 60 5" xfId="55831"/>
    <cellStyle name="Цена 60 5 2" xfId="55832"/>
    <cellStyle name="Цена 60 6" xfId="55833"/>
    <cellStyle name="Цена 60 7" xfId="55834"/>
    <cellStyle name="Цена 60 8" xfId="55835"/>
    <cellStyle name="Цена 60 9" xfId="55836"/>
    <cellStyle name="Цена 61" xfId="55837"/>
    <cellStyle name="Цена 61 10" xfId="55838"/>
    <cellStyle name="Цена 61 2" xfId="55839"/>
    <cellStyle name="Цена 61 2 2" xfId="55840"/>
    <cellStyle name="Цена 61 2 2 2" xfId="55841"/>
    <cellStyle name="Цена 61 2 3" xfId="55842"/>
    <cellStyle name="Цена 61 2 3 2" xfId="55843"/>
    <cellStyle name="Цена 61 2 4" xfId="55844"/>
    <cellStyle name="Цена 61 2 4 2" xfId="55845"/>
    <cellStyle name="Цена 61 2 5" xfId="55846"/>
    <cellStyle name="Цена 61 2 6" xfId="55847"/>
    <cellStyle name="Цена 61 2 7" xfId="55848"/>
    <cellStyle name="Цена 61 2 8" xfId="55849"/>
    <cellStyle name="Цена 61 2 9" xfId="55850"/>
    <cellStyle name="Цена 61 3" xfId="55851"/>
    <cellStyle name="Цена 61 3 2" xfId="55852"/>
    <cellStyle name="Цена 61 4" xfId="55853"/>
    <cellStyle name="Цена 61 4 2" xfId="55854"/>
    <cellStyle name="Цена 61 5" xfId="55855"/>
    <cellStyle name="Цена 61 5 2" xfId="55856"/>
    <cellStyle name="Цена 61 6" xfId="55857"/>
    <cellStyle name="Цена 61 7" xfId="55858"/>
    <cellStyle name="Цена 61 8" xfId="55859"/>
    <cellStyle name="Цена 61 9" xfId="55860"/>
    <cellStyle name="Цена 62" xfId="55861"/>
    <cellStyle name="Цена 62 10" xfId="55862"/>
    <cellStyle name="Цена 62 2" xfId="55863"/>
    <cellStyle name="Цена 62 2 2" xfId="55864"/>
    <cellStyle name="Цена 62 2 2 2" xfId="55865"/>
    <cellStyle name="Цена 62 2 3" xfId="55866"/>
    <cellStyle name="Цена 62 2 3 2" xfId="55867"/>
    <cellStyle name="Цена 62 2 4" xfId="55868"/>
    <cellStyle name="Цена 62 2 4 2" xfId="55869"/>
    <cellStyle name="Цена 62 2 5" xfId="55870"/>
    <cellStyle name="Цена 62 2 6" xfId="55871"/>
    <cellStyle name="Цена 62 2 7" xfId="55872"/>
    <cellStyle name="Цена 62 2 8" xfId="55873"/>
    <cellStyle name="Цена 62 2 9" xfId="55874"/>
    <cellStyle name="Цена 62 3" xfId="55875"/>
    <cellStyle name="Цена 62 3 2" xfId="55876"/>
    <cellStyle name="Цена 62 4" xfId="55877"/>
    <cellStyle name="Цена 62 4 2" xfId="55878"/>
    <cellStyle name="Цена 62 5" xfId="55879"/>
    <cellStyle name="Цена 62 5 2" xfId="55880"/>
    <cellStyle name="Цена 62 6" xfId="55881"/>
    <cellStyle name="Цена 62 7" xfId="55882"/>
    <cellStyle name="Цена 62 8" xfId="55883"/>
    <cellStyle name="Цена 62 9" xfId="55884"/>
    <cellStyle name="Цена 63" xfId="55885"/>
    <cellStyle name="Цена 63 10" xfId="55886"/>
    <cellStyle name="Цена 63 2" xfId="55887"/>
    <cellStyle name="Цена 63 2 2" xfId="55888"/>
    <cellStyle name="Цена 63 2 2 2" xfId="55889"/>
    <cellStyle name="Цена 63 2 3" xfId="55890"/>
    <cellStyle name="Цена 63 2 3 2" xfId="55891"/>
    <cellStyle name="Цена 63 2 4" xfId="55892"/>
    <cellStyle name="Цена 63 2 4 2" xfId="55893"/>
    <cellStyle name="Цена 63 2 5" xfId="55894"/>
    <cellStyle name="Цена 63 2 6" xfId="55895"/>
    <cellStyle name="Цена 63 2 7" xfId="55896"/>
    <cellStyle name="Цена 63 2 8" xfId="55897"/>
    <cellStyle name="Цена 63 2 9" xfId="55898"/>
    <cellStyle name="Цена 63 3" xfId="55899"/>
    <cellStyle name="Цена 63 3 2" xfId="55900"/>
    <cellStyle name="Цена 63 4" xfId="55901"/>
    <cellStyle name="Цена 63 4 2" xfId="55902"/>
    <cellStyle name="Цена 63 5" xfId="55903"/>
    <cellStyle name="Цена 63 5 2" xfId="55904"/>
    <cellStyle name="Цена 63 6" xfId="55905"/>
    <cellStyle name="Цена 63 7" xfId="55906"/>
    <cellStyle name="Цена 63 8" xfId="55907"/>
    <cellStyle name="Цена 63 9" xfId="55908"/>
    <cellStyle name="Цена 64" xfId="55909"/>
    <cellStyle name="Цена 64 10" xfId="55910"/>
    <cellStyle name="Цена 64 2" xfId="55911"/>
    <cellStyle name="Цена 64 2 2" xfId="55912"/>
    <cellStyle name="Цена 64 2 2 2" xfId="55913"/>
    <cellStyle name="Цена 64 2 3" xfId="55914"/>
    <cellStyle name="Цена 64 2 3 2" xfId="55915"/>
    <cellStyle name="Цена 64 2 4" xfId="55916"/>
    <cellStyle name="Цена 64 2 4 2" xfId="55917"/>
    <cellStyle name="Цена 64 2 5" xfId="55918"/>
    <cellStyle name="Цена 64 2 6" xfId="55919"/>
    <cellStyle name="Цена 64 2 7" xfId="55920"/>
    <cellStyle name="Цена 64 2 8" xfId="55921"/>
    <cellStyle name="Цена 64 2 9" xfId="55922"/>
    <cellStyle name="Цена 64 3" xfId="55923"/>
    <cellStyle name="Цена 64 3 2" xfId="55924"/>
    <cellStyle name="Цена 64 4" xfId="55925"/>
    <cellStyle name="Цена 64 4 2" xfId="55926"/>
    <cellStyle name="Цена 64 5" xfId="55927"/>
    <cellStyle name="Цена 64 5 2" xfId="55928"/>
    <cellStyle name="Цена 64 6" xfId="55929"/>
    <cellStyle name="Цена 64 7" xfId="55930"/>
    <cellStyle name="Цена 64 8" xfId="55931"/>
    <cellStyle name="Цена 64 9" xfId="55932"/>
    <cellStyle name="Цена 65" xfId="55933"/>
    <cellStyle name="Цена 65 10" xfId="55934"/>
    <cellStyle name="Цена 65 2" xfId="55935"/>
    <cellStyle name="Цена 65 2 2" xfId="55936"/>
    <cellStyle name="Цена 65 2 2 2" xfId="55937"/>
    <cellStyle name="Цена 65 2 3" xfId="55938"/>
    <cellStyle name="Цена 65 2 3 2" xfId="55939"/>
    <cellStyle name="Цена 65 2 4" xfId="55940"/>
    <cellStyle name="Цена 65 2 4 2" xfId="55941"/>
    <cellStyle name="Цена 65 2 5" xfId="55942"/>
    <cellStyle name="Цена 65 2 6" xfId="55943"/>
    <cellStyle name="Цена 65 2 7" xfId="55944"/>
    <cellStyle name="Цена 65 2 8" xfId="55945"/>
    <cellStyle name="Цена 65 2 9" xfId="55946"/>
    <cellStyle name="Цена 65 3" xfId="55947"/>
    <cellStyle name="Цена 65 3 2" xfId="55948"/>
    <cellStyle name="Цена 65 4" xfId="55949"/>
    <cellStyle name="Цена 65 4 2" xfId="55950"/>
    <cellStyle name="Цена 65 5" xfId="55951"/>
    <cellStyle name="Цена 65 5 2" xfId="55952"/>
    <cellStyle name="Цена 65 6" xfId="55953"/>
    <cellStyle name="Цена 65 7" xfId="55954"/>
    <cellStyle name="Цена 65 8" xfId="55955"/>
    <cellStyle name="Цена 65 9" xfId="55956"/>
    <cellStyle name="Цена 66" xfId="55957"/>
    <cellStyle name="Цена 66 10" xfId="55958"/>
    <cellStyle name="Цена 66 2" xfId="55959"/>
    <cellStyle name="Цена 66 2 2" xfId="55960"/>
    <cellStyle name="Цена 66 2 2 2" xfId="55961"/>
    <cellStyle name="Цена 66 2 3" xfId="55962"/>
    <cellStyle name="Цена 66 2 3 2" xfId="55963"/>
    <cellStyle name="Цена 66 2 4" xfId="55964"/>
    <cellStyle name="Цена 66 2 4 2" xfId="55965"/>
    <cellStyle name="Цена 66 2 5" xfId="55966"/>
    <cellStyle name="Цена 66 2 6" xfId="55967"/>
    <cellStyle name="Цена 66 2 7" xfId="55968"/>
    <cellStyle name="Цена 66 2 8" xfId="55969"/>
    <cellStyle name="Цена 66 2 9" xfId="55970"/>
    <cellStyle name="Цена 66 3" xfId="55971"/>
    <cellStyle name="Цена 66 3 2" xfId="55972"/>
    <cellStyle name="Цена 66 4" xfId="55973"/>
    <cellStyle name="Цена 66 4 2" xfId="55974"/>
    <cellStyle name="Цена 66 5" xfId="55975"/>
    <cellStyle name="Цена 66 5 2" xfId="55976"/>
    <cellStyle name="Цена 66 6" xfId="55977"/>
    <cellStyle name="Цена 66 7" xfId="55978"/>
    <cellStyle name="Цена 66 8" xfId="55979"/>
    <cellStyle name="Цена 66 9" xfId="55980"/>
    <cellStyle name="Цена 67" xfId="55981"/>
    <cellStyle name="Цена 67 10" xfId="55982"/>
    <cellStyle name="Цена 67 2" xfId="55983"/>
    <cellStyle name="Цена 67 2 2" xfId="55984"/>
    <cellStyle name="Цена 67 2 2 2" xfId="55985"/>
    <cellStyle name="Цена 67 2 3" xfId="55986"/>
    <cellStyle name="Цена 67 2 3 2" xfId="55987"/>
    <cellStyle name="Цена 67 2 4" xfId="55988"/>
    <cellStyle name="Цена 67 2 4 2" xfId="55989"/>
    <cellStyle name="Цена 67 2 5" xfId="55990"/>
    <cellStyle name="Цена 67 2 6" xfId="55991"/>
    <cellStyle name="Цена 67 2 7" xfId="55992"/>
    <cellStyle name="Цена 67 2 8" xfId="55993"/>
    <cellStyle name="Цена 67 2 9" xfId="55994"/>
    <cellStyle name="Цена 67 3" xfId="55995"/>
    <cellStyle name="Цена 67 3 2" xfId="55996"/>
    <cellStyle name="Цена 67 4" xfId="55997"/>
    <cellStyle name="Цена 67 4 2" xfId="55998"/>
    <cellStyle name="Цена 67 5" xfId="55999"/>
    <cellStyle name="Цена 67 5 2" xfId="56000"/>
    <cellStyle name="Цена 67 6" xfId="56001"/>
    <cellStyle name="Цена 67 7" xfId="56002"/>
    <cellStyle name="Цена 67 8" xfId="56003"/>
    <cellStyle name="Цена 67 9" xfId="56004"/>
    <cellStyle name="Цена 68" xfId="56005"/>
    <cellStyle name="Цена 68 10" xfId="56006"/>
    <cellStyle name="Цена 68 2" xfId="56007"/>
    <cellStyle name="Цена 68 2 2" xfId="56008"/>
    <cellStyle name="Цена 68 2 2 2" xfId="56009"/>
    <cellStyle name="Цена 68 2 3" xfId="56010"/>
    <cellStyle name="Цена 68 2 3 2" xfId="56011"/>
    <cellStyle name="Цена 68 2 4" xfId="56012"/>
    <cellStyle name="Цена 68 2 4 2" xfId="56013"/>
    <cellStyle name="Цена 68 2 5" xfId="56014"/>
    <cellStyle name="Цена 68 2 6" xfId="56015"/>
    <cellStyle name="Цена 68 2 7" xfId="56016"/>
    <cellStyle name="Цена 68 2 8" xfId="56017"/>
    <cellStyle name="Цена 68 2 9" xfId="56018"/>
    <cellStyle name="Цена 68 3" xfId="56019"/>
    <cellStyle name="Цена 68 3 2" xfId="56020"/>
    <cellStyle name="Цена 68 4" xfId="56021"/>
    <cellStyle name="Цена 68 4 2" xfId="56022"/>
    <cellStyle name="Цена 68 5" xfId="56023"/>
    <cellStyle name="Цена 68 5 2" xfId="56024"/>
    <cellStyle name="Цена 68 6" xfId="56025"/>
    <cellStyle name="Цена 68 7" xfId="56026"/>
    <cellStyle name="Цена 68 8" xfId="56027"/>
    <cellStyle name="Цена 68 9" xfId="56028"/>
    <cellStyle name="Цена 69" xfId="56029"/>
    <cellStyle name="Цена 69 10" xfId="56030"/>
    <cellStyle name="Цена 69 2" xfId="56031"/>
    <cellStyle name="Цена 69 2 2" xfId="56032"/>
    <cellStyle name="Цена 69 2 2 2" xfId="56033"/>
    <cellStyle name="Цена 69 2 3" xfId="56034"/>
    <cellStyle name="Цена 69 2 3 2" xfId="56035"/>
    <cellStyle name="Цена 69 2 4" xfId="56036"/>
    <cellStyle name="Цена 69 2 4 2" xfId="56037"/>
    <cellStyle name="Цена 69 2 5" xfId="56038"/>
    <cellStyle name="Цена 69 2 6" xfId="56039"/>
    <cellStyle name="Цена 69 2 7" xfId="56040"/>
    <cellStyle name="Цена 69 2 8" xfId="56041"/>
    <cellStyle name="Цена 69 2 9" xfId="56042"/>
    <cellStyle name="Цена 69 3" xfId="56043"/>
    <cellStyle name="Цена 69 3 2" xfId="56044"/>
    <cellStyle name="Цена 69 4" xfId="56045"/>
    <cellStyle name="Цена 69 4 2" xfId="56046"/>
    <cellStyle name="Цена 69 5" xfId="56047"/>
    <cellStyle name="Цена 69 5 2" xfId="56048"/>
    <cellStyle name="Цена 69 6" xfId="56049"/>
    <cellStyle name="Цена 69 7" xfId="56050"/>
    <cellStyle name="Цена 69 8" xfId="56051"/>
    <cellStyle name="Цена 69 9" xfId="56052"/>
    <cellStyle name="Цена 7" xfId="3293"/>
    <cellStyle name="Цена 7 10" xfId="56053"/>
    <cellStyle name="Цена 7 2" xfId="12100"/>
    <cellStyle name="Цена 7 2 2" xfId="56054"/>
    <cellStyle name="Цена 7 2 2 2" xfId="56055"/>
    <cellStyle name="Цена 7 2 3" xfId="56056"/>
    <cellStyle name="Цена 7 2 3 2" xfId="56057"/>
    <cellStyle name="Цена 7 2 4" xfId="56058"/>
    <cellStyle name="Цена 7 2 4 2" xfId="56059"/>
    <cellStyle name="Цена 7 2 5" xfId="56060"/>
    <cellStyle name="Цена 7 2 6" xfId="56061"/>
    <cellStyle name="Цена 7 2 7" xfId="56062"/>
    <cellStyle name="Цена 7 2 8" xfId="56063"/>
    <cellStyle name="Цена 7 2 9" xfId="56064"/>
    <cellStyle name="Цена 7 3" xfId="56065"/>
    <cellStyle name="Цена 7 3 2" xfId="56066"/>
    <cellStyle name="Цена 7 4" xfId="56067"/>
    <cellStyle name="Цена 7 4 2" xfId="56068"/>
    <cellStyle name="Цена 7 5" xfId="56069"/>
    <cellStyle name="Цена 7 5 2" xfId="56070"/>
    <cellStyle name="Цена 7 6" xfId="56071"/>
    <cellStyle name="Цена 7 7" xfId="56072"/>
    <cellStyle name="Цена 7 8" xfId="56073"/>
    <cellStyle name="Цена 7 9" xfId="56074"/>
    <cellStyle name="Цена 70" xfId="56075"/>
    <cellStyle name="Цена 70 10" xfId="56076"/>
    <cellStyle name="Цена 70 2" xfId="56077"/>
    <cellStyle name="Цена 70 2 2" xfId="56078"/>
    <cellStyle name="Цена 70 2 2 2" xfId="56079"/>
    <cellStyle name="Цена 70 2 3" xfId="56080"/>
    <cellStyle name="Цена 70 2 3 2" xfId="56081"/>
    <cellStyle name="Цена 70 2 4" xfId="56082"/>
    <cellStyle name="Цена 70 2 4 2" xfId="56083"/>
    <cellStyle name="Цена 70 2 5" xfId="56084"/>
    <cellStyle name="Цена 70 2 6" xfId="56085"/>
    <cellStyle name="Цена 70 2 7" xfId="56086"/>
    <cellStyle name="Цена 70 2 8" xfId="56087"/>
    <cellStyle name="Цена 70 2 9" xfId="56088"/>
    <cellStyle name="Цена 70 3" xfId="56089"/>
    <cellStyle name="Цена 70 3 2" xfId="56090"/>
    <cellStyle name="Цена 70 4" xfId="56091"/>
    <cellStyle name="Цена 70 4 2" xfId="56092"/>
    <cellStyle name="Цена 70 5" xfId="56093"/>
    <cellStyle name="Цена 70 5 2" xfId="56094"/>
    <cellStyle name="Цена 70 6" xfId="56095"/>
    <cellStyle name="Цена 70 7" xfId="56096"/>
    <cellStyle name="Цена 70 8" xfId="56097"/>
    <cellStyle name="Цена 70 9" xfId="56098"/>
    <cellStyle name="Цена 71" xfId="56099"/>
    <cellStyle name="Цена 71 10" xfId="56100"/>
    <cellStyle name="Цена 71 2" xfId="56101"/>
    <cellStyle name="Цена 71 2 2" xfId="56102"/>
    <cellStyle name="Цена 71 2 2 2" xfId="56103"/>
    <cellStyle name="Цена 71 2 3" xfId="56104"/>
    <cellStyle name="Цена 71 2 3 2" xfId="56105"/>
    <cellStyle name="Цена 71 2 4" xfId="56106"/>
    <cellStyle name="Цена 71 2 4 2" xfId="56107"/>
    <cellStyle name="Цена 71 2 5" xfId="56108"/>
    <cellStyle name="Цена 71 2 6" xfId="56109"/>
    <cellStyle name="Цена 71 2 7" xfId="56110"/>
    <cellStyle name="Цена 71 2 8" xfId="56111"/>
    <cellStyle name="Цена 71 2 9" xfId="56112"/>
    <cellStyle name="Цена 71 3" xfId="56113"/>
    <cellStyle name="Цена 71 3 2" xfId="56114"/>
    <cellStyle name="Цена 71 4" xfId="56115"/>
    <cellStyle name="Цена 71 4 2" xfId="56116"/>
    <cellStyle name="Цена 71 5" xfId="56117"/>
    <cellStyle name="Цена 71 5 2" xfId="56118"/>
    <cellStyle name="Цена 71 6" xfId="56119"/>
    <cellStyle name="Цена 71 7" xfId="56120"/>
    <cellStyle name="Цена 71 8" xfId="56121"/>
    <cellStyle name="Цена 71 9" xfId="56122"/>
    <cellStyle name="Цена 72" xfId="56123"/>
    <cellStyle name="Цена 72 10" xfId="56124"/>
    <cellStyle name="Цена 72 2" xfId="56125"/>
    <cellStyle name="Цена 72 2 2" xfId="56126"/>
    <cellStyle name="Цена 72 2 2 2" xfId="56127"/>
    <cellStyle name="Цена 72 2 3" xfId="56128"/>
    <cellStyle name="Цена 72 2 3 2" xfId="56129"/>
    <cellStyle name="Цена 72 2 4" xfId="56130"/>
    <cellStyle name="Цена 72 2 4 2" xfId="56131"/>
    <cellStyle name="Цена 72 2 5" xfId="56132"/>
    <cellStyle name="Цена 72 2 6" xfId="56133"/>
    <cellStyle name="Цена 72 2 7" xfId="56134"/>
    <cellStyle name="Цена 72 2 8" xfId="56135"/>
    <cellStyle name="Цена 72 2 9" xfId="56136"/>
    <cellStyle name="Цена 72 3" xfId="56137"/>
    <cellStyle name="Цена 72 3 2" xfId="56138"/>
    <cellStyle name="Цена 72 4" xfId="56139"/>
    <cellStyle name="Цена 72 4 2" xfId="56140"/>
    <cellStyle name="Цена 72 5" xfId="56141"/>
    <cellStyle name="Цена 72 5 2" xfId="56142"/>
    <cellStyle name="Цена 72 6" xfId="56143"/>
    <cellStyle name="Цена 72 7" xfId="56144"/>
    <cellStyle name="Цена 72 8" xfId="56145"/>
    <cellStyle name="Цена 72 9" xfId="56146"/>
    <cellStyle name="Цена 73" xfId="56147"/>
    <cellStyle name="Цена 73 10" xfId="56148"/>
    <cellStyle name="Цена 73 2" xfId="56149"/>
    <cellStyle name="Цена 73 2 2" xfId="56150"/>
    <cellStyle name="Цена 73 2 2 2" xfId="56151"/>
    <cellStyle name="Цена 73 2 3" xfId="56152"/>
    <cellStyle name="Цена 73 2 3 2" xfId="56153"/>
    <cellStyle name="Цена 73 2 4" xfId="56154"/>
    <cellStyle name="Цена 73 2 4 2" xfId="56155"/>
    <cellStyle name="Цена 73 2 5" xfId="56156"/>
    <cellStyle name="Цена 73 2 6" xfId="56157"/>
    <cellStyle name="Цена 73 2 7" xfId="56158"/>
    <cellStyle name="Цена 73 2 8" xfId="56159"/>
    <cellStyle name="Цена 73 2 9" xfId="56160"/>
    <cellStyle name="Цена 73 3" xfId="56161"/>
    <cellStyle name="Цена 73 3 2" xfId="56162"/>
    <cellStyle name="Цена 73 4" xfId="56163"/>
    <cellStyle name="Цена 73 4 2" xfId="56164"/>
    <cellStyle name="Цена 73 5" xfId="56165"/>
    <cellStyle name="Цена 73 5 2" xfId="56166"/>
    <cellStyle name="Цена 73 6" xfId="56167"/>
    <cellStyle name="Цена 73 7" xfId="56168"/>
    <cellStyle name="Цена 73 8" xfId="56169"/>
    <cellStyle name="Цена 73 9" xfId="56170"/>
    <cellStyle name="Цена 74" xfId="56171"/>
    <cellStyle name="Цена 74 10" xfId="56172"/>
    <cellStyle name="Цена 74 2" xfId="56173"/>
    <cellStyle name="Цена 74 2 2" xfId="56174"/>
    <cellStyle name="Цена 74 2 2 2" xfId="56175"/>
    <cellStyle name="Цена 74 2 3" xfId="56176"/>
    <cellStyle name="Цена 74 2 3 2" xfId="56177"/>
    <cellStyle name="Цена 74 2 4" xfId="56178"/>
    <cellStyle name="Цена 74 2 4 2" xfId="56179"/>
    <cellStyle name="Цена 74 2 5" xfId="56180"/>
    <cellStyle name="Цена 74 2 6" xfId="56181"/>
    <cellStyle name="Цена 74 2 7" xfId="56182"/>
    <cellStyle name="Цена 74 2 8" xfId="56183"/>
    <cellStyle name="Цена 74 2 9" xfId="56184"/>
    <cellStyle name="Цена 74 3" xfId="56185"/>
    <cellStyle name="Цена 74 3 2" xfId="56186"/>
    <cellStyle name="Цена 74 4" xfId="56187"/>
    <cellStyle name="Цена 74 4 2" xfId="56188"/>
    <cellStyle name="Цена 74 5" xfId="56189"/>
    <cellStyle name="Цена 74 5 2" xfId="56190"/>
    <cellStyle name="Цена 74 6" xfId="56191"/>
    <cellStyle name="Цена 74 7" xfId="56192"/>
    <cellStyle name="Цена 74 8" xfId="56193"/>
    <cellStyle name="Цена 74 9" xfId="56194"/>
    <cellStyle name="Цена 75" xfId="56195"/>
    <cellStyle name="Цена 75 10" xfId="56196"/>
    <cellStyle name="Цена 75 2" xfId="56197"/>
    <cellStyle name="Цена 75 2 2" xfId="56198"/>
    <cellStyle name="Цена 75 2 2 2" xfId="56199"/>
    <cellStyle name="Цена 75 2 3" xfId="56200"/>
    <cellStyle name="Цена 75 2 3 2" xfId="56201"/>
    <cellStyle name="Цена 75 2 4" xfId="56202"/>
    <cellStyle name="Цена 75 2 4 2" xfId="56203"/>
    <cellStyle name="Цена 75 2 5" xfId="56204"/>
    <cellStyle name="Цена 75 2 6" xfId="56205"/>
    <cellStyle name="Цена 75 2 7" xfId="56206"/>
    <cellStyle name="Цена 75 2 8" xfId="56207"/>
    <cellStyle name="Цена 75 2 9" xfId="56208"/>
    <cellStyle name="Цена 75 3" xfId="56209"/>
    <cellStyle name="Цена 75 3 2" xfId="56210"/>
    <cellStyle name="Цена 75 4" xfId="56211"/>
    <cellStyle name="Цена 75 4 2" xfId="56212"/>
    <cellStyle name="Цена 75 5" xfId="56213"/>
    <cellStyle name="Цена 75 5 2" xfId="56214"/>
    <cellStyle name="Цена 75 6" xfId="56215"/>
    <cellStyle name="Цена 75 7" xfId="56216"/>
    <cellStyle name="Цена 75 8" xfId="56217"/>
    <cellStyle name="Цена 75 9" xfId="56218"/>
    <cellStyle name="Цена 76" xfId="56219"/>
    <cellStyle name="Цена 76 10" xfId="56220"/>
    <cellStyle name="Цена 76 2" xfId="56221"/>
    <cellStyle name="Цена 76 2 2" xfId="56222"/>
    <cellStyle name="Цена 76 2 2 2" xfId="56223"/>
    <cellStyle name="Цена 76 2 3" xfId="56224"/>
    <cellStyle name="Цена 76 2 3 2" xfId="56225"/>
    <cellStyle name="Цена 76 2 4" xfId="56226"/>
    <cellStyle name="Цена 76 2 4 2" xfId="56227"/>
    <cellStyle name="Цена 76 2 5" xfId="56228"/>
    <cellStyle name="Цена 76 2 6" xfId="56229"/>
    <cellStyle name="Цена 76 2 7" xfId="56230"/>
    <cellStyle name="Цена 76 2 8" xfId="56231"/>
    <cellStyle name="Цена 76 2 9" xfId="56232"/>
    <cellStyle name="Цена 76 3" xfId="56233"/>
    <cellStyle name="Цена 76 3 2" xfId="56234"/>
    <cellStyle name="Цена 76 4" xfId="56235"/>
    <cellStyle name="Цена 76 4 2" xfId="56236"/>
    <cellStyle name="Цена 76 5" xfId="56237"/>
    <cellStyle name="Цена 76 5 2" xfId="56238"/>
    <cellStyle name="Цена 76 6" xfId="56239"/>
    <cellStyle name="Цена 76 7" xfId="56240"/>
    <cellStyle name="Цена 76 8" xfId="56241"/>
    <cellStyle name="Цена 76 9" xfId="56242"/>
    <cellStyle name="Цена 77" xfId="56243"/>
    <cellStyle name="Цена 77 10" xfId="56244"/>
    <cellStyle name="Цена 77 2" xfId="56245"/>
    <cellStyle name="Цена 77 2 2" xfId="56246"/>
    <cellStyle name="Цена 77 2 2 2" xfId="56247"/>
    <cellStyle name="Цена 77 2 3" xfId="56248"/>
    <cellStyle name="Цена 77 2 3 2" xfId="56249"/>
    <cellStyle name="Цена 77 2 4" xfId="56250"/>
    <cellStyle name="Цена 77 2 4 2" xfId="56251"/>
    <cellStyle name="Цена 77 2 5" xfId="56252"/>
    <cellStyle name="Цена 77 2 6" xfId="56253"/>
    <cellStyle name="Цена 77 2 7" xfId="56254"/>
    <cellStyle name="Цена 77 2 8" xfId="56255"/>
    <cellStyle name="Цена 77 2 9" xfId="56256"/>
    <cellStyle name="Цена 77 3" xfId="56257"/>
    <cellStyle name="Цена 77 3 2" xfId="56258"/>
    <cellStyle name="Цена 77 4" xfId="56259"/>
    <cellStyle name="Цена 77 4 2" xfId="56260"/>
    <cellStyle name="Цена 77 5" xfId="56261"/>
    <cellStyle name="Цена 77 5 2" xfId="56262"/>
    <cellStyle name="Цена 77 6" xfId="56263"/>
    <cellStyle name="Цена 77 7" xfId="56264"/>
    <cellStyle name="Цена 77 8" xfId="56265"/>
    <cellStyle name="Цена 77 9" xfId="56266"/>
    <cellStyle name="Цена 78" xfId="56267"/>
    <cellStyle name="Цена 78 10" xfId="56268"/>
    <cellStyle name="Цена 78 2" xfId="56269"/>
    <cellStyle name="Цена 78 2 2" xfId="56270"/>
    <cellStyle name="Цена 78 2 2 2" xfId="56271"/>
    <cellStyle name="Цена 78 2 3" xfId="56272"/>
    <cellStyle name="Цена 78 2 3 2" xfId="56273"/>
    <cellStyle name="Цена 78 2 4" xfId="56274"/>
    <cellStyle name="Цена 78 2 4 2" xfId="56275"/>
    <cellStyle name="Цена 78 2 5" xfId="56276"/>
    <cellStyle name="Цена 78 2 6" xfId="56277"/>
    <cellStyle name="Цена 78 2 7" xfId="56278"/>
    <cellStyle name="Цена 78 2 8" xfId="56279"/>
    <cellStyle name="Цена 78 2 9" xfId="56280"/>
    <cellStyle name="Цена 78 3" xfId="56281"/>
    <cellStyle name="Цена 78 3 2" xfId="56282"/>
    <cellStyle name="Цена 78 4" xfId="56283"/>
    <cellStyle name="Цена 78 4 2" xfId="56284"/>
    <cellStyle name="Цена 78 5" xfId="56285"/>
    <cellStyle name="Цена 78 5 2" xfId="56286"/>
    <cellStyle name="Цена 78 6" xfId="56287"/>
    <cellStyle name="Цена 78 7" xfId="56288"/>
    <cellStyle name="Цена 78 8" xfId="56289"/>
    <cellStyle name="Цена 78 9" xfId="56290"/>
    <cellStyle name="Цена 79" xfId="56291"/>
    <cellStyle name="Цена 79 10" xfId="56292"/>
    <cellStyle name="Цена 79 2" xfId="56293"/>
    <cellStyle name="Цена 79 2 2" xfId="56294"/>
    <cellStyle name="Цена 79 2 2 2" xfId="56295"/>
    <cellStyle name="Цена 79 2 3" xfId="56296"/>
    <cellStyle name="Цена 79 2 3 2" xfId="56297"/>
    <cellStyle name="Цена 79 2 4" xfId="56298"/>
    <cellStyle name="Цена 79 2 4 2" xfId="56299"/>
    <cellStyle name="Цена 79 2 5" xfId="56300"/>
    <cellStyle name="Цена 79 2 6" xfId="56301"/>
    <cellStyle name="Цена 79 2 7" xfId="56302"/>
    <cellStyle name="Цена 79 2 8" xfId="56303"/>
    <cellStyle name="Цена 79 2 9" xfId="56304"/>
    <cellStyle name="Цена 79 3" xfId="56305"/>
    <cellStyle name="Цена 79 3 2" xfId="56306"/>
    <cellStyle name="Цена 79 4" xfId="56307"/>
    <cellStyle name="Цена 79 4 2" xfId="56308"/>
    <cellStyle name="Цена 79 5" xfId="56309"/>
    <cellStyle name="Цена 79 5 2" xfId="56310"/>
    <cellStyle name="Цена 79 6" xfId="56311"/>
    <cellStyle name="Цена 79 7" xfId="56312"/>
    <cellStyle name="Цена 79 8" xfId="56313"/>
    <cellStyle name="Цена 79 9" xfId="56314"/>
    <cellStyle name="Цена 8" xfId="3486"/>
    <cellStyle name="Цена 8 10" xfId="56315"/>
    <cellStyle name="Цена 8 2" xfId="12255"/>
    <cellStyle name="Цена 8 2 2" xfId="56316"/>
    <cellStyle name="Цена 8 2 2 2" xfId="56317"/>
    <cellStyle name="Цена 8 2 3" xfId="56318"/>
    <cellStyle name="Цена 8 2 3 2" xfId="56319"/>
    <cellStyle name="Цена 8 2 4" xfId="56320"/>
    <cellStyle name="Цена 8 2 4 2" xfId="56321"/>
    <cellStyle name="Цена 8 2 5" xfId="56322"/>
    <cellStyle name="Цена 8 2 6" xfId="56323"/>
    <cellStyle name="Цена 8 2 7" xfId="56324"/>
    <cellStyle name="Цена 8 2 8" xfId="56325"/>
    <cellStyle name="Цена 8 2 9" xfId="56326"/>
    <cellStyle name="Цена 8 3" xfId="56327"/>
    <cellStyle name="Цена 8 3 2" xfId="56328"/>
    <cellStyle name="Цена 8 4" xfId="56329"/>
    <cellStyle name="Цена 8 4 2" xfId="56330"/>
    <cellStyle name="Цена 8 5" xfId="56331"/>
    <cellStyle name="Цена 8 5 2" xfId="56332"/>
    <cellStyle name="Цена 8 6" xfId="56333"/>
    <cellStyle name="Цена 8 7" xfId="56334"/>
    <cellStyle name="Цена 8 8" xfId="56335"/>
    <cellStyle name="Цена 8 9" xfId="56336"/>
    <cellStyle name="Цена 80" xfId="56337"/>
    <cellStyle name="Цена 80 10" xfId="56338"/>
    <cellStyle name="Цена 80 2" xfId="56339"/>
    <cellStyle name="Цена 80 2 2" xfId="56340"/>
    <cellStyle name="Цена 80 2 2 2" xfId="56341"/>
    <cellStyle name="Цена 80 2 3" xfId="56342"/>
    <cellStyle name="Цена 80 2 3 2" xfId="56343"/>
    <cellStyle name="Цена 80 2 4" xfId="56344"/>
    <cellStyle name="Цена 80 2 4 2" xfId="56345"/>
    <cellStyle name="Цена 80 2 5" xfId="56346"/>
    <cellStyle name="Цена 80 2 6" xfId="56347"/>
    <cellStyle name="Цена 80 2 7" xfId="56348"/>
    <cellStyle name="Цена 80 2 8" xfId="56349"/>
    <cellStyle name="Цена 80 2 9" xfId="56350"/>
    <cellStyle name="Цена 80 3" xfId="56351"/>
    <cellStyle name="Цена 80 3 2" xfId="56352"/>
    <cellStyle name="Цена 80 4" xfId="56353"/>
    <cellStyle name="Цена 80 4 2" xfId="56354"/>
    <cellStyle name="Цена 80 5" xfId="56355"/>
    <cellStyle name="Цена 80 5 2" xfId="56356"/>
    <cellStyle name="Цена 80 6" xfId="56357"/>
    <cellStyle name="Цена 80 7" xfId="56358"/>
    <cellStyle name="Цена 80 8" xfId="56359"/>
    <cellStyle name="Цена 80 9" xfId="56360"/>
    <cellStyle name="Цена 81" xfId="56361"/>
    <cellStyle name="Цена 81 10" xfId="56362"/>
    <cellStyle name="Цена 81 2" xfId="56363"/>
    <cellStyle name="Цена 81 2 2" xfId="56364"/>
    <cellStyle name="Цена 81 2 2 2" xfId="56365"/>
    <cellStyle name="Цена 81 2 3" xfId="56366"/>
    <cellStyle name="Цена 81 2 3 2" xfId="56367"/>
    <cellStyle name="Цена 81 2 4" xfId="56368"/>
    <cellStyle name="Цена 81 2 4 2" xfId="56369"/>
    <cellStyle name="Цена 81 2 5" xfId="56370"/>
    <cellStyle name="Цена 81 2 6" xfId="56371"/>
    <cellStyle name="Цена 81 2 7" xfId="56372"/>
    <cellStyle name="Цена 81 2 8" xfId="56373"/>
    <cellStyle name="Цена 81 2 9" xfId="56374"/>
    <cellStyle name="Цена 81 3" xfId="56375"/>
    <cellStyle name="Цена 81 3 2" xfId="56376"/>
    <cellStyle name="Цена 81 4" xfId="56377"/>
    <cellStyle name="Цена 81 4 2" xfId="56378"/>
    <cellStyle name="Цена 81 5" xfId="56379"/>
    <cellStyle name="Цена 81 5 2" xfId="56380"/>
    <cellStyle name="Цена 81 6" xfId="56381"/>
    <cellStyle name="Цена 81 7" xfId="56382"/>
    <cellStyle name="Цена 81 8" xfId="56383"/>
    <cellStyle name="Цена 81 9" xfId="56384"/>
    <cellStyle name="Цена 82" xfId="56385"/>
    <cellStyle name="Цена 82 10" xfId="56386"/>
    <cellStyle name="Цена 82 2" xfId="56387"/>
    <cellStyle name="Цена 82 2 2" xfId="56388"/>
    <cellStyle name="Цена 82 2 2 2" xfId="56389"/>
    <cellStyle name="Цена 82 2 3" xfId="56390"/>
    <cellStyle name="Цена 82 2 3 2" xfId="56391"/>
    <cellStyle name="Цена 82 2 4" xfId="56392"/>
    <cellStyle name="Цена 82 2 4 2" xfId="56393"/>
    <cellStyle name="Цена 82 2 5" xfId="56394"/>
    <cellStyle name="Цена 82 2 6" xfId="56395"/>
    <cellStyle name="Цена 82 2 7" xfId="56396"/>
    <cellStyle name="Цена 82 2 8" xfId="56397"/>
    <cellStyle name="Цена 82 2 9" xfId="56398"/>
    <cellStyle name="Цена 82 3" xfId="56399"/>
    <cellStyle name="Цена 82 3 2" xfId="56400"/>
    <cellStyle name="Цена 82 4" xfId="56401"/>
    <cellStyle name="Цена 82 4 2" xfId="56402"/>
    <cellStyle name="Цена 82 5" xfId="56403"/>
    <cellStyle name="Цена 82 5 2" xfId="56404"/>
    <cellStyle name="Цена 82 6" xfId="56405"/>
    <cellStyle name="Цена 82 7" xfId="56406"/>
    <cellStyle name="Цена 82 8" xfId="56407"/>
    <cellStyle name="Цена 82 9" xfId="56408"/>
    <cellStyle name="Цена 83" xfId="56409"/>
    <cellStyle name="Цена 83 10" xfId="56410"/>
    <cellStyle name="Цена 83 2" xfId="56411"/>
    <cellStyle name="Цена 83 2 2" xfId="56412"/>
    <cellStyle name="Цена 83 2 2 2" xfId="56413"/>
    <cellStyle name="Цена 83 2 3" xfId="56414"/>
    <cellStyle name="Цена 83 2 3 2" xfId="56415"/>
    <cellStyle name="Цена 83 2 4" xfId="56416"/>
    <cellStyle name="Цена 83 2 4 2" xfId="56417"/>
    <cellStyle name="Цена 83 2 5" xfId="56418"/>
    <cellStyle name="Цена 83 2 6" xfId="56419"/>
    <cellStyle name="Цена 83 2 7" xfId="56420"/>
    <cellStyle name="Цена 83 2 8" xfId="56421"/>
    <cellStyle name="Цена 83 2 9" xfId="56422"/>
    <cellStyle name="Цена 83 3" xfId="56423"/>
    <cellStyle name="Цена 83 3 2" xfId="56424"/>
    <cellStyle name="Цена 83 4" xfId="56425"/>
    <cellStyle name="Цена 83 4 2" xfId="56426"/>
    <cellStyle name="Цена 83 5" xfId="56427"/>
    <cellStyle name="Цена 83 5 2" xfId="56428"/>
    <cellStyle name="Цена 83 6" xfId="56429"/>
    <cellStyle name="Цена 83 7" xfId="56430"/>
    <cellStyle name="Цена 83 8" xfId="56431"/>
    <cellStyle name="Цена 83 9" xfId="56432"/>
    <cellStyle name="Цена 84" xfId="56433"/>
    <cellStyle name="Цена 84 10" xfId="56434"/>
    <cellStyle name="Цена 84 2" xfId="56435"/>
    <cellStyle name="Цена 84 2 2" xfId="56436"/>
    <cellStyle name="Цена 84 2 2 2" xfId="56437"/>
    <cellStyle name="Цена 84 2 3" xfId="56438"/>
    <cellStyle name="Цена 84 2 3 2" xfId="56439"/>
    <cellStyle name="Цена 84 2 4" xfId="56440"/>
    <cellStyle name="Цена 84 2 4 2" xfId="56441"/>
    <cellStyle name="Цена 84 2 5" xfId="56442"/>
    <cellStyle name="Цена 84 2 6" xfId="56443"/>
    <cellStyle name="Цена 84 2 7" xfId="56444"/>
    <cellStyle name="Цена 84 2 8" xfId="56445"/>
    <cellStyle name="Цена 84 2 9" xfId="56446"/>
    <cellStyle name="Цена 84 3" xfId="56447"/>
    <cellStyle name="Цена 84 3 2" xfId="56448"/>
    <cellStyle name="Цена 84 4" xfId="56449"/>
    <cellStyle name="Цена 84 4 2" xfId="56450"/>
    <cellStyle name="Цена 84 5" xfId="56451"/>
    <cellStyle name="Цена 84 5 2" xfId="56452"/>
    <cellStyle name="Цена 84 6" xfId="56453"/>
    <cellStyle name="Цена 84 7" xfId="56454"/>
    <cellStyle name="Цена 84 8" xfId="56455"/>
    <cellStyle name="Цена 84 9" xfId="56456"/>
    <cellStyle name="Цена 85" xfId="56457"/>
    <cellStyle name="Цена 85 10" xfId="56458"/>
    <cellStyle name="Цена 85 2" xfId="56459"/>
    <cellStyle name="Цена 85 2 2" xfId="56460"/>
    <cellStyle name="Цена 85 2 2 2" xfId="56461"/>
    <cellStyle name="Цена 85 2 3" xfId="56462"/>
    <cellStyle name="Цена 85 2 3 2" xfId="56463"/>
    <cellStyle name="Цена 85 2 4" xfId="56464"/>
    <cellStyle name="Цена 85 2 4 2" xfId="56465"/>
    <cellStyle name="Цена 85 2 5" xfId="56466"/>
    <cellStyle name="Цена 85 2 6" xfId="56467"/>
    <cellStyle name="Цена 85 2 7" xfId="56468"/>
    <cellStyle name="Цена 85 2 8" xfId="56469"/>
    <cellStyle name="Цена 85 2 9" xfId="56470"/>
    <cellStyle name="Цена 85 3" xfId="56471"/>
    <cellStyle name="Цена 85 3 2" xfId="56472"/>
    <cellStyle name="Цена 85 4" xfId="56473"/>
    <cellStyle name="Цена 85 4 2" xfId="56474"/>
    <cellStyle name="Цена 85 5" xfId="56475"/>
    <cellStyle name="Цена 85 5 2" xfId="56476"/>
    <cellStyle name="Цена 85 6" xfId="56477"/>
    <cellStyle name="Цена 85 7" xfId="56478"/>
    <cellStyle name="Цена 85 8" xfId="56479"/>
    <cellStyle name="Цена 85 9" xfId="56480"/>
    <cellStyle name="Цена 86" xfId="56481"/>
    <cellStyle name="Цена 86 2" xfId="56482"/>
    <cellStyle name="Цена 86 2 2" xfId="56483"/>
    <cellStyle name="Цена 86 3" xfId="56484"/>
    <cellStyle name="Цена 86 3 2" xfId="56485"/>
    <cellStyle name="Цена 86 4" xfId="56486"/>
    <cellStyle name="Цена 86 4 2" xfId="56487"/>
    <cellStyle name="Цена 86 5" xfId="56488"/>
    <cellStyle name="Цена 86 6" xfId="56489"/>
    <cellStyle name="Цена 86 7" xfId="56490"/>
    <cellStyle name="Цена 86 8" xfId="56491"/>
    <cellStyle name="Цена 86 9" xfId="56492"/>
    <cellStyle name="Цена 87" xfId="56493"/>
    <cellStyle name="Цена 87 2" xfId="56494"/>
    <cellStyle name="Цена 88" xfId="56495"/>
    <cellStyle name="Цена 88 2" xfId="56496"/>
    <cellStyle name="Цена 89" xfId="56497"/>
    <cellStyle name="Цена 89 2" xfId="56498"/>
    <cellStyle name="Цена 9" xfId="3679"/>
    <cellStyle name="Цена 9 10" xfId="56499"/>
    <cellStyle name="Цена 9 2" xfId="12409"/>
    <cellStyle name="Цена 9 2 2" xfId="56500"/>
    <cellStyle name="Цена 9 2 2 2" xfId="56501"/>
    <cellStyle name="Цена 9 2 3" xfId="56502"/>
    <cellStyle name="Цена 9 2 3 2" xfId="56503"/>
    <cellStyle name="Цена 9 2 4" xfId="56504"/>
    <cellStyle name="Цена 9 2 4 2" xfId="56505"/>
    <cellStyle name="Цена 9 2 5" xfId="56506"/>
    <cellStyle name="Цена 9 2 6" xfId="56507"/>
    <cellStyle name="Цена 9 2 7" xfId="56508"/>
    <cellStyle name="Цена 9 2 8" xfId="56509"/>
    <cellStyle name="Цена 9 2 9" xfId="56510"/>
    <cellStyle name="Цена 9 3" xfId="56511"/>
    <cellStyle name="Цена 9 3 2" xfId="56512"/>
    <cellStyle name="Цена 9 4" xfId="56513"/>
    <cellStyle name="Цена 9 4 2" xfId="56514"/>
    <cellStyle name="Цена 9 5" xfId="56515"/>
    <cellStyle name="Цена 9 5 2" xfId="56516"/>
    <cellStyle name="Цена 9 6" xfId="56517"/>
    <cellStyle name="Цена 9 7" xfId="56518"/>
    <cellStyle name="Цена 9 8" xfId="56519"/>
    <cellStyle name="Цена 9 9" xfId="56520"/>
    <cellStyle name="Цена 90" xfId="56521"/>
    <cellStyle name="Цена 91" xfId="56522"/>
    <cellStyle name="Цена 92" xfId="56523"/>
    <cellStyle name="Цена 93" xfId="56524"/>
    <cellStyle name="Цена 94" xfId="56525"/>
    <cellStyle name="Цена_План по КВЛ 2011г." xfId="1735"/>
    <cellStyle name="Џђћ–…ќ’ќ›‰" xfId="1736"/>
    <cellStyle name="Џђћ–…ќ’ќ›‰ 2" xfId="1737"/>
    <cellStyle name="Џђћ–…ќ’ќ›‰ 2 2" xfId="56526"/>
    <cellStyle name="Џђћ–…ќ’ќ›‰ 2 3" xfId="56527"/>
    <cellStyle name="Џђћ–…ќ’ќ›‰ 2 4" xfId="56528"/>
    <cellStyle name="Џђћ–…ќ’ќ›‰ 2 5" xfId="56529"/>
    <cellStyle name="Џђћ–…ќ’ќ›‰ 3" xfId="56530"/>
    <cellStyle name="Џђћ–…ќ’ќ›‰ 3 2" xfId="56531"/>
    <cellStyle name="Џђћ–…ќ’ќ›‰ 3 3" xfId="56532"/>
    <cellStyle name="Џђћ–…ќ’ќ›‰ 3 4" xfId="56533"/>
    <cellStyle name="Џђћ–…ќ’ќ›‰ 3 5" xfId="56534"/>
    <cellStyle name="Џђћ–…ќ’ќ›‰ 4" xfId="56535"/>
    <cellStyle name="Џђћ–…ќ’ќ›‰ 5" xfId="56536"/>
    <cellStyle name="Џђћ–…ќ’ќ›‰ 6" xfId="56537"/>
    <cellStyle name="Џђћ–…ќ’ќ›‰ 7" xfId="56538"/>
    <cellStyle name="Џђћ–…ќ’ќ›‰_План по КВЛ 2011г." xfId="1738"/>
    <cellStyle name="Шапка таблицы" xfId="56539"/>
    <cellStyle name="Шапка таблицы 10" xfId="56540"/>
    <cellStyle name="Шапка таблицы 2" xfId="56541"/>
    <cellStyle name="Шапка таблицы 2 2" xfId="56542"/>
    <cellStyle name="Шапка таблицы 2 2 2" xfId="56543"/>
    <cellStyle name="Шапка таблицы 2 3" xfId="56544"/>
    <cellStyle name="Шапка таблицы 2 3 2" xfId="56545"/>
    <cellStyle name="Шапка таблицы 2 4" xfId="56546"/>
    <cellStyle name="Шапка таблицы 2 4 2" xfId="56547"/>
    <cellStyle name="Шапка таблицы 2 5" xfId="56548"/>
    <cellStyle name="Шапка таблицы 2 6" xfId="56549"/>
    <cellStyle name="Шапка таблицы 2 7" xfId="56550"/>
    <cellStyle name="Шапка таблицы 2 8" xfId="56551"/>
    <cellStyle name="Шапка таблицы 2 9" xfId="56552"/>
    <cellStyle name="Шапка таблицы 3" xfId="56553"/>
    <cellStyle name="Шапка таблицы 3 2" xfId="56554"/>
    <cellStyle name="Шапка таблицы 4" xfId="56555"/>
    <cellStyle name="Шапка таблицы 4 2" xfId="56556"/>
    <cellStyle name="Шапка таблицы 5" xfId="56557"/>
    <cellStyle name="Шапка таблицы 5 2" xfId="56558"/>
    <cellStyle name="Шапка таблицы 6" xfId="56559"/>
    <cellStyle name="Шапка таблицы 7" xfId="56560"/>
    <cellStyle name="Шапка таблицы 8" xfId="56561"/>
    <cellStyle name="Шапка таблицы 9" xfId="56562"/>
    <cellStyle name="_Sheet1" xfId="56563"/>
    <cellStyle name="_1 (3)" xfId="56564"/>
    <cellStyle name="_Sheet1" xfId="56565"/>
    <cellStyle name=" [0]_7-12 act 1-6 ori bud" xfId="56566"/>
    <cellStyle name="_7-12 act 1-6 ori bud" xfId="56567"/>
    <cellStyle name="一般_Sheet1" xfId="56568"/>
    <cellStyle name="作媓_7-12 act 1-6 ori bud" xfId="56569"/>
    <cellStyle name="千位[0]_Sheet3 (2)" xfId="56570"/>
    <cellStyle name="千位_Sheet3 (2)" xfId="56571"/>
    <cellStyle name="千位分隔[0]_2001年贷款及利息" xfId="56572"/>
    <cellStyle name="千位分隔_2001年贷款及利息" xfId="56573"/>
    <cellStyle name="千分位 [0]" xfId="56574"/>
    <cellStyle name="千分位 [0] 2" xfId="56575"/>
    <cellStyle name="千分位 [0] 3" xfId="56576"/>
    <cellStyle name="千分位 [0] 4" xfId="56577"/>
    <cellStyle name="千分位 [0] 5" xfId="56578"/>
    <cellStyle name="吳尿剿[0]_7-12 act 1-6 ori bud" xfId="56579"/>
    <cellStyle name="吳尿剿_7-12 act 1-6 ori bud" xfId="56580"/>
    <cellStyle name="常规_02其他應付款" xfId="56581"/>
    <cellStyle name="斜Date" xfId="56582"/>
    <cellStyle name="斜Date 2" xfId="56583"/>
    <cellStyle name="斜Date 3" xfId="56584"/>
    <cellStyle name="斜Date 4" xfId="56585"/>
    <cellStyle name="斜Date 5" xfId="56586"/>
    <cellStyle name="样式 1" xfId="56587"/>
    <cellStyle name="样式 1 2" xfId="56588"/>
    <cellStyle name="样式 1 3" xfId="56589"/>
    <cellStyle name="样式 1 4" xfId="56590"/>
    <cellStyle name="样式 1 5" xfId="56591"/>
    <cellStyle name="貨幣[0]_338I" xfId="56592"/>
    <cellStyle name="货币[0]_99合同明细表" xfId="56593"/>
    <cellStyle name="货币_99合同明细表" xfId="56594"/>
    <cellStyle name="超連結" xfId="56595"/>
    <cellStyle name="超連結 2" xfId="56596"/>
    <cellStyle name="超連結 3" xfId="56597"/>
    <cellStyle name="超連結 4" xfId="56598"/>
    <cellStyle name="超連結 5" xfId="56599"/>
    <cellStyle name="隨後的超連結" xfId="56600"/>
    <cellStyle name="隨後的超連結 2" xfId="56601"/>
    <cellStyle name="隨後的超連結 3" xfId="56602"/>
    <cellStyle name="隨後的超連結 4" xfId="56603"/>
    <cellStyle name="隨後的超連結 5" xfId="5660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buyandprint.ua/%D0%A0%D0%BE%D0%BB%D0%B8%D0%BA-%D0%B7%D0%B0%D1%85%D0%B2%D0%B0%D1%82%D0%B0-%D0%B1%D1%83%D0%BC%D0%B0%D0%B3%D0%B8-Graphos-RL11497GR/s210735/" TargetMode="External"/><Relationship Id="rId3" Type="http://schemas.openxmlformats.org/officeDocument/2006/relationships/hyperlink" Target="http://buyandprint.ua/%D0%A0%D0%BE%D0%BB%D0%B8%D0%BA-%D0%B7%D0%B0%D1%85%D0%B2%D0%B0%D1%82%D0%B0-%D0%B1%D1%83%D0%BC%D0%B0%D0%B3%D0%B8-Foshan-WWMID82662/s118057/" TargetMode="External"/><Relationship Id="rId7" Type="http://schemas.openxmlformats.org/officeDocument/2006/relationships/hyperlink" Target="http://buyandprint.ua/%D0%A0%D0%BE%D0%BB%D0%B8%D0%BA-%D0%B7%D0%B0%D1%85%D0%B2%D0%B0%D1%82%D0%B0-%D0%B1%D1%83%D0%BC%D0%B0%D0%B3%D0%B8-Foshan-WWMID82662/s118057/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://buyandprint.ua/%D0%A0%D0%BE%D0%BB%D0%B8%D0%BA-%D0%B7%D0%B0%D1%85%D0%B2%D0%B0%D1%82%D0%B0-%D0%B1%D1%83%D0%BC%D0%B0%D0%B3%D0%B8-Graphos-RL11497GR/s210735/" TargetMode="External"/><Relationship Id="rId1" Type="http://schemas.openxmlformats.org/officeDocument/2006/relationships/hyperlink" Target="http://buyandprint.ua/%D0%A0%D0%BE%D0%BB%D0%B8%D0%BA-%D0%B7%D0%B0%D1%85%D0%B2%D0%B0%D1%82%D0%B0-%D0%B1%D1%83%D0%BC%D0%B0%D0%B3%D0%B8-Foshan-WWMID82662/s118057/" TargetMode="External"/><Relationship Id="rId6" Type="http://schemas.openxmlformats.org/officeDocument/2006/relationships/hyperlink" Target="http://buyandprint.ua/%D0%A0%D0%BE%D0%BB%D0%B8%D0%BA-%D0%B7%D0%B0%D1%85%D0%B2%D0%B0%D1%82%D0%B0-%D0%B1%D1%83%D0%BC%D0%B0%D0%B3%D0%B8-BASF-WWMID82819/s118582/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://buyandprint.ua/%D0%A0%D0%BE%D0%BB%D0%B8%D0%BA-%D0%B7%D0%B0%D1%85%D0%B2%D0%B0%D1%82%D0%B0-%D0%B1%D1%83%D0%BC%D0%B0%D0%B3%D0%B8-BASF-WWMID82819/s118582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buyandprint.ua/%D0%A0%D0%BE%D0%BB%D0%B8%D0%BA-%D0%B7%D0%B0%D1%85%D0%B2%D0%B0%D1%82%D0%B0-%D0%B1%D1%83%D0%BC%D0%B0%D0%B3%D0%B8-Graphos-RL11497GR/s210735/" TargetMode="External"/><Relationship Id="rId9" Type="http://schemas.openxmlformats.org/officeDocument/2006/relationships/hyperlink" Target="http://buyandprint.ua/%D0%A0%D0%BE%D0%BB%D0%B8%D0%BA-%D0%B7%D0%B0%D1%85%D0%B2%D0%B0%D1%82%D0%B0-%D0%B1%D1%83%D0%BC%D0%B0%D0%B3%D0%B8-BASF-WWMID82819/s118582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FD2153"/>
  <sheetViews>
    <sheetView tabSelected="1" topLeftCell="A2045" zoomScale="53" zoomScaleNormal="53" workbookViewId="0">
      <selection activeCell="A7" sqref="A1:W1048576"/>
    </sheetView>
  </sheetViews>
  <sheetFormatPr defaultColWidth="29.7109375" defaultRowHeight="21" outlineLevelCol="1"/>
  <cols>
    <col min="1" max="1" width="19" style="61" customWidth="1"/>
    <col min="2" max="2" width="29.7109375" style="61" customWidth="1"/>
    <col min="3" max="3" width="26.140625" style="69" customWidth="1"/>
    <col min="4" max="4" width="43.42578125" style="69" customWidth="1"/>
    <col min="5" max="5" width="38.7109375" style="69" customWidth="1"/>
    <col min="6" max="6" width="43.7109375" style="69" customWidth="1"/>
    <col min="7" max="16" width="29.7109375" style="69" customWidth="1"/>
    <col min="17" max="17" width="20.140625" style="69" customWidth="1"/>
    <col min="18" max="18" width="29.7109375" style="70" customWidth="1"/>
    <col min="19" max="21" width="29.7109375" style="71" customWidth="1"/>
    <col min="22" max="22" width="29.7109375" style="64" customWidth="1"/>
    <col min="23" max="23" width="29.7109375" style="65" customWidth="1"/>
    <col min="24" max="24" width="29.7109375" style="304" customWidth="1"/>
    <col min="25" max="25" width="29.7109375" style="16" customWidth="1" outlineLevel="1"/>
    <col min="26" max="26" width="29.7109375" style="293" customWidth="1"/>
    <col min="27" max="27" width="26.28515625" style="294" customWidth="1"/>
    <col min="28" max="29" width="29.7109375" style="295" customWidth="1"/>
    <col min="30" max="30" width="20.28515625" style="295" customWidth="1"/>
    <col min="31" max="31" width="29.7109375" style="296" customWidth="1"/>
    <col min="32" max="32" width="29.7109375" style="293" customWidth="1"/>
    <col min="33" max="33" width="29.7109375" style="294" customWidth="1"/>
    <col min="34" max="34" width="24" style="294" customWidth="1"/>
    <col min="35" max="35" width="33.7109375" style="293" customWidth="1"/>
    <col min="36" max="36" width="29.7109375" style="293" customWidth="1"/>
    <col min="37" max="37" width="29.7109375" style="294" customWidth="1"/>
    <col min="38" max="39" width="29.7109375" style="297" customWidth="1"/>
    <col min="40" max="41" width="29.7109375" style="297"/>
    <col min="42" max="43" width="29.7109375" style="293" customWidth="1"/>
    <col min="44" max="44" width="29.7109375" style="294" customWidth="1"/>
    <col min="45" max="45" width="29.7109375" style="293"/>
    <col min="46" max="48" width="29.7109375" style="15"/>
    <col min="49" max="52" width="29.7109375" style="246"/>
    <col min="53" max="119" width="29.7109375" style="2"/>
    <col min="120" max="16384" width="29.7109375" style="1"/>
  </cols>
  <sheetData>
    <row r="1" spans="1:88" ht="21.75" customHeight="1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2"/>
      <c r="S1" s="53"/>
      <c r="T1" s="54"/>
      <c r="U1" s="54"/>
      <c r="V1" s="54"/>
      <c r="W1" s="54"/>
      <c r="X1" s="299"/>
      <c r="Z1" s="22"/>
      <c r="AA1" s="24"/>
      <c r="AB1" s="23"/>
      <c r="AC1" s="23"/>
      <c r="AD1" s="23"/>
      <c r="AE1" s="44"/>
      <c r="AF1" s="22"/>
      <c r="AG1" s="24"/>
      <c r="AH1" s="24"/>
      <c r="AI1" s="22"/>
      <c r="AJ1" s="22"/>
      <c r="AK1" s="24"/>
      <c r="AL1" s="25"/>
      <c r="AM1" s="25"/>
      <c r="AN1" s="25"/>
      <c r="AO1" s="25"/>
      <c r="AP1" s="22"/>
      <c r="AQ1" s="22"/>
      <c r="AR1" s="24"/>
      <c r="AS1" s="22"/>
    </row>
    <row r="2" spans="1:88" ht="65.099999999999994" customHeight="1">
      <c r="A2" s="51"/>
      <c r="B2" s="51"/>
      <c r="C2" s="51"/>
      <c r="D2" s="51"/>
      <c r="E2" s="55"/>
      <c r="F2" s="337" t="s">
        <v>3571</v>
      </c>
      <c r="G2" s="337"/>
      <c r="H2" s="337"/>
      <c r="I2" s="337"/>
      <c r="J2" s="337"/>
      <c r="K2" s="337"/>
      <c r="L2" s="337"/>
      <c r="M2" s="337"/>
      <c r="N2" s="337"/>
      <c r="O2" s="51"/>
      <c r="P2" s="51"/>
      <c r="Q2" s="51"/>
      <c r="R2" s="52"/>
      <c r="S2" s="53"/>
      <c r="T2" s="54"/>
      <c r="U2" s="54"/>
      <c r="V2" s="54"/>
      <c r="W2" s="54"/>
      <c r="X2" s="299"/>
      <c r="Z2" s="22"/>
      <c r="AA2" s="24"/>
      <c r="AB2" s="23"/>
      <c r="AC2" s="23"/>
      <c r="AD2" s="23"/>
      <c r="AE2" s="44"/>
      <c r="AF2" s="22"/>
      <c r="AG2" s="24"/>
      <c r="AH2" s="24"/>
      <c r="AI2" s="22"/>
      <c r="AJ2" s="22"/>
      <c r="AK2" s="24"/>
      <c r="AL2" s="25"/>
      <c r="AM2" s="25"/>
      <c r="AN2" s="25"/>
      <c r="AO2" s="25"/>
      <c r="AP2" s="22"/>
      <c r="AQ2" s="22"/>
      <c r="AR2" s="24"/>
      <c r="AS2" s="22"/>
    </row>
    <row r="3" spans="1:88" ht="65.099999999999994" customHeight="1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2"/>
      <c r="S3" s="53"/>
      <c r="T3" s="54"/>
      <c r="U3" s="54"/>
      <c r="V3" s="54"/>
      <c r="W3" s="54"/>
      <c r="X3" s="299"/>
      <c r="Z3" s="22"/>
      <c r="AA3" s="24"/>
      <c r="AB3" s="23"/>
      <c r="AC3" s="23"/>
      <c r="AD3" s="23"/>
      <c r="AE3" s="44"/>
      <c r="AF3" s="22"/>
      <c r="AG3" s="24"/>
      <c r="AH3" s="24"/>
      <c r="AI3" s="22"/>
      <c r="AJ3" s="22"/>
      <c r="AK3" s="24"/>
      <c r="AL3" s="25"/>
      <c r="AM3" s="25"/>
      <c r="AN3" s="25"/>
      <c r="AO3" s="25"/>
      <c r="AP3" s="22"/>
      <c r="AQ3" s="22"/>
      <c r="AR3" s="24"/>
      <c r="AS3" s="22"/>
    </row>
    <row r="4" spans="1:88" ht="65.099999999999994" customHeight="1">
      <c r="A4" s="58"/>
      <c r="B4" s="58"/>
      <c r="C4" s="51"/>
      <c r="D4" s="76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2"/>
      <c r="S4" s="53"/>
      <c r="T4" s="53"/>
      <c r="U4" s="53"/>
      <c r="V4" s="56"/>
      <c r="W4" s="57"/>
      <c r="X4" s="300" t="s">
        <v>3572</v>
      </c>
      <c r="Z4" s="22"/>
      <c r="AA4" s="24"/>
      <c r="AB4" s="23"/>
      <c r="AC4" s="23"/>
      <c r="AD4" s="23"/>
      <c r="AE4" s="44"/>
      <c r="AF4" s="22"/>
      <c r="AG4" s="24"/>
      <c r="AH4" s="24"/>
      <c r="AI4" s="22"/>
      <c r="AJ4" s="22"/>
      <c r="AK4" s="24"/>
      <c r="AL4" s="25"/>
      <c r="AM4" s="25"/>
      <c r="AN4" s="25"/>
      <c r="AO4" s="25"/>
      <c r="AP4" s="22"/>
      <c r="AQ4" s="22"/>
      <c r="AR4" s="24"/>
      <c r="AS4" s="22"/>
    </row>
    <row r="5" spans="1:88" ht="65.099999999999994" customHeight="1">
      <c r="A5" s="51"/>
      <c r="B5" s="58"/>
      <c r="C5" s="51"/>
      <c r="D5" s="76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2"/>
      <c r="S5" s="53"/>
      <c r="T5" s="53"/>
      <c r="U5" s="53"/>
      <c r="V5" s="56"/>
      <c r="W5" s="57"/>
      <c r="X5" s="300" t="s">
        <v>3573</v>
      </c>
      <c r="Z5" s="22"/>
      <c r="AA5" s="24"/>
      <c r="AB5" s="23"/>
      <c r="AC5" s="23"/>
      <c r="AD5" s="23"/>
      <c r="AE5" s="44"/>
      <c r="AF5" s="22"/>
      <c r="AG5" s="24"/>
      <c r="AH5" s="24"/>
      <c r="AI5" s="22"/>
      <c r="AJ5" s="22"/>
      <c r="AK5" s="24"/>
      <c r="AL5" s="25"/>
      <c r="AM5" s="25"/>
      <c r="AN5" s="25"/>
      <c r="AO5" s="25"/>
      <c r="AP5" s="22"/>
      <c r="AQ5" s="22"/>
      <c r="AR5" s="24"/>
      <c r="AS5" s="22"/>
    </row>
    <row r="6" spans="1:88" ht="65.099999999999994" customHeight="1">
      <c r="A6" s="51"/>
      <c r="B6" s="58"/>
      <c r="C6" s="51"/>
      <c r="D6" s="76"/>
      <c r="E6" s="51"/>
      <c r="F6" s="58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2"/>
      <c r="S6" s="53"/>
      <c r="T6" s="53"/>
      <c r="U6" s="53"/>
      <c r="V6" s="56"/>
      <c r="W6" s="57"/>
      <c r="X6" s="300" t="s">
        <v>3574</v>
      </c>
      <c r="Z6" s="22"/>
      <c r="AA6" s="24"/>
      <c r="AB6" s="23"/>
      <c r="AC6" s="23"/>
      <c r="AD6" s="23"/>
      <c r="AE6" s="44"/>
      <c r="AF6" s="22"/>
      <c r="AG6" s="24"/>
      <c r="AH6" s="24"/>
      <c r="AI6" s="22"/>
      <c r="AJ6" s="22"/>
      <c r="AK6" s="24"/>
      <c r="AL6" s="25"/>
      <c r="AM6" s="25"/>
      <c r="AN6" s="25"/>
      <c r="AO6" s="25"/>
      <c r="AP6" s="22"/>
      <c r="AQ6" s="22"/>
      <c r="AR6" s="24"/>
      <c r="AS6" s="22"/>
    </row>
    <row r="7" spans="1:88" ht="65.099999999999994" customHeight="1">
      <c r="A7" s="51"/>
      <c r="B7" s="58"/>
      <c r="C7" s="51"/>
      <c r="D7" s="76"/>
      <c r="E7" s="51"/>
      <c r="F7" s="58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2"/>
      <c r="S7" s="53"/>
      <c r="T7" s="53"/>
      <c r="U7" s="53"/>
      <c r="V7" s="56"/>
      <c r="W7" s="57"/>
      <c r="X7" s="300"/>
      <c r="Z7" s="22"/>
      <c r="AA7" s="24"/>
      <c r="AB7" s="23"/>
      <c r="AC7" s="23"/>
      <c r="AD7" s="23"/>
      <c r="AE7" s="44"/>
      <c r="AF7" s="22"/>
      <c r="AG7" s="24"/>
      <c r="AH7" s="24"/>
      <c r="AI7" s="22"/>
      <c r="AJ7" s="22"/>
      <c r="AK7" s="24"/>
      <c r="AL7" s="25"/>
      <c r="AM7" s="25"/>
      <c r="AN7" s="25"/>
      <c r="AO7" s="25"/>
      <c r="AP7" s="22"/>
      <c r="AQ7" s="22"/>
      <c r="AR7" s="24"/>
      <c r="AS7" s="22"/>
    </row>
    <row r="8" spans="1:88" ht="65.099999999999994" customHeight="1">
      <c r="A8" s="27"/>
      <c r="B8" s="77"/>
      <c r="C8" s="51"/>
      <c r="D8" s="78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2"/>
      <c r="S8" s="53"/>
      <c r="T8" s="53"/>
      <c r="U8" s="53"/>
      <c r="V8" s="59"/>
      <c r="W8" s="60"/>
      <c r="X8" s="301"/>
      <c r="Z8" s="22"/>
      <c r="AA8" s="24"/>
      <c r="AB8" s="23"/>
      <c r="AC8" s="23"/>
      <c r="AD8" s="23"/>
      <c r="AE8" s="44"/>
      <c r="AF8" s="22"/>
      <c r="AG8" s="24"/>
      <c r="AH8" s="24"/>
      <c r="AI8" s="22"/>
      <c r="AJ8" s="22"/>
      <c r="AK8" s="24"/>
      <c r="AL8" s="25"/>
      <c r="AM8" s="25"/>
      <c r="AN8" s="25"/>
      <c r="AO8" s="25"/>
      <c r="AP8" s="22"/>
      <c r="AQ8" s="22"/>
      <c r="AR8" s="24"/>
      <c r="AS8" s="22"/>
    </row>
    <row r="9" spans="1:88" s="16" customFormat="1" ht="96.75" customHeight="1">
      <c r="A9" s="333" t="s">
        <v>0</v>
      </c>
      <c r="B9" s="328" t="s">
        <v>1</v>
      </c>
      <c r="C9" s="330" t="s">
        <v>2</v>
      </c>
      <c r="D9" s="335" t="s">
        <v>3</v>
      </c>
      <c r="E9" s="335" t="s">
        <v>4</v>
      </c>
      <c r="F9" s="335" t="s">
        <v>5</v>
      </c>
      <c r="G9" s="335" t="s">
        <v>31</v>
      </c>
      <c r="H9" s="335" t="s">
        <v>6</v>
      </c>
      <c r="I9" s="335" t="s">
        <v>7</v>
      </c>
      <c r="J9" s="335" t="s">
        <v>8</v>
      </c>
      <c r="K9" s="335" t="s">
        <v>9</v>
      </c>
      <c r="L9" s="335" t="s">
        <v>10</v>
      </c>
      <c r="M9" s="335" t="s">
        <v>11</v>
      </c>
      <c r="N9" s="335" t="s">
        <v>12</v>
      </c>
      <c r="O9" s="335" t="s">
        <v>13</v>
      </c>
      <c r="P9" s="330" t="s">
        <v>14</v>
      </c>
      <c r="Q9" s="335" t="s">
        <v>15</v>
      </c>
      <c r="R9" s="330" t="s">
        <v>16</v>
      </c>
      <c r="S9" s="342" t="s">
        <v>17</v>
      </c>
      <c r="T9" s="342" t="s">
        <v>18</v>
      </c>
      <c r="U9" s="342" t="s">
        <v>19</v>
      </c>
      <c r="V9" s="340" t="s">
        <v>20</v>
      </c>
      <c r="W9" s="335" t="s">
        <v>21</v>
      </c>
      <c r="X9" s="338" t="s">
        <v>22</v>
      </c>
      <c r="Y9" s="249"/>
      <c r="Z9" s="247"/>
      <c r="AA9" s="248"/>
      <c r="AB9" s="324"/>
      <c r="AC9" s="324"/>
      <c r="AD9" s="324"/>
      <c r="AE9" s="323"/>
      <c r="AF9" s="326"/>
      <c r="AG9" s="325"/>
      <c r="AH9" s="248"/>
      <c r="AI9" s="325"/>
      <c r="AJ9" s="325"/>
      <c r="AK9" s="325"/>
      <c r="AL9" s="324"/>
      <c r="AM9" s="324"/>
      <c r="AN9" s="324"/>
      <c r="AO9" s="324"/>
      <c r="AP9" s="323"/>
      <c r="AQ9" s="322"/>
      <c r="AR9" s="325"/>
      <c r="AS9" s="322"/>
      <c r="AT9" s="322"/>
      <c r="AU9" s="323"/>
      <c r="AV9" s="322"/>
      <c r="AW9" s="323"/>
      <c r="AX9" s="322"/>
      <c r="AY9" s="322"/>
      <c r="AZ9" s="322"/>
    </row>
    <row r="10" spans="1:88" s="2" customFormat="1" ht="45" customHeight="1">
      <c r="A10" s="334"/>
      <c r="B10" s="329"/>
      <c r="C10" s="331"/>
      <c r="D10" s="336"/>
      <c r="E10" s="336"/>
      <c r="F10" s="336"/>
      <c r="G10" s="336"/>
      <c r="H10" s="336"/>
      <c r="I10" s="336"/>
      <c r="J10" s="336"/>
      <c r="K10" s="336"/>
      <c r="L10" s="336"/>
      <c r="M10" s="336"/>
      <c r="N10" s="336"/>
      <c r="O10" s="336"/>
      <c r="P10" s="331"/>
      <c r="Q10" s="336"/>
      <c r="R10" s="331"/>
      <c r="S10" s="343"/>
      <c r="T10" s="343"/>
      <c r="U10" s="343"/>
      <c r="V10" s="341"/>
      <c r="W10" s="336"/>
      <c r="X10" s="339"/>
      <c r="Y10" s="26"/>
      <c r="Z10" s="247"/>
      <c r="AA10" s="248"/>
      <c r="AB10" s="324"/>
      <c r="AC10" s="324"/>
      <c r="AD10" s="324"/>
      <c r="AE10" s="323"/>
      <c r="AF10" s="326"/>
      <c r="AG10" s="325"/>
      <c r="AH10" s="248"/>
      <c r="AI10" s="325"/>
      <c r="AJ10" s="325"/>
      <c r="AK10" s="325"/>
      <c r="AL10" s="324"/>
      <c r="AM10" s="324"/>
      <c r="AN10" s="324"/>
      <c r="AO10" s="324"/>
      <c r="AP10" s="323"/>
      <c r="AQ10" s="322"/>
      <c r="AR10" s="325"/>
      <c r="AS10" s="322"/>
      <c r="AT10" s="322"/>
      <c r="AU10" s="323"/>
      <c r="AV10" s="322"/>
      <c r="AW10" s="323"/>
      <c r="AX10" s="322"/>
      <c r="AY10" s="322"/>
      <c r="AZ10" s="322"/>
      <c r="BA10" s="17"/>
      <c r="BB10" s="17"/>
      <c r="BC10" s="17"/>
      <c r="BD10" s="17"/>
      <c r="BE10" s="18"/>
      <c r="BF10" s="18"/>
      <c r="BG10" s="19"/>
      <c r="BH10" s="20"/>
      <c r="BI10" s="19"/>
      <c r="BJ10" s="18"/>
      <c r="BK10" s="21"/>
      <c r="BL10" s="19"/>
      <c r="BM10" s="21"/>
      <c r="BN10" s="19"/>
      <c r="BO10" s="21"/>
      <c r="BQ10" s="18"/>
      <c r="BR10" s="19"/>
      <c r="BS10" s="18"/>
      <c r="BT10" s="21"/>
      <c r="BU10" s="17"/>
      <c r="BV10" s="17"/>
      <c r="BW10" s="17"/>
      <c r="BX10" s="17"/>
      <c r="BY10" s="17"/>
      <c r="BZ10" s="18"/>
      <c r="CA10" s="18"/>
      <c r="CB10" s="19"/>
      <c r="CC10" s="20"/>
      <c r="CD10" s="19"/>
      <c r="CE10" s="18"/>
      <c r="CF10" s="21"/>
      <c r="CG10" s="19"/>
      <c r="CH10" s="21"/>
      <c r="CI10" s="19"/>
      <c r="CJ10" s="21"/>
    </row>
    <row r="11" spans="1:88" s="2" customFormat="1" ht="231.75" customHeight="1">
      <c r="A11" s="73">
        <v>1</v>
      </c>
      <c r="B11" s="73">
        <v>2</v>
      </c>
      <c r="C11" s="73">
        <v>3</v>
      </c>
      <c r="D11" s="73">
        <v>4</v>
      </c>
      <c r="E11" s="73">
        <v>5</v>
      </c>
      <c r="F11" s="73">
        <v>6</v>
      </c>
      <c r="G11" s="73">
        <v>7</v>
      </c>
      <c r="H11" s="73">
        <v>8</v>
      </c>
      <c r="I11" s="73">
        <v>9</v>
      </c>
      <c r="J11" s="73">
        <v>10</v>
      </c>
      <c r="K11" s="73">
        <v>11</v>
      </c>
      <c r="L11" s="73">
        <v>12</v>
      </c>
      <c r="M11" s="72">
        <v>13</v>
      </c>
      <c r="N11" s="73">
        <v>14</v>
      </c>
      <c r="O11" s="73">
        <v>15</v>
      </c>
      <c r="P11" s="73">
        <v>16</v>
      </c>
      <c r="Q11" s="73">
        <v>17</v>
      </c>
      <c r="R11" s="73">
        <v>18</v>
      </c>
      <c r="S11" s="73">
        <v>19</v>
      </c>
      <c r="T11" s="83">
        <v>20</v>
      </c>
      <c r="U11" s="83">
        <v>21</v>
      </c>
      <c r="V11" s="73">
        <v>22</v>
      </c>
      <c r="W11" s="73">
        <v>23</v>
      </c>
      <c r="X11" s="163">
        <v>24</v>
      </c>
      <c r="Y11" s="26"/>
      <c r="Z11" s="248"/>
      <c r="AA11" s="248"/>
      <c r="AB11" s="248"/>
      <c r="AC11" s="248"/>
      <c r="AD11" s="248"/>
      <c r="AE11" s="249"/>
      <c r="AF11" s="248"/>
      <c r="AG11" s="248"/>
      <c r="AH11" s="248"/>
      <c r="AI11" s="248"/>
      <c r="AJ11" s="248"/>
      <c r="AK11" s="248"/>
      <c r="AL11" s="247"/>
      <c r="AM11" s="247"/>
      <c r="AN11" s="247"/>
      <c r="AO11" s="247"/>
      <c r="AP11" s="248"/>
      <c r="AQ11" s="248"/>
      <c r="AR11" s="248"/>
      <c r="AS11" s="250"/>
      <c r="AT11" s="250"/>
      <c r="AU11" s="250"/>
      <c r="AV11" s="250"/>
      <c r="AW11" s="250"/>
      <c r="AX11" s="250"/>
      <c r="AY11" s="250"/>
      <c r="AZ11" s="250"/>
    </row>
    <row r="12" spans="1:88" s="2" customFormat="1" ht="42.75" hidden="1" customHeight="1">
      <c r="A12" s="332" t="s">
        <v>55</v>
      </c>
      <c r="B12" s="332"/>
      <c r="C12" s="332"/>
      <c r="D12" s="73"/>
      <c r="E12" s="73"/>
      <c r="F12" s="73"/>
      <c r="G12" s="73"/>
      <c r="H12" s="73"/>
      <c r="I12" s="73"/>
      <c r="J12" s="73"/>
      <c r="K12" s="73"/>
      <c r="L12" s="73"/>
      <c r="M12" s="72"/>
      <c r="N12" s="73"/>
      <c r="O12" s="73"/>
      <c r="P12" s="73"/>
      <c r="Q12" s="73"/>
      <c r="R12" s="73"/>
      <c r="S12" s="73"/>
      <c r="T12" s="38">
        <f>SUM(T13:T18)</f>
        <v>0</v>
      </c>
      <c r="U12" s="38">
        <f t="shared" ref="U12" si="0">T12*1.12</f>
        <v>0</v>
      </c>
      <c r="V12" s="73"/>
      <c r="W12" s="73"/>
      <c r="X12" s="163"/>
      <c r="Y12" s="26"/>
      <c r="Z12" s="22"/>
      <c r="AA12" s="23"/>
      <c r="AB12" s="23"/>
      <c r="AC12" s="23"/>
      <c r="AD12" s="23"/>
      <c r="AE12" s="44"/>
      <c r="AF12" s="22"/>
      <c r="AG12" s="24"/>
      <c r="AH12" s="24"/>
      <c r="AI12" s="22"/>
      <c r="AJ12" s="22"/>
      <c r="AK12" s="24"/>
      <c r="AL12" s="25"/>
      <c r="AM12" s="25"/>
      <c r="AN12" s="25"/>
      <c r="AO12" s="25"/>
      <c r="AP12" s="22"/>
      <c r="AQ12" s="22"/>
      <c r="AR12" s="24"/>
      <c r="AS12" s="22"/>
      <c r="AT12" s="22"/>
      <c r="AU12" s="22"/>
      <c r="AV12" s="22"/>
      <c r="AW12" s="16"/>
      <c r="AX12" s="16"/>
      <c r="AY12" s="16"/>
      <c r="AZ12" s="16"/>
    </row>
    <row r="13" spans="1:88" s="2" customFormat="1" ht="81.75" hidden="1" customHeight="1">
      <c r="A13" s="9"/>
      <c r="B13" s="9"/>
      <c r="C13" s="74"/>
      <c r="D13" s="10"/>
      <c r="E13" s="10"/>
      <c r="F13" s="9"/>
      <c r="G13" s="9"/>
      <c r="H13" s="9"/>
      <c r="I13" s="9"/>
      <c r="J13" s="9"/>
      <c r="K13" s="9"/>
      <c r="L13" s="9"/>
      <c r="M13" s="11"/>
      <c r="N13" s="9"/>
      <c r="O13" s="9"/>
      <c r="P13" s="9"/>
      <c r="Q13" s="9"/>
      <c r="R13" s="9"/>
      <c r="S13" s="12"/>
      <c r="T13" s="12"/>
      <c r="U13" s="12"/>
      <c r="V13" s="9"/>
      <c r="W13" s="9"/>
      <c r="X13" s="9"/>
      <c r="Y13" s="26"/>
      <c r="Z13" s="22"/>
      <c r="AA13" s="23"/>
      <c r="AB13" s="23"/>
      <c r="AC13" s="23"/>
      <c r="AD13" s="23"/>
      <c r="AE13" s="44"/>
      <c r="AF13" s="22"/>
      <c r="AG13" s="24"/>
      <c r="AH13" s="24"/>
      <c r="AI13" s="22"/>
      <c r="AJ13" s="22"/>
      <c r="AK13" s="24"/>
      <c r="AL13" s="25"/>
      <c r="AM13" s="25"/>
      <c r="AN13" s="25"/>
      <c r="AO13" s="25"/>
      <c r="AP13" s="22"/>
      <c r="AQ13" s="22"/>
      <c r="AR13" s="24"/>
      <c r="AS13" s="22"/>
      <c r="AT13" s="22"/>
      <c r="AU13" s="22"/>
      <c r="AV13" s="22"/>
      <c r="AW13" s="16"/>
      <c r="AX13" s="16"/>
      <c r="AY13" s="16"/>
      <c r="AZ13" s="16"/>
    </row>
    <row r="14" spans="1:88" s="2" customFormat="1" ht="61.5" hidden="1" customHeight="1">
      <c r="A14" s="9"/>
      <c r="B14" s="9"/>
      <c r="C14" s="74"/>
      <c r="D14" s="10"/>
      <c r="E14" s="10"/>
      <c r="F14" s="9"/>
      <c r="G14" s="9"/>
      <c r="H14" s="9"/>
      <c r="I14" s="9"/>
      <c r="J14" s="9"/>
      <c r="K14" s="9"/>
      <c r="L14" s="9"/>
      <c r="M14" s="11"/>
      <c r="N14" s="9"/>
      <c r="O14" s="9"/>
      <c r="P14" s="9"/>
      <c r="Q14" s="9"/>
      <c r="R14" s="9"/>
      <c r="S14" s="12"/>
      <c r="T14" s="12"/>
      <c r="U14" s="12"/>
      <c r="V14" s="9"/>
      <c r="W14" s="9"/>
      <c r="X14" s="9"/>
      <c r="Y14" s="26"/>
      <c r="Z14" s="22"/>
      <c r="AA14" s="23"/>
      <c r="AB14" s="23"/>
      <c r="AC14" s="23"/>
      <c r="AD14" s="23"/>
      <c r="AE14" s="44"/>
      <c r="AF14" s="22"/>
      <c r="AG14" s="24"/>
      <c r="AH14" s="24"/>
      <c r="AI14" s="22"/>
      <c r="AJ14" s="22"/>
      <c r="AK14" s="24"/>
      <c r="AL14" s="25"/>
      <c r="AM14" s="25"/>
      <c r="AN14" s="25"/>
      <c r="AO14" s="25"/>
      <c r="AP14" s="22"/>
      <c r="AQ14" s="22"/>
      <c r="AR14" s="24"/>
      <c r="AS14" s="22"/>
      <c r="AT14" s="22"/>
      <c r="AU14" s="22"/>
      <c r="AV14" s="22"/>
      <c r="AW14" s="16"/>
      <c r="AX14" s="16"/>
      <c r="AY14" s="16"/>
      <c r="AZ14" s="16"/>
    </row>
    <row r="15" spans="1:88" s="2" customFormat="1" ht="75" hidden="1" customHeight="1">
      <c r="A15" s="9"/>
      <c r="B15" s="9"/>
      <c r="C15" s="9"/>
      <c r="D15" s="10"/>
      <c r="E15" s="10"/>
      <c r="F15" s="9"/>
      <c r="G15" s="9"/>
      <c r="H15" s="9"/>
      <c r="I15" s="9"/>
      <c r="J15" s="9"/>
      <c r="K15" s="9"/>
      <c r="L15" s="9"/>
      <c r="M15" s="11"/>
      <c r="N15" s="9"/>
      <c r="O15" s="9"/>
      <c r="P15" s="9"/>
      <c r="Q15" s="9"/>
      <c r="R15" s="9"/>
      <c r="S15" s="12"/>
      <c r="T15" s="12"/>
      <c r="U15" s="12"/>
      <c r="V15" s="9"/>
      <c r="W15" s="9"/>
      <c r="X15" s="9"/>
      <c r="Y15" s="26"/>
      <c r="Z15" s="22"/>
      <c r="AA15" s="23"/>
      <c r="AB15" s="23"/>
      <c r="AC15" s="23"/>
      <c r="AD15" s="23"/>
      <c r="AE15" s="44"/>
      <c r="AF15" s="22"/>
      <c r="AG15" s="24"/>
      <c r="AH15" s="24"/>
      <c r="AI15" s="22"/>
      <c r="AJ15" s="22"/>
      <c r="AK15" s="24"/>
      <c r="AL15" s="25"/>
      <c r="AM15" s="25"/>
      <c r="AN15" s="25"/>
      <c r="AO15" s="25"/>
      <c r="AP15" s="22"/>
      <c r="AQ15" s="22"/>
      <c r="AR15" s="24"/>
      <c r="AS15" s="22"/>
      <c r="AT15" s="22"/>
      <c r="AU15" s="22"/>
      <c r="AV15" s="22"/>
      <c r="AW15" s="16"/>
      <c r="AX15" s="16"/>
      <c r="AY15" s="16"/>
      <c r="AZ15" s="16"/>
    </row>
    <row r="16" spans="1:88" s="2" customFormat="1" ht="75" hidden="1" customHeight="1">
      <c r="A16" s="9"/>
      <c r="B16" s="9"/>
      <c r="C16" s="9"/>
      <c r="D16" s="10"/>
      <c r="E16" s="10"/>
      <c r="F16" s="9"/>
      <c r="G16" s="9"/>
      <c r="H16" s="9"/>
      <c r="I16" s="9"/>
      <c r="J16" s="9"/>
      <c r="K16" s="9"/>
      <c r="L16" s="9"/>
      <c r="M16" s="11"/>
      <c r="N16" s="9"/>
      <c r="O16" s="9"/>
      <c r="P16" s="9"/>
      <c r="Q16" s="9"/>
      <c r="R16" s="9"/>
      <c r="S16" s="12"/>
      <c r="T16" s="12"/>
      <c r="U16" s="12"/>
      <c r="V16" s="9"/>
      <c r="W16" s="9"/>
      <c r="X16" s="9"/>
      <c r="Y16" s="26"/>
      <c r="Z16" s="22"/>
      <c r="AA16" s="23"/>
      <c r="AB16" s="23"/>
      <c r="AC16" s="23"/>
      <c r="AD16" s="23"/>
      <c r="AE16" s="44"/>
      <c r="AF16" s="22"/>
      <c r="AG16" s="24"/>
      <c r="AH16" s="24"/>
      <c r="AI16" s="22"/>
      <c r="AJ16" s="22"/>
      <c r="AK16" s="24"/>
      <c r="AL16" s="25"/>
      <c r="AM16" s="25"/>
      <c r="AN16" s="25"/>
      <c r="AO16" s="25"/>
      <c r="AP16" s="22"/>
      <c r="AQ16" s="22"/>
      <c r="AR16" s="24"/>
      <c r="AS16" s="22"/>
      <c r="AT16" s="22"/>
      <c r="AU16" s="22"/>
      <c r="AV16" s="22"/>
      <c r="AW16" s="16"/>
      <c r="AX16" s="16"/>
      <c r="AY16" s="16"/>
      <c r="AZ16" s="16"/>
    </row>
    <row r="17" spans="1:52 16384:16384" s="2" customFormat="1" ht="75" hidden="1" customHeight="1">
      <c r="A17" s="9"/>
      <c r="B17" s="9"/>
      <c r="C17" s="9"/>
      <c r="D17" s="10"/>
      <c r="E17" s="10"/>
      <c r="F17" s="9"/>
      <c r="G17" s="9"/>
      <c r="H17" s="9"/>
      <c r="I17" s="9"/>
      <c r="J17" s="9"/>
      <c r="K17" s="9"/>
      <c r="L17" s="9"/>
      <c r="M17" s="11"/>
      <c r="N17" s="9"/>
      <c r="O17" s="9"/>
      <c r="P17" s="9"/>
      <c r="Q17" s="9"/>
      <c r="R17" s="9"/>
      <c r="S17" s="12"/>
      <c r="T17" s="12"/>
      <c r="U17" s="12"/>
      <c r="V17" s="9"/>
      <c r="W17" s="9"/>
      <c r="X17" s="9"/>
      <c r="Y17" s="26"/>
      <c r="Z17" s="22"/>
      <c r="AA17" s="23"/>
      <c r="AB17" s="23"/>
      <c r="AC17" s="23"/>
      <c r="AD17" s="23"/>
      <c r="AE17" s="44"/>
      <c r="AF17" s="22"/>
      <c r="AG17" s="24"/>
      <c r="AH17" s="24"/>
      <c r="AI17" s="22"/>
      <c r="AJ17" s="22"/>
      <c r="AK17" s="24"/>
      <c r="AL17" s="25"/>
      <c r="AM17" s="25"/>
      <c r="AN17" s="25"/>
      <c r="AO17" s="25"/>
      <c r="AP17" s="22"/>
      <c r="AQ17" s="22"/>
      <c r="AR17" s="24"/>
      <c r="AS17" s="22"/>
      <c r="AT17" s="22"/>
      <c r="AU17" s="22"/>
      <c r="AV17" s="22"/>
      <c r="AW17" s="16"/>
      <c r="AX17" s="16"/>
      <c r="AY17" s="16"/>
      <c r="AZ17" s="16"/>
    </row>
    <row r="18" spans="1:52 16384:16384" s="2" customFormat="1" ht="75" hidden="1" customHeight="1">
      <c r="A18" s="9"/>
      <c r="B18" s="9"/>
      <c r="C18" s="9"/>
      <c r="D18" s="10"/>
      <c r="E18" s="10"/>
      <c r="F18" s="9"/>
      <c r="G18" s="9"/>
      <c r="H18" s="9"/>
      <c r="I18" s="9"/>
      <c r="J18" s="9"/>
      <c r="K18" s="9"/>
      <c r="L18" s="9"/>
      <c r="M18" s="11"/>
      <c r="N18" s="9"/>
      <c r="O18" s="9"/>
      <c r="P18" s="9"/>
      <c r="Q18" s="9"/>
      <c r="R18" s="9"/>
      <c r="S18" s="12"/>
      <c r="T18" s="12"/>
      <c r="U18" s="12"/>
      <c r="V18" s="9"/>
      <c r="W18" s="9"/>
      <c r="X18" s="9"/>
      <c r="Y18" s="26"/>
      <c r="Z18" s="22"/>
      <c r="AA18" s="23"/>
      <c r="AB18" s="23"/>
      <c r="AC18" s="23"/>
      <c r="AD18" s="23"/>
      <c r="AE18" s="44"/>
      <c r="AF18" s="22"/>
      <c r="AG18" s="24"/>
      <c r="AH18" s="24"/>
      <c r="AI18" s="22"/>
      <c r="AJ18" s="22"/>
      <c r="AK18" s="24"/>
      <c r="AL18" s="25"/>
      <c r="AM18" s="25"/>
      <c r="AN18" s="25"/>
      <c r="AO18" s="25"/>
      <c r="AP18" s="22"/>
      <c r="AQ18" s="22"/>
      <c r="AR18" s="24"/>
      <c r="AS18" s="22"/>
      <c r="AT18" s="22"/>
      <c r="AU18" s="22"/>
      <c r="AV18" s="22"/>
      <c r="AW18" s="16"/>
      <c r="AX18" s="16"/>
      <c r="AY18" s="16"/>
      <c r="AZ18" s="16"/>
    </row>
    <row r="19" spans="1:52 16384:16384" s="2" customFormat="1" ht="75" customHeight="1">
      <c r="A19" s="9"/>
      <c r="B19" s="9"/>
      <c r="C19" s="9"/>
      <c r="D19" s="10"/>
      <c r="E19" s="10"/>
      <c r="F19" s="9"/>
      <c r="G19" s="9"/>
      <c r="H19" s="9"/>
      <c r="I19" s="9"/>
      <c r="J19" s="9"/>
      <c r="K19" s="9"/>
      <c r="L19" s="9"/>
      <c r="M19" s="11"/>
      <c r="N19" s="9"/>
      <c r="O19" s="9"/>
      <c r="P19" s="9"/>
      <c r="Q19" s="9"/>
      <c r="R19" s="9"/>
      <c r="S19" s="12"/>
      <c r="T19" s="12"/>
      <c r="U19" s="12"/>
      <c r="V19" s="9"/>
      <c r="W19" s="9"/>
      <c r="X19" s="9"/>
      <c r="Y19" s="26"/>
      <c r="Z19" s="22"/>
      <c r="AA19" s="24"/>
      <c r="AB19" s="23"/>
      <c r="AC19" s="23"/>
      <c r="AD19" s="23"/>
      <c r="AE19" s="44"/>
      <c r="AF19" s="22"/>
      <c r="AG19" s="24"/>
      <c r="AH19" s="24"/>
      <c r="AI19" s="22"/>
      <c r="AJ19" s="22"/>
      <c r="AK19" s="24"/>
      <c r="AL19" s="25"/>
      <c r="AM19" s="25"/>
      <c r="AN19" s="25"/>
      <c r="AO19" s="25"/>
      <c r="AP19" s="22"/>
      <c r="AQ19" s="22"/>
      <c r="AR19" s="24"/>
      <c r="AS19" s="22"/>
      <c r="AT19" s="22"/>
      <c r="AU19" s="22"/>
      <c r="AV19" s="22"/>
      <c r="AW19" s="16"/>
      <c r="AX19" s="16"/>
      <c r="AY19" s="16"/>
      <c r="AZ19" s="16"/>
    </row>
    <row r="20" spans="1:52 16384:16384" s="2" customFormat="1" ht="44.25" customHeight="1">
      <c r="A20" s="13" t="s">
        <v>3465</v>
      </c>
      <c r="B20" s="9"/>
      <c r="C20" s="9"/>
      <c r="D20" s="10"/>
      <c r="E20" s="10"/>
      <c r="F20" s="9"/>
      <c r="G20" s="9"/>
      <c r="H20" s="9"/>
      <c r="I20" s="9"/>
      <c r="J20" s="9"/>
      <c r="K20" s="9"/>
      <c r="L20" s="9"/>
      <c r="M20" s="11"/>
      <c r="N20" s="9"/>
      <c r="O20" s="9"/>
      <c r="P20" s="9"/>
      <c r="Q20" s="9"/>
      <c r="R20" s="9"/>
      <c r="S20" s="12"/>
      <c r="T20" s="38">
        <v>298535668.79797947</v>
      </c>
      <c r="U20" s="38">
        <f>T20*1.12</f>
        <v>334359949.05373704</v>
      </c>
      <c r="V20" s="9"/>
      <c r="W20" s="9"/>
      <c r="X20" s="9"/>
      <c r="Y20" s="26"/>
      <c r="Z20" s="22"/>
      <c r="AA20" s="24"/>
      <c r="AB20" s="23"/>
      <c r="AC20" s="23"/>
      <c r="AD20" s="23"/>
      <c r="AE20" s="44"/>
      <c r="AF20" s="22"/>
      <c r="AG20" s="24"/>
      <c r="AH20" s="24"/>
      <c r="AI20" s="22"/>
      <c r="AJ20" s="22"/>
      <c r="AK20" s="24"/>
      <c r="AL20" s="25"/>
      <c r="AM20" s="25"/>
      <c r="AN20" s="25"/>
      <c r="AO20" s="25"/>
      <c r="AP20" s="22"/>
      <c r="AQ20" s="22"/>
      <c r="AR20" s="24"/>
      <c r="AS20" s="22"/>
      <c r="AT20" s="22"/>
      <c r="AU20" s="22"/>
      <c r="AV20" s="22"/>
      <c r="AW20" s="16"/>
      <c r="AX20" s="16"/>
      <c r="AY20" s="16"/>
      <c r="AZ20" s="16"/>
    </row>
    <row r="21" spans="1:52 16384:16384" s="33" customFormat="1" ht="187.5" customHeight="1">
      <c r="A21" s="5" t="s">
        <v>2722</v>
      </c>
      <c r="B21" s="5" t="s">
        <v>23</v>
      </c>
      <c r="C21" s="5" t="s">
        <v>1822</v>
      </c>
      <c r="D21" s="6" t="s">
        <v>1823</v>
      </c>
      <c r="E21" s="6" t="s">
        <v>1824</v>
      </c>
      <c r="F21" s="5" t="s">
        <v>511</v>
      </c>
      <c r="G21" s="5" t="s">
        <v>24</v>
      </c>
      <c r="H21" s="5">
        <v>0</v>
      </c>
      <c r="I21" s="5">
        <v>470000000</v>
      </c>
      <c r="J21" s="5" t="s">
        <v>2689</v>
      </c>
      <c r="K21" s="5" t="s">
        <v>861</v>
      </c>
      <c r="L21" s="5" t="s">
        <v>25</v>
      </c>
      <c r="M21" s="7" t="s">
        <v>26</v>
      </c>
      <c r="N21" s="5" t="s">
        <v>1825</v>
      </c>
      <c r="O21" s="5" t="s">
        <v>27</v>
      </c>
      <c r="P21" s="5">
        <v>796</v>
      </c>
      <c r="Q21" s="5" t="s">
        <v>28</v>
      </c>
      <c r="R21" s="5">
        <v>2</v>
      </c>
      <c r="S21" s="8">
        <v>10750</v>
      </c>
      <c r="T21" s="8">
        <f t="shared" ref="T21:T36" si="1">S21*R21</f>
        <v>21500</v>
      </c>
      <c r="U21" s="8">
        <f t="shared" ref="U21:U84" si="2">T21*1.12</f>
        <v>24080.000000000004</v>
      </c>
      <c r="V21" s="5"/>
      <c r="W21" s="5" t="s">
        <v>904</v>
      </c>
      <c r="X21" s="5"/>
      <c r="Y21" s="145"/>
      <c r="Z21" s="85"/>
      <c r="AA21" s="146"/>
      <c r="AB21" s="251"/>
      <c r="AC21" s="214"/>
      <c r="AD21" s="252"/>
      <c r="AE21" s="148"/>
      <c r="AF21" s="141"/>
      <c r="AG21" s="145"/>
      <c r="AH21" s="145"/>
      <c r="AI21" s="85"/>
      <c r="AJ21" s="141"/>
      <c r="AK21" s="145"/>
      <c r="AL21" s="149"/>
      <c r="AM21" s="149"/>
      <c r="AN21" s="149"/>
      <c r="AO21" s="149"/>
      <c r="AP21" s="149"/>
      <c r="AQ21" s="149"/>
      <c r="AR21" s="145"/>
      <c r="AS21" s="4"/>
      <c r="AT21" s="141"/>
      <c r="AU21" s="4"/>
      <c r="AV21" s="4"/>
      <c r="XFD21" s="111">
        <f>SUM(AT21:XFC21)</f>
        <v>0</v>
      </c>
    </row>
    <row r="22" spans="1:52 16384:16384" s="33" customFormat="1" ht="110.1" customHeight="1">
      <c r="A22" s="5" t="s">
        <v>2723</v>
      </c>
      <c r="B22" s="5" t="s">
        <v>23</v>
      </c>
      <c r="C22" s="5" t="s">
        <v>1586</v>
      </c>
      <c r="D22" s="6" t="s">
        <v>1587</v>
      </c>
      <c r="E22" s="6" t="s">
        <v>1588</v>
      </c>
      <c r="F22" s="5" t="s">
        <v>512</v>
      </c>
      <c r="G22" s="5" t="s">
        <v>24</v>
      </c>
      <c r="H22" s="5">
        <v>0</v>
      </c>
      <c r="I22" s="5">
        <v>470000000</v>
      </c>
      <c r="J22" s="5" t="s">
        <v>2689</v>
      </c>
      <c r="K22" s="5" t="s">
        <v>1826</v>
      </c>
      <c r="L22" s="5" t="s">
        <v>25</v>
      </c>
      <c r="M22" s="7" t="s">
        <v>26</v>
      </c>
      <c r="N22" s="5" t="s">
        <v>1825</v>
      </c>
      <c r="O22" s="5" t="s">
        <v>27</v>
      </c>
      <c r="P22" s="5">
        <v>796</v>
      </c>
      <c r="Q22" s="5" t="s">
        <v>28</v>
      </c>
      <c r="R22" s="5">
        <v>100</v>
      </c>
      <c r="S22" s="8">
        <v>5179</v>
      </c>
      <c r="T22" s="8">
        <f t="shared" si="1"/>
        <v>517900</v>
      </c>
      <c r="U22" s="8">
        <f t="shared" si="2"/>
        <v>580048</v>
      </c>
      <c r="V22" s="5"/>
      <c r="W22" s="5" t="s">
        <v>904</v>
      </c>
      <c r="X22" s="5"/>
      <c r="Y22" s="145"/>
      <c r="Z22" s="141"/>
      <c r="AA22" s="146"/>
      <c r="AB22" s="253"/>
      <c r="AC22" s="214"/>
      <c r="AD22" s="214"/>
      <c r="AE22" s="187"/>
      <c r="AF22" s="141"/>
      <c r="AG22" s="213"/>
      <c r="AH22" s="213"/>
      <c r="AI22" s="141"/>
      <c r="AJ22" s="141"/>
      <c r="AK22" s="213"/>
      <c r="AL22" s="84"/>
      <c r="AM22" s="84"/>
      <c r="AN22" s="84"/>
      <c r="AO22" s="84"/>
      <c r="AP22" s="4"/>
      <c r="AQ22" s="4"/>
      <c r="AR22" s="105"/>
      <c r="AS22" s="4"/>
      <c r="AT22" s="141"/>
      <c r="AU22" s="4"/>
      <c r="AV22" s="4"/>
    </row>
    <row r="23" spans="1:52 16384:16384" s="33" customFormat="1" ht="110.1" customHeight="1">
      <c r="A23" s="5" t="s">
        <v>2724</v>
      </c>
      <c r="B23" s="5" t="s">
        <v>23</v>
      </c>
      <c r="C23" s="5" t="s">
        <v>1827</v>
      </c>
      <c r="D23" s="6" t="s">
        <v>1828</v>
      </c>
      <c r="E23" s="6" t="s">
        <v>1829</v>
      </c>
      <c r="F23" s="5" t="s">
        <v>513</v>
      </c>
      <c r="G23" s="5" t="s">
        <v>24</v>
      </c>
      <c r="H23" s="5">
        <v>0</v>
      </c>
      <c r="I23" s="5">
        <v>470000000</v>
      </c>
      <c r="J23" s="5" t="s">
        <v>2689</v>
      </c>
      <c r="K23" s="5" t="s">
        <v>1826</v>
      </c>
      <c r="L23" s="5" t="s">
        <v>25</v>
      </c>
      <c r="M23" s="7" t="s">
        <v>26</v>
      </c>
      <c r="N23" s="5" t="s">
        <v>1825</v>
      </c>
      <c r="O23" s="5" t="s">
        <v>27</v>
      </c>
      <c r="P23" s="5">
        <v>796</v>
      </c>
      <c r="Q23" s="5" t="s">
        <v>28</v>
      </c>
      <c r="R23" s="5" t="s">
        <v>1311</v>
      </c>
      <c r="S23" s="8">
        <v>1050</v>
      </c>
      <c r="T23" s="8">
        <f t="shared" si="1"/>
        <v>0</v>
      </c>
      <c r="U23" s="8">
        <f t="shared" si="2"/>
        <v>0</v>
      </c>
      <c r="V23" s="5"/>
      <c r="W23" s="5" t="s">
        <v>904</v>
      </c>
      <c r="X23" s="5"/>
      <c r="Y23" s="145"/>
      <c r="Z23" s="141"/>
      <c r="AA23" s="146"/>
      <c r="AB23" s="253"/>
      <c r="AC23" s="214"/>
      <c r="AD23" s="253"/>
      <c r="AE23" s="254"/>
      <c r="AF23" s="4"/>
      <c r="AG23" s="105"/>
      <c r="AH23" s="105"/>
      <c r="AI23" s="4"/>
      <c r="AJ23" s="4"/>
      <c r="AK23" s="105"/>
      <c r="AL23" s="86"/>
      <c r="AM23" s="86"/>
      <c r="AN23" s="86"/>
      <c r="AO23" s="86"/>
      <c r="AP23" s="4"/>
      <c r="AQ23" s="4"/>
      <c r="AR23" s="105"/>
      <c r="AS23" s="4"/>
      <c r="AT23" s="4"/>
      <c r="AU23" s="4"/>
      <c r="AV23" s="4"/>
    </row>
    <row r="24" spans="1:52 16384:16384" s="33" customFormat="1" ht="110.1" customHeight="1">
      <c r="A24" s="5" t="s">
        <v>2725</v>
      </c>
      <c r="B24" s="5" t="s">
        <v>23</v>
      </c>
      <c r="C24" s="5" t="s">
        <v>1586</v>
      </c>
      <c r="D24" s="6" t="s">
        <v>1587</v>
      </c>
      <c r="E24" s="6" t="s">
        <v>1588</v>
      </c>
      <c r="F24" s="5" t="s">
        <v>514</v>
      </c>
      <c r="G24" s="5" t="s">
        <v>24</v>
      </c>
      <c r="H24" s="5">
        <v>0</v>
      </c>
      <c r="I24" s="5">
        <v>470000000</v>
      </c>
      <c r="J24" s="5" t="s">
        <v>2689</v>
      </c>
      <c r="K24" s="5" t="s">
        <v>1826</v>
      </c>
      <c r="L24" s="5" t="s">
        <v>25</v>
      </c>
      <c r="M24" s="7" t="s">
        <v>26</v>
      </c>
      <c r="N24" s="5" t="s">
        <v>1825</v>
      </c>
      <c r="O24" s="5" t="s">
        <v>27</v>
      </c>
      <c r="P24" s="5">
        <v>796</v>
      </c>
      <c r="Q24" s="5" t="s">
        <v>28</v>
      </c>
      <c r="R24" s="5" t="s">
        <v>1311</v>
      </c>
      <c r="S24" s="8">
        <v>15000</v>
      </c>
      <c r="T24" s="8">
        <f t="shared" si="1"/>
        <v>0</v>
      </c>
      <c r="U24" s="8">
        <f t="shared" si="2"/>
        <v>0</v>
      </c>
      <c r="V24" s="5"/>
      <c r="W24" s="5" t="s">
        <v>904</v>
      </c>
      <c r="X24" s="5"/>
      <c r="Y24" s="145"/>
      <c r="Z24" s="141"/>
      <c r="AA24" s="146"/>
      <c r="AB24" s="253"/>
      <c r="AC24" s="214"/>
      <c r="AD24" s="253"/>
      <c r="AE24" s="254"/>
      <c r="AF24" s="4"/>
      <c r="AG24" s="105"/>
      <c r="AH24" s="105"/>
      <c r="AI24" s="4"/>
      <c r="AJ24" s="4"/>
      <c r="AK24" s="105"/>
      <c r="AL24" s="86"/>
      <c r="AM24" s="86"/>
      <c r="AN24" s="86"/>
      <c r="AO24" s="86"/>
      <c r="AP24" s="4"/>
      <c r="AQ24" s="4"/>
      <c r="AR24" s="105"/>
      <c r="AS24" s="4"/>
      <c r="AT24" s="4"/>
      <c r="AU24" s="4"/>
      <c r="AV24" s="4"/>
    </row>
    <row r="25" spans="1:52 16384:16384" s="33" customFormat="1" ht="110.1" customHeight="1">
      <c r="A25" s="5" t="s">
        <v>4731</v>
      </c>
      <c r="B25" s="5" t="s">
        <v>23</v>
      </c>
      <c r="C25" s="5" t="s">
        <v>1586</v>
      </c>
      <c r="D25" s="6" t="s">
        <v>1587</v>
      </c>
      <c r="E25" s="6" t="s">
        <v>1588</v>
      </c>
      <c r="F25" s="5" t="s">
        <v>514</v>
      </c>
      <c r="G25" s="5" t="s">
        <v>24</v>
      </c>
      <c r="H25" s="5">
        <v>0</v>
      </c>
      <c r="I25" s="5">
        <v>470000000</v>
      </c>
      <c r="J25" s="5" t="s">
        <v>2689</v>
      </c>
      <c r="K25" s="5" t="s">
        <v>1826</v>
      </c>
      <c r="L25" s="5" t="s">
        <v>25</v>
      </c>
      <c r="M25" s="7" t="s">
        <v>26</v>
      </c>
      <c r="N25" s="5" t="s">
        <v>1825</v>
      </c>
      <c r="O25" s="5" t="s">
        <v>27</v>
      </c>
      <c r="P25" s="5">
        <v>796</v>
      </c>
      <c r="Q25" s="5" t="s">
        <v>28</v>
      </c>
      <c r="R25" s="5">
        <v>4</v>
      </c>
      <c r="S25" s="8">
        <v>50000</v>
      </c>
      <c r="T25" s="8">
        <f t="shared" si="1"/>
        <v>200000</v>
      </c>
      <c r="U25" s="8">
        <f t="shared" si="2"/>
        <v>224000.00000000003</v>
      </c>
      <c r="V25" s="5"/>
      <c r="W25" s="5" t="s">
        <v>904</v>
      </c>
      <c r="X25" s="5"/>
      <c r="Z25" s="85"/>
      <c r="AA25" s="146"/>
      <c r="AC25" s="166"/>
      <c r="AD25" s="166"/>
      <c r="AE25" s="223"/>
      <c r="AF25" s="166"/>
      <c r="AG25" s="166"/>
      <c r="AH25" s="223"/>
      <c r="AI25" s="141"/>
      <c r="AJ25" s="166"/>
      <c r="AK25" s="166"/>
      <c r="AL25" s="255"/>
      <c r="AM25" s="255"/>
      <c r="AN25" s="255"/>
      <c r="AO25" s="255"/>
      <c r="AT25" s="166"/>
    </row>
    <row r="26" spans="1:52 16384:16384" s="33" customFormat="1" ht="110.1" customHeight="1">
      <c r="A26" s="5" t="s">
        <v>2726</v>
      </c>
      <c r="B26" s="5" t="s">
        <v>23</v>
      </c>
      <c r="C26" s="5" t="s">
        <v>1830</v>
      </c>
      <c r="D26" s="6" t="s">
        <v>1831</v>
      </c>
      <c r="E26" s="6" t="s">
        <v>1832</v>
      </c>
      <c r="F26" s="5" t="s">
        <v>1833</v>
      </c>
      <c r="G26" s="5" t="s">
        <v>24</v>
      </c>
      <c r="H26" s="5">
        <v>0</v>
      </c>
      <c r="I26" s="5">
        <v>470000000</v>
      </c>
      <c r="J26" s="5" t="s">
        <v>2689</v>
      </c>
      <c r="K26" s="5" t="s">
        <v>1826</v>
      </c>
      <c r="L26" s="5" t="s">
        <v>25</v>
      </c>
      <c r="M26" s="7" t="s">
        <v>26</v>
      </c>
      <c r="N26" s="5" t="s">
        <v>1825</v>
      </c>
      <c r="O26" s="5" t="s">
        <v>27</v>
      </c>
      <c r="P26" s="5">
        <v>5108</v>
      </c>
      <c r="Q26" s="5" t="s">
        <v>1834</v>
      </c>
      <c r="R26" s="5">
        <v>2</v>
      </c>
      <c r="S26" s="8">
        <v>91875</v>
      </c>
      <c r="T26" s="8">
        <f t="shared" si="1"/>
        <v>183750</v>
      </c>
      <c r="U26" s="8">
        <f t="shared" si="2"/>
        <v>205800.00000000003</v>
      </c>
      <c r="V26" s="5"/>
      <c r="W26" s="5" t="s">
        <v>904</v>
      </c>
      <c r="X26" s="5"/>
      <c r="Y26" s="145"/>
      <c r="Z26" s="141"/>
      <c r="AA26" s="146"/>
      <c r="AB26" s="253"/>
      <c r="AC26" s="214"/>
      <c r="AD26" s="214"/>
      <c r="AE26" s="187"/>
      <c r="AF26" s="141"/>
      <c r="AG26" s="213"/>
      <c r="AH26" s="213"/>
      <c r="AI26" s="141"/>
      <c r="AJ26" s="141"/>
      <c r="AK26" s="213"/>
      <c r="AL26" s="84"/>
      <c r="AM26" s="84"/>
      <c r="AN26" s="84"/>
      <c r="AO26" s="84"/>
      <c r="AP26" s="4"/>
      <c r="AQ26" s="4"/>
      <c r="AR26" s="105"/>
      <c r="AS26" s="4"/>
      <c r="AT26" s="141"/>
      <c r="AU26" s="4"/>
      <c r="AV26" s="4"/>
    </row>
    <row r="27" spans="1:52 16384:16384" s="33" customFormat="1" ht="110.1" customHeight="1">
      <c r="A27" s="5" t="s">
        <v>2727</v>
      </c>
      <c r="B27" s="5" t="s">
        <v>23</v>
      </c>
      <c r="C27" s="5" t="s">
        <v>1835</v>
      </c>
      <c r="D27" s="6" t="s">
        <v>1836</v>
      </c>
      <c r="E27" s="6" t="s">
        <v>3467</v>
      </c>
      <c r="F27" s="5" t="s">
        <v>515</v>
      </c>
      <c r="G27" s="5" t="s">
        <v>24</v>
      </c>
      <c r="H27" s="5">
        <v>0</v>
      </c>
      <c r="I27" s="5">
        <v>470000000</v>
      </c>
      <c r="J27" s="5" t="s">
        <v>2689</v>
      </c>
      <c r="K27" s="5" t="s">
        <v>1826</v>
      </c>
      <c r="L27" s="5" t="s">
        <v>25</v>
      </c>
      <c r="M27" s="7" t="s">
        <v>26</v>
      </c>
      <c r="N27" s="5" t="s">
        <v>1825</v>
      </c>
      <c r="O27" s="5" t="s">
        <v>27</v>
      </c>
      <c r="P27" s="5">
        <v>796</v>
      </c>
      <c r="Q27" s="5" t="s">
        <v>28</v>
      </c>
      <c r="R27" s="5">
        <v>15</v>
      </c>
      <c r="S27" s="8">
        <v>700</v>
      </c>
      <c r="T27" s="8">
        <f t="shared" si="1"/>
        <v>10500</v>
      </c>
      <c r="U27" s="8">
        <f t="shared" si="2"/>
        <v>11760.000000000002</v>
      </c>
      <c r="V27" s="5"/>
      <c r="W27" s="5" t="s">
        <v>904</v>
      </c>
      <c r="X27" s="5"/>
      <c r="Y27" s="145"/>
      <c r="Z27" s="141"/>
      <c r="AA27" s="146"/>
      <c r="AB27" s="253"/>
      <c r="AC27" s="214"/>
      <c r="AD27" s="214"/>
      <c r="AE27" s="187"/>
      <c r="AF27" s="141"/>
      <c r="AG27" s="213"/>
      <c r="AH27" s="213"/>
      <c r="AI27" s="141"/>
      <c r="AJ27" s="141"/>
      <c r="AK27" s="213"/>
      <c r="AL27" s="84"/>
      <c r="AM27" s="84"/>
      <c r="AN27" s="84"/>
      <c r="AO27" s="84"/>
      <c r="AP27" s="141"/>
      <c r="AQ27" s="141"/>
      <c r="AR27" s="213"/>
      <c r="AS27" s="141"/>
      <c r="AT27" s="141"/>
      <c r="AU27" s="141"/>
      <c r="AV27" s="4"/>
    </row>
    <row r="28" spans="1:52 16384:16384" s="33" customFormat="1" ht="110.1" customHeight="1">
      <c r="A28" s="5" t="s">
        <v>2728</v>
      </c>
      <c r="B28" s="5" t="s">
        <v>23</v>
      </c>
      <c r="C28" s="5" t="s">
        <v>1837</v>
      </c>
      <c r="D28" s="6" t="s">
        <v>1838</v>
      </c>
      <c r="E28" s="6" t="s">
        <v>1839</v>
      </c>
      <c r="F28" s="5" t="s">
        <v>516</v>
      </c>
      <c r="G28" s="5" t="s">
        <v>24</v>
      </c>
      <c r="H28" s="5">
        <v>0</v>
      </c>
      <c r="I28" s="5">
        <v>470000000</v>
      </c>
      <c r="J28" s="5" t="s">
        <v>2689</v>
      </c>
      <c r="K28" s="5" t="s">
        <v>861</v>
      </c>
      <c r="L28" s="5" t="s">
        <v>25</v>
      </c>
      <c r="M28" s="7" t="s">
        <v>26</v>
      </c>
      <c r="N28" s="5" t="s">
        <v>1825</v>
      </c>
      <c r="O28" s="5" t="s">
        <v>27</v>
      </c>
      <c r="P28" s="5">
        <v>796</v>
      </c>
      <c r="Q28" s="5" t="s">
        <v>28</v>
      </c>
      <c r="R28" s="5">
        <v>10</v>
      </c>
      <c r="S28" s="8">
        <v>120880</v>
      </c>
      <c r="T28" s="8">
        <f t="shared" si="1"/>
        <v>1208800</v>
      </c>
      <c r="U28" s="8">
        <f t="shared" si="2"/>
        <v>1353856.0000000002</v>
      </c>
      <c r="V28" s="5"/>
      <c r="W28" s="5" t="s">
        <v>904</v>
      </c>
      <c r="X28" s="5"/>
      <c r="Y28" s="145"/>
      <c r="Z28" s="85"/>
      <c r="AA28" s="146"/>
      <c r="AB28" s="253"/>
      <c r="AC28" s="214"/>
      <c r="AD28" s="214"/>
      <c r="AE28" s="187"/>
      <c r="AF28" s="141"/>
      <c r="AG28" s="145"/>
      <c r="AH28" s="145"/>
      <c r="AI28" s="141"/>
      <c r="AJ28" s="141"/>
      <c r="AK28" s="213"/>
      <c r="AL28" s="84"/>
      <c r="AM28" s="84"/>
      <c r="AN28" s="84"/>
      <c r="AO28" s="84"/>
      <c r="AP28" s="4"/>
      <c r="AQ28" s="4"/>
      <c r="AR28" s="105"/>
      <c r="AS28" s="4"/>
      <c r="AT28" s="141"/>
      <c r="AU28" s="4"/>
      <c r="AV28" s="4"/>
    </row>
    <row r="29" spans="1:52 16384:16384" s="33" customFormat="1" ht="110.1" customHeight="1">
      <c r="A29" s="5" t="s">
        <v>2729</v>
      </c>
      <c r="B29" s="5" t="s">
        <v>23</v>
      </c>
      <c r="C29" s="5" t="s">
        <v>1840</v>
      </c>
      <c r="D29" s="6" t="s">
        <v>1841</v>
      </c>
      <c r="E29" s="6" t="s">
        <v>1842</v>
      </c>
      <c r="F29" s="5" t="s">
        <v>517</v>
      </c>
      <c r="G29" s="5" t="s">
        <v>24</v>
      </c>
      <c r="H29" s="5">
        <v>0</v>
      </c>
      <c r="I29" s="5">
        <v>470000000</v>
      </c>
      <c r="J29" s="5" t="s">
        <v>2689</v>
      </c>
      <c r="K29" s="5" t="s">
        <v>861</v>
      </c>
      <c r="L29" s="5" t="s">
        <v>25</v>
      </c>
      <c r="M29" s="7" t="s">
        <v>26</v>
      </c>
      <c r="N29" s="5" t="s">
        <v>1825</v>
      </c>
      <c r="O29" s="5" t="s">
        <v>27</v>
      </c>
      <c r="P29" s="5">
        <v>796</v>
      </c>
      <c r="Q29" s="5" t="s">
        <v>28</v>
      </c>
      <c r="R29" s="5">
        <v>1</v>
      </c>
      <c r="S29" s="8">
        <v>220000</v>
      </c>
      <c r="T29" s="8">
        <f t="shared" si="1"/>
        <v>220000</v>
      </c>
      <c r="U29" s="8">
        <f t="shared" si="2"/>
        <v>246400.00000000003</v>
      </c>
      <c r="V29" s="5"/>
      <c r="W29" s="5" t="s">
        <v>904</v>
      </c>
      <c r="X29" s="5"/>
      <c r="Y29" s="145"/>
      <c r="Z29" s="85"/>
      <c r="AA29" s="146"/>
      <c r="AB29" s="253"/>
      <c r="AC29" s="214"/>
      <c r="AD29" s="214"/>
      <c r="AE29" s="187"/>
      <c r="AF29" s="141"/>
      <c r="AG29" s="145"/>
      <c r="AH29" s="145"/>
      <c r="AI29" s="141"/>
      <c r="AJ29" s="141"/>
      <c r="AK29" s="213"/>
      <c r="AL29" s="84"/>
      <c r="AM29" s="84"/>
      <c r="AN29" s="84"/>
      <c r="AO29" s="84"/>
      <c r="AP29" s="4"/>
      <c r="AQ29" s="4"/>
      <c r="AR29" s="105"/>
      <c r="AS29" s="4"/>
      <c r="AT29" s="141"/>
      <c r="AU29" s="4"/>
      <c r="AV29" s="4"/>
    </row>
    <row r="30" spans="1:52 16384:16384" s="33" customFormat="1" ht="110.1" customHeight="1">
      <c r="A30" s="5" t="s">
        <v>2730</v>
      </c>
      <c r="B30" s="5" t="s">
        <v>23</v>
      </c>
      <c r="C30" s="5" t="s">
        <v>1840</v>
      </c>
      <c r="D30" s="6" t="s">
        <v>1841</v>
      </c>
      <c r="E30" s="6" t="s">
        <v>1842</v>
      </c>
      <c r="F30" s="5" t="s">
        <v>518</v>
      </c>
      <c r="G30" s="5" t="s">
        <v>24</v>
      </c>
      <c r="H30" s="5">
        <v>0</v>
      </c>
      <c r="I30" s="5">
        <v>470000000</v>
      </c>
      <c r="J30" s="5" t="s">
        <v>2689</v>
      </c>
      <c r="K30" s="5" t="s">
        <v>861</v>
      </c>
      <c r="L30" s="5" t="s">
        <v>25</v>
      </c>
      <c r="M30" s="7" t="s">
        <v>26</v>
      </c>
      <c r="N30" s="5" t="s">
        <v>1825</v>
      </c>
      <c r="O30" s="5" t="s">
        <v>27</v>
      </c>
      <c r="P30" s="5">
        <v>796</v>
      </c>
      <c r="Q30" s="5" t="s">
        <v>28</v>
      </c>
      <c r="R30" s="5">
        <v>1</v>
      </c>
      <c r="S30" s="8">
        <v>130000</v>
      </c>
      <c r="T30" s="8">
        <f t="shared" si="1"/>
        <v>130000</v>
      </c>
      <c r="U30" s="8">
        <f t="shared" si="2"/>
        <v>145600</v>
      </c>
      <c r="V30" s="5"/>
      <c r="W30" s="5" t="s">
        <v>904</v>
      </c>
      <c r="X30" s="5"/>
      <c r="Y30" s="145"/>
      <c r="Z30" s="85"/>
      <c r="AA30" s="146"/>
      <c r="AB30" s="253"/>
      <c r="AC30" s="214"/>
      <c r="AD30" s="214"/>
      <c r="AE30" s="187"/>
      <c r="AF30" s="141"/>
      <c r="AG30" s="145"/>
      <c r="AH30" s="145"/>
      <c r="AI30" s="141"/>
      <c r="AJ30" s="141"/>
      <c r="AK30" s="213"/>
      <c r="AL30" s="84"/>
      <c r="AM30" s="84"/>
      <c r="AN30" s="84"/>
      <c r="AO30" s="84"/>
      <c r="AP30" s="4"/>
      <c r="AQ30" s="4"/>
      <c r="AR30" s="105"/>
      <c r="AS30" s="4"/>
      <c r="AT30" s="141"/>
      <c r="AU30" s="4"/>
      <c r="AV30" s="4"/>
    </row>
    <row r="31" spans="1:52 16384:16384" s="33" customFormat="1" ht="110.1" customHeight="1">
      <c r="A31" s="5" t="s">
        <v>2731</v>
      </c>
      <c r="B31" s="5" t="s">
        <v>23</v>
      </c>
      <c r="C31" s="5" t="s">
        <v>1843</v>
      </c>
      <c r="D31" s="6" t="s">
        <v>1844</v>
      </c>
      <c r="E31" s="6" t="s">
        <v>1845</v>
      </c>
      <c r="F31" s="5" t="s">
        <v>1846</v>
      </c>
      <c r="G31" s="5" t="s">
        <v>24</v>
      </c>
      <c r="H31" s="5">
        <v>0</v>
      </c>
      <c r="I31" s="5">
        <v>470000000</v>
      </c>
      <c r="J31" s="5" t="s">
        <v>2689</v>
      </c>
      <c r="K31" s="5" t="s">
        <v>861</v>
      </c>
      <c r="L31" s="5" t="s">
        <v>25</v>
      </c>
      <c r="M31" s="7" t="s">
        <v>26</v>
      </c>
      <c r="N31" s="5" t="s">
        <v>1825</v>
      </c>
      <c r="O31" s="5" t="s">
        <v>27</v>
      </c>
      <c r="P31" s="5">
        <v>796</v>
      </c>
      <c r="Q31" s="5" t="s">
        <v>28</v>
      </c>
      <c r="R31" s="5">
        <v>1</v>
      </c>
      <c r="S31" s="8">
        <v>34182.11</v>
      </c>
      <c r="T31" s="8">
        <f t="shared" si="1"/>
        <v>34182.11</v>
      </c>
      <c r="U31" s="8">
        <f t="shared" si="2"/>
        <v>38283.963200000006</v>
      </c>
      <c r="V31" s="5"/>
      <c r="W31" s="5" t="s">
        <v>904</v>
      </c>
      <c r="X31" s="5"/>
      <c r="Y31" s="145"/>
      <c r="Z31" s="85"/>
      <c r="AA31" s="146"/>
      <c r="AB31" s="253"/>
      <c r="AC31" s="214"/>
      <c r="AD31" s="214"/>
      <c r="AE31" s="187"/>
      <c r="AF31" s="141"/>
      <c r="AG31" s="145"/>
      <c r="AH31" s="145"/>
      <c r="AI31" s="141"/>
      <c r="AJ31" s="141"/>
      <c r="AK31" s="213"/>
      <c r="AL31" s="84"/>
      <c r="AM31" s="84"/>
      <c r="AN31" s="84"/>
      <c r="AO31" s="84"/>
      <c r="AP31" s="4"/>
      <c r="AQ31" s="4"/>
      <c r="AR31" s="105"/>
      <c r="AS31" s="4"/>
      <c r="AT31" s="141"/>
      <c r="AU31" s="4"/>
      <c r="AV31" s="4"/>
    </row>
    <row r="32" spans="1:52 16384:16384" s="33" customFormat="1" ht="110.1" customHeight="1">
      <c r="A32" s="5" t="s">
        <v>2732</v>
      </c>
      <c r="B32" s="5" t="s">
        <v>23</v>
      </c>
      <c r="C32" s="5" t="s">
        <v>1827</v>
      </c>
      <c r="D32" s="6" t="s">
        <v>1828</v>
      </c>
      <c r="E32" s="6" t="s">
        <v>1829</v>
      </c>
      <c r="F32" s="5" t="s">
        <v>519</v>
      </c>
      <c r="G32" s="5" t="s">
        <v>24</v>
      </c>
      <c r="H32" s="5">
        <v>0</v>
      </c>
      <c r="I32" s="5">
        <v>470000000</v>
      </c>
      <c r="J32" s="5" t="s">
        <v>2689</v>
      </c>
      <c r="K32" s="5" t="s">
        <v>861</v>
      </c>
      <c r="L32" s="5" t="s">
        <v>25</v>
      </c>
      <c r="M32" s="7" t="s">
        <v>26</v>
      </c>
      <c r="N32" s="5" t="s">
        <v>1825</v>
      </c>
      <c r="O32" s="5" t="s">
        <v>27</v>
      </c>
      <c r="P32" s="5">
        <v>796</v>
      </c>
      <c r="Q32" s="5" t="s">
        <v>28</v>
      </c>
      <c r="R32" s="5">
        <v>10</v>
      </c>
      <c r="S32" s="8">
        <v>5370</v>
      </c>
      <c r="T32" s="8">
        <f t="shared" si="1"/>
        <v>53700</v>
      </c>
      <c r="U32" s="8">
        <f t="shared" si="2"/>
        <v>60144.000000000007</v>
      </c>
      <c r="V32" s="5"/>
      <c r="W32" s="5" t="s">
        <v>904</v>
      </c>
      <c r="X32" s="5"/>
      <c r="Y32" s="145"/>
      <c r="Z32" s="85"/>
      <c r="AA32" s="146"/>
      <c r="AB32" s="253"/>
      <c r="AC32" s="214"/>
      <c r="AD32" s="252"/>
      <c r="AE32" s="148"/>
      <c r="AF32" s="141"/>
      <c r="AG32" s="145"/>
      <c r="AH32" s="145"/>
      <c r="AI32" s="141"/>
      <c r="AJ32" s="141"/>
      <c r="AK32" s="213"/>
      <c r="AL32" s="84"/>
      <c r="AM32" s="84"/>
      <c r="AN32" s="84"/>
      <c r="AO32" s="84"/>
      <c r="AP32" s="141"/>
      <c r="AQ32" s="4"/>
      <c r="AR32" s="105"/>
      <c r="AS32" s="4"/>
      <c r="AT32" s="141"/>
      <c r="AU32" s="4"/>
      <c r="AV32" s="4"/>
    </row>
    <row r="33" spans="1:54" s="33" customFormat="1" ht="110.1" customHeight="1">
      <c r="A33" s="5" t="s">
        <v>2733</v>
      </c>
      <c r="B33" s="5" t="s">
        <v>23</v>
      </c>
      <c r="C33" s="5" t="s">
        <v>1847</v>
      </c>
      <c r="D33" s="6" t="s">
        <v>1848</v>
      </c>
      <c r="E33" s="6" t="s">
        <v>1849</v>
      </c>
      <c r="F33" s="5" t="s">
        <v>520</v>
      </c>
      <c r="G33" s="5" t="s">
        <v>24</v>
      </c>
      <c r="H33" s="5">
        <v>0</v>
      </c>
      <c r="I33" s="5">
        <v>470000000</v>
      </c>
      <c r="J33" s="5" t="s">
        <v>2689</v>
      </c>
      <c r="K33" s="5" t="s">
        <v>1039</v>
      </c>
      <c r="L33" s="5" t="s">
        <v>25</v>
      </c>
      <c r="M33" s="7" t="s">
        <v>26</v>
      </c>
      <c r="N33" s="5" t="s">
        <v>1825</v>
      </c>
      <c r="O33" s="5" t="s">
        <v>27</v>
      </c>
      <c r="P33" s="5">
        <v>796</v>
      </c>
      <c r="Q33" s="5" t="s">
        <v>28</v>
      </c>
      <c r="R33" s="5">
        <v>1</v>
      </c>
      <c r="S33" s="8">
        <v>252495.39</v>
      </c>
      <c r="T33" s="8">
        <f t="shared" si="1"/>
        <v>252495.39</v>
      </c>
      <c r="U33" s="8">
        <f t="shared" si="2"/>
        <v>282794.83680000005</v>
      </c>
      <c r="V33" s="5"/>
      <c r="W33" s="5" t="s">
        <v>904</v>
      </c>
      <c r="X33" s="5"/>
      <c r="Y33" s="145"/>
      <c r="Z33" s="141"/>
      <c r="AA33" s="146"/>
      <c r="AB33" s="253"/>
      <c r="AC33" s="214"/>
      <c r="AD33" s="214"/>
      <c r="AE33" s="187"/>
      <c r="AF33" s="141"/>
      <c r="AG33" s="213"/>
      <c r="AH33" s="213"/>
      <c r="AI33" s="141"/>
      <c r="AJ33" s="141"/>
      <c r="AK33" s="213"/>
      <c r="AL33" s="84"/>
      <c r="AM33" s="84"/>
      <c r="AN33" s="84"/>
      <c r="AO33" s="84"/>
      <c r="AP33" s="4"/>
      <c r="AQ33" s="4"/>
      <c r="AR33" s="105"/>
      <c r="AS33" s="4"/>
      <c r="AT33" s="141"/>
      <c r="AU33" s="4"/>
      <c r="AV33" s="4"/>
    </row>
    <row r="34" spans="1:54" s="33" customFormat="1" ht="110.1" customHeight="1">
      <c r="A34" s="5" t="s">
        <v>2734</v>
      </c>
      <c r="B34" s="5" t="s">
        <v>23</v>
      </c>
      <c r="C34" s="5" t="s">
        <v>1847</v>
      </c>
      <c r="D34" s="6" t="s">
        <v>1848</v>
      </c>
      <c r="E34" s="6" t="s">
        <v>1849</v>
      </c>
      <c r="F34" s="5" t="s">
        <v>521</v>
      </c>
      <c r="G34" s="5" t="s">
        <v>24</v>
      </c>
      <c r="H34" s="5">
        <v>0</v>
      </c>
      <c r="I34" s="5">
        <v>470000000</v>
      </c>
      <c r="J34" s="5" t="s">
        <v>2689</v>
      </c>
      <c r="K34" s="5" t="s">
        <v>1039</v>
      </c>
      <c r="L34" s="5" t="s">
        <v>25</v>
      </c>
      <c r="M34" s="7" t="s">
        <v>26</v>
      </c>
      <c r="N34" s="5" t="s">
        <v>1825</v>
      </c>
      <c r="O34" s="5" t="s">
        <v>27</v>
      </c>
      <c r="P34" s="5">
        <v>796</v>
      </c>
      <c r="Q34" s="5" t="s">
        <v>28</v>
      </c>
      <c r="R34" s="5">
        <v>1</v>
      </c>
      <c r="S34" s="8">
        <v>199595.66</v>
      </c>
      <c r="T34" s="8">
        <f t="shared" si="1"/>
        <v>199595.66</v>
      </c>
      <c r="U34" s="8">
        <f t="shared" si="2"/>
        <v>223547.13920000003</v>
      </c>
      <c r="V34" s="5"/>
      <c r="W34" s="5" t="s">
        <v>904</v>
      </c>
      <c r="X34" s="5"/>
      <c r="Y34" s="145"/>
      <c r="Z34" s="141"/>
      <c r="AA34" s="146"/>
      <c r="AB34" s="253"/>
      <c r="AC34" s="214"/>
      <c r="AD34" s="214"/>
      <c r="AE34" s="187"/>
      <c r="AF34" s="141"/>
      <c r="AG34" s="213"/>
      <c r="AH34" s="213"/>
      <c r="AI34" s="141"/>
      <c r="AJ34" s="141"/>
      <c r="AK34" s="213"/>
      <c r="AL34" s="84"/>
      <c r="AM34" s="84"/>
      <c r="AN34" s="84"/>
      <c r="AO34" s="84"/>
      <c r="AP34" s="4"/>
      <c r="AQ34" s="4"/>
      <c r="AR34" s="105"/>
      <c r="AS34" s="4"/>
      <c r="AT34" s="141"/>
      <c r="AU34" s="4"/>
      <c r="AV34" s="4"/>
    </row>
    <row r="35" spans="1:54" s="33" customFormat="1" ht="110.1" customHeight="1">
      <c r="A35" s="5" t="s">
        <v>2735</v>
      </c>
      <c r="B35" s="5" t="s">
        <v>23</v>
      </c>
      <c r="C35" s="5" t="s">
        <v>1847</v>
      </c>
      <c r="D35" s="6" t="s">
        <v>1848</v>
      </c>
      <c r="E35" s="6" t="s">
        <v>1849</v>
      </c>
      <c r="F35" s="5" t="s">
        <v>522</v>
      </c>
      <c r="G35" s="5" t="s">
        <v>24</v>
      </c>
      <c r="H35" s="5">
        <v>0</v>
      </c>
      <c r="I35" s="5">
        <v>470000000</v>
      </c>
      <c r="J35" s="5" t="s">
        <v>2689</v>
      </c>
      <c r="K35" s="5" t="s">
        <v>1039</v>
      </c>
      <c r="L35" s="5" t="s">
        <v>25</v>
      </c>
      <c r="M35" s="7" t="s">
        <v>26</v>
      </c>
      <c r="N35" s="5" t="s">
        <v>1825</v>
      </c>
      <c r="O35" s="5" t="s">
        <v>27</v>
      </c>
      <c r="P35" s="5">
        <v>796</v>
      </c>
      <c r="Q35" s="5" t="s">
        <v>28</v>
      </c>
      <c r="R35" s="5">
        <v>1</v>
      </c>
      <c r="S35" s="8">
        <v>189991.34</v>
      </c>
      <c r="T35" s="8">
        <f t="shared" si="1"/>
        <v>189991.34</v>
      </c>
      <c r="U35" s="8">
        <f t="shared" si="2"/>
        <v>212790.30080000003</v>
      </c>
      <c r="V35" s="5"/>
      <c r="W35" s="5" t="s">
        <v>904</v>
      </c>
      <c r="X35" s="5"/>
      <c r="Y35" s="145"/>
      <c r="Z35" s="141"/>
      <c r="AA35" s="146"/>
      <c r="AB35" s="253"/>
      <c r="AC35" s="214"/>
      <c r="AD35" s="214"/>
      <c r="AE35" s="187"/>
      <c r="AF35" s="141"/>
      <c r="AG35" s="213"/>
      <c r="AH35" s="213"/>
      <c r="AI35" s="141"/>
      <c r="AJ35" s="141"/>
      <c r="AK35" s="213"/>
      <c r="AL35" s="84"/>
      <c r="AM35" s="84"/>
      <c r="AN35" s="84"/>
      <c r="AO35" s="84"/>
      <c r="AP35" s="4"/>
      <c r="AQ35" s="4"/>
      <c r="AR35" s="105"/>
      <c r="AS35" s="4"/>
      <c r="AT35" s="141"/>
      <c r="AU35" s="4"/>
      <c r="AV35" s="4"/>
    </row>
    <row r="36" spans="1:54" s="33" customFormat="1" ht="110.1" customHeight="1">
      <c r="A36" s="5" t="s">
        <v>2736</v>
      </c>
      <c r="B36" s="5" t="s">
        <v>23</v>
      </c>
      <c r="C36" s="5" t="s">
        <v>1847</v>
      </c>
      <c r="D36" s="6" t="s">
        <v>1848</v>
      </c>
      <c r="E36" s="6" t="s">
        <v>1849</v>
      </c>
      <c r="F36" s="5" t="s">
        <v>523</v>
      </c>
      <c r="G36" s="5" t="s">
        <v>24</v>
      </c>
      <c r="H36" s="5">
        <v>0</v>
      </c>
      <c r="I36" s="5">
        <v>470000000</v>
      </c>
      <c r="J36" s="5" t="s">
        <v>2689</v>
      </c>
      <c r="K36" s="5" t="s">
        <v>1039</v>
      </c>
      <c r="L36" s="5" t="s">
        <v>25</v>
      </c>
      <c r="M36" s="7" t="s">
        <v>26</v>
      </c>
      <c r="N36" s="5" t="s">
        <v>1825</v>
      </c>
      <c r="O36" s="5" t="s">
        <v>27</v>
      </c>
      <c r="P36" s="5">
        <v>796</v>
      </c>
      <c r="Q36" s="5" t="s">
        <v>28</v>
      </c>
      <c r="R36" s="5">
        <v>1</v>
      </c>
      <c r="S36" s="8">
        <v>189991.34</v>
      </c>
      <c r="T36" s="8">
        <f t="shared" si="1"/>
        <v>189991.34</v>
      </c>
      <c r="U36" s="8">
        <f t="shared" si="2"/>
        <v>212790.30080000003</v>
      </c>
      <c r="V36" s="5"/>
      <c r="W36" s="5" t="s">
        <v>904</v>
      </c>
      <c r="X36" s="5"/>
      <c r="Y36" s="145"/>
      <c r="Z36" s="141"/>
      <c r="AA36" s="146"/>
      <c r="AB36" s="253"/>
      <c r="AC36" s="214"/>
      <c r="AD36" s="214"/>
      <c r="AE36" s="187"/>
      <c r="AF36" s="141"/>
      <c r="AG36" s="213"/>
      <c r="AH36" s="213"/>
      <c r="AI36" s="141"/>
      <c r="AJ36" s="141"/>
      <c r="AK36" s="213"/>
      <c r="AL36" s="84"/>
      <c r="AM36" s="84"/>
      <c r="AN36" s="84"/>
      <c r="AO36" s="84"/>
      <c r="AP36" s="4"/>
      <c r="AQ36" s="4"/>
      <c r="AR36" s="105"/>
      <c r="AS36" s="4"/>
      <c r="AT36" s="141"/>
      <c r="AU36" s="4"/>
      <c r="AV36" s="4"/>
    </row>
    <row r="37" spans="1:54" s="33" customFormat="1" ht="110.1" customHeight="1">
      <c r="A37" s="5" t="s">
        <v>2737</v>
      </c>
      <c r="B37" s="5" t="s">
        <v>23</v>
      </c>
      <c r="C37" s="5" t="s">
        <v>1847</v>
      </c>
      <c r="D37" s="6" t="s">
        <v>1848</v>
      </c>
      <c r="E37" s="6" t="s">
        <v>1849</v>
      </c>
      <c r="F37" s="5" t="s">
        <v>524</v>
      </c>
      <c r="G37" s="5" t="s">
        <v>24</v>
      </c>
      <c r="H37" s="5">
        <v>0</v>
      </c>
      <c r="I37" s="5">
        <v>470000000</v>
      </c>
      <c r="J37" s="5" t="s">
        <v>2689</v>
      </c>
      <c r="K37" s="5" t="s">
        <v>1039</v>
      </c>
      <c r="L37" s="5" t="s">
        <v>25</v>
      </c>
      <c r="M37" s="7" t="s">
        <v>26</v>
      </c>
      <c r="N37" s="5" t="s">
        <v>1825</v>
      </c>
      <c r="O37" s="5" t="s">
        <v>27</v>
      </c>
      <c r="P37" s="5">
        <v>796</v>
      </c>
      <c r="Q37" s="5" t="s">
        <v>28</v>
      </c>
      <c r="R37" s="5" t="s">
        <v>1311</v>
      </c>
      <c r="S37" s="8">
        <v>88185.12</v>
      </c>
      <c r="T37" s="8">
        <v>0</v>
      </c>
      <c r="U37" s="8">
        <f t="shared" si="2"/>
        <v>0</v>
      </c>
      <c r="V37" s="5"/>
      <c r="W37" s="5" t="s">
        <v>904</v>
      </c>
      <c r="X37" s="14"/>
      <c r="Y37" s="148"/>
      <c r="Z37" s="85"/>
      <c r="AA37" s="145"/>
      <c r="AB37" s="145"/>
      <c r="AC37" s="149"/>
      <c r="AD37" s="149"/>
      <c r="AE37" s="148"/>
      <c r="AF37" s="149"/>
      <c r="AG37" s="256"/>
      <c r="AH37" s="256"/>
      <c r="AI37" s="85"/>
      <c r="AJ37" s="148"/>
      <c r="AK37" s="145"/>
      <c r="AL37" s="149"/>
      <c r="AM37" s="149"/>
      <c r="AN37" s="149"/>
      <c r="AO37" s="149"/>
      <c r="AP37" s="257"/>
      <c r="AQ37" s="148"/>
      <c r="AR37" s="257"/>
      <c r="AS37" s="258"/>
      <c r="AY37" s="81"/>
      <c r="AZ37" s="81"/>
      <c r="BA37" s="81"/>
      <c r="BB37" s="81"/>
    </row>
    <row r="38" spans="1:54" s="33" customFormat="1" ht="110.1" customHeight="1">
      <c r="A38" s="5" t="s">
        <v>3767</v>
      </c>
      <c r="B38" s="5" t="s">
        <v>23</v>
      </c>
      <c r="C38" s="5" t="s">
        <v>1847</v>
      </c>
      <c r="D38" s="6" t="s">
        <v>1848</v>
      </c>
      <c r="E38" s="6" t="s">
        <v>1849</v>
      </c>
      <c r="F38" s="5" t="s">
        <v>524</v>
      </c>
      <c r="G38" s="5" t="s">
        <v>24</v>
      </c>
      <c r="H38" s="5">
        <v>0</v>
      </c>
      <c r="I38" s="5">
        <v>470000000</v>
      </c>
      <c r="J38" s="5" t="s">
        <v>2689</v>
      </c>
      <c r="K38" s="5" t="s">
        <v>978</v>
      </c>
      <c r="L38" s="5" t="s">
        <v>25</v>
      </c>
      <c r="M38" s="7" t="s">
        <v>26</v>
      </c>
      <c r="N38" s="5" t="s">
        <v>1825</v>
      </c>
      <c r="O38" s="5" t="s">
        <v>27</v>
      </c>
      <c r="P38" s="5">
        <v>796</v>
      </c>
      <c r="Q38" s="5" t="s">
        <v>28</v>
      </c>
      <c r="R38" s="5">
        <v>1</v>
      </c>
      <c r="S38" s="8">
        <v>279865</v>
      </c>
      <c r="T38" s="8">
        <f t="shared" ref="T38:T69" si="3">S38*R38</f>
        <v>279865</v>
      </c>
      <c r="U38" s="8">
        <f t="shared" si="2"/>
        <v>313448.80000000005</v>
      </c>
      <c r="V38" s="5"/>
      <c r="W38" s="5" t="s">
        <v>904</v>
      </c>
      <c r="X38" s="14">
        <v>11.18</v>
      </c>
      <c r="Y38" s="148"/>
      <c r="Z38" s="141"/>
      <c r="AA38" s="146"/>
      <c r="AB38" s="145"/>
      <c r="AC38" s="214"/>
      <c r="AD38" s="149"/>
      <c r="AE38" s="148"/>
      <c r="AF38" s="149"/>
      <c r="AG38" s="145"/>
      <c r="AH38" s="145"/>
      <c r="AI38" s="85"/>
      <c r="AJ38" s="141"/>
      <c r="AK38" s="145"/>
      <c r="AL38" s="149"/>
      <c r="AM38" s="149"/>
      <c r="AN38" s="149"/>
      <c r="AO38" s="149"/>
      <c r="AP38" s="257"/>
      <c r="AQ38" s="148"/>
      <c r="AR38" s="257"/>
      <c r="AS38" s="258"/>
      <c r="AT38" s="166"/>
      <c r="AY38" s="81"/>
      <c r="AZ38" s="81"/>
      <c r="BA38" s="81"/>
      <c r="BB38" s="81"/>
    </row>
    <row r="39" spans="1:54" s="33" customFormat="1" ht="110.1" customHeight="1">
      <c r="A39" s="5" t="s">
        <v>2738</v>
      </c>
      <c r="B39" s="5" t="s">
        <v>23</v>
      </c>
      <c r="C39" s="5" t="s">
        <v>1847</v>
      </c>
      <c r="D39" s="6" t="s">
        <v>1848</v>
      </c>
      <c r="E39" s="6" t="s">
        <v>1849</v>
      </c>
      <c r="F39" s="5" t="s">
        <v>525</v>
      </c>
      <c r="G39" s="5" t="s">
        <v>24</v>
      </c>
      <c r="H39" s="5">
        <v>0</v>
      </c>
      <c r="I39" s="5">
        <v>470000000</v>
      </c>
      <c r="J39" s="5" t="s">
        <v>2689</v>
      </c>
      <c r="K39" s="5" t="s">
        <v>1039</v>
      </c>
      <c r="L39" s="5" t="s">
        <v>25</v>
      </c>
      <c r="M39" s="7" t="s">
        <v>26</v>
      </c>
      <c r="N39" s="5" t="s">
        <v>1825</v>
      </c>
      <c r="O39" s="5" t="s">
        <v>27</v>
      </c>
      <c r="P39" s="5">
        <v>796</v>
      </c>
      <c r="Q39" s="5" t="s">
        <v>28</v>
      </c>
      <c r="R39" s="5">
        <v>1</v>
      </c>
      <c r="S39" s="8">
        <v>228812.01</v>
      </c>
      <c r="T39" s="8">
        <f t="shared" si="3"/>
        <v>228812.01</v>
      </c>
      <c r="U39" s="8">
        <f t="shared" si="2"/>
        <v>256269.45120000004</v>
      </c>
      <c r="V39" s="5"/>
      <c r="W39" s="5" t="s">
        <v>904</v>
      </c>
      <c r="X39" s="5"/>
      <c r="Y39" s="145"/>
      <c r="Z39" s="141"/>
      <c r="AA39" s="146"/>
      <c r="AB39" s="214"/>
      <c r="AC39" s="214"/>
      <c r="AD39" s="214"/>
      <c r="AE39" s="187"/>
      <c r="AF39" s="141"/>
      <c r="AG39" s="213"/>
      <c r="AH39" s="213"/>
      <c r="AI39" s="141"/>
      <c r="AJ39" s="141"/>
      <c r="AK39" s="213"/>
      <c r="AL39" s="84"/>
      <c r="AM39" s="84"/>
      <c r="AN39" s="84"/>
      <c r="AO39" s="84"/>
      <c r="AP39" s="4"/>
      <c r="AQ39" s="4"/>
      <c r="AR39" s="105"/>
      <c r="AS39" s="4"/>
      <c r="AT39" s="141"/>
      <c r="AU39" s="4"/>
      <c r="AV39" s="4"/>
    </row>
    <row r="40" spans="1:54" s="33" customFormat="1" ht="110.1" customHeight="1">
      <c r="A40" s="5" t="s">
        <v>2739</v>
      </c>
      <c r="B40" s="5" t="s">
        <v>23</v>
      </c>
      <c r="C40" s="5" t="s">
        <v>1847</v>
      </c>
      <c r="D40" s="6" t="s">
        <v>1848</v>
      </c>
      <c r="E40" s="6" t="s">
        <v>1849</v>
      </c>
      <c r="F40" s="5" t="s">
        <v>526</v>
      </c>
      <c r="G40" s="5" t="s">
        <v>24</v>
      </c>
      <c r="H40" s="5">
        <v>0</v>
      </c>
      <c r="I40" s="5">
        <v>470000000</v>
      </c>
      <c r="J40" s="5" t="s">
        <v>2689</v>
      </c>
      <c r="K40" s="5" t="s">
        <v>1039</v>
      </c>
      <c r="L40" s="5" t="s">
        <v>25</v>
      </c>
      <c r="M40" s="7" t="s">
        <v>26</v>
      </c>
      <c r="N40" s="5" t="s">
        <v>1825</v>
      </c>
      <c r="O40" s="5" t="s">
        <v>27</v>
      </c>
      <c r="P40" s="5">
        <v>796</v>
      </c>
      <c r="Q40" s="5" t="s">
        <v>28</v>
      </c>
      <c r="R40" s="5">
        <v>1</v>
      </c>
      <c r="S40" s="8">
        <v>210455.09</v>
      </c>
      <c r="T40" s="8">
        <f t="shared" si="3"/>
        <v>210455.09</v>
      </c>
      <c r="U40" s="8">
        <f t="shared" si="2"/>
        <v>235709.70080000002</v>
      </c>
      <c r="V40" s="5"/>
      <c r="W40" s="5" t="s">
        <v>904</v>
      </c>
      <c r="X40" s="5"/>
      <c r="Y40" s="145"/>
      <c r="Z40" s="141"/>
      <c r="AA40" s="146"/>
      <c r="AB40" s="214"/>
      <c r="AC40" s="214"/>
      <c r="AD40" s="214"/>
      <c r="AE40" s="187"/>
      <c r="AF40" s="141"/>
      <c r="AG40" s="213"/>
      <c r="AH40" s="213"/>
      <c r="AI40" s="141"/>
      <c r="AJ40" s="141"/>
      <c r="AK40" s="213"/>
      <c r="AL40" s="84"/>
      <c r="AM40" s="84"/>
      <c r="AN40" s="84"/>
      <c r="AO40" s="84"/>
      <c r="AP40" s="4"/>
      <c r="AQ40" s="4"/>
      <c r="AR40" s="105"/>
      <c r="AS40" s="4"/>
      <c r="AT40" s="141"/>
      <c r="AU40" s="4"/>
      <c r="AV40" s="4"/>
    </row>
    <row r="41" spans="1:54" s="33" customFormat="1" ht="110.1" customHeight="1">
      <c r="A41" s="5" t="s">
        <v>2740</v>
      </c>
      <c r="B41" s="5" t="s">
        <v>23</v>
      </c>
      <c r="C41" s="5" t="s">
        <v>1847</v>
      </c>
      <c r="D41" s="6" t="s">
        <v>1848</v>
      </c>
      <c r="E41" s="6" t="s">
        <v>1849</v>
      </c>
      <c r="F41" s="5" t="s">
        <v>527</v>
      </c>
      <c r="G41" s="5" t="s">
        <v>24</v>
      </c>
      <c r="H41" s="5">
        <v>0</v>
      </c>
      <c r="I41" s="5">
        <v>470000000</v>
      </c>
      <c r="J41" s="5" t="s">
        <v>2689</v>
      </c>
      <c r="K41" s="5" t="s">
        <v>1039</v>
      </c>
      <c r="L41" s="5" t="s">
        <v>25</v>
      </c>
      <c r="M41" s="7" t="s">
        <v>26</v>
      </c>
      <c r="N41" s="5" t="s">
        <v>1825</v>
      </c>
      <c r="O41" s="5" t="s">
        <v>27</v>
      </c>
      <c r="P41" s="5">
        <v>796</v>
      </c>
      <c r="Q41" s="5" t="s">
        <v>28</v>
      </c>
      <c r="R41" s="5" t="s">
        <v>1311</v>
      </c>
      <c r="S41" s="8">
        <v>180005.03</v>
      </c>
      <c r="T41" s="8">
        <f t="shared" si="3"/>
        <v>0</v>
      </c>
      <c r="U41" s="8">
        <f t="shared" si="2"/>
        <v>0</v>
      </c>
      <c r="V41" s="5"/>
      <c r="W41" s="5" t="s">
        <v>904</v>
      </c>
      <c r="X41" s="14"/>
      <c r="Y41" s="148"/>
      <c r="Z41" s="85"/>
      <c r="AA41" s="145"/>
      <c r="AB41" s="145"/>
      <c r="AC41" s="149"/>
      <c r="AD41" s="149"/>
      <c r="AE41" s="148"/>
      <c r="AF41" s="149"/>
      <c r="AG41" s="256"/>
      <c r="AH41" s="256"/>
      <c r="AI41" s="85"/>
      <c r="AJ41" s="148"/>
      <c r="AK41" s="145"/>
      <c r="AL41" s="149"/>
      <c r="AM41" s="149"/>
      <c r="AN41" s="149"/>
      <c r="AO41" s="149"/>
      <c r="AP41" s="257"/>
      <c r="AQ41" s="148"/>
      <c r="AR41" s="257"/>
      <c r="AS41" s="258"/>
      <c r="AY41" s="81"/>
      <c r="AZ41" s="81"/>
      <c r="BA41" s="81"/>
      <c r="BB41" s="81"/>
    </row>
    <row r="42" spans="1:54" s="33" customFormat="1" ht="110.1" customHeight="1">
      <c r="A42" s="5" t="s">
        <v>3768</v>
      </c>
      <c r="B42" s="5" t="s">
        <v>23</v>
      </c>
      <c r="C42" s="5" t="s">
        <v>1847</v>
      </c>
      <c r="D42" s="6" t="s">
        <v>1848</v>
      </c>
      <c r="E42" s="6" t="s">
        <v>1849</v>
      </c>
      <c r="F42" s="5" t="s">
        <v>527</v>
      </c>
      <c r="G42" s="5" t="s">
        <v>24</v>
      </c>
      <c r="H42" s="5">
        <v>0</v>
      </c>
      <c r="I42" s="5">
        <v>470000000</v>
      </c>
      <c r="J42" s="5" t="s">
        <v>2689</v>
      </c>
      <c r="K42" s="5" t="s">
        <v>978</v>
      </c>
      <c r="L42" s="5" t="s">
        <v>25</v>
      </c>
      <c r="M42" s="7" t="s">
        <v>26</v>
      </c>
      <c r="N42" s="5" t="s">
        <v>1825</v>
      </c>
      <c r="O42" s="5" t="s">
        <v>27</v>
      </c>
      <c r="P42" s="5">
        <v>796</v>
      </c>
      <c r="Q42" s="5" t="s">
        <v>28</v>
      </c>
      <c r="R42" s="5">
        <v>1</v>
      </c>
      <c r="S42" s="8">
        <v>262160</v>
      </c>
      <c r="T42" s="8">
        <f t="shared" si="3"/>
        <v>262160</v>
      </c>
      <c r="U42" s="8">
        <f t="shared" si="2"/>
        <v>293619.20000000001</v>
      </c>
      <c r="V42" s="5"/>
      <c r="W42" s="5" t="s">
        <v>904</v>
      </c>
      <c r="X42" s="14">
        <v>11.18</v>
      </c>
      <c r="Y42" s="148"/>
      <c r="Z42" s="141"/>
      <c r="AA42" s="146"/>
      <c r="AB42" s="145"/>
      <c r="AC42" s="214"/>
      <c r="AD42" s="149"/>
      <c r="AE42" s="148"/>
      <c r="AF42" s="149"/>
      <c r="AG42" s="145"/>
      <c r="AH42" s="145"/>
      <c r="AI42" s="85"/>
      <c r="AJ42" s="141"/>
      <c r="AK42" s="145"/>
      <c r="AL42" s="149"/>
      <c r="AM42" s="149"/>
      <c r="AN42" s="149"/>
      <c r="AO42" s="149"/>
      <c r="AP42" s="257"/>
      <c r="AQ42" s="148"/>
      <c r="AR42" s="257"/>
      <c r="AS42" s="258"/>
      <c r="AT42" s="166"/>
      <c r="AY42" s="81"/>
      <c r="AZ42" s="81"/>
      <c r="BA42" s="81"/>
      <c r="BB42" s="81"/>
    </row>
    <row r="43" spans="1:54" s="33" customFormat="1" ht="110.1" customHeight="1">
      <c r="A43" s="5" t="s">
        <v>2741</v>
      </c>
      <c r="B43" s="5" t="s">
        <v>23</v>
      </c>
      <c r="C43" s="5" t="s">
        <v>1847</v>
      </c>
      <c r="D43" s="6" t="s">
        <v>1848</v>
      </c>
      <c r="E43" s="6" t="s">
        <v>1849</v>
      </c>
      <c r="F43" s="5" t="s">
        <v>528</v>
      </c>
      <c r="G43" s="5" t="s">
        <v>24</v>
      </c>
      <c r="H43" s="5">
        <v>0</v>
      </c>
      <c r="I43" s="5">
        <v>470000000</v>
      </c>
      <c r="J43" s="5" t="s">
        <v>2689</v>
      </c>
      <c r="K43" s="5" t="s">
        <v>1039</v>
      </c>
      <c r="L43" s="5" t="s">
        <v>25</v>
      </c>
      <c r="M43" s="7" t="s">
        <v>26</v>
      </c>
      <c r="N43" s="5" t="s">
        <v>1825</v>
      </c>
      <c r="O43" s="5" t="s">
        <v>27</v>
      </c>
      <c r="P43" s="5">
        <v>796</v>
      </c>
      <c r="Q43" s="5" t="s">
        <v>28</v>
      </c>
      <c r="R43" s="5">
        <v>1</v>
      </c>
      <c r="S43" s="8">
        <v>341336.61</v>
      </c>
      <c r="T43" s="8">
        <f t="shared" si="3"/>
        <v>341336.61</v>
      </c>
      <c r="U43" s="8">
        <f t="shared" si="2"/>
        <v>382297.00320000004</v>
      </c>
      <c r="V43" s="5"/>
      <c r="W43" s="5" t="s">
        <v>904</v>
      </c>
      <c r="X43" s="5"/>
      <c r="Y43" s="145"/>
      <c r="Z43" s="141"/>
      <c r="AA43" s="146"/>
      <c r="AB43" s="214"/>
      <c r="AC43" s="214"/>
      <c r="AD43" s="214"/>
      <c r="AE43" s="187"/>
      <c r="AF43" s="141"/>
      <c r="AG43" s="213"/>
      <c r="AH43" s="213"/>
      <c r="AI43" s="141"/>
      <c r="AJ43" s="141"/>
      <c r="AK43" s="213"/>
      <c r="AL43" s="84"/>
      <c r="AM43" s="84"/>
      <c r="AN43" s="84"/>
      <c r="AO43" s="84"/>
      <c r="AP43" s="141"/>
      <c r="AQ43" s="84"/>
      <c r="AR43" s="213"/>
      <c r="AS43" s="141"/>
      <c r="AT43" s="141"/>
      <c r="AU43" s="187"/>
      <c r="AV43" s="4"/>
    </row>
    <row r="44" spans="1:54" s="33" customFormat="1" ht="110.1" customHeight="1">
      <c r="A44" s="5" t="s">
        <v>2742</v>
      </c>
      <c r="B44" s="5" t="s">
        <v>23</v>
      </c>
      <c r="C44" s="5" t="s">
        <v>1850</v>
      </c>
      <c r="D44" s="6" t="s">
        <v>1851</v>
      </c>
      <c r="E44" s="6" t="s">
        <v>1852</v>
      </c>
      <c r="F44" s="5" t="s">
        <v>529</v>
      </c>
      <c r="G44" s="5" t="s">
        <v>24</v>
      </c>
      <c r="H44" s="5">
        <v>0</v>
      </c>
      <c r="I44" s="5">
        <v>470000000</v>
      </c>
      <c r="J44" s="5" t="s">
        <v>2689</v>
      </c>
      <c r="K44" s="5" t="s">
        <v>861</v>
      </c>
      <c r="L44" s="5" t="s">
        <v>25</v>
      </c>
      <c r="M44" s="7" t="s">
        <v>26</v>
      </c>
      <c r="N44" s="5" t="s">
        <v>1825</v>
      </c>
      <c r="O44" s="5" t="s">
        <v>27</v>
      </c>
      <c r="P44" s="5">
        <v>796</v>
      </c>
      <c r="Q44" s="5" t="s">
        <v>28</v>
      </c>
      <c r="R44" s="5">
        <v>4</v>
      </c>
      <c r="S44" s="8">
        <v>80000</v>
      </c>
      <c r="T44" s="8">
        <f t="shared" si="3"/>
        <v>320000</v>
      </c>
      <c r="U44" s="8">
        <f t="shared" si="2"/>
        <v>358400.00000000006</v>
      </c>
      <c r="V44" s="5"/>
      <c r="W44" s="5" t="s">
        <v>904</v>
      </c>
      <c r="X44" s="5"/>
      <c r="Y44" s="145"/>
      <c r="Z44" s="85"/>
      <c r="AA44" s="146"/>
      <c r="AB44" s="253"/>
      <c r="AC44" s="214"/>
      <c r="AD44" s="214"/>
      <c r="AE44" s="187"/>
      <c r="AF44" s="141"/>
      <c r="AG44" s="145"/>
      <c r="AH44" s="145"/>
      <c r="AI44" s="141"/>
      <c r="AJ44" s="141"/>
      <c r="AK44" s="213"/>
      <c r="AL44" s="84"/>
      <c r="AM44" s="84"/>
      <c r="AN44" s="84"/>
      <c r="AO44" s="84"/>
      <c r="AP44" s="4"/>
      <c r="AQ44" s="4"/>
      <c r="AR44" s="105"/>
      <c r="AS44" s="4"/>
      <c r="AT44" s="141"/>
      <c r="AU44" s="4"/>
      <c r="AV44" s="4"/>
    </row>
    <row r="45" spans="1:54" s="33" customFormat="1" ht="110.1" customHeight="1">
      <c r="A45" s="5" t="s">
        <v>2743</v>
      </c>
      <c r="B45" s="5" t="s">
        <v>23</v>
      </c>
      <c r="C45" s="5" t="s">
        <v>1850</v>
      </c>
      <c r="D45" s="6" t="s">
        <v>1851</v>
      </c>
      <c r="E45" s="6" t="s">
        <v>1852</v>
      </c>
      <c r="F45" s="5" t="s">
        <v>530</v>
      </c>
      <c r="G45" s="5" t="s">
        <v>24</v>
      </c>
      <c r="H45" s="5">
        <v>0</v>
      </c>
      <c r="I45" s="5">
        <v>470000000</v>
      </c>
      <c r="J45" s="5" t="s">
        <v>2689</v>
      </c>
      <c r="K45" s="5" t="s">
        <v>861</v>
      </c>
      <c r="L45" s="5" t="s">
        <v>25</v>
      </c>
      <c r="M45" s="7" t="s">
        <v>26</v>
      </c>
      <c r="N45" s="5" t="s">
        <v>1825</v>
      </c>
      <c r="O45" s="5" t="s">
        <v>27</v>
      </c>
      <c r="P45" s="5">
        <v>796</v>
      </c>
      <c r="Q45" s="5" t="s">
        <v>28</v>
      </c>
      <c r="R45" s="5">
        <v>6</v>
      </c>
      <c r="S45" s="8">
        <v>80000</v>
      </c>
      <c r="T45" s="8">
        <f t="shared" si="3"/>
        <v>480000</v>
      </c>
      <c r="U45" s="8">
        <f t="shared" si="2"/>
        <v>537600</v>
      </c>
      <c r="V45" s="5"/>
      <c r="W45" s="5" t="s">
        <v>904</v>
      </c>
      <c r="X45" s="5"/>
      <c r="Y45" s="145"/>
      <c r="Z45" s="85"/>
      <c r="AA45" s="146"/>
      <c r="AB45" s="214"/>
      <c r="AC45" s="214"/>
      <c r="AD45" s="214"/>
      <c r="AE45" s="187"/>
      <c r="AF45" s="141"/>
      <c r="AG45" s="145"/>
      <c r="AH45" s="145"/>
      <c r="AI45" s="141"/>
      <c r="AJ45" s="141"/>
      <c r="AK45" s="213"/>
      <c r="AL45" s="84"/>
      <c r="AM45" s="84"/>
      <c r="AN45" s="84"/>
      <c r="AO45" s="84"/>
      <c r="AP45" s="4"/>
      <c r="AQ45" s="4"/>
      <c r="AR45" s="105"/>
      <c r="AS45" s="4"/>
      <c r="AT45" s="141"/>
      <c r="AU45" s="4"/>
      <c r="AV45" s="4"/>
    </row>
    <row r="46" spans="1:54" s="33" customFormat="1" ht="110.1" customHeight="1">
      <c r="A46" s="5" t="s">
        <v>2744</v>
      </c>
      <c r="B46" s="5" t="s">
        <v>23</v>
      </c>
      <c r="C46" s="5" t="s">
        <v>1822</v>
      </c>
      <c r="D46" s="6" t="s">
        <v>1823</v>
      </c>
      <c r="E46" s="6" t="s">
        <v>1824</v>
      </c>
      <c r="F46" s="5" t="s">
        <v>1853</v>
      </c>
      <c r="G46" s="5" t="s">
        <v>24</v>
      </c>
      <c r="H46" s="5">
        <v>0</v>
      </c>
      <c r="I46" s="5">
        <v>470000000</v>
      </c>
      <c r="J46" s="5" t="s">
        <v>2689</v>
      </c>
      <c r="K46" s="5" t="s">
        <v>861</v>
      </c>
      <c r="L46" s="5" t="s">
        <v>25</v>
      </c>
      <c r="M46" s="7" t="s">
        <v>26</v>
      </c>
      <c r="N46" s="5" t="s">
        <v>1825</v>
      </c>
      <c r="O46" s="5" t="s">
        <v>27</v>
      </c>
      <c r="P46" s="5">
        <v>796</v>
      </c>
      <c r="Q46" s="5" t="s">
        <v>28</v>
      </c>
      <c r="R46" s="5">
        <v>2</v>
      </c>
      <c r="S46" s="8">
        <v>11750</v>
      </c>
      <c r="T46" s="8">
        <f t="shared" si="3"/>
        <v>23500</v>
      </c>
      <c r="U46" s="8">
        <f t="shared" si="2"/>
        <v>26320.000000000004</v>
      </c>
      <c r="V46" s="5"/>
      <c r="W46" s="5" t="s">
        <v>904</v>
      </c>
      <c r="X46" s="5"/>
      <c r="Y46" s="145"/>
      <c r="Z46" s="85"/>
      <c r="AA46" s="146"/>
      <c r="AB46" s="214"/>
      <c r="AC46" s="214"/>
      <c r="AD46" s="214"/>
      <c r="AE46" s="187"/>
      <c r="AF46" s="141"/>
      <c r="AG46" s="145"/>
      <c r="AH46" s="145"/>
      <c r="AI46" s="141"/>
      <c r="AJ46" s="141"/>
      <c r="AK46" s="213"/>
      <c r="AL46" s="84"/>
      <c r="AM46" s="84"/>
      <c r="AN46" s="84"/>
      <c r="AO46" s="84"/>
      <c r="AP46" s="4"/>
      <c r="AQ46" s="4"/>
      <c r="AR46" s="105"/>
      <c r="AS46" s="4"/>
      <c r="AT46" s="141"/>
      <c r="AU46" s="4"/>
      <c r="AV46" s="4"/>
    </row>
    <row r="47" spans="1:54" s="33" customFormat="1" ht="110.1" customHeight="1">
      <c r="A47" s="5" t="s">
        <v>2745</v>
      </c>
      <c r="B47" s="5" t="s">
        <v>23</v>
      </c>
      <c r="C47" s="5" t="s">
        <v>1854</v>
      </c>
      <c r="D47" s="6" t="s">
        <v>1855</v>
      </c>
      <c r="E47" s="6" t="s">
        <v>1856</v>
      </c>
      <c r="F47" s="5" t="s">
        <v>1857</v>
      </c>
      <c r="G47" s="5" t="s">
        <v>24</v>
      </c>
      <c r="H47" s="5">
        <v>0</v>
      </c>
      <c r="I47" s="5">
        <v>470000000</v>
      </c>
      <c r="J47" s="5" t="s">
        <v>2689</v>
      </c>
      <c r="K47" s="5" t="s">
        <v>1826</v>
      </c>
      <c r="L47" s="5" t="s">
        <v>25</v>
      </c>
      <c r="M47" s="7" t="s">
        <v>26</v>
      </c>
      <c r="N47" s="5" t="s">
        <v>1825</v>
      </c>
      <c r="O47" s="5" t="s">
        <v>27</v>
      </c>
      <c r="P47" s="5">
        <v>796</v>
      </c>
      <c r="Q47" s="5" t="s">
        <v>28</v>
      </c>
      <c r="R47" s="5" t="s">
        <v>1311</v>
      </c>
      <c r="S47" s="8">
        <v>5200</v>
      </c>
      <c r="T47" s="8">
        <f t="shared" si="3"/>
        <v>0</v>
      </c>
      <c r="U47" s="8">
        <f t="shared" si="2"/>
        <v>0</v>
      </c>
      <c r="V47" s="5"/>
      <c r="W47" s="5" t="s">
        <v>904</v>
      </c>
      <c r="X47" s="5"/>
      <c r="Y47" s="145"/>
      <c r="Z47" s="141"/>
      <c r="AA47" s="146"/>
      <c r="AB47" s="253"/>
      <c r="AC47" s="214"/>
      <c r="AD47" s="253"/>
      <c r="AE47" s="254"/>
      <c r="AF47" s="4"/>
      <c r="AG47" s="105"/>
      <c r="AH47" s="105"/>
      <c r="AI47" s="4"/>
      <c r="AJ47" s="4"/>
      <c r="AK47" s="105"/>
      <c r="AL47" s="86"/>
      <c r="AM47" s="86"/>
      <c r="AN47" s="86"/>
      <c r="AO47" s="86"/>
      <c r="AP47" s="4"/>
      <c r="AQ47" s="4"/>
      <c r="AR47" s="105"/>
      <c r="AS47" s="4"/>
      <c r="AT47" s="4"/>
      <c r="AU47" s="4"/>
      <c r="AV47" s="4"/>
    </row>
    <row r="48" spans="1:54" s="33" customFormat="1" ht="110.1" customHeight="1">
      <c r="A48" s="5" t="s">
        <v>2746</v>
      </c>
      <c r="B48" s="5" t="s">
        <v>23</v>
      </c>
      <c r="C48" s="5" t="s">
        <v>1858</v>
      </c>
      <c r="D48" s="6" t="s">
        <v>1859</v>
      </c>
      <c r="E48" s="6" t="s">
        <v>1860</v>
      </c>
      <c r="F48" s="5" t="s">
        <v>531</v>
      </c>
      <c r="G48" s="5" t="s">
        <v>24</v>
      </c>
      <c r="H48" s="5">
        <v>0</v>
      </c>
      <c r="I48" s="5">
        <v>470000000</v>
      </c>
      <c r="J48" s="5" t="s">
        <v>2689</v>
      </c>
      <c r="K48" s="5" t="s">
        <v>1039</v>
      </c>
      <c r="L48" s="5" t="s">
        <v>25</v>
      </c>
      <c r="M48" s="7" t="s">
        <v>26</v>
      </c>
      <c r="N48" s="5" t="s">
        <v>1825</v>
      </c>
      <c r="O48" s="5" t="s">
        <v>27</v>
      </c>
      <c r="P48" s="5">
        <v>796</v>
      </c>
      <c r="Q48" s="5" t="s">
        <v>28</v>
      </c>
      <c r="R48" s="5">
        <v>1</v>
      </c>
      <c r="S48" s="8">
        <v>179723.21</v>
      </c>
      <c r="T48" s="8">
        <f t="shared" si="3"/>
        <v>179723.21</v>
      </c>
      <c r="U48" s="8">
        <f t="shared" si="2"/>
        <v>201289.9952</v>
      </c>
      <c r="V48" s="5"/>
      <c r="W48" s="5" t="s">
        <v>904</v>
      </c>
      <c r="X48" s="5"/>
      <c r="Y48" s="145"/>
      <c r="Z48" s="141"/>
      <c r="AA48" s="146"/>
      <c r="AB48" s="214"/>
      <c r="AC48" s="104"/>
      <c r="AD48" s="214"/>
      <c r="AE48" s="187"/>
      <c r="AF48" s="85"/>
      <c r="AG48" s="213"/>
      <c r="AH48" s="213"/>
      <c r="AI48" s="188"/>
      <c r="AJ48" s="85"/>
      <c r="AK48" s="213"/>
      <c r="AL48" s="84"/>
      <c r="AM48" s="84"/>
      <c r="AN48" s="84"/>
      <c r="AO48" s="84"/>
      <c r="AP48" s="141"/>
      <c r="AQ48" s="84"/>
      <c r="AR48" s="213"/>
      <c r="AS48" s="4"/>
      <c r="AT48" s="141"/>
      <c r="AU48" s="4"/>
      <c r="AV48" s="4"/>
    </row>
    <row r="49" spans="1:48" s="33" customFormat="1" ht="110.1" customHeight="1">
      <c r="A49" s="5" t="s">
        <v>2747</v>
      </c>
      <c r="B49" s="5" t="s">
        <v>23</v>
      </c>
      <c r="C49" s="5" t="s">
        <v>1858</v>
      </c>
      <c r="D49" s="6" t="s">
        <v>1859</v>
      </c>
      <c r="E49" s="6" t="s">
        <v>1860</v>
      </c>
      <c r="F49" s="5" t="s">
        <v>532</v>
      </c>
      <c r="G49" s="5" t="s">
        <v>24</v>
      </c>
      <c r="H49" s="5">
        <v>0</v>
      </c>
      <c r="I49" s="5">
        <v>470000000</v>
      </c>
      <c r="J49" s="5" t="s">
        <v>2689</v>
      </c>
      <c r="K49" s="5" t="s">
        <v>1039</v>
      </c>
      <c r="L49" s="5" t="s">
        <v>25</v>
      </c>
      <c r="M49" s="7" t="s">
        <v>26</v>
      </c>
      <c r="N49" s="5" t="s">
        <v>1825</v>
      </c>
      <c r="O49" s="5" t="s">
        <v>27</v>
      </c>
      <c r="P49" s="5">
        <v>796</v>
      </c>
      <c r="Q49" s="5" t="s">
        <v>28</v>
      </c>
      <c r="R49" s="5">
        <v>2</v>
      </c>
      <c r="S49" s="8">
        <v>171525</v>
      </c>
      <c r="T49" s="8">
        <f t="shared" si="3"/>
        <v>343050</v>
      </c>
      <c r="U49" s="8">
        <f t="shared" si="2"/>
        <v>384216.00000000006</v>
      </c>
      <c r="V49" s="5"/>
      <c r="W49" s="5" t="s">
        <v>904</v>
      </c>
      <c r="X49" s="5"/>
      <c r="Y49" s="145"/>
      <c r="Z49" s="141"/>
      <c r="AA49" s="146"/>
      <c r="AB49" s="214"/>
      <c r="AC49" s="104"/>
      <c r="AD49" s="214"/>
      <c r="AE49" s="187"/>
      <c r="AF49" s="85"/>
      <c r="AG49" s="213"/>
      <c r="AH49" s="213"/>
      <c r="AI49" s="188"/>
      <c r="AJ49" s="85"/>
      <c r="AK49" s="213"/>
      <c r="AL49" s="84"/>
      <c r="AM49" s="84"/>
      <c r="AN49" s="84"/>
      <c r="AO49" s="84"/>
      <c r="AP49" s="141"/>
      <c r="AQ49" s="84"/>
      <c r="AR49" s="213"/>
      <c r="AS49" s="4"/>
      <c r="AT49" s="141"/>
      <c r="AU49" s="4"/>
      <c r="AV49" s="4"/>
    </row>
    <row r="50" spans="1:48" s="33" customFormat="1" ht="110.1" customHeight="1">
      <c r="A50" s="5" t="s">
        <v>2748</v>
      </c>
      <c r="B50" s="5" t="s">
        <v>23</v>
      </c>
      <c r="C50" s="5" t="s">
        <v>1861</v>
      </c>
      <c r="D50" s="6" t="s">
        <v>1862</v>
      </c>
      <c r="E50" s="6" t="s">
        <v>1863</v>
      </c>
      <c r="F50" s="5" t="s">
        <v>533</v>
      </c>
      <c r="G50" s="5" t="s">
        <v>24</v>
      </c>
      <c r="H50" s="5">
        <v>0</v>
      </c>
      <c r="I50" s="5">
        <v>470000000</v>
      </c>
      <c r="J50" s="5" t="s">
        <v>2689</v>
      </c>
      <c r="K50" s="5" t="s">
        <v>861</v>
      </c>
      <c r="L50" s="5" t="s">
        <v>25</v>
      </c>
      <c r="M50" s="7" t="s">
        <v>26</v>
      </c>
      <c r="N50" s="5" t="s">
        <v>1825</v>
      </c>
      <c r="O50" s="5" t="s">
        <v>27</v>
      </c>
      <c r="P50" s="5">
        <v>796</v>
      </c>
      <c r="Q50" s="5" t="s">
        <v>28</v>
      </c>
      <c r="R50" s="5">
        <v>1</v>
      </c>
      <c r="S50" s="8">
        <v>91552.5</v>
      </c>
      <c r="T50" s="8">
        <f t="shared" si="3"/>
        <v>91552.5</v>
      </c>
      <c r="U50" s="8">
        <f t="shared" si="2"/>
        <v>102538.8</v>
      </c>
      <c r="V50" s="5"/>
      <c r="W50" s="5" t="s">
        <v>904</v>
      </c>
      <c r="X50" s="5"/>
      <c r="Y50" s="145"/>
      <c r="Z50" s="85"/>
      <c r="AA50" s="146"/>
      <c r="AB50" s="214"/>
      <c r="AC50" s="104"/>
      <c r="AD50" s="252"/>
      <c r="AE50" s="148"/>
      <c r="AF50" s="141"/>
      <c r="AG50" s="145"/>
      <c r="AH50" s="145"/>
      <c r="AI50" s="141"/>
      <c r="AJ50" s="85"/>
      <c r="AK50" s="213"/>
      <c r="AL50" s="84"/>
      <c r="AM50" s="84"/>
      <c r="AN50" s="84"/>
      <c r="AO50" s="84"/>
      <c r="AP50" s="4"/>
      <c r="AQ50" s="4"/>
      <c r="AR50" s="105"/>
      <c r="AS50" s="4"/>
      <c r="AT50" s="141"/>
      <c r="AU50" s="4"/>
      <c r="AV50" s="4"/>
    </row>
    <row r="51" spans="1:48" s="33" customFormat="1" ht="110.1" customHeight="1">
      <c r="A51" s="5" t="s">
        <v>2749</v>
      </c>
      <c r="B51" s="5" t="s">
        <v>23</v>
      </c>
      <c r="C51" s="5" t="s">
        <v>1864</v>
      </c>
      <c r="D51" s="6" t="s">
        <v>1865</v>
      </c>
      <c r="E51" s="6" t="s">
        <v>1866</v>
      </c>
      <c r="F51" s="5" t="s">
        <v>534</v>
      </c>
      <c r="G51" s="5" t="s">
        <v>24</v>
      </c>
      <c r="H51" s="5">
        <v>0</v>
      </c>
      <c r="I51" s="5">
        <v>470000000</v>
      </c>
      <c r="J51" s="5" t="s">
        <v>2689</v>
      </c>
      <c r="K51" s="5" t="s">
        <v>1039</v>
      </c>
      <c r="L51" s="5" t="s">
        <v>25</v>
      </c>
      <c r="M51" s="7" t="s">
        <v>26</v>
      </c>
      <c r="N51" s="5" t="s">
        <v>1825</v>
      </c>
      <c r="O51" s="5" t="s">
        <v>27</v>
      </c>
      <c r="P51" s="5">
        <v>796</v>
      </c>
      <c r="Q51" s="5" t="s">
        <v>28</v>
      </c>
      <c r="R51" s="5" t="s">
        <v>1311</v>
      </c>
      <c r="S51" s="8">
        <v>78853.649999999994</v>
      </c>
      <c r="T51" s="8">
        <f t="shared" si="3"/>
        <v>0</v>
      </c>
      <c r="U51" s="8">
        <f t="shared" si="2"/>
        <v>0</v>
      </c>
      <c r="V51" s="5"/>
      <c r="W51" s="5" t="s">
        <v>904</v>
      </c>
      <c r="X51" s="5"/>
      <c r="Y51" s="145"/>
      <c r="Z51" s="141"/>
      <c r="AA51" s="146"/>
      <c r="AB51" s="146"/>
      <c r="AC51" s="214"/>
      <c r="AD51" s="253"/>
      <c r="AE51" s="254"/>
      <c r="AF51" s="4"/>
      <c r="AG51" s="105"/>
      <c r="AH51" s="105"/>
      <c r="AI51" s="4"/>
      <c r="AJ51" s="4"/>
      <c r="AK51" s="105"/>
      <c r="AL51" s="86"/>
      <c r="AM51" s="86"/>
      <c r="AN51" s="86"/>
      <c r="AO51" s="86"/>
      <c r="AP51" s="4"/>
      <c r="AQ51" s="4"/>
      <c r="AR51" s="105"/>
      <c r="AS51" s="4"/>
      <c r="AT51" s="4"/>
      <c r="AU51" s="4"/>
      <c r="AV51" s="4"/>
    </row>
    <row r="52" spans="1:48" s="33" customFormat="1" ht="110.1" customHeight="1">
      <c r="A52" s="5" t="s">
        <v>2750</v>
      </c>
      <c r="B52" s="5" t="s">
        <v>23</v>
      </c>
      <c r="C52" s="5" t="s">
        <v>1867</v>
      </c>
      <c r="D52" s="6" t="s">
        <v>1868</v>
      </c>
      <c r="E52" s="6" t="s">
        <v>1869</v>
      </c>
      <c r="F52" s="5" t="s">
        <v>535</v>
      </c>
      <c r="G52" s="5" t="s">
        <v>24</v>
      </c>
      <c r="H52" s="5">
        <v>0</v>
      </c>
      <c r="I52" s="5">
        <v>470000000</v>
      </c>
      <c r="J52" s="5" t="s">
        <v>2689</v>
      </c>
      <c r="K52" s="5" t="s">
        <v>1039</v>
      </c>
      <c r="L52" s="5" t="s">
        <v>25</v>
      </c>
      <c r="M52" s="7" t="s">
        <v>26</v>
      </c>
      <c r="N52" s="5" t="s">
        <v>1825</v>
      </c>
      <c r="O52" s="5" t="s">
        <v>27</v>
      </c>
      <c r="P52" s="5">
        <v>796</v>
      </c>
      <c r="Q52" s="5" t="s">
        <v>28</v>
      </c>
      <c r="R52" s="5">
        <v>10</v>
      </c>
      <c r="S52" s="8">
        <v>15725.89</v>
      </c>
      <c r="T52" s="8">
        <f t="shared" si="3"/>
        <v>157258.9</v>
      </c>
      <c r="U52" s="8">
        <f t="shared" si="2"/>
        <v>176129.96800000002</v>
      </c>
      <c r="V52" s="5"/>
      <c r="W52" s="5" t="s">
        <v>904</v>
      </c>
      <c r="X52" s="5"/>
      <c r="Y52" s="145"/>
      <c r="Z52" s="141"/>
      <c r="AA52" s="146"/>
      <c r="AB52" s="253"/>
      <c r="AC52" s="104"/>
      <c r="AD52" s="214"/>
      <c r="AE52" s="187"/>
      <c r="AF52" s="85"/>
      <c r="AG52" s="213"/>
      <c r="AH52" s="213"/>
      <c r="AI52" s="188"/>
      <c r="AJ52" s="85"/>
      <c r="AK52" s="213"/>
      <c r="AL52" s="84"/>
      <c r="AM52" s="84"/>
      <c r="AN52" s="84"/>
      <c r="AO52" s="84"/>
      <c r="AP52" s="141"/>
      <c r="AQ52" s="84"/>
      <c r="AR52" s="213"/>
      <c r="AS52" s="4"/>
      <c r="AT52" s="141"/>
      <c r="AU52" s="4"/>
      <c r="AV52" s="4"/>
    </row>
    <row r="53" spans="1:48" s="33" customFormat="1" ht="110.1" customHeight="1">
      <c r="A53" s="5" t="s">
        <v>2751</v>
      </c>
      <c r="B53" s="5" t="s">
        <v>23</v>
      </c>
      <c r="C53" s="5" t="s">
        <v>1870</v>
      </c>
      <c r="D53" s="6" t="s">
        <v>1871</v>
      </c>
      <c r="E53" s="6" t="s">
        <v>1872</v>
      </c>
      <c r="F53" s="5" t="s">
        <v>536</v>
      </c>
      <c r="G53" s="5" t="s">
        <v>24</v>
      </c>
      <c r="H53" s="5">
        <v>0</v>
      </c>
      <c r="I53" s="5">
        <v>470000000</v>
      </c>
      <c r="J53" s="5" t="s">
        <v>2689</v>
      </c>
      <c r="K53" s="5" t="s">
        <v>861</v>
      </c>
      <c r="L53" s="5" t="s">
        <v>25</v>
      </c>
      <c r="M53" s="7" t="s">
        <v>26</v>
      </c>
      <c r="N53" s="5" t="s">
        <v>1825</v>
      </c>
      <c r="O53" s="5" t="s">
        <v>27</v>
      </c>
      <c r="P53" s="5">
        <v>796</v>
      </c>
      <c r="Q53" s="5" t="s">
        <v>28</v>
      </c>
      <c r="R53" s="5" t="s">
        <v>1311</v>
      </c>
      <c r="S53" s="8">
        <v>11000</v>
      </c>
      <c r="T53" s="8">
        <f t="shared" si="3"/>
        <v>0</v>
      </c>
      <c r="U53" s="8">
        <f t="shared" si="2"/>
        <v>0</v>
      </c>
      <c r="V53" s="5"/>
      <c r="W53" s="5" t="s">
        <v>904</v>
      </c>
      <c r="X53" s="5"/>
      <c r="Y53" s="145"/>
      <c r="Z53" s="85"/>
      <c r="AA53" s="146"/>
      <c r="AB53" s="253"/>
      <c r="AC53" s="253"/>
      <c r="AD53" s="253"/>
      <c r="AE53" s="254"/>
      <c r="AF53" s="4"/>
      <c r="AG53" s="105"/>
      <c r="AH53" s="105"/>
      <c r="AI53" s="4"/>
      <c r="AJ53" s="4"/>
      <c r="AK53" s="105"/>
      <c r="AL53" s="86"/>
      <c r="AM53" s="86"/>
      <c r="AN53" s="86"/>
      <c r="AO53" s="86"/>
      <c r="AP53" s="4"/>
      <c r="AQ53" s="4"/>
      <c r="AR53" s="105"/>
      <c r="AS53" s="4"/>
      <c r="AT53" s="4"/>
      <c r="AU53" s="4"/>
      <c r="AV53" s="4"/>
    </row>
    <row r="54" spans="1:48" s="33" customFormat="1" ht="110.1" customHeight="1">
      <c r="A54" s="5" t="s">
        <v>2752</v>
      </c>
      <c r="B54" s="5" t="s">
        <v>23</v>
      </c>
      <c r="C54" s="5" t="s">
        <v>1870</v>
      </c>
      <c r="D54" s="6" t="s">
        <v>1871</v>
      </c>
      <c r="E54" s="6" t="s">
        <v>1872</v>
      </c>
      <c r="F54" s="5" t="s">
        <v>537</v>
      </c>
      <c r="G54" s="5" t="s">
        <v>24</v>
      </c>
      <c r="H54" s="5">
        <v>0</v>
      </c>
      <c r="I54" s="5">
        <v>470000000</v>
      </c>
      <c r="J54" s="5" t="s">
        <v>2689</v>
      </c>
      <c r="K54" s="5" t="s">
        <v>861</v>
      </c>
      <c r="L54" s="5" t="s">
        <v>25</v>
      </c>
      <c r="M54" s="7" t="s">
        <v>26</v>
      </c>
      <c r="N54" s="5" t="s">
        <v>1825</v>
      </c>
      <c r="O54" s="5" t="s">
        <v>27</v>
      </c>
      <c r="P54" s="5">
        <v>796</v>
      </c>
      <c r="Q54" s="5" t="s">
        <v>28</v>
      </c>
      <c r="R54" s="5" t="s">
        <v>1311</v>
      </c>
      <c r="S54" s="8">
        <v>18477.64</v>
      </c>
      <c r="T54" s="8">
        <f t="shared" si="3"/>
        <v>0</v>
      </c>
      <c r="U54" s="8">
        <f t="shared" si="2"/>
        <v>0</v>
      </c>
      <c r="V54" s="5"/>
      <c r="W54" s="5" t="s">
        <v>904</v>
      </c>
      <c r="X54" s="5"/>
      <c r="Y54" s="145"/>
      <c r="Z54" s="85"/>
      <c r="AA54" s="146"/>
      <c r="AB54" s="253"/>
      <c r="AC54" s="253"/>
      <c r="AD54" s="253"/>
      <c r="AE54" s="254"/>
      <c r="AF54" s="4"/>
      <c r="AG54" s="105"/>
      <c r="AH54" s="105"/>
      <c r="AI54" s="4"/>
      <c r="AJ54" s="4"/>
      <c r="AK54" s="105"/>
      <c r="AL54" s="86"/>
      <c r="AM54" s="86"/>
      <c r="AN54" s="86"/>
      <c r="AO54" s="86"/>
      <c r="AP54" s="4"/>
      <c r="AQ54" s="4"/>
      <c r="AR54" s="105"/>
      <c r="AS54" s="4"/>
      <c r="AT54" s="4"/>
      <c r="AU54" s="4"/>
      <c r="AV54" s="4"/>
    </row>
    <row r="55" spans="1:48" s="33" customFormat="1" ht="110.1" customHeight="1">
      <c r="A55" s="5" t="s">
        <v>2753</v>
      </c>
      <c r="B55" s="5" t="s">
        <v>23</v>
      </c>
      <c r="C55" s="5" t="s">
        <v>1870</v>
      </c>
      <c r="D55" s="6" t="s">
        <v>1871</v>
      </c>
      <c r="E55" s="6" t="s">
        <v>1872</v>
      </c>
      <c r="F55" s="5" t="s">
        <v>538</v>
      </c>
      <c r="G55" s="5" t="s">
        <v>24</v>
      </c>
      <c r="H55" s="5">
        <v>0</v>
      </c>
      <c r="I55" s="5">
        <v>470000000</v>
      </c>
      <c r="J55" s="5" t="s">
        <v>2689</v>
      </c>
      <c r="K55" s="5" t="s">
        <v>861</v>
      </c>
      <c r="L55" s="5" t="s">
        <v>25</v>
      </c>
      <c r="M55" s="7" t="s">
        <v>26</v>
      </c>
      <c r="N55" s="5" t="s">
        <v>1825</v>
      </c>
      <c r="O55" s="5" t="s">
        <v>27</v>
      </c>
      <c r="P55" s="5">
        <v>796</v>
      </c>
      <c r="Q55" s="5" t="s">
        <v>28</v>
      </c>
      <c r="R55" s="5">
        <v>2</v>
      </c>
      <c r="S55" s="8">
        <v>94666</v>
      </c>
      <c r="T55" s="8">
        <f t="shared" si="3"/>
        <v>189332</v>
      </c>
      <c r="U55" s="8">
        <f t="shared" si="2"/>
        <v>212051.84000000003</v>
      </c>
      <c r="V55" s="5"/>
      <c r="W55" s="5" t="s">
        <v>904</v>
      </c>
      <c r="X55" s="5"/>
      <c r="Y55" s="145"/>
      <c r="Z55" s="85"/>
      <c r="AA55" s="146"/>
      <c r="AB55" s="253"/>
      <c r="AC55" s="214"/>
      <c r="AD55" s="166"/>
      <c r="AE55" s="223"/>
      <c r="AF55" s="166"/>
      <c r="AG55" s="166"/>
      <c r="AH55" s="223"/>
      <c r="AI55" s="141"/>
      <c r="AJ55" s="141"/>
      <c r="AK55" s="213"/>
      <c r="AL55" s="84"/>
      <c r="AM55" s="84"/>
      <c r="AN55" s="84"/>
      <c r="AO55" s="84"/>
      <c r="AP55" s="4"/>
      <c r="AQ55" s="4"/>
      <c r="AR55" s="105"/>
      <c r="AS55" s="4"/>
      <c r="AT55" s="141"/>
      <c r="AU55" s="4"/>
      <c r="AV55" s="4"/>
    </row>
    <row r="56" spans="1:48" s="33" customFormat="1" ht="110.1" customHeight="1">
      <c r="A56" s="5" t="s">
        <v>2754</v>
      </c>
      <c r="B56" s="5" t="s">
        <v>23</v>
      </c>
      <c r="C56" s="5" t="s">
        <v>1873</v>
      </c>
      <c r="D56" s="6" t="s">
        <v>35</v>
      </c>
      <c r="E56" s="6" t="s">
        <v>1874</v>
      </c>
      <c r="F56" s="5" t="s">
        <v>539</v>
      </c>
      <c r="G56" s="5" t="s">
        <v>24</v>
      </c>
      <c r="H56" s="5">
        <v>0</v>
      </c>
      <c r="I56" s="5">
        <v>470000000</v>
      </c>
      <c r="J56" s="5" t="s">
        <v>2689</v>
      </c>
      <c r="K56" s="5" t="s">
        <v>871</v>
      </c>
      <c r="L56" s="5" t="s">
        <v>25</v>
      </c>
      <c r="M56" s="7" t="s">
        <v>26</v>
      </c>
      <c r="N56" s="5" t="s">
        <v>1825</v>
      </c>
      <c r="O56" s="5" t="s">
        <v>27</v>
      </c>
      <c r="P56" s="5">
        <v>796</v>
      </c>
      <c r="Q56" s="5" t="s">
        <v>28</v>
      </c>
      <c r="R56" s="5" t="s">
        <v>1311</v>
      </c>
      <c r="S56" s="8">
        <v>339655.64</v>
      </c>
      <c r="T56" s="8">
        <f t="shared" si="3"/>
        <v>0</v>
      </c>
      <c r="U56" s="8">
        <f t="shared" si="2"/>
        <v>0</v>
      </c>
      <c r="V56" s="5"/>
      <c r="W56" s="5" t="s">
        <v>904</v>
      </c>
      <c r="X56" s="5"/>
      <c r="Y56" s="145"/>
      <c r="Z56" s="4"/>
      <c r="AA56" s="253"/>
      <c r="AB56" s="253"/>
      <c r="AC56" s="253"/>
      <c r="AD56" s="253"/>
      <c r="AE56" s="254"/>
      <c r="AF56" s="4"/>
      <c r="AG56" s="105"/>
      <c r="AH56" s="105"/>
      <c r="AI56" s="4"/>
      <c r="AJ56" s="4"/>
      <c r="AK56" s="105"/>
      <c r="AL56" s="86"/>
      <c r="AM56" s="86"/>
      <c r="AN56" s="86"/>
      <c r="AO56" s="86"/>
      <c r="AP56" s="4"/>
      <c r="AQ56" s="4"/>
      <c r="AR56" s="105"/>
      <c r="AS56" s="4"/>
      <c r="AT56" s="4"/>
      <c r="AU56" s="4"/>
      <c r="AV56" s="4"/>
    </row>
    <row r="57" spans="1:48" s="33" customFormat="1" ht="110.1" customHeight="1">
      <c r="A57" s="5" t="s">
        <v>4295</v>
      </c>
      <c r="B57" s="5" t="s">
        <v>23</v>
      </c>
      <c r="C57" s="5" t="s">
        <v>1873</v>
      </c>
      <c r="D57" s="6" t="s">
        <v>35</v>
      </c>
      <c r="E57" s="6" t="s">
        <v>1874</v>
      </c>
      <c r="F57" s="5" t="s">
        <v>539</v>
      </c>
      <c r="G57" s="5" t="s">
        <v>24</v>
      </c>
      <c r="H57" s="5">
        <v>0</v>
      </c>
      <c r="I57" s="5">
        <v>470000000</v>
      </c>
      <c r="J57" s="5" t="s">
        <v>2689</v>
      </c>
      <c r="K57" s="5" t="s">
        <v>1193</v>
      </c>
      <c r="L57" s="5" t="s">
        <v>25</v>
      </c>
      <c r="M57" s="7" t="s">
        <v>26</v>
      </c>
      <c r="N57" s="5" t="s">
        <v>1825</v>
      </c>
      <c r="O57" s="5" t="s">
        <v>27</v>
      </c>
      <c r="P57" s="5">
        <v>796</v>
      </c>
      <c r="Q57" s="5" t="s">
        <v>28</v>
      </c>
      <c r="R57" s="5">
        <v>1</v>
      </c>
      <c r="S57" s="8">
        <v>339655.64</v>
      </c>
      <c r="T57" s="8">
        <f t="shared" si="3"/>
        <v>339655.64</v>
      </c>
      <c r="U57" s="8">
        <f t="shared" si="2"/>
        <v>380414.31680000003</v>
      </c>
      <c r="V57" s="5"/>
      <c r="W57" s="5" t="s">
        <v>904</v>
      </c>
      <c r="X57" s="5" t="s">
        <v>3593</v>
      </c>
      <c r="Y57" s="145"/>
      <c r="Z57" s="141"/>
      <c r="AA57" s="146"/>
      <c r="AB57" s="253"/>
      <c r="AC57" s="104"/>
      <c r="AD57" s="214"/>
      <c r="AE57" s="187"/>
      <c r="AF57" s="141"/>
      <c r="AG57" s="213"/>
      <c r="AH57" s="213"/>
      <c r="AI57" s="141"/>
      <c r="AJ57" s="141"/>
      <c r="AK57" s="213"/>
      <c r="AL57" s="84"/>
      <c r="AM57" s="84"/>
      <c r="AN57" s="84"/>
      <c r="AO57" s="84"/>
      <c r="AP57" s="4"/>
      <c r="AQ57" s="4"/>
      <c r="AR57" s="105"/>
      <c r="AS57" s="4"/>
      <c r="AT57" s="141"/>
      <c r="AU57" s="4"/>
      <c r="AV57" s="4"/>
    </row>
    <row r="58" spans="1:48" s="33" customFormat="1" ht="110.1" customHeight="1">
      <c r="A58" s="5" t="s">
        <v>2755</v>
      </c>
      <c r="B58" s="5" t="s">
        <v>23</v>
      </c>
      <c r="C58" s="5" t="s">
        <v>1873</v>
      </c>
      <c r="D58" s="6" t="s">
        <v>35</v>
      </c>
      <c r="E58" s="6" t="s">
        <v>1874</v>
      </c>
      <c r="F58" s="5" t="s">
        <v>540</v>
      </c>
      <c r="G58" s="5" t="s">
        <v>24</v>
      </c>
      <c r="H58" s="5">
        <v>0</v>
      </c>
      <c r="I58" s="5">
        <v>470000000</v>
      </c>
      <c r="J58" s="5" t="s">
        <v>2689</v>
      </c>
      <c r="K58" s="5" t="s">
        <v>871</v>
      </c>
      <c r="L58" s="5" t="s">
        <v>25</v>
      </c>
      <c r="M58" s="7" t="s">
        <v>26</v>
      </c>
      <c r="N58" s="5" t="s">
        <v>1825</v>
      </c>
      <c r="O58" s="5" t="s">
        <v>27</v>
      </c>
      <c r="P58" s="5">
        <v>796</v>
      </c>
      <c r="Q58" s="5" t="s">
        <v>28</v>
      </c>
      <c r="R58" s="5" t="s">
        <v>1311</v>
      </c>
      <c r="S58" s="8">
        <v>146821.39000000001</v>
      </c>
      <c r="T58" s="8">
        <f t="shared" si="3"/>
        <v>0</v>
      </c>
      <c r="U58" s="8">
        <f t="shared" si="2"/>
        <v>0</v>
      </c>
      <c r="V58" s="5"/>
      <c r="W58" s="5" t="s">
        <v>904</v>
      </c>
      <c r="X58" s="5"/>
      <c r="Y58" s="145"/>
      <c r="Z58" s="4"/>
      <c r="AA58" s="253"/>
      <c r="AB58" s="253"/>
      <c r="AC58" s="253"/>
      <c r="AD58" s="253"/>
      <c r="AE58" s="254"/>
      <c r="AF58" s="4"/>
      <c r="AG58" s="105"/>
      <c r="AH58" s="105"/>
      <c r="AI58" s="141"/>
      <c r="AJ58" s="141"/>
      <c r="AK58" s="213"/>
      <c r="AL58" s="84"/>
      <c r="AM58" s="84"/>
      <c r="AN58" s="84"/>
      <c r="AO58" s="84"/>
      <c r="AP58" s="4"/>
      <c r="AQ58" s="4"/>
      <c r="AR58" s="105"/>
      <c r="AS58" s="4"/>
      <c r="AT58" s="4"/>
      <c r="AU58" s="4"/>
      <c r="AV58" s="4"/>
    </row>
    <row r="59" spans="1:48" s="33" customFormat="1" ht="110.1" customHeight="1">
      <c r="A59" s="5" t="s">
        <v>4296</v>
      </c>
      <c r="B59" s="5" t="s">
        <v>23</v>
      </c>
      <c r="C59" s="5" t="s">
        <v>1873</v>
      </c>
      <c r="D59" s="6" t="s">
        <v>35</v>
      </c>
      <c r="E59" s="6" t="s">
        <v>1874</v>
      </c>
      <c r="F59" s="5" t="s">
        <v>540</v>
      </c>
      <c r="G59" s="5" t="s">
        <v>24</v>
      </c>
      <c r="H59" s="5">
        <v>0</v>
      </c>
      <c r="I59" s="5">
        <v>470000000</v>
      </c>
      <c r="J59" s="5" t="s">
        <v>2689</v>
      </c>
      <c r="K59" s="5" t="s">
        <v>1193</v>
      </c>
      <c r="L59" s="5" t="s">
        <v>25</v>
      </c>
      <c r="M59" s="7" t="s">
        <v>26</v>
      </c>
      <c r="N59" s="5" t="s">
        <v>1825</v>
      </c>
      <c r="O59" s="5" t="s">
        <v>27</v>
      </c>
      <c r="P59" s="5">
        <v>796</v>
      </c>
      <c r="Q59" s="5" t="s">
        <v>28</v>
      </c>
      <c r="R59" s="5">
        <v>1</v>
      </c>
      <c r="S59" s="8">
        <v>146821.39000000001</v>
      </c>
      <c r="T59" s="8">
        <f t="shared" si="3"/>
        <v>146821.39000000001</v>
      </c>
      <c r="U59" s="8">
        <f t="shared" si="2"/>
        <v>164439.95680000004</v>
      </c>
      <c r="V59" s="5"/>
      <c r="W59" s="5" t="s">
        <v>904</v>
      </c>
      <c r="X59" s="5" t="s">
        <v>3593</v>
      </c>
      <c r="Y59" s="145"/>
      <c r="Z59" s="141"/>
      <c r="AA59" s="146"/>
      <c r="AB59" s="253"/>
      <c r="AC59" s="104"/>
      <c r="AD59" s="214"/>
      <c r="AE59" s="187"/>
      <c r="AF59" s="141"/>
      <c r="AG59" s="213"/>
      <c r="AH59" s="213"/>
      <c r="AI59" s="141"/>
      <c r="AJ59" s="141"/>
      <c r="AK59" s="213"/>
      <c r="AL59" s="84"/>
      <c r="AM59" s="84"/>
      <c r="AN59" s="84"/>
      <c r="AO59" s="84"/>
      <c r="AP59" s="141"/>
      <c r="AQ59" s="4"/>
      <c r="AR59" s="105"/>
      <c r="AS59" s="4"/>
      <c r="AT59" s="141"/>
      <c r="AU59" s="4"/>
      <c r="AV59" s="4"/>
    </row>
    <row r="60" spans="1:48" s="33" customFormat="1" ht="110.1" customHeight="1">
      <c r="A60" s="5" t="s">
        <v>2756</v>
      </c>
      <c r="B60" s="5" t="s">
        <v>23</v>
      </c>
      <c r="C60" s="5" t="s">
        <v>1827</v>
      </c>
      <c r="D60" s="6" t="s">
        <v>1828</v>
      </c>
      <c r="E60" s="6" t="s">
        <v>1829</v>
      </c>
      <c r="F60" s="5" t="s">
        <v>541</v>
      </c>
      <c r="G60" s="5" t="s">
        <v>24</v>
      </c>
      <c r="H60" s="5">
        <v>0</v>
      </c>
      <c r="I60" s="5">
        <v>470000000</v>
      </c>
      <c r="J60" s="5" t="s">
        <v>2689</v>
      </c>
      <c r="K60" s="5" t="s">
        <v>1826</v>
      </c>
      <c r="L60" s="5" t="s">
        <v>25</v>
      </c>
      <c r="M60" s="7" t="s">
        <v>26</v>
      </c>
      <c r="N60" s="5" t="s">
        <v>1825</v>
      </c>
      <c r="O60" s="5" t="s">
        <v>27</v>
      </c>
      <c r="P60" s="5">
        <v>796</v>
      </c>
      <c r="Q60" s="5" t="s">
        <v>28</v>
      </c>
      <c r="R60" s="5">
        <v>10</v>
      </c>
      <c r="S60" s="8">
        <v>12481.86</v>
      </c>
      <c r="T60" s="8">
        <f t="shared" si="3"/>
        <v>124818.6</v>
      </c>
      <c r="U60" s="8">
        <f t="shared" si="2"/>
        <v>139796.83200000002</v>
      </c>
      <c r="V60" s="5"/>
      <c r="W60" s="5" t="s">
        <v>904</v>
      </c>
      <c r="X60" s="5"/>
      <c r="Y60" s="145"/>
      <c r="Z60" s="141"/>
      <c r="AA60" s="146"/>
      <c r="AB60" s="253"/>
      <c r="AC60" s="214"/>
      <c r="AD60" s="214"/>
      <c r="AE60" s="187"/>
      <c r="AF60" s="141"/>
      <c r="AG60" s="213"/>
      <c r="AH60" s="213"/>
      <c r="AI60" s="141"/>
      <c r="AJ60" s="141"/>
      <c r="AK60" s="213"/>
      <c r="AL60" s="84"/>
      <c r="AM60" s="84"/>
      <c r="AN60" s="84"/>
      <c r="AO60" s="86"/>
      <c r="AP60" s="4"/>
      <c r="AQ60" s="4"/>
      <c r="AR60" s="105"/>
      <c r="AS60" s="4"/>
      <c r="AT60" s="141"/>
      <c r="AU60" s="4"/>
      <c r="AV60" s="4"/>
    </row>
    <row r="61" spans="1:48" s="33" customFormat="1" ht="110.1" customHeight="1">
      <c r="A61" s="5" t="s">
        <v>2757</v>
      </c>
      <c r="B61" s="5" t="s">
        <v>23</v>
      </c>
      <c r="C61" s="5" t="s">
        <v>1875</v>
      </c>
      <c r="D61" s="6" t="s">
        <v>1876</v>
      </c>
      <c r="E61" s="6" t="s">
        <v>1877</v>
      </c>
      <c r="F61" s="5" t="s">
        <v>1878</v>
      </c>
      <c r="G61" s="5" t="s">
        <v>24</v>
      </c>
      <c r="H61" s="5">
        <v>0</v>
      </c>
      <c r="I61" s="5">
        <v>470000000</v>
      </c>
      <c r="J61" s="5" t="s">
        <v>2689</v>
      </c>
      <c r="K61" s="5" t="s">
        <v>1826</v>
      </c>
      <c r="L61" s="5" t="s">
        <v>25</v>
      </c>
      <c r="M61" s="7" t="s">
        <v>26</v>
      </c>
      <c r="N61" s="5" t="s">
        <v>1825</v>
      </c>
      <c r="O61" s="5" t="s">
        <v>27</v>
      </c>
      <c r="P61" s="5">
        <v>796</v>
      </c>
      <c r="Q61" s="5" t="s">
        <v>28</v>
      </c>
      <c r="R61" s="5">
        <v>40</v>
      </c>
      <c r="S61" s="8">
        <v>3700</v>
      </c>
      <c r="T61" s="8">
        <f t="shared" si="3"/>
        <v>148000</v>
      </c>
      <c r="U61" s="8">
        <f t="shared" si="2"/>
        <v>165760.00000000003</v>
      </c>
      <c r="V61" s="5"/>
      <c r="W61" s="5" t="s">
        <v>904</v>
      </c>
      <c r="X61" s="5"/>
      <c r="Y61" s="145"/>
      <c r="Z61" s="141"/>
      <c r="AA61" s="146"/>
      <c r="AB61" s="253"/>
      <c r="AC61" s="104"/>
      <c r="AD61" s="214"/>
      <c r="AE61" s="187"/>
      <c r="AF61" s="85"/>
      <c r="AG61" s="213"/>
      <c r="AH61" s="213"/>
      <c r="AI61" s="188"/>
      <c r="AJ61" s="85"/>
      <c r="AK61" s="213"/>
      <c r="AL61" s="84"/>
      <c r="AM61" s="84"/>
      <c r="AN61" s="84"/>
      <c r="AO61" s="84"/>
      <c r="AP61" s="4"/>
      <c r="AQ61" s="4"/>
      <c r="AR61" s="105"/>
      <c r="AS61" s="4"/>
      <c r="AT61" s="141"/>
      <c r="AU61" s="4"/>
      <c r="AV61" s="4"/>
    </row>
    <row r="62" spans="1:48" s="33" customFormat="1" ht="110.1" customHeight="1">
      <c r="A62" s="5" t="s">
        <v>2758</v>
      </c>
      <c r="B62" s="5" t="s">
        <v>23</v>
      </c>
      <c r="C62" s="5" t="s">
        <v>1879</v>
      </c>
      <c r="D62" s="6" t="s">
        <v>1880</v>
      </c>
      <c r="E62" s="6" t="s">
        <v>1881</v>
      </c>
      <c r="F62" s="5" t="s">
        <v>542</v>
      </c>
      <c r="G62" s="5" t="s">
        <v>24</v>
      </c>
      <c r="H62" s="5">
        <v>0</v>
      </c>
      <c r="I62" s="5">
        <v>470000000</v>
      </c>
      <c r="J62" s="5" t="s">
        <v>2689</v>
      </c>
      <c r="K62" s="5" t="s">
        <v>871</v>
      </c>
      <c r="L62" s="5" t="s">
        <v>25</v>
      </c>
      <c r="M62" s="7" t="s">
        <v>26</v>
      </c>
      <c r="N62" s="5" t="s">
        <v>1825</v>
      </c>
      <c r="O62" s="5" t="s">
        <v>27</v>
      </c>
      <c r="P62" s="5">
        <v>796</v>
      </c>
      <c r="Q62" s="5" t="s">
        <v>28</v>
      </c>
      <c r="R62" s="5" t="s">
        <v>1311</v>
      </c>
      <c r="S62" s="8">
        <v>110558</v>
      </c>
      <c r="T62" s="8">
        <f t="shared" si="3"/>
        <v>0</v>
      </c>
      <c r="U62" s="8">
        <f t="shared" si="2"/>
        <v>0</v>
      </c>
      <c r="V62" s="5"/>
      <c r="W62" s="5" t="s">
        <v>904</v>
      </c>
      <c r="X62" s="5"/>
      <c r="Y62" s="145"/>
      <c r="Z62" s="4"/>
      <c r="AA62" s="253"/>
      <c r="AB62" s="253"/>
      <c r="AC62" s="253"/>
      <c r="AD62" s="253"/>
      <c r="AE62" s="254"/>
      <c r="AF62" s="4"/>
      <c r="AG62" s="105"/>
      <c r="AH62" s="105"/>
      <c r="AI62" s="4"/>
      <c r="AJ62" s="4"/>
      <c r="AK62" s="105"/>
      <c r="AL62" s="86"/>
      <c r="AM62" s="86"/>
      <c r="AN62" s="86"/>
      <c r="AO62" s="86"/>
      <c r="AP62" s="4"/>
      <c r="AQ62" s="4"/>
      <c r="AR62" s="105"/>
      <c r="AS62" s="4"/>
      <c r="AT62" s="4"/>
      <c r="AU62" s="4"/>
      <c r="AV62" s="4"/>
    </row>
    <row r="63" spans="1:48" s="33" customFormat="1" ht="110.1" customHeight="1">
      <c r="A63" s="5" t="s">
        <v>2759</v>
      </c>
      <c r="B63" s="5" t="s">
        <v>23</v>
      </c>
      <c r="C63" s="5" t="s">
        <v>1882</v>
      </c>
      <c r="D63" s="6" t="s">
        <v>1862</v>
      </c>
      <c r="E63" s="6" t="s">
        <v>1883</v>
      </c>
      <c r="F63" s="5" t="s">
        <v>543</v>
      </c>
      <c r="G63" s="5" t="s">
        <v>24</v>
      </c>
      <c r="H63" s="5">
        <v>0</v>
      </c>
      <c r="I63" s="5">
        <v>470000000</v>
      </c>
      <c r="J63" s="5" t="s">
        <v>2689</v>
      </c>
      <c r="K63" s="5" t="s">
        <v>861</v>
      </c>
      <c r="L63" s="5" t="s">
        <v>25</v>
      </c>
      <c r="M63" s="7" t="s">
        <v>26</v>
      </c>
      <c r="N63" s="5" t="s">
        <v>1825</v>
      </c>
      <c r="O63" s="5" t="s">
        <v>27</v>
      </c>
      <c r="P63" s="5">
        <v>796</v>
      </c>
      <c r="Q63" s="5" t="s">
        <v>28</v>
      </c>
      <c r="R63" s="5">
        <v>5</v>
      </c>
      <c r="S63" s="8">
        <v>238574</v>
      </c>
      <c r="T63" s="8">
        <f t="shared" si="3"/>
        <v>1192870</v>
      </c>
      <c r="U63" s="8">
        <f t="shared" si="2"/>
        <v>1336014.4000000001</v>
      </c>
      <c r="V63" s="5"/>
      <c r="W63" s="5" t="s">
        <v>904</v>
      </c>
      <c r="X63" s="5"/>
      <c r="Y63" s="145"/>
      <c r="Z63" s="85"/>
      <c r="AA63" s="146"/>
      <c r="AB63" s="253"/>
      <c r="AC63" s="214"/>
      <c r="AD63" s="166"/>
      <c r="AE63" s="223"/>
      <c r="AF63" s="166"/>
      <c r="AG63" s="166"/>
      <c r="AH63" s="223"/>
      <c r="AI63" s="141"/>
      <c r="AJ63" s="141"/>
      <c r="AK63" s="213"/>
      <c r="AL63" s="84"/>
      <c r="AM63" s="84"/>
      <c r="AN63" s="84"/>
      <c r="AO63" s="84"/>
      <c r="AP63" s="141"/>
      <c r="AQ63" s="4"/>
      <c r="AR63" s="105"/>
      <c r="AS63" s="4"/>
      <c r="AT63" s="141"/>
      <c r="AU63" s="4"/>
      <c r="AV63" s="4"/>
    </row>
    <row r="64" spans="1:48" s="33" customFormat="1" ht="110.1" customHeight="1">
      <c r="A64" s="5" t="s">
        <v>2760</v>
      </c>
      <c r="B64" s="5" t="s">
        <v>23</v>
      </c>
      <c r="C64" s="5" t="s">
        <v>1840</v>
      </c>
      <c r="D64" s="6" t="s">
        <v>1841</v>
      </c>
      <c r="E64" s="6" t="s">
        <v>1842</v>
      </c>
      <c r="F64" s="5" t="s">
        <v>544</v>
      </c>
      <c r="G64" s="5" t="s">
        <v>24</v>
      </c>
      <c r="H64" s="5">
        <v>0</v>
      </c>
      <c r="I64" s="5">
        <v>470000000</v>
      </c>
      <c r="J64" s="5" t="s">
        <v>2689</v>
      </c>
      <c r="K64" s="5" t="s">
        <v>861</v>
      </c>
      <c r="L64" s="5" t="s">
        <v>25</v>
      </c>
      <c r="M64" s="7" t="s">
        <v>26</v>
      </c>
      <c r="N64" s="5" t="s">
        <v>1825</v>
      </c>
      <c r="O64" s="5" t="s">
        <v>27</v>
      </c>
      <c r="P64" s="5">
        <v>796</v>
      </c>
      <c r="Q64" s="5" t="s">
        <v>28</v>
      </c>
      <c r="R64" s="5" t="s">
        <v>1311</v>
      </c>
      <c r="S64" s="8">
        <v>46312.5</v>
      </c>
      <c r="T64" s="8">
        <f t="shared" si="3"/>
        <v>0</v>
      </c>
      <c r="U64" s="8">
        <f t="shared" si="2"/>
        <v>0</v>
      </c>
      <c r="V64" s="5"/>
      <c r="W64" s="5" t="s">
        <v>904</v>
      </c>
      <c r="X64" s="5"/>
      <c r="Y64" s="145"/>
      <c r="Z64" s="85"/>
      <c r="AA64" s="146"/>
      <c r="AB64" s="253"/>
      <c r="AC64" s="253"/>
      <c r="AD64" s="253"/>
      <c r="AE64" s="254"/>
      <c r="AF64" s="4"/>
      <c r="AG64" s="105"/>
      <c r="AH64" s="105"/>
      <c r="AI64" s="4"/>
      <c r="AJ64" s="4"/>
      <c r="AK64" s="213"/>
      <c r="AL64" s="84"/>
      <c r="AM64" s="84"/>
      <c r="AN64" s="84"/>
      <c r="AO64" s="84"/>
      <c r="AP64" s="141"/>
      <c r="AQ64" s="4"/>
      <c r="AR64" s="105"/>
      <c r="AS64" s="4"/>
      <c r="AT64" s="4"/>
      <c r="AU64" s="4"/>
      <c r="AV64" s="4"/>
    </row>
    <row r="65" spans="1:48" s="33" customFormat="1" ht="110.1" customHeight="1">
      <c r="A65" s="5" t="s">
        <v>2761</v>
      </c>
      <c r="B65" s="5" t="s">
        <v>23</v>
      </c>
      <c r="C65" s="5" t="s">
        <v>1884</v>
      </c>
      <c r="D65" s="6" t="s">
        <v>1885</v>
      </c>
      <c r="E65" s="6" t="s">
        <v>1886</v>
      </c>
      <c r="F65" s="5" t="s">
        <v>545</v>
      </c>
      <c r="G65" s="5" t="s">
        <v>24</v>
      </c>
      <c r="H65" s="5">
        <v>0</v>
      </c>
      <c r="I65" s="5">
        <v>470000000</v>
      </c>
      <c r="J65" s="5" t="s">
        <v>2689</v>
      </c>
      <c r="K65" s="5" t="s">
        <v>871</v>
      </c>
      <c r="L65" s="5" t="s">
        <v>25</v>
      </c>
      <c r="M65" s="7" t="s">
        <v>26</v>
      </c>
      <c r="N65" s="5" t="s">
        <v>1825</v>
      </c>
      <c r="O65" s="5" t="s">
        <v>27</v>
      </c>
      <c r="P65" s="5">
        <v>796</v>
      </c>
      <c r="Q65" s="5" t="s">
        <v>28</v>
      </c>
      <c r="R65" s="5" t="s">
        <v>1311</v>
      </c>
      <c r="S65" s="8">
        <v>178199.71</v>
      </c>
      <c r="T65" s="8">
        <f t="shared" si="3"/>
        <v>0</v>
      </c>
      <c r="U65" s="8">
        <f t="shared" si="2"/>
        <v>0</v>
      </c>
      <c r="V65" s="5"/>
      <c r="W65" s="5" t="s">
        <v>904</v>
      </c>
      <c r="X65" s="5"/>
      <c r="Y65" s="145"/>
      <c r="Z65" s="4"/>
      <c r="AA65" s="253"/>
      <c r="AB65" s="253"/>
      <c r="AC65" s="253"/>
      <c r="AD65" s="253"/>
      <c r="AE65" s="254"/>
      <c r="AF65" s="4"/>
      <c r="AG65" s="105"/>
      <c r="AH65" s="105"/>
      <c r="AI65" s="4"/>
      <c r="AJ65" s="4"/>
      <c r="AK65" s="213"/>
      <c r="AL65" s="84"/>
      <c r="AM65" s="84"/>
      <c r="AN65" s="84"/>
      <c r="AO65" s="84"/>
      <c r="AP65" s="141"/>
      <c r="AQ65" s="4"/>
      <c r="AR65" s="105"/>
      <c r="AS65" s="4"/>
      <c r="AT65" s="4"/>
      <c r="AU65" s="4"/>
      <c r="AV65" s="4"/>
    </row>
    <row r="66" spans="1:48" s="33" customFormat="1" ht="110.1" customHeight="1">
      <c r="A66" s="5" t="s">
        <v>2762</v>
      </c>
      <c r="B66" s="5" t="s">
        <v>23</v>
      </c>
      <c r="C66" s="5" t="s">
        <v>1887</v>
      </c>
      <c r="D66" s="6" t="s">
        <v>1888</v>
      </c>
      <c r="E66" s="6" t="s">
        <v>1889</v>
      </c>
      <c r="F66" s="5" t="s">
        <v>546</v>
      </c>
      <c r="G66" s="5" t="s">
        <v>24</v>
      </c>
      <c r="H66" s="5">
        <v>0</v>
      </c>
      <c r="I66" s="5">
        <v>470000000</v>
      </c>
      <c r="J66" s="5" t="s">
        <v>2689</v>
      </c>
      <c r="K66" s="5" t="s">
        <v>871</v>
      </c>
      <c r="L66" s="5" t="s">
        <v>25</v>
      </c>
      <c r="M66" s="7" t="s">
        <v>26</v>
      </c>
      <c r="N66" s="5" t="s">
        <v>1825</v>
      </c>
      <c r="O66" s="5" t="s">
        <v>27</v>
      </c>
      <c r="P66" s="5">
        <v>796</v>
      </c>
      <c r="Q66" s="5" t="s">
        <v>28</v>
      </c>
      <c r="R66" s="5" t="s">
        <v>1311</v>
      </c>
      <c r="S66" s="8">
        <v>116408</v>
      </c>
      <c r="T66" s="8">
        <f t="shared" si="3"/>
        <v>0</v>
      </c>
      <c r="U66" s="8">
        <f t="shared" si="2"/>
        <v>0</v>
      </c>
      <c r="V66" s="5"/>
      <c r="W66" s="5" t="s">
        <v>904</v>
      </c>
      <c r="X66" s="5"/>
      <c r="Y66" s="145"/>
      <c r="Z66" s="4"/>
      <c r="AA66" s="253"/>
      <c r="AB66" s="253"/>
      <c r="AC66" s="253"/>
      <c r="AD66" s="253"/>
      <c r="AE66" s="254"/>
      <c r="AF66" s="4"/>
      <c r="AG66" s="105"/>
      <c r="AH66" s="105"/>
      <c r="AI66" s="4"/>
      <c r="AJ66" s="4"/>
      <c r="AK66" s="213"/>
      <c r="AL66" s="84"/>
      <c r="AM66" s="84"/>
      <c r="AN66" s="84"/>
      <c r="AO66" s="84"/>
      <c r="AP66" s="141"/>
      <c r="AQ66" s="4"/>
      <c r="AR66" s="105"/>
      <c r="AS66" s="4"/>
      <c r="AT66" s="4"/>
      <c r="AU66" s="4"/>
      <c r="AV66" s="4"/>
    </row>
    <row r="67" spans="1:48" s="33" customFormat="1" ht="110.1" customHeight="1">
      <c r="A67" s="5" t="s">
        <v>2763</v>
      </c>
      <c r="B67" s="5" t="s">
        <v>23</v>
      </c>
      <c r="C67" s="5" t="s">
        <v>1890</v>
      </c>
      <c r="D67" s="6" t="s">
        <v>1862</v>
      </c>
      <c r="E67" s="6" t="s">
        <v>1598</v>
      </c>
      <c r="F67" s="5" t="s">
        <v>547</v>
      </c>
      <c r="G67" s="5" t="s">
        <v>24</v>
      </c>
      <c r="H67" s="5">
        <v>0</v>
      </c>
      <c r="I67" s="5">
        <v>470000000</v>
      </c>
      <c r="J67" s="5" t="s">
        <v>2689</v>
      </c>
      <c r="K67" s="5" t="s">
        <v>861</v>
      </c>
      <c r="L67" s="5" t="s">
        <v>25</v>
      </c>
      <c r="M67" s="7" t="s">
        <v>26</v>
      </c>
      <c r="N67" s="5" t="s">
        <v>1825</v>
      </c>
      <c r="O67" s="5" t="s">
        <v>27</v>
      </c>
      <c r="P67" s="5">
        <v>796</v>
      </c>
      <c r="Q67" s="5" t="s">
        <v>28</v>
      </c>
      <c r="R67" s="5">
        <v>5</v>
      </c>
      <c r="S67" s="8">
        <v>311167</v>
      </c>
      <c r="T67" s="8">
        <f t="shared" si="3"/>
        <v>1555835</v>
      </c>
      <c r="U67" s="8">
        <f t="shared" si="2"/>
        <v>1742535.2000000002</v>
      </c>
      <c r="V67" s="5"/>
      <c r="W67" s="5" t="s">
        <v>904</v>
      </c>
      <c r="X67" s="5"/>
      <c r="Y67" s="145"/>
      <c r="Z67" s="85"/>
      <c r="AA67" s="146"/>
      <c r="AB67" s="253"/>
      <c r="AC67" s="214"/>
      <c r="AD67" s="166"/>
      <c r="AE67" s="223"/>
      <c r="AF67" s="166"/>
      <c r="AG67" s="166"/>
      <c r="AH67" s="223"/>
      <c r="AI67" s="141"/>
      <c r="AJ67" s="141"/>
      <c r="AK67" s="213"/>
      <c r="AL67" s="84"/>
      <c r="AM67" s="84"/>
      <c r="AN67" s="84"/>
      <c r="AO67" s="84"/>
      <c r="AP67" s="141"/>
      <c r="AQ67" s="4"/>
      <c r="AR67" s="105"/>
      <c r="AS67" s="4"/>
      <c r="AT67" s="141"/>
      <c r="AU67" s="4"/>
      <c r="AV67" s="4"/>
    </row>
    <row r="68" spans="1:48" s="33" customFormat="1" ht="110.1" customHeight="1">
      <c r="A68" s="5" t="s">
        <v>2764</v>
      </c>
      <c r="B68" s="5" t="s">
        <v>23</v>
      </c>
      <c r="C68" s="5" t="s">
        <v>1891</v>
      </c>
      <c r="D68" s="6" t="s">
        <v>1892</v>
      </c>
      <c r="E68" s="6" t="s">
        <v>1893</v>
      </c>
      <c r="F68" s="5" t="s">
        <v>548</v>
      </c>
      <c r="G68" s="5" t="s">
        <v>24</v>
      </c>
      <c r="H68" s="5">
        <v>0</v>
      </c>
      <c r="I68" s="5">
        <v>470000000</v>
      </c>
      <c r="J68" s="5" t="s">
        <v>2689</v>
      </c>
      <c r="K68" s="5" t="s">
        <v>1826</v>
      </c>
      <c r="L68" s="5" t="s">
        <v>25</v>
      </c>
      <c r="M68" s="7" t="s">
        <v>26</v>
      </c>
      <c r="N68" s="5" t="s">
        <v>1825</v>
      </c>
      <c r="O68" s="5" t="s">
        <v>27</v>
      </c>
      <c r="P68" s="5">
        <v>796</v>
      </c>
      <c r="Q68" s="5" t="s">
        <v>28</v>
      </c>
      <c r="R68" s="5" t="s">
        <v>1311</v>
      </c>
      <c r="S68" s="8">
        <v>7800</v>
      </c>
      <c r="T68" s="8">
        <f t="shared" si="3"/>
        <v>0</v>
      </c>
      <c r="U68" s="8">
        <f t="shared" si="2"/>
        <v>0</v>
      </c>
      <c r="V68" s="5"/>
      <c r="W68" s="5" t="s">
        <v>904</v>
      </c>
      <c r="X68" s="5"/>
      <c r="Y68" s="145"/>
      <c r="Z68" s="141"/>
      <c r="AA68" s="146"/>
      <c r="AB68" s="253"/>
      <c r="AC68" s="214"/>
      <c r="AD68" s="253"/>
      <c r="AE68" s="254"/>
      <c r="AF68" s="4"/>
      <c r="AG68" s="105"/>
      <c r="AH68" s="105"/>
      <c r="AI68" s="4"/>
      <c r="AJ68" s="4"/>
      <c r="AK68" s="105"/>
      <c r="AL68" s="86"/>
      <c r="AM68" s="86"/>
      <c r="AN68" s="86"/>
      <c r="AO68" s="86"/>
      <c r="AP68" s="4"/>
      <c r="AQ68" s="4"/>
      <c r="AR68" s="105"/>
      <c r="AS68" s="4"/>
      <c r="AT68" s="4"/>
      <c r="AU68" s="4"/>
      <c r="AV68" s="4"/>
    </row>
    <row r="69" spans="1:48" s="33" customFormat="1" ht="110.1" customHeight="1">
      <c r="A69" s="5" t="s">
        <v>4987</v>
      </c>
      <c r="B69" s="5" t="s">
        <v>23</v>
      </c>
      <c r="C69" s="5" t="s">
        <v>1891</v>
      </c>
      <c r="D69" s="6" t="s">
        <v>1892</v>
      </c>
      <c r="E69" s="6" t="s">
        <v>1893</v>
      </c>
      <c r="F69" s="5" t="s">
        <v>548</v>
      </c>
      <c r="G69" s="5" t="s">
        <v>29</v>
      </c>
      <c r="H69" s="5">
        <v>0</v>
      </c>
      <c r="I69" s="5">
        <v>470000000</v>
      </c>
      <c r="J69" s="5" t="s">
        <v>2689</v>
      </c>
      <c r="K69" s="5" t="s">
        <v>861</v>
      </c>
      <c r="L69" s="5" t="s">
        <v>25</v>
      </c>
      <c r="M69" s="7" t="s">
        <v>26</v>
      </c>
      <c r="N69" s="5" t="s">
        <v>49</v>
      </c>
      <c r="O69" s="5" t="s">
        <v>1273</v>
      </c>
      <c r="P69" s="5">
        <v>796</v>
      </c>
      <c r="Q69" s="5" t="s">
        <v>28</v>
      </c>
      <c r="R69" s="5">
        <v>15</v>
      </c>
      <c r="S69" s="8">
        <v>7800</v>
      </c>
      <c r="T69" s="8">
        <f t="shared" si="3"/>
        <v>117000</v>
      </c>
      <c r="U69" s="8">
        <f t="shared" si="2"/>
        <v>131040.00000000001</v>
      </c>
      <c r="V69" s="5"/>
      <c r="W69" s="5" t="s">
        <v>904</v>
      </c>
      <c r="X69" s="5" t="s">
        <v>5193</v>
      </c>
      <c r="Y69" s="145"/>
      <c r="Z69" s="141"/>
      <c r="AA69" s="214"/>
      <c r="AC69" s="166"/>
      <c r="AD69" s="214"/>
      <c r="AE69" s="187"/>
      <c r="AF69" s="141"/>
      <c r="AG69" s="213"/>
      <c r="AH69" s="213"/>
      <c r="AI69" s="141"/>
      <c r="AJ69" s="85"/>
      <c r="AK69" s="110"/>
      <c r="AL69" s="104"/>
      <c r="AM69" s="104"/>
      <c r="AN69" s="104"/>
      <c r="AO69" s="84"/>
      <c r="AP69" s="4"/>
      <c r="AQ69" s="4"/>
      <c r="AR69" s="105"/>
      <c r="AS69" s="4"/>
      <c r="AT69" s="141"/>
      <c r="AU69" s="4"/>
      <c r="AV69" s="4"/>
    </row>
    <row r="70" spans="1:48" s="33" customFormat="1" ht="110.1" customHeight="1">
      <c r="A70" s="5" t="s">
        <v>2765</v>
      </c>
      <c r="B70" s="5" t="s">
        <v>23</v>
      </c>
      <c r="C70" s="5" t="s">
        <v>1894</v>
      </c>
      <c r="D70" s="6" t="s">
        <v>1831</v>
      </c>
      <c r="E70" s="6" t="s">
        <v>1895</v>
      </c>
      <c r="F70" s="5" t="s">
        <v>1896</v>
      </c>
      <c r="G70" s="5" t="s">
        <v>24</v>
      </c>
      <c r="H70" s="5">
        <v>0</v>
      </c>
      <c r="I70" s="5">
        <v>470000000</v>
      </c>
      <c r="J70" s="5" t="s">
        <v>2689</v>
      </c>
      <c r="K70" s="5" t="s">
        <v>1826</v>
      </c>
      <c r="L70" s="5" t="s">
        <v>25</v>
      </c>
      <c r="M70" s="7" t="s">
        <v>26</v>
      </c>
      <c r="N70" s="5" t="s">
        <v>1825</v>
      </c>
      <c r="O70" s="5" t="s">
        <v>27</v>
      </c>
      <c r="P70" s="5">
        <v>5108</v>
      </c>
      <c r="Q70" s="5" t="s">
        <v>1834</v>
      </c>
      <c r="R70" s="5" t="s">
        <v>2506</v>
      </c>
      <c r="S70" s="8">
        <v>149625</v>
      </c>
      <c r="T70" s="8">
        <f t="shared" ref="T70:T97" si="4">S70*R70</f>
        <v>448875</v>
      </c>
      <c r="U70" s="8">
        <f t="shared" si="2"/>
        <v>502740.00000000006</v>
      </c>
      <c r="V70" s="5"/>
      <c r="W70" s="5" t="s">
        <v>904</v>
      </c>
      <c r="X70" s="5"/>
      <c r="Y70" s="145"/>
      <c r="Z70" s="141"/>
      <c r="AA70" s="146"/>
      <c r="AB70" s="253"/>
      <c r="AC70" s="214"/>
      <c r="AD70" s="214"/>
      <c r="AE70" s="187"/>
      <c r="AF70" s="141"/>
      <c r="AG70" s="213"/>
      <c r="AH70" s="213"/>
      <c r="AI70" s="141"/>
      <c r="AJ70" s="141"/>
      <c r="AK70" s="213"/>
      <c r="AL70" s="84"/>
      <c r="AM70" s="84"/>
      <c r="AN70" s="84"/>
      <c r="AO70" s="84"/>
      <c r="AP70" s="4"/>
      <c r="AQ70" s="4"/>
      <c r="AR70" s="105"/>
      <c r="AS70" s="4"/>
      <c r="AT70" s="141"/>
      <c r="AU70" s="4"/>
      <c r="AV70" s="4"/>
    </row>
    <row r="71" spans="1:48" s="33" customFormat="1" ht="110.1" customHeight="1">
      <c r="A71" s="5" t="s">
        <v>2766</v>
      </c>
      <c r="B71" s="5" t="s">
        <v>23</v>
      </c>
      <c r="C71" s="5" t="s">
        <v>1897</v>
      </c>
      <c r="D71" s="6" t="s">
        <v>1898</v>
      </c>
      <c r="E71" s="6" t="s">
        <v>1899</v>
      </c>
      <c r="F71" s="5" t="s">
        <v>549</v>
      </c>
      <c r="G71" s="5" t="s">
        <v>24</v>
      </c>
      <c r="H71" s="5">
        <v>0</v>
      </c>
      <c r="I71" s="5">
        <v>470000000</v>
      </c>
      <c r="J71" s="5" t="s">
        <v>2689</v>
      </c>
      <c r="K71" s="5" t="s">
        <v>871</v>
      </c>
      <c r="L71" s="5" t="s">
        <v>25</v>
      </c>
      <c r="M71" s="7" t="s">
        <v>26</v>
      </c>
      <c r="N71" s="5" t="s">
        <v>1825</v>
      </c>
      <c r="O71" s="5" t="s">
        <v>27</v>
      </c>
      <c r="P71" s="5">
        <v>796</v>
      </c>
      <c r="Q71" s="5" t="s">
        <v>28</v>
      </c>
      <c r="R71" s="5" t="s">
        <v>1311</v>
      </c>
      <c r="S71" s="8">
        <v>185440</v>
      </c>
      <c r="T71" s="8">
        <f t="shared" si="4"/>
        <v>0</v>
      </c>
      <c r="U71" s="8">
        <f t="shared" si="2"/>
        <v>0</v>
      </c>
      <c r="V71" s="5"/>
      <c r="W71" s="5" t="s">
        <v>904</v>
      </c>
      <c r="X71" s="5" t="s">
        <v>4175</v>
      </c>
      <c r="Y71" s="145"/>
      <c r="Z71" s="4"/>
      <c r="AA71" s="253"/>
      <c r="AB71" s="253"/>
      <c r="AC71" s="253"/>
      <c r="AD71" s="253"/>
      <c r="AE71" s="254"/>
      <c r="AF71" s="4"/>
      <c r="AG71" s="105"/>
      <c r="AH71" s="105"/>
      <c r="AI71" s="4"/>
      <c r="AJ71" s="4"/>
      <c r="AK71" s="105"/>
      <c r="AL71" s="86"/>
      <c r="AM71" s="86"/>
      <c r="AN71" s="86"/>
      <c r="AO71" s="86"/>
      <c r="AP71" s="4"/>
      <c r="AQ71" s="4"/>
      <c r="AR71" s="105"/>
      <c r="AS71" s="4"/>
      <c r="AT71" s="4"/>
      <c r="AU71" s="4"/>
      <c r="AV71" s="4"/>
    </row>
    <row r="72" spans="1:48" s="33" customFormat="1" ht="110.1" customHeight="1">
      <c r="A72" s="5" t="s">
        <v>2767</v>
      </c>
      <c r="B72" s="5" t="s">
        <v>23</v>
      </c>
      <c r="C72" s="5" t="s">
        <v>1900</v>
      </c>
      <c r="D72" s="6" t="s">
        <v>1898</v>
      </c>
      <c r="E72" s="6" t="s">
        <v>1598</v>
      </c>
      <c r="F72" s="5" t="s">
        <v>550</v>
      </c>
      <c r="G72" s="5" t="s">
        <v>24</v>
      </c>
      <c r="H72" s="5">
        <v>0</v>
      </c>
      <c r="I72" s="5">
        <v>470000000</v>
      </c>
      <c r="J72" s="5" t="s">
        <v>2689</v>
      </c>
      <c r="K72" s="5" t="s">
        <v>861</v>
      </c>
      <c r="L72" s="5" t="s">
        <v>25</v>
      </c>
      <c r="M72" s="7" t="s">
        <v>26</v>
      </c>
      <c r="N72" s="5" t="s">
        <v>1825</v>
      </c>
      <c r="O72" s="5" t="s">
        <v>27</v>
      </c>
      <c r="P72" s="5">
        <v>796</v>
      </c>
      <c r="Q72" s="5" t="s">
        <v>28</v>
      </c>
      <c r="R72" s="5">
        <v>1</v>
      </c>
      <c r="S72" s="8">
        <v>72107.75</v>
      </c>
      <c r="T72" s="8">
        <f t="shared" si="4"/>
        <v>72107.75</v>
      </c>
      <c r="U72" s="8">
        <f t="shared" si="2"/>
        <v>80760.680000000008</v>
      </c>
      <c r="V72" s="5"/>
      <c r="W72" s="5" t="s">
        <v>904</v>
      </c>
      <c r="X72" s="5"/>
      <c r="Y72" s="145"/>
      <c r="Z72" s="85"/>
      <c r="AA72" s="146"/>
      <c r="AB72" s="253"/>
      <c r="AC72" s="214"/>
      <c r="AD72" s="166"/>
      <c r="AE72" s="223"/>
      <c r="AF72" s="166"/>
      <c r="AG72" s="166"/>
      <c r="AH72" s="223"/>
      <c r="AI72" s="141"/>
      <c r="AJ72" s="141"/>
      <c r="AK72" s="213"/>
      <c r="AL72" s="84"/>
      <c r="AM72" s="84"/>
      <c r="AN72" s="84"/>
      <c r="AO72" s="84"/>
      <c r="AP72" s="4"/>
      <c r="AQ72" s="4"/>
      <c r="AR72" s="105"/>
      <c r="AS72" s="4"/>
      <c r="AT72" s="141"/>
      <c r="AU72" s="4"/>
      <c r="AV72" s="4"/>
    </row>
    <row r="73" spans="1:48" s="33" customFormat="1" ht="110.1" customHeight="1">
      <c r="A73" s="5" t="s">
        <v>2768</v>
      </c>
      <c r="B73" s="5" t="s">
        <v>23</v>
      </c>
      <c r="C73" s="5" t="s">
        <v>1901</v>
      </c>
      <c r="D73" s="6" t="s">
        <v>1496</v>
      </c>
      <c r="E73" s="6" t="s">
        <v>1902</v>
      </c>
      <c r="F73" s="5" t="s">
        <v>551</v>
      </c>
      <c r="G73" s="5" t="s">
        <v>24</v>
      </c>
      <c r="H73" s="5">
        <v>0</v>
      </c>
      <c r="I73" s="5">
        <v>470000000</v>
      </c>
      <c r="J73" s="5" t="s">
        <v>2689</v>
      </c>
      <c r="K73" s="5" t="s">
        <v>861</v>
      </c>
      <c r="L73" s="5" t="s">
        <v>25</v>
      </c>
      <c r="M73" s="7" t="s">
        <v>26</v>
      </c>
      <c r="N73" s="5" t="s">
        <v>1825</v>
      </c>
      <c r="O73" s="5" t="s">
        <v>27</v>
      </c>
      <c r="P73" s="5">
        <v>796</v>
      </c>
      <c r="Q73" s="5" t="s">
        <v>28</v>
      </c>
      <c r="R73" s="5">
        <v>2</v>
      </c>
      <c r="S73" s="8">
        <v>29500</v>
      </c>
      <c r="T73" s="8">
        <f t="shared" si="4"/>
        <v>59000</v>
      </c>
      <c r="U73" s="8">
        <f t="shared" si="2"/>
        <v>66080</v>
      </c>
      <c r="V73" s="5"/>
      <c r="W73" s="5" t="s">
        <v>904</v>
      </c>
      <c r="X73" s="5"/>
      <c r="Y73" s="145"/>
      <c r="Z73" s="85"/>
      <c r="AA73" s="146"/>
      <c r="AB73" s="253"/>
      <c r="AC73" s="214"/>
      <c r="AD73" s="214"/>
      <c r="AE73" s="187"/>
      <c r="AF73" s="141"/>
      <c r="AG73" s="145"/>
      <c r="AH73" s="145"/>
      <c r="AI73" s="141"/>
      <c r="AJ73" s="4"/>
      <c r="AK73" s="213"/>
      <c r="AL73" s="84"/>
      <c r="AM73" s="84"/>
      <c r="AN73" s="84"/>
      <c r="AO73" s="84"/>
      <c r="AP73" s="4"/>
      <c r="AQ73" s="4"/>
      <c r="AR73" s="105"/>
      <c r="AS73" s="4"/>
      <c r="AT73" s="141"/>
      <c r="AU73" s="4"/>
      <c r="AV73" s="4"/>
    </row>
    <row r="74" spans="1:48" s="33" customFormat="1" ht="110.1" customHeight="1">
      <c r="A74" s="5" t="s">
        <v>2769</v>
      </c>
      <c r="B74" s="5" t="s">
        <v>23</v>
      </c>
      <c r="C74" s="5" t="s">
        <v>1819</v>
      </c>
      <c r="D74" s="6" t="s">
        <v>1820</v>
      </c>
      <c r="E74" s="6" t="s">
        <v>1821</v>
      </c>
      <c r="F74" s="5" t="s">
        <v>552</v>
      </c>
      <c r="G74" s="5" t="s">
        <v>24</v>
      </c>
      <c r="H74" s="5">
        <v>0</v>
      </c>
      <c r="I74" s="5">
        <v>470000000</v>
      </c>
      <c r="J74" s="5" t="s">
        <v>2689</v>
      </c>
      <c r="K74" s="5" t="s">
        <v>861</v>
      </c>
      <c r="L74" s="5" t="s">
        <v>25</v>
      </c>
      <c r="M74" s="7" t="s">
        <v>26</v>
      </c>
      <c r="N74" s="5" t="s">
        <v>1825</v>
      </c>
      <c r="O74" s="5" t="s">
        <v>27</v>
      </c>
      <c r="P74" s="5">
        <v>796</v>
      </c>
      <c r="Q74" s="5" t="s">
        <v>28</v>
      </c>
      <c r="R74" s="5">
        <v>30</v>
      </c>
      <c r="S74" s="8">
        <v>8200</v>
      </c>
      <c r="T74" s="8">
        <f t="shared" si="4"/>
        <v>246000</v>
      </c>
      <c r="U74" s="8">
        <f t="shared" si="2"/>
        <v>275520</v>
      </c>
      <c r="V74" s="5"/>
      <c r="W74" s="5" t="s">
        <v>904</v>
      </c>
      <c r="X74" s="5"/>
      <c r="Y74" s="145"/>
      <c r="Z74" s="85"/>
      <c r="AA74" s="146"/>
      <c r="AB74" s="253"/>
      <c r="AC74" s="214"/>
      <c r="AD74" s="214"/>
      <c r="AE74" s="187"/>
      <c r="AF74" s="141"/>
      <c r="AG74" s="145"/>
      <c r="AH74" s="145"/>
      <c r="AI74" s="141"/>
      <c r="AJ74" s="141"/>
      <c r="AK74" s="213"/>
      <c r="AL74" s="84"/>
      <c r="AM74" s="84"/>
      <c r="AN74" s="84"/>
      <c r="AO74" s="84"/>
      <c r="AP74" s="4"/>
      <c r="AQ74" s="4"/>
      <c r="AR74" s="105"/>
      <c r="AS74" s="4"/>
      <c r="AT74" s="213"/>
      <c r="AU74" s="4"/>
      <c r="AV74" s="4"/>
    </row>
    <row r="75" spans="1:48" s="33" customFormat="1" ht="110.1" customHeight="1">
      <c r="A75" s="5" t="s">
        <v>2770</v>
      </c>
      <c r="B75" s="5" t="s">
        <v>23</v>
      </c>
      <c r="C75" s="5" t="s">
        <v>1903</v>
      </c>
      <c r="D75" s="6" t="s">
        <v>1904</v>
      </c>
      <c r="E75" s="6" t="s">
        <v>1905</v>
      </c>
      <c r="F75" s="5" t="s">
        <v>553</v>
      </c>
      <c r="G75" s="5" t="s">
        <v>24</v>
      </c>
      <c r="H75" s="5">
        <v>0</v>
      </c>
      <c r="I75" s="5">
        <v>470000000</v>
      </c>
      <c r="J75" s="5" t="s">
        <v>2689</v>
      </c>
      <c r="K75" s="5" t="s">
        <v>1039</v>
      </c>
      <c r="L75" s="5" t="s">
        <v>25</v>
      </c>
      <c r="M75" s="7" t="s">
        <v>26</v>
      </c>
      <c r="N75" s="5" t="s">
        <v>1825</v>
      </c>
      <c r="O75" s="5" t="s">
        <v>27</v>
      </c>
      <c r="P75" s="5">
        <v>796</v>
      </c>
      <c r="Q75" s="5" t="s">
        <v>28</v>
      </c>
      <c r="R75" s="5">
        <v>1</v>
      </c>
      <c r="S75" s="8">
        <v>279916.96000000002</v>
      </c>
      <c r="T75" s="8">
        <f t="shared" si="4"/>
        <v>279916.96000000002</v>
      </c>
      <c r="U75" s="8">
        <f t="shared" si="2"/>
        <v>313506.99520000006</v>
      </c>
      <c r="V75" s="5"/>
      <c r="W75" s="5" t="s">
        <v>904</v>
      </c>
      <c r="X75" s="5"/>
      <c r="Y75" s="145"/>
      <c r="Z75" s="141"/>
      <c r="AA75" s="146"/>
      <c r="AB75" s="253"/>
      <c r="AC75" s="104"/>
      <c r="AD75" s="214"/>
      <c r="AE75" s="187"/>
      <c r="AF75" s="85"/>
      <c r="AG75" s="213"/>
      <c r="AH75" s="213"/>
      <c r="AI75" s="188"/>
      <c r="AJ75" s="85"/>
      <c r="AK75" s="213"/>
      <c r="AL75" s="84"/>
      <c r="AM75" s="84"/>
      <c r="AN75" s="84"/>
      <c r="AO75" s="84"/>
      <c r="AP75" s="141"/>
      <c r="AQ75" s="84"/>
      <c r="AR75" s="213"/>
      <c r="AS75" s="4"/>
      <c r="AT75" s="141"/>
      <c r="AU75" s="4"/>
      <c r="AV75" s="4"/>
    </row>
    <row r="76" spans="1:48" s="33" customFormat="1" ht="110.1" customHeight="1">
      <c r="A76" s="5" t="s">
        <v>2771</v>
      </c>
      <c r="B76" s="5" t="s">
        <v>23</v>
      </c>
      <c r="C76" s="5" t="s">
        <v>1906</v>
      </c>
      <c r="D76" s="6" t="s">
        <v>1907</v>
      </c>
      <c r="E76" s="6" t="s">
        <v>1908</v>
      </c>
      <c r="F76" s="5" t="s">
        <v>554</v>
      </c>
      <c r="G76" s="5" t="s">
        <v>24</v>
      </c>
      <c r="H76" s="5">
        <v>0</v>
      </c>
      <c r="I76" s="5">
        <v>470000000</v>
      </c>
      <c r="J76" s="5" t="s">
        <v>2689</v>
      </c>
      <c r="K76" s="5" t="s">
        <v>1826</v>
      </c>
      <c r="L76" s="5" t="s">
        <v>25</v>
      </c>
      <c r="M76" s="7" t="s">
        <v>26</v>
      </c>
      <c r="N76" s="5" t="s">
        <v>1825</v>
      </c>
      <c r="O76" s="5" t="s">
        <v>27</v>
      </c>
      <c r="P76" s="5">
        <v>796</v>
      </c>
      <c r="Q76" s="5" t="s">
        <v>28</v>
      </c>
      <c r="R76" s="5" t="s">
        <v>1311</v>
      </c>
      <c r="S76" s="8">
        <v>5205.55</v>
      </c>
      <c r="T76" s="8">
        <f t="shared" si="4"/>
        <v>0</v>
      </c>
      <c r="U76" s="8">
        <f t="shared" si="2"/>
        <v>0</v>
      </c>
      <c r="V76" s="5"/>
      <c r="W76" s="5" t="s">
        <v>904</v>
      </c>
      <c r="X76" s="5" t="s">
        <v>4175</v>
      </c>
      <c r="Y76" s="145"/>
      <c r="Z76" s="141"/>
      <c r="AA76" s="146"/>
      <c r="AB76" s="146"/>
      <c r="AC76" s="214"/>
      <c r="AD76" s="253"/>
      <c r="AE76" s="254"/>
      <c r="AF76" s="4"/>
      <c r="AG76" s="105"/>
      <c r="AH76" s="105"/>
      <c r="AI76" s="4"/>
      <c r="AJ76" s="4"/>
      <c r="AK76" s="105"/>
      <c r="AL76" s="86"/>
      <c r="AM76" s="86"/>
      <c r="AN76" s="86"/>
      <c r="AO76" s="86"/>
      <c r="AP76" s="4"/>
      <c r="AQ76" s="4"/>
      <c r="AR76" s="105"/>
      <c r="AS76" s="4"/>
      <c r="AT76" s="4"/>
      <c r="AU76" s="4"/>
      <c r="AV76" s="4"/>
    </row>
    <row r="77" spans="1:48" s="33" customFormat="1" ht="110.1" customHeight="1">
      <c r="A77" s="5" t="s">
        <v>2772</v>
      </c>
      <c r="B77" s="5" t="s">
        <v>23</v>
      </c>
      <c r="C77" s="5" t="s">
        <v>1906</v>
      </c>
      <c r="D77" s="6" t="s">
        <v>1907</v>
      </c>
      <c r="E77" s="6" t="s">
        <v>1908</v>
      </c>
      <c r="F77" s="5" t="s">
        <v>555</v>
      </c>
      <c r="G77" s="5" t="s">
        <v>24</v>
      </c>
      <c r="H77" s="5">
        <v>0</v>
      </c>
      <c r="I77" s="5">
        <v>470000000</v>
      </c>
      <c r="J77" s="5" t="s">
        <v>2689</v>
      </c>
      <c r="K77" s="5" t="s">
        <v>1826</v>
      </c>
      <c r="L77" s="5" t="s">
        <v>25</v>
      </c>
      <c r="M77" s="7" t="s">
        <v>26</v>
      </c>
      <c r="N77" s="5" t="s">
        <v>1825</v>
      </c>
      <c r="O77" s="5" t="s">
        <v>27</v>
      </c>
      <c r="P77" s="5">
        <v>796</v>
      </c>
      <c r="Q77" s="5" t="s">
        <v>28</v>
      </c>
      <c r="R77" s="5" t="s">
        <v>1311</v>
      </c>
      <c r="S77" s="8">
        <v>29293.39</v>
      </c>
      <c r="T77" s="8">
        <f t="shared" si="4"/>
        <v>0</v>
      </c>
      <c r="U77" s="8">
        <f t="shared" si="2"/>
        <v>0</v>
      </c>
      <c r="V77" s="5"/>
      <c r="W77" s="5" t="s">
        <v>904</v>
      </c>
      <c r="X77" s="5" t="s">
        <v>4175</v>
      </c>
      <c r="Y77" s="145"/>
      <c r="Z77" s="141"/>
      <c r="AA77" s="146"/>
      <c r="AB77" s="146"/>
      <c r="AC77" s="214"/>
      <c r="AD77" s="253"/>
      <c r="AE77" s="254"/>
      <c r="AF77" s="4"/>
      <c r="AG77" s="105"/>
      <c r="AH77" s="105"/>
      <c r="AI77" s="4"/>
      <c r="AJ77" s="4"/>
      <c r="AK77" s="105"/>
      <c r="AL77" s="86"/>
      <c r="AM77" s="86"/>
      <c r="AN77" s="86"/>
      <c r="AO77" s="86"/>
      <c r="AP77" s="4"/>
      <c r="AQ77" s="4"/>
      <c r="AR77" s="105"/>
      <c r="AS77" s="4"/>
      <c r="AT77" s="4"/>
      <c r="AU77" s="4"/>
      <c r="AV77" s="4"/>
    </row>
    <row r="78" spans="1:48" s="33" customFormat="1" ht="110.1" customHeight="1">
      <c r="A78" s="5" t="s">
        <v>2773</v>
      </c>
      <c r="B78" s="5" t="s">
        <v>23</v>
      </c>
      <c r="C78" s="5" t="s">
        <v>1906</v>
      </c>
      <c r="D78" s="6" t="s">
        <v>1907</v>
      </c>
      <c r="E78" s="6" t="s">
        <v>1908</v>
      </c>
      <c r="F78" s="5" t="s">
        <v>556</v>
      </c>
      <c r="G78" s="5" t="s">
        <v>24</v>
      </c>
      <c r="H78" s="5">
        <v>0</v>
      </c>
      <c r="I78" s="5">
        <v>470000000</v>
      </c>
      <c r="J78" s="5" t="s">
        <v>2689</v>
      </c>
      <c r="K78" s="5" t="s">
        <v>1826</v>
      </c>
      <c r="L78" s="5" t="s">
        <v>25</v>
      </c>
      <c r="M78" s="7" t="s">
        <v>26</v>
      </c>
      <c r="N78" s="5" t="s">
        <v>1825</v>
      </c>
      <c r="O78" s="5" t="s">
        <v>27</v>
      </c>
      <c r="P78" s="5">
        <v>796</v>
      </c>
      <c r="Q78" s="5" t="s">
        <v>28</v>
      </c>
      <c r="R78" s="5" t="s">
        <v>1311</v>
      </c>
      <c r="S78" s="8">
        <v>25429.62</v>
      </c>
      <c r="T78" s="8">
        <f t="shared" si="4"/>
        <v>0</v>
      </c>
      <c r="U78" s="8">
        <f t="shared" si="2"/>
        <v>0</v>
      </c>
      <c r="V78" s="5"/>
      <c r="W78" s="5" t="s">
        <v>904</v>
      </c>
      <c r="X78" s="5" t="s">
        <v>4175</v>
      </c>
      <c r="Y78" s="145"/>
      <c r="Z78" s="141"/>
      <c r="AA78" s="146"/>
      <c r="AB78" s="146"/>
      <c r="AC78" s="214"/>
      <c r="AD78" s="253"/>
      <c r="AE78" s="254"/>
      <c r="AF78" s="4"/>
      <c r="AG78" s="105"/>
      <c r="AH78" s="105"/>
      <c r="AI78" s="4"/>
      <c r="AJ78" s="4"/>
      <c r="AK78" s="105"/>
      <c r="AL78" s="86"/>
      <c r="AM78" s="86"/>
      <c r="AN78" s="86"/>
      <c r="AO78" s="86"/>
      <c r="AP78" s="4"/>
      <c r="AQ78" s="4"/>
      <c r="AR78" s="105"/>
      <c r="AS78" s="4"/>
      <c r="AT78" s="4"/>
      <c r="AU78" s="4"/>
      <c r="AV78" s="4"/>
    </row>
    <row r="79" spans="1:48" s="33" customFormat="1" ht="110.1" customHeight="1">
      <c r="A79" s="5" t="s">
        <v>2774</v>
      </c>
      <c r="B79" s="5" t="s">
        <v>23</v>
      </c>
      <c r="C79" s="5" t="s">
        <v>1909</v>
      </c>
      <c r="D79" s="6" t="s">
        <v>1910</v>
      </c>
      <c r="E79" s="6" t="s">
        <v>1911</v>
      </c>
      <c r="F79" s="5" t="s">
        <v>557</v>
      </c>
      <c r="G79" s="5" t="s">
        <v>24</v>
      </c>
      <c r="H79" s="5">
        <v>0</v>
      </c>
      <c r="I79" s="5">
        <v>470000000</v>
      </c>
      <c r="J79" s="5" t="s">
        <v>2689</v>
      </c>
      <c r="K79" s="5" t="s">
        <v>1826</v>
      </c>
      <c r="L79" s="5" t="s">
        <v>25</v>
      </c>
      <c r="M79" s="7" t="s">
        <v>26</v>
      </c>
      <c r="N79" s="5" t="s">
        <v>1825</v>
      </c>
      <c r="O79" s="5" t="s">
        <v>27</v>
      </c>
      <c r="P79" s="5">
        <v>796</v>
      </c>
      <c r="Q79" s="5" t="s">
        <v>28</v>
      </c>
      <c r="R79" s="5" t="s">
        <v>1311</v>
      </c>
      <c r="S79" s="8">
        <v>21271.599999999999</v>
      </c>
      <c r="T79" s="8">
        <f t="shared" si="4"/>
        <v>0</v>
      </c>
      <c r="U79" s="8">
        <f t="shared" si="2"/>
        <v>0</v>
      </c>
      <c r="V79" s="5"/>
      <c r="W79" s="5" t="s">
        <v>904</v>
      </c>
      <c r="X79" s="5" t="s">
        <v>4175</v>
      </c>
      <c r="Y79" s="145"/>
      <c r="Z79" s="141"/>
      <c r="AA79" s="146"/>
      <c r="AB79" s="146"/>
      <c r="AC79" s="214"/>
      <c r="AD79" s="253"/>
      <c r="AE79" s="254"/>
      <c r="AF79" s="4"/>
      <c r="AG79" s="105"/>
      <c r="AH79" s="105"/>
      <c r="AI79" s="4"/>
      <c r="AJ79" s="4"/>
      <c r="AK79" s="105"/>
      <c r="AL79" s="86"/>
      <c r="AM79" s="86"/>
      <c r="AN79" s="86"/>
      <c r="AO79" s="86"/>
      <c r="AP79" s="4"/>
      <c r="AQ79" s="4"/>
      <c r="AR79" s="105"/>
      <c r="AS79" s="4"/>
      <c r="AT79" s="4"/>
      <c r="AU79" s="4"/>
      <c r="AV79" s="4"/>
    </row>
    <row r="80" spans="1:48" s="33" customFormat="1" ht="110.1" customHeight="1">
      <c r="A80" s="5" t="s">
        <v>2775</v>
      </c>
      <c r="B80" s="5" t="s">
        <v>23</v>
      </c>
      <c r="C80" s="5" t="s">
        <v>1906</v>
      </c>
      <c r="D80" s="6" t="s">
        <v>1907</v>
      </c>
      <c r="E80" s="6" t="s">
        <v>1908</v>
      </c>
      <c r="F80" s="5" t="s">
        <v>558</v>
      </c>
      <c r="G80" s="5" t="s">
        <v>24</v>
      </c>
      <c r="H80" s="5">
        <v>0</v>
      </c>
      <c r="I80" s="5">
        <v>470000000</v>
      </c>
      <c r="J80" s="5" t="s">
        <v>2689</v>
      </c>
      <c r="K80" s="5" t="s">
        <v>1826</v>
      </c>
      <c r="L80" s="5" t="s">
        <v>25</v>
      </c>
      <c r="M80" s="7" t="s">
        <v>26</v>
      </c>
      <c r="N80" s="5" t="s">
        <v>1825</v>
      </c>
      <c r="O80" s="5" t="s">
        <v>27</v>
      </c>
      <c r="P80" s="5">
        <v>796</v>
      </c>
      <c r="Q80" s="5" t="s">
        <v>28</v>
      </c>
      <c r="R80" s="5" t="s">
        <v>1311</v>
      </c>
      <c r="S80" s="8">
        <v>21064.02</v>
      </c>
      <c r="T80" s="8">
        <f t="shared" si="4"/>
        <v>0</v>
      </c>
      <c r="U80" s="8">
        <f t="shared" si="2"/>
        <v>0</v>
      </c>
      <c r="V80" s="5"/>
      <c r="W80" s="5" t="s">
        <v>904</v>
      </c>
      <c r="X80" s="5" t="s">
        <v>4175</v>
      </c>
      <c r="Y80" s="145"/>
      <c r="Z80" s="141"/>
      <c r="AA80" s="146"/>
      <c r="AB80" s="146"/>
      <c r="AC80" s="214"/>
      <c r="AD80" s="253"/>
      <c r="AE80" s="254"/>
      <c r="AF80" s="4"/>
      <c r="AG80" s="105"/>
      <c r="AH80" s="105"/>
      <c r="AI80" s="4"/>
      <c r="AJ80" s="4"/>
      <c r="AK80" s="105"/>
      <c r="AL80" s="86"/>
      <c r="AM80" s="86"/>
      <c r="AN80" s="86"/>
      <c r="AO80" s="86"/>
      <c r="AP80" s="4"/>
      <c r="AQ80" s="4"/>
      <c r="AR80" s="105"/>
      <c r="AS80" s="4"/>
      <c r="AT80" s="4"/>
      <c r="AU80" s="4"/>
      <c r="AV80" s="4"/>
    </row>
    <row r="81" spans="1:48" s="33" customFormat="1" ht="110.1" customHeight="1">
      <c r="A81" s="5" t="s">
        <v>2776</v>
      </c>
      <c r="B81" s="5" t="s">
        <v>23</v>
      </c>
      <c r="C81" s="5" t="s">
        <v>1906</v>
      </c>
      <c r="D81" s="6" t="s">
        <v>1907</v>
      </c>
      <c r="E81" s="6" t="s">
        <v>1908</v>
      </c>
      <c r="F81" s="5" t="s">
        <v>559</v>
      </c>
      <c r="G81" s="5" t="s">
        <v>24</v>
      </c>
      <c r="H81" s="5">
        <v>0</v>
      </c>
      <c r="I81" s="5">
        <v>470000000</v>
      </c>
      <c r="J81" s="5" t="s">
        <v>2689</v>
      </c>
      <c r="K81" s="5" t="s">
        <v>1826</v>
      </c>
      <c r="L81" s="5" t="s">
        <v>25</v>
      </c>
      <c r="M81" s="7" t="s">
        <v>26</v>
      </c>
      <c r="N81" s="5" t="s">
        <v>1825</v>
      </c>
      <c r="O81" s="5" t="s">
        <v>27</v>
      </c>
      <c r="P81" s="5">
        <v>796</v>
      </c>
      <c r="Q81" s="5" t="s">
        <v>28</v>
      </c>
      <c r="R81" s="5" t="s">
        <v>1311</v>
      </c>
      <c r="S81" s="8">
        <v>23246.82</v>
      </c>
      <c r="T81" s="8">
        <f t="shared" si="4"/>
        <v>0</v>
      </c>
      <c r="U81" s="8">
        <f t="shared" si="2"/>
        <v>0</v>
      </c>
      <c r="V81" s="5"/>
      <c r="W81" s="5" t="s">
        <v>904</v>
      </c>
      <c r="X81" s="5" t="s">
        <v>4175</v>
      </c>
      <c r="Y81" s="145"/>
      <c r="Z81" s="141"/>
      <c r="AA81" s="146"/>
      <c r="AB81" s="146"/>
      <c r="AC81" s="214"/>
      <c r="AD81" s="253"/>
      <c r="AE81" s="254"/>
      <c r="AF81" s="4"/>
      <c r="AG81" s="105"/>
      <c r="AH81" s="105"/>
      <c r="AI81" s="4"/>
      <c r="AJ81" s="4"/>
      <c r="AK81" s="105"/>
      <c r="AL81" s="86"/>
      <c r="AM81" s="86"/>
      <c r="AN81" s="86"/>
      <c r="AO81" s="86"/>
      <c r="AP81" s="4"/>
      <c r="AQ81" s="4"/>
      <c r="AR81" s="105"/>
      <c r="AS81" s="4"/>
      <c r="AT81" s="4"/>
      <c r="AU81" s="4"/>
      <c r="AV81" s="4"/>
    </row>
    <row r="82" spans="1:48" s="33" customFormat="1" ht="110.1" customHeight="1">
      <c r="A82" s="5" t="s">
        <v>2777</v>
      </c>
      <c r="B82" s="5" t="s">
        <v>23</v>
      </c>
      <c r="C82" s="5" t="s">
        <v>1906</v>
      </c>
      <c r="D82" s="6" t="s">
        <v>1907</v>
      </c>
      <c r="E82" s="6" t="s">
        <v>1908</v>
      </c>
      <c r="F82" s="5" t="s">
        <v>560</v>
      </c>
      <c r="G82" s="5" t="s">
        <v>24</v>
      </c>
      <c r="H82" s="5">
        <v>0</v>
      </c>
      <c r="I82" s="5">
        <v>470000000</v>
      </c>
      <c r="J82" s="5" t="s">
        <v>2689</v>
      </c>
      <c r="K82" s="5" t="s">
        <v>1826</v>
      </c>
      <c r="L82" s="5" t="s">
        <v>25</v>
      </c>
      <c r="M82" s="7" t="s">
        <v>26</v>
      </c>
      <c r="N82" s="5" t="s">
        <v>1825</v>
      </c>
      <c r="O82" s="5" t="s">
        <v>27</v>
      </c>
      <c r="P82" s="5">
        <v>796</v>
      </c>
      <c r="Q82" s="5" t="s">
        <v>28</v>
      </c>
      <c r="R82" s="5" t="s">
        <v>1311</v>
      </c>
      <c r="S82" s="8">
        <v>23246.82</v>
      </c>
      <c r="T82" s="8">
        <f t="shared" si="4"/>
        <v>0</v>
      </c>
      <c r="U82" s="8">
        <f t="shared" si="2"/>
        <v>0</v>
      </c>
      <c r="V82" s="5"/>
      <c r="W82" s="5" t="s">
        <v>904</v>
      </c>
      <c r="X82" s="5" t="s">
        <v>4175</v>
      </c>
      <c r="Y82" s="145"/>
      <c r="Z82" s="141"/>
      <c r="AA82" s="146"/>
      <c r="AB82" s="146"/>
      <c r="AC82" s="214"/>
      <c r="AD82" s="253"/>
      <c r="AE82" s="254"/>
      <c r="AF82" s="4"/>
      <c r="AG82" s="105"/>
      <c r="AH82" s="105"/>
      <c r="AI82" s="4"/>
      <c r="AJ82" s="4"/>
      <c r="AK82" s="105"/>
      <c r="AL82" s="86"/>
      <c r="AM82" s="86"/>
      <c r="AN82" s="86"/>
      <c r="AO82" s="86"/>
      <c r="AP82" s="4"/>
      <c r="AQ82" s="4"/>
      <c r="AR82" s="105"/>
      <c r="AS82" s="4"/>
      <c r="AT82" s="4"/>
      <c r="AU82" s="4"/>
      <c r="AV82" s="4"/>
    </row>
    <row r="83" spans="1:48" s="33" customFormat="1" ht="110.1" customHeight="1">
      <c r="A83" s="5" t="s">
        <v>2778</v>
      </c>
      <c r="B83" s="5" t="s">
        <v>23</v>
      </c>
      <c r="C83" s="5" t="s">
        <v>1909</v>
      </c>
      <c r="D83" s="6" t="s">
        <v>1910</v>
      </c>
      <c r="E83" s="6" t="s">
        <v>1911</v>
      </c>
      <c r="F83" s="5" t="s">
        <v>561</v>
      </c>
      <c r="G83" s="5" t="s">
        <v>24</v>
      </c>
      <c r="H83" s="5">
        <v>0</v>
      </c>
      <c r="I83" s="5">
        <v>470000000</v>
      </c>
      <c r="J83" s="5" t="s">
        <v>2689</v>
      </c>
      <c r="K83" s="5" t="s">
        <v>1826</v>
      </c>
      <c r="L83" s="5" t="s">
        <v>25</v>
      </c>
      <c r="M83" s="7" t="s">
        <v>26</v>
      </c>
      <c r="N83" s="5" t="s">
        <v>1825</v>
      </c>
      <c r="O83" s="5" t="s">
        <v>27</v>
      </c>
      <c r="P83" s="5">
        <v>796</v>
      </c>
      <c r="Q83" s="5" t="s">
        <v>28</v>
      </c>
      <c r="R83" s="5" t="s">
        <v>1311</v>
      </c>
      <c r="S83" s="8">
        <v>24272.95</v>
      </c>
      <c r="T83" s="8">
        <f t="shared" si="4"/>
        <v>0</v>
      </c>
      <c r="U83" s="8">
        <f t="shared" si="2"/>
        <v>0</v>
      </c>
      <c r="V83" s="5"/>
      <c r="W83" s="5" t="s">
        <v>904</v>
      </c>
      <c r="X83" s="5" t="s">
        <v>4175</v>
      </c>
      <c r="Y83" s="145"/>
      <c r="Z83" s="141"/>
      <c r="AA83" s="146"/>
      <c r="AB83" s="146"/>
      <c r="AC83" s="214"/>
      <c r="AD83" s="253"/>
      <c r="AE83" s="254"/>
      <c r="AF83" s="4"/>
      <c r="AG83" s="105"/>
      <c r="AH83" s="105"/>
      <c r="AI83" s="4"/>
      <c r="AJ83" s="4"/>
      <c r="AK83" s="105"/>
      <c r="AL83" s="86"/>
      <c r="AM83" s="86"/>
      <c r="AN83" s="86"/>
      <c r="AO83" s="86"/>
      <c r="AP83" s="4"/>
      <c r="AQ83" s="4"/>
      <c r="AR83" s="105"/>
      <c r="AS83" s="4"/>
      <c r="AT83" s="4"/>
      <c r="AU83" s="4"/>
      <c r="AV83" s="4"/>
    </row>
    <row r="84" spans="1:48" s="33" customFormat="1" ht="110.1" customHeight="1">
      <c r="A84" s="5" t="s">
        <v>2779</v>
      </c>
      <c r="B84" s="5" t="s">
        <v>23</v>
      </c>
      <c r="C84" s="5" t="s">
        <v>1912</v>
      </c>
      <c r="D84" s="6" t="s">
        <v>1876</v>
      </c>
      <c r="E84" s="6" t="s">
        <v>1913</v>
      </c>
      <c r="F84" s="5" t="s">
        <v>562</v>
      </c>
      <c r="G84" s="5" t="s">
        <v>24</v>
      </c>
      <c r="H84" s="5">
        <v>0</v>
      </c>
      <c r="I84" s="5">
        <v>470000000</v>
      </c>
      <c r="J84" s="5" t="s">
        <v>2689</v>
      </c>
      <c r="K84" s="5" t="s">
        <v>1039</v>
      </c>
      <c r="L84" s="5" t="s">
        <v>25</v>
      </c>
      <c r="M84" s="7" t="s">
        <v>26</v>
      </c>
      <c r="N84" s="5" t="s">
        <v>1825</v>
      </c>
      <c r="O84" s="5" t="s">
        <v>27</v>
      </c>
      <c r="P84" s="5">
        <v>796</v>
      </c>
      <c r="Q84" s="5" t="s">
        <v>28</v>
      </c>
      <c r="R84" s="5">
        <v>1</v>
      </c>
      <c r="S84" s="8">
        <v>190236.61</v>
      </c>
      <c r="T84" s="8">
        <f t="shared" si="4"/>
        <v>190236.61</v>
      </c>
      <c r="U84" s="8">
        <f t="shared" si="2"/>
        <v>213065.00320000001</v>
      </c>
      <c r="V84" s="5"/>
      <c r="W84" s="5" t="s">
        <v>904</v>
      </c>
      <c r="X84" s="5"/>
      <c r="Y84" s="145"/>
      <c r="Z84" s="141"/>
      <c r="AA84" s="146"/>
      <c r="AB84" s="214"/>
      <c r="AC84" s="214"/>
      <c r="AD84" s="214"/>
      <c r="AE84" s="187"/>
      <c r="AF84" s="141"/>
      <c r="AG84" s="213"/>
      <c r="AH84" s="213"/>
      <c r="AI84" s="141"/>
      <c r="AJ84" s="141"/>
      <c r="AK84" s="213"/>
      <c r="AL84" s="84"/>
      <c r="AM84" s="84"/>
      <c r="AN84" s="84"/>
      <c r="AO84" s="84"/>
      <c r="AP84" s="141"/>
      <c r="AQ84" s="84"/>
      <c r="AR84" s="213"/>
      <c r="AS84" s="141"/>
      <c r="AT84" s="141"/>
      <c r="AU84" s="187"/>
      <c r="AV84" s="4"/>
    </row>
    <row r="85" spans="1:48" s="33" customFormat="1" ht="110.1" customHeight="1">
      <c r="A85" s="5" t="s">
        <v>2780</v>
      </c>
      <c r="B85" s="5" t="s">
        <v>23</v>
      </c>
      <c r="C85" s="5" t="s">
        <v>1912</v>
      </c>
      <c r="D85" s="6" t="s">
        <v>1876</v>
      </c>
      <c r="E85" s="6" t="s">
        <v>1913</v>
      </c>
      <c r="F85" s="5" t="s">
        <v>563</v>
      </c>
      <c r="G85" s="5" t="s">
        <v>24</v>
      </c>
      <c r="H85" s="5">
        <v>0</v>
      </c>
      <c r="I85" s="5">
        <v>470000000</v>
      </c>
      <c r="J85" s="5" t="s">
        <v>2689</v>
      </c>
      <c r="K85" s="5" t="s">
        <v>1039</v>
      </c>
      <c r="L85" s="5" t="s">
        <v>25</v>
      </c>
      <c r="M85" s="7" t="s">
        <v>26</v>
      </c>
      <c r="N85" s="5" t="s">
        <v>1825</v>
      </c>
      <c r="O85" s="5" t="s">
        <v>27</v>
      </c>
      <c r="P85" s="5">
        <v>796</v>
      </c>
      <c r="Q85" s="5" t="s">
        <v>28</v>
      </c>
      <c r="R85" s="5">
        <v>1</v>
      </c>
      <c r="S85" s="8">
        <v>190236.61</v>
      </c>
      <c r="T85" s="8">
        <f t="shared" si="4"/>
        <v>190236.61</v>
      </c>
      <c r="U85" s="8">
        <f t="shared" ref="U85:U148" si="5">T85*1.12</f>
        <v>213065.00320000001</v>
      </c>
      <c r="V85" s="5"/>
      <c r="W85" s="5" t="s">
        <v>904</v>
      </c>
      <c r="X85" s="5"/>
      <c r="Y85" s="145"/>
      <c r="Z85" s="141"/>
      <c r="AA85" s="146"/>
      <c r="AB85" s="214"/>
      <c r="AC85" s="214"/>
      <c r="AD85" s="214"/>
      <c r="AE85" s="187"/>
      <c r="AF85" s="141"/>
      <c r="AG85" s="213"/>
      <c r="AH85" s="213"/>
      <c r="AI85" s="141"/>
      <c r="AJ85" s="141"/>
      <c r="AK85" s="213"/>
      <c r="AL85" s="84"/>
      <c r="AM85" s="84"/>
      <c r="AN85" s="84"/>
      <c r="AO85" s="84"/>
      <c r="AP85" s="141"/>
      <c r="AQ85" s="141"/>
      <c r="AR85" s="213"/>
      <c r="AS85" s="141"/>
      <c r="AT85" s="141"/>
      <c r="AU85" s="187"/>
      <c r="AV85" s="4"/>
    </row>
    <row r="86" spans="1:48" s="33" customFormat="1" ht="110.1" customHeight="1">
      <c r="A86" s="5" t="s">
        <v>2781</v>
      </c>
      <c r="B86" s="5" t="s">
        <v>23</v>
      </c>
      <c r="C86" s="5" t="s">
        <v>2441</v>
      </c>
      <c r="D86" s="6" t="s">
        <v>2442</v>
      </c>
      <c r="E86" s="6" t="s">
        <v>2443</v>
      </c>
      <c r="F86" s="5" t="s">
        <v>2434</v>
      </c>
      <c r="G86" s="5" t="s">
        <v>24</v>
      </c>
      <c r="H86" s="5">
        <v>0</v>
      </c>
      <c r="I86" s="5">
        <v>470000000</v>
      </c>
      <c r="J86" s="5" t="s">
        <v>2689</v>
      </c>
      <c r="K86" s="5" t="s">
        <v>1039</v>
      </c>
      <c r="L86" s="5" t="s">
        <v>25</v>
      </c>
      <c r="M86" s="7" t="s">
        <v>26</v>
      </c>
      <c r="N86" s="5" t="s">
        <v>1825</v>
      </c>
      <c r="O86" s="5" t="s">
        <v>27</v>
      </c>
      <c r="P86" s="5">
        <v>796</v>
      </c>
      <c r="Q86" s="5" t="s">
        <v>28</v>
      </c>
      <c r="R86" s="5" t="s">
        <v>143</v>
      </c>
      <c r="S86" s="8">
        <v>1298541.96</v>
      </c>
      <c r="T86" s="8">
        <f t="shared" si="4"/>
        <v>2597083.92</v>
      </c>
      <c r="U86" s="8">
        <f t="shared" si="5"/>
        <v>2908733.9904</v>
      </c>
      <c r="V86" s="5"/>
      <c r="W86" s="5" t="s">
        <v>904</v>
      </c>
      <c r="X86" s="5"/>
      <c r="Y86" s="145"/>
      <c r="Z86" s="141"/>
      <c r="AA86" s="146"/>
      <c r="AB86" s="253"/>
      <c r="AC86" s="104"/>
      <c r="AD86" s="214"/>
      <c r="AE86" s="187"/>
      <c r="AF86" s="85"/>
      <c r="AG86" s="213"/>
      <c r="AH86" s="213"/>
      <c r="AI86" s="188"/>
      <c r="AJ86" s="85"/>
      <c r="AK86" s="213"/>
      <c r="AL86" s="84"/>
      <c r="AM86" s="84"/>
      <c r="AN86" s="84"/>
      <c r="AO86" s="84"/>
      <c r="AP86" s="141"/>
      <c r="AQ86" s="84"/>
      <c r="AR86" s="213"/>
      <c r="AS86" s="4"/>
      <c r="AT86" s="141"/>
      <c r="AU86" s="4"/>
      <c r="AV86" s="4"/>
    </row>
    <row r="87" spans="1:48" s="33" customFormat="1" ht="110.1" customHeight="1">
      <c r="A87" s="5" t="s">
        <v>2782</v>
      </c>
      <c r="B87" s="5" t="s">
        <v>23</v>
      </c>
      <c r="C87" s="5" t="s">
        <v>2441</v>
      </c>
      <c r="D87" s="6" t="s">
        <v>2442</v>
      </c>
      <c r="E87" s="6" t="s">
        <v>2443</v>
      </c>
      <c r="F87" s="5" t="s">
        <v>2435</v>
      </c>
      <c r="G87" s="5" t="s">
        <v>24</v>
      </c>
      <c r="H87" s="5">
        <v>0</v>
      </c>
      <c r="I87" s="5">
        <v>470000000</v>
      </c>
      <c r="J87" s="5" t="s">
        <v>2689</v>
      </c>
      <c r="K87" s="5" t="s">
        <v>1039</v>
      </c>
      <c r="L87" s="5" t="s">
        <v>25</v>
      </c>
      <c r="M87" s="7" t="s">
        <v>26</v>
      </c>
      <c r="N87" s="5" t="s">
        <v>1825</v>
      </c>
      <c r="O87" s="5" t="s">
        <v>27</v>
      </c>
      <c r="P87" s="5">
        <v>796</v>
      </c>
      <c r="Q87" s="5" t="s">
        <v>28</v>
      </c>
      <c r="R87" s="5" t="s">
        <v>2237</v>
      </c>
      <c r="S87" s="8">
        <v>628638.39</v>
      </c>
      <c r="T87" s="8">
        <f t="shared" si="4"/>
        <v>628638.39</v>
      </c>
      <c r="U87" s="8">
        <f t="shared" si="5"/>
        <v>704074.99680000008</v>
      </c>
      <c r="V87" s="5"/>
      <c r="W87" s="5" t="s">
        <v>904</v>
      </c>
      <c r="X87" s="5"/>
      <c r="Y87" s="145"/>
      <c r="Z87" s="141"/>
      <c r="AA87" s="146"/>
      <c r="AB87" s="253"/>
      <c r="AC87" s="104"/>
      <c r="AD87" s="214"/>
      <c r="AE87" s="187"/>
      <c r="AF87" s="85"/>
      <c r="AG87" s="213"/>
      <c r="AH87" s="213"/>
      <c r="AI87" s="188"/>
      <c r="AJ87" s="85"/>
      <c r="AK87" s="213"/>
      <c r="AL87" s="84"/>
      <c r="AM87" s="84"/>
      <c r="AN87" s="84"/>
      <c r="AO87" s="84"/>
      <c r="AP87" s="141"/>
      <c r="AQ87" s="84"/>
      <c r="AR87" s="213"/>
      <c r="AS87" s="4"/>
      <c r="AT87" s="141"/>
      <c r="AU87" s="4"/>
      <c r="AV87" s="4"/>
    </row>
    <row r="88" spans="1:48" s="33" customFormat="1" ht="110.1" customHeight="1">
      <c r="A88" s="5" t="s">
        <v>2783</v>
      </c>
      <c r="B88" s="5" t="s">
        <v>23</v>
      </c>
      <c r="C88" s="5" t="s">
        <v>1792</v>
      </c>
      <c r="D88" s="6" t="s">
        <v>1793</v>
      </c>
      <c r="E88" s="6" t="s">
        <v>1794</v>
      </c>
      <c r="F88" s="5" t="s">
        <v>564</v>
      </c>
      <c r="G88" s="5" t="s">
        <v>24</v>
      </c>
      <c r="H88" s="5">
        <v>0</v>
      </c>
      <c r="I88" s="5">
        <v>470000000</v>
      </c>
      <c r="J88" s="5" t="s">
        <v>2689</v>
      </c>
      <c r="K88" s="5" t="s">
        <v>1039</v>
      </c>
      <c r="L88" s="5" t="s">
        <v>25</v>
      </c>
      <c r="M88" s="7" t="s">
        <v>26</v>
      </c>
      <c r="N88" s="5" t="s">
        <v>1825</v>
      </c>
      <c r="O88" s="5" t="s">
        <v>27</v>
      </c>
      <c r="P88" s="5">
        <v>796</v>
      </c>
      <c r="Q88" s="5" t="s">
        <v>28</v>
      </c>
      <c r="R88" s="5">
        <v>40</v>
      </c>
      <c r="S88" s="8">
        <v>4090</v>
      </c>
      <c r="T88" s="8">
        <f t="shared" si="4"/>
        <v>163600</v>
      </c>
      <c r="U88" s="8">
        <f t="shared" si="5"/>
        <v>183232.00000000003</v>
      </c>
      <c r="V88" s="5"/>
      <c r="W88" s="5" t="s">
        <v>904</v>
      </c>
      <c r="X88" s="5"/>
      <c r="Y88" s="145"/>
      <c r="Z88" s="141"/>
      <c r="AA88" s="146"/>
      <c r="AB88" s="253"/>
      <c r="AC88" s="104"/>
      <c r="AD88" s="214"/>
      <c r="AE88" s="187"/>
      <c r="AF88" s="85"/>
      <c r="AG88" s="213"/>
      <c r="AH88" s="213"/>
      <c r="AI88" s="188"/>
      <c r="AJ88" s="85"/>
      <c r="AK88" s="110"/>
      <c r="AL88" s="84"/>
      <c r="AM88" s="84"/>
      <c r="AN88" s="84"/>
      <c r="AO88" s="84"/>
      <c r="AP88" s="141"/>
      <c r="AQ88" s="141"/>
      <c r="AR88" s="213"/>
      <c r="AS88" s="141"/>
      <c r="AT88" s="141"/>
      <c r="AU88" s="4"/>
      <c r="AV88" s="4"/>
    </row>
    <row r="89" spans="1:48" s="33" customFormat="1" ht="110.1" customHeight="1">
      <c r="A89" s="5" t="s">
        <v>2784</v>
      </c>
      <c r="B89" s="5" t="s">
        <v>23</v>
      </c>
      <c r="C89" s="5" t="s">
        <v>1795</v>
      </c>
      <c r="D89" s="6" t="s">
        <v>1796</v>
      </c>
      <c r="E89" s="6" t="s">
        <v>1797</v>
      </c>
      <c r="F89" s="5" t="s">
        <v>565</v>
      </c>
      <c r="G89" s="5" t="s">
        <v>24</v>
      </c>
      <c r="H89" s="5">
        <v>0</v>
      </c>
      <c r="I89" s="5">
        <v>470000000</v>
      </c>
      <c r="J89" s="5" t="s">
        <v>2689</v>
      </c>
      <c r="K89" s="5" t="s">
        <v>1039</v>
      </c>
      <c r="L89" s="5" t="s">
        <v>25</v>
      </c>
      <c r="M89" s="7" t="s">
        <v>26</v>
      </c>
      <c r="N89" s="5" t="s">
        <v>1825</v>
      </c>
      <c r="O89" s="5" t="s">
        <v>27</v>
      </c>
      <c r="P89" s="5">
        <v>796</v>
      </c>
      <c r="Q89" s="5" t="s">
        <v>28</v>
      </c>
      <c r="R89" s="5">
        <v>20</v>
      </c>
      <c r="S89" s="8">
        <v>5274</v>
      </c>
      <c r="T89" s="8">
        <f t="shared" si="4"/>
        <v>105480</v>
      </c>
      <c r="U89" s="8">
        <f t="shared" si="5"/>
        <v>118137.60000000001</v>
      </c>
      <c r="V89" s="5"/>
      <c r="W89" s="5" t="s">
        <v>904</v>
      </c>
      <c r="X89" s="5"/>
      <c r="Y89" s="145"/>
      <c r="Z89" s="141"/>
      <c r="AA89" s="146"/>
      <c r="AB89" s="253"/>
      <c r="AC89" s="104"/>
      <c r="AD89" s="214"/>
      <c r="AE89" s="187"/>
      <c r="AF89" s="85"/>
      <c r="AG89" s="213"/>
      <c r="AH89" s="213"/>
      <c r="AI89" s="188"/>
      <c r="AJ89" s="85"/>
      <c r="AK89" s="110"/>
      <c r="AL89" s="84"/>
      <c r="AM89" s="84"/>
      <c r="AN89" s="84"/>
      <c r="AO89" s="84"/>
      <c r="AP89" s="141"/>
      <c r="AQ89" s="141"/>
      <c r="AR89" s="213"/>
      <c r="AS89" s="141"/>
      <c r="AT89" s="141"/>
      <c r="AU89" s="4"/>
      <c r="AV89" s="4"/>
    </row>
    <row r="90" spans="1:48" s="33" customFormat="1" ht="110.1" customHeight="1">
      <c r="A90" s="5" t="s">
        <v>2785</v>
      </c>
      <c r="B90" s="5" t="s">
        <v>23</v>
      </c>
      <c r="C90" s="5" t="s">
        <v>1924</v>
      </c>
      <c r="D90" s="6" t="s">
        <v>1925</v>
      </c>
      <c r="E90" s="6" t="s">
        <v>1926</v>
      </c>
      <c r="F90" s="5" t="s">
        <v>566</v>
      </c>
      <c r="G90" s="5" t="s">
        <v>24</v>
      </c>
      <c r="H90" s="5">
        <v>0</v>
      </c>
      <c r="I90" s="5">
        <v>470000000</v>
      </c>
      <c r="J90" s="5" t="s">
        <v>2689</v>
      </c>
      <c r="K90" s="5" t="s">
        <v>1039</v>
      </c>
      <c r="L90" s="5" t="s">
        <v>25</v>
      </c>
      <c r="M90" s="7" t="s">
        <v>26</v>
      </c>
      <c r="N90" s="5" t="s">
        <v>1825</v>
      </c>
      <c r="O90" s="5" t="s">
        <v>27</v>
      </c>
      <c r="P90" s="5">
        <v>796</v>
      </c>
      <c r="Q90" s="5" t="s">
        <v>28</v>
      </c>
      <c r="R90" s="5">
        <v>5</v>
      </c>
      <c r="S90" s="8">
        <v>15680.25</v>
      </c>
      <c r="T90" s="8">
        <f t="shared" si="4"/>
        <v>78401.25</v>
      </c>
      <c r="U90" s="8">
        <f t="shared" si="5"/>
        <v>87809.400000000009</v>
      </c>
      <c r="V90" s="5"/>
      <c r="W90" s="5" t="s">
        <v>904</v>
      </c>
      <c r="X90" s="5"/>
      <c r="Y90" s="145"/>
      <c r="Z90" s="141"/>
      <c r="AA90" s="146"/>
      <c r="AB90" s="253"/>
      <c r="AC90" s="104"/>
      <c r="AD90" s="214"/>
      <c r="AE90" s="187"/>
      <c r="AF90" s="85"/>
      <c r="AG90" s="213"/>
      <c r="AH90" s="213"/>
      <c r="AI90" s="188"/>
      <c r="AJ90" s="85"/>
      <c r="AK90" s="110"/>
      <c r="AL90" s="84"/>
      <c r="AM90" s="84"/>
      <c r="AN90" s="84"/>
      <c r="AO90" s="84"/>
      <c r="AP90" s="141"/>
      <c r="AQ90" s="141"/>
      <c r="AR90" s="213"/>
      <c r="AS90" s="141"/>
      <c r="AT90" s="141"/>
      <c r="AU90" s="4"/>
      <c r="AV90" s="4"/>
    </row>
    <row r="91" spans="1:48" s="33" customFormat="1" ht="110.1" customHeight="1">
      <c r="A91" s="5" t="s">
        <v>2786</v>
      </c>
      <c r="B91" s="5" t="s">
        <v>23</v>
      </c>
      <c r="C91" s="5" t="s">
        <v>1924</v>
      </c>
      <c r="D91" s="6" t="s">
        <v>1925</v>
      </c>
      <c r="E91" s="6" t="s">
        <v>1926</v>
      </c>
      <c r="F91" s="5" t="s">
        <v>567</v>
      </c>
      <c r="G91" s="5" t="s">
        <v>24</v>
      </c>
      <c r="H91" s="5">
        <v>0</v>
      </c>
      <c r="I91" s="5">
        <v>470000000</v>
      </c>
      <c r="J91" s="5" t="s">
        <v>2689</v>
      </c>
      <c r="K91" s="5" t="s">
        <v>1039</v>
      </c>
      <c r="L91" s="5" t="s">
        <v>25</v>
      </c>
      <c r="M91" s="7" t="s">
        <v>26</v>
      </c>
      <c r="N91" s="5" t="s">
        <v>1825</v>
      </c>
      <c r="O91" s="5" t="s">
        <v>27</v>
      </c>
      <c r="P91" s="5">
        <v>796</v>
      </c>
      <c r="Q91" s="5" t="s">
        <v>28</v>
      </c>
      <c r="R91" s="5">
        <v>25</v>
      </c>
      <c r="S91" s="8">
        <v>23716.37</v>
      </c>
      <c r="T91" s="8">
        <f t="shared" si="4"/>
        <v>592909.25</v>
      </c>
      <c r="U91" s="8">
        <f t="shared" si="5"/>
        <v>664058.3600000001</v>
      </c>
      <c r="V91" s="5"/>
      <c r="W91" s="5" t="s">
        <v>904</v>
      </c>
      <c r="X91" s="5"/>
      <c r="Y91" s="145"/>
      <c r="Z91" s="141"/>
      <c r="AA91" s="146"/>
      <c r="AB91" s="253"/>
      <c r="AC91" s="104"/>
      <c r="AD91" s="214"/>
      <c r="AE91" s="187"/>
      <c r="AF91" s="85"/>
      <c r="AG91" s="213"/>
      <c r="AH91" s="213"/>
      <c r="AI91" s="188"/>
      <c r="AJ91" s="85"/>
      <c r="AK91" s="110"/>
      <c r="AL91" s="84"/>
      <c r="AM91" s="84"/>
      <c r="AN91" s="84"/>
      <c r="AO91" s="84"/>
      <c r="AP91" s="141"/>
      <c r="AQ91" s="141"/>
      <c r="AR91" s="213"/>
      <c r="AS91" s="141"/>
      <c r="AT91" s="141"/>
      <c r="AU91" s="4"/>
      <c r="AV91" s="4"/>
    </row>
    <row r="92" spans="1:48" s="33" customFormat="1" ht="110.1" customHeight="1">
      <c r="A92" s="5" t="s">
        <v>2787</v>
      </c>
      <c r="B92" s="5" t="s">
        <v>23</v>
      </c>
      <c r="C92" s="5" t="s">
        <v>1798</v>
      </c>
      <c r="D92" s="6" t="s">
        <v>1799</v>
      </c>
      <c r="E92" s="6" t="s">
        <v>1800</v>
      </c>
      <c r="F92" s="5" t="s">
        <v>2444</v>
      </c>
      <c r="G92" s="5" t="s">
        <v>24</v>
      </c>
      <c r="H92" s="5">
        <v>0</v>
      </c>
      <c r="I92" s="5">
        <v>470000000</v>
      </c>
      <c r="J92" s="5" t="s">
        <v>2689</v>
      </c>
      <c r="K92" s="5" t="s">
        <v>1039</v>
      </c>
      <c r="L92" s="5" t="s">
        <v>25</v>
      </c>
      <c r="M92" s="7" t="s">
        <v>26</v>
      </c>
      <c r="N92" s="5" t="s">
        <v>1825</v>
      </c>
      <c r="O92" s="5" t="s">
        <v>27</v>
      </c>
      <c r="P92" s="5">
        <v>796</v>
      </c>
      <c r="Q92" s="5" t="s">
        <v>28</v>
      </c>
      <c r="R92" s="5" t="s">
        <v>144</v>
      </c>
      <c r="S92" s="8">
        <v>61305.120000000003</v>
      </c>
      <c r="T92" s="8">
        <f t="shared" si="4"/>
        <v>306525.60000000003</v>
      </c>
      <c r="U92" s="8">
        <f t="shared" si="5"/>
        <v>343308.67200000008</v>
      </c>
      <c r="V92" s="5"/>
      <c r="W92" s="5" t="s">
        <v>904</v>
      </c>
      <c r="X92" s="5"/>
      <c r="Y92" s="145"/>
      <c r="Z92" s="141"/>
      <c r="AA92" s="146"/>
      <c r="AB92" s="253"/>
      <c r="AC92" s="104"/>
      <c r="AD92" s="214"/>
      <c r="AE92" s="187"/>
      <c r="AF92" s="85"/>
      <c r="AG92" s="213"/>
      <c r="AH92" s="213"/>
      <c r="AI92" s="188"/>
      <c r="AJ92" s="85"/>
      <c r="AK92" s="213"/>
      <c r="AL92" s="84"/>
      <c r="AM92" s="84"/>
      <c r="AN92" s="84"/>
      <c r="AO92" s="84"/>
      <c r="AP92" s="4"/>
      <c r="AQ92" s="4"/>
      <c r="AR92" s="105"/>
      <c r="AS92" s="4"/>
      <c r="AT92" s="141"/>
      <c r="AU92" s="4"/>
      <c r="AV92" s="4"/>
    </row>
    <row r="93" spans="1:48" s="33" customFormat="1" ht="110.1" customHeight="1">
      <c r="A93" s="5" t="s">
        <v>2788</v>
      </c>
      <c r="B93" s="5" t="s">
        <v>23</v>
      </c>
      <c r="C93" s="5" t="s">
        <v>1798</v>
      </c>
      <c r="D93" s="6" t="s">
        <v>1799</v>
      </c>
      <c r="E93" s="6" t="s">
        <v>1800</v>
      </c>
      <c r="F93" s="5" t="s">
        <v>568</v>
      </c>
      <c r="G93" s="5" t="s">
        <v>24</v>
      </c>
      <c r="H93" s="5">
        <v>0</v>
      </c>
      <c r="I93" s="5">
        <v>470000000</v>
      </c>
      <c r="J93" s="5" t="s">
        <v>2689</v>
      </c>
      <c r="K93" s="5" t="s">
        <v>1039</v>
      </c>
      <c r="L93" s="5" t="s">
        <v>25</v>
      </c>
      <c r="M93" s="7" t="s">
        <v>26</v>
      </c>
      <c r="N93" s="5" t="s">
        <v>1825</v>
      </c>
      <c r="O93" s="5" t="s">
        <v>27</v>
      </c>
      <c r="P93" s="5">
        <v>796</v>
      </c>
      <c r="Q93" s="5" t="s">
        <v>28</v>
      </c>
      <c r="R93" s="5" t="s">
        <v>905</v>
      </c>
      <c r="S93" s="8">
        <v>30652.560000000001</v>
      </c>
      <c r="T93" s="8">
        <f t="shared" si="4"/>
        <v>613051.20000000007</v>
      </c>
      <c r="U93" s="8">
        <f t="shared" si="5"/>
        <v>686617.34400000016</v>
      </c>
      <c r="V93" s="5"/>
      <c r="W93" s="5" t="s">
        <v>904</v>
      </c>
      <c r="X93" s="5"/>
      <c r="Y93" s="145"/>
      <c r="Z93" s="141"/>
      <c r="AA93" s="146"/>
      <c r="AB93" s="253"/>
      <c r="AC93" s="104"/>
      <c r="AD93" s="214"/>
      <c r="AE93" s="187"/>
      <c r="AF93" s="85"/>
      <c r="AG93" s="213"/>
      <c r="AH93" s="213"/>
      <c r="AI93" s="188"/>
      <c r="AJ93" s="85"/>
      <c r="AK93" s="110"/>
      <c r="AL93" s="84"/>
      <c r="AM93" s="84"/>
      <c r="AN93" s="84"/>
      <c r="AO93" s="84"/>
      <c r="AP93" s="141"/>
      <c r="AQ93" s="141"/>
      <c r="AR93" s="213"/>
      <c r="AS93" s="141"/>
      <c r="AT93" s="141"/>
      <c r="AU93" s="4"/>
      <c r="AV93" s="4"/>
    </row>
    <row r="94" spans="1:48" s="33" customFormat="1" ht="110.1" customHeight="1">
      <c r="A94" s="5" t="s">
        <v>2789</v>
      </c>
      <c r="B94" s="5" t="s">
        <v>23</v>
      </c>
      <c r="C94" s="5" t="s">
        <v>1801</v>
      </c>
      <c r="D94" s="6" t="s">
        <v>1802</v>
      </c>
      <c r="E94" s="6" t="s">
        <v>1803</v>
      </c>
      <c r="F94" s="5" t="s">
        <v>569</v>
      </c>
      <c r="G94" s="5" t="s">
        <v>24</v>
      </c>
      <c r="H94" s="5">
        <v>0</v>
      </c>
      <c r="I94" s="5">
        <v>470000000</v>
      </c>
      <c r="J94" s="5" t="s">
        <v>2689</v>
      </c>
      <c r="K94" s="5" t="s">
        <v>1039</v>
      </c>
      <c r="L94" s="5" t="s">
        <v>25</v>
      </c>
      <c r="M94" s="7" t="s">
        <v>26</v>
      </c>
      <c r="N94" s="5" t="s">
        <v>1825</v>
      </c>
      <c r="O94" s="5" t="s">
        <v>27</v>
      </c>
      <c r="P94" s="5">
        <v>796</v>
      </c>
      <c r="Q94" s="5" t="s">
        <v>28</v>
      </c>
      <c r="R94" s="5">
        <v>40</v>
      </c>
      <c r="S94" s="8">
        <v>7730</v>
      </c>
      <c r="T94" s="8">
        <f t="shared" si="4"/>
        <v>309200</v>
      </c>
      <c r="U94" s="8">
        <f t="shared" si="5"/>
        <v>346304.00000000006</v>
      </c>
      <c r="V94" s="5"/>
      <c r="W94" s="5" t="s">
        <v>904</v>
      </c>
      <c r="X94" s="5"/>
      <c r="Y94" s="145"/>
      <c r="Z94" s="141"/>
      <c r="AA94" s="146"/>
      <c r="AB94" s="253"/>
      <c r="AC94" s="104"/>
      <c r="AD94" s="214"/>
      <c r="AE94" s="187"/>
      <c r="AF94" s="85"/>
      <c r="AG94" s="213"/>
      <c r="AH94" s="213"/>
      <c r="AI94" s="188"/>
      <c r="AJ94" s="85"/>
      <c r="AK94" s="110"/>
      <c r="AL94" s="84"/>
      <c r="AM94" s="84"/>
      <c r="AN94" s="84"/>
      <c r="AO94" s="84"/>
      <c r="AP94" s="141"/>
      <c r="AQ94" s="141"/>
      <c r="AR94" s="213"/>
      <c r="AS94" s="141"/>
      <c r="AT94" s="141"/>
      <c r="AU94" s="4"/>
      <c r="AV94" s="4"/>
    </row>
    <row r="95" spans="1:48" s="33" customFormat="1" ht="110.1" customHeight="1">
      <c r="A95" s="5" t="s">
        <v>2790</v>
      </c>
      <c r="B95" s="5" t="s">
        <v>23</v>
      </c>
      <c r="C95" s="5" t="s">
        <v>1640</v>
      </c>
      <c r="D95" s="6" t="s">
        <v>1641</v>
      </c>
      <c r="E95" s="6" t="s">
        <v>1642</v>
      </c>
      <c r="F95" s="5" t="s">
        <v>570</v>
      </c>
      <c r="G95" s="5" t="s">
        <v>24</v>
      </c>
      <c r="H95" s="5">
        <v>0</v>
      </c>
      <c r="I95" s="5">
        <v>470000000</v>
      </c>
      <c r="J95" s="5" t="s">
        <v>2689</v>
      </c>
      <c r="K95" s="5" t="s">
        <v>1039</v>
      </c>
      <c r="L95" s="5" t="s">
        <v>25</v>
      </c>
      <c r="M95" s="7" t="s">
        <v>26</v>
      </c>
      <c r="N95" s="5" t="s">
        <v>1825</v>
      </c>
      <c r="O95" s="5" t="s">
        <v>27</v>
      </c>
      <c r="P95" s="5">
        <v>796</v>
      </c>
      <c r="Q95" s="5" t="s">
        <v>28</v>
      </c>
      <c r="R95" s="5">
        <v>50</v>
      </c>
      <c r="S95" s="8">
        <v>442</v>
      </c>
      <c r="T95" s="8">
        <f t="shared" si="4"/>
        <v>22100</v>
      </c>
      <c r="U95" s="8">
        <f t="shared" si="5"/>
        <v>24752.000000000004</v>
      </c>
      <c r="V95" s="5"/>
      <c r="W95" s="5" t="s">
        <v>904</v>
      </c>
      <c r="X95" s="5"/>
      <c r="Y95" s="145"/>
      <c r="Z95" s="141"/>
      <c r="AA95" s="146"/>
      <c r="AB95" s="253"/>
      <c r="AC95" s="104"/>
      <c r="AD95" s="214"/>
      <c r="AE95" s="187"/>
      <c r="AF95" s="85"/>
      <c r="AG95" s="213"/>
      <c r="AH95" s="213"/>
      <c r="AI95" s="141"/>
      <c r="AJ95" s="85"/>
      <c r="AK95" s="213"/>
      <c r="AL95" s="84"/>
      <c r="AM95" s="84"/>
      <c r="AN95" s="84"/>
      <c r="AO95" s="84"/>
      <c r="AP95" s="4"/>
      <c r="AQ95" s="4"/>
      <c r="AR95" s="105"/>
      <c r="AS95" s="4"/>
      <c r="AT95" s="141"/>
      <c r="AU95" s="4"/>
      <c r="AV95" s="4"/>
    </row>
    <row r="96" spans="1:48" s="33" customFormat="1" ht="110.1" customHeight="1">
      <c r="A96" s="5" t="s">
        <v>2791</v>
      </c>
      <c r="B96" s="5" t="s">
        <v>23</v>
      </c>
      <c r="C96" s="5" t="s">
        <v>1640</v>
      </c>
      <c r="D96" s="6" t="s">
        <v>1641</v>
      </c>
      <c r="E96" s="6" t="s">
        <v>1642</v>
      </c>
      <c r="F96" s="5" t="s">
        <v>571</v>
      </c>
      <c r="G96" s="5" t="s">
        <v>24</v>
      </c>
      <c r="H96" s="5">
        <v>0</v>
      </c>
      <c r="I96" s="5">
        <v>470000000</v>
      </c>
      <c r="J96" s="5" t="s">
        <v>2689</v>
      </c>
      <c r="K96" s="5" t="s">
        <v>1039</v>
      </c>
      <c r="L96" s="5" t="s">
        <v>25</v>
      </c>
      <c r="M96" s="7" t="s">
        <v>26</v>
      </c>
      <c r="N96" s="5" t="s">
        <v>1825</v>
      </c>
      <c r="O96" s="5" t="s">
        <v>27</v>
      </c>
      <c r="P96" s="5">
        <v>796</v>
      </c>
      <c r="Q96" s="5" t="s">
        <v>28</v>
      </c>
      <c r="R96" s="5" t="s">
        <v>1311</v>
      </c>
      <c r="S96" s="8">
        <v>209.07</v>
      </c>
      <c r="T96" s="8">
        <f t="shared" si="4"/>
        <v>0</v>
      </c>
      <c r="U96" s="8">
        <f t="shared" si="5"/>
        <v>0</v>
      </c>
      <c r="V96" s="5"/>
      <c r="W96" s="5" t="s">
        <v>904</v>
      </c>
      <c r="X96" s="5"/>
      <c r="Y96" s="145"/>
      <c r="Z96" s="4"/>
      <c r="AA96" s="253"/>
      <c r="AB96" s="253"/>
      <c r="AC96" s="253"/>
      <c r="AD96" s="253"/>
      <c r="AE96" s="254"/>
      <c r="AF96" s="4"/>
      <c r="AG96" s="105"/>
      <c r="AH96" s="105"/>
      <c r="AI96" s="4"/>
      <c r="AJ96" s="4"/>
      <c r="AK96" s="105"/>
      <c r="AL96" s="86"/>
      <c r="AM96" s="86"/>
      <c r="AN96" s="86"/>
      <c r="AO96" s="86"/>
      <c r="AP96" s="4"/>
      <c r="AQ96" s="4"/>
      <c r="AR96" s="105"/>
      <c r="AS96" s="4"/>
      <c r="AT96" s="4"/>
      <c r="AU96" s="4"/>
      <c r="AV96" s="4"/>
    </row>
    <row r="97" spans="1:48" s="33" customFormat="1" ht="110.1" customHeight="1">
      <c r="A97" s="5" t="s">
        <v>4283</v>
      </c>
      <c r="B97" s="5" t="s">
        <v>23</v>
      </c>
      <c r="C97" s="5" t="s">
        <v>1640</v>
      </c>
      <c r="D97" s="6" t="s">
        <v>1641</v>
      </c>
      <c r="E97" s="6" t="s">
        <v>1642</v>
      </c>
      <c r="F97" s="5" t="s">
        <v>571</v>
      </c>
      <c r="G97" s="5" t="s">
        <v>24</v>
      </c>
      <c r="H97" s="5">
        <v>0</v>
      </c>
      <c r="I97" s="5">
        <v>470000000</v>
      </c>
      <c r="J97" s="5" t="s">
        <v>2689</v>
      </c>
      <c r="K97" s="5" t="s">
        <v>978</v>
      </c>
      <c r="L97" s="5" t="s">
        <v>25</v>
      </c>
      <c r="M97" s="7" t="s">
        <v>26</v>
      </c>
      <c r="N97" s="5" t="s">
        <v>1825</v>
      </c>
      <c r="O97" s="5" t="s">
        <v>27</v>
      </c>
      <c r="P97" s="5">
        <v>796</v>
      </c>
      <c r="Q97" s="5" t="s">
        <v>28</v>
      </c>
      <c r="R97" s="5">
        <v>50</v>
      </c>
      <c r="S97" s="8">
        <v>209.07</v>
      </c>
      <c r="T97" s="8">
        <f t="shared" si="4"/>
        <v>10453.5</v>
      </c>
      <c r="U97" s="8">
        <f t="shared" si="5"/>
        <v>11707.920000000002</v>
      </c>
      <c r="V97" s="5"/>
      <c r="W97" s="5" t="s">
        <v>904</v>
      </c>
      <c r="X97" s="5" t="s">
        <v>3593</v>
      </c>
      <c r="Y97" s="145"/>
      <c r="Z97" s="141"/>
      <c r="AA97" s="146"/>
      <c r="AB97" s="253"/>
      <c r="AC97" s="214"/>
      <c r="AD97" s="214"/>
      <c r="AE97" s="187"/>
      <c r="AF97" s="141"/>
      <c r="AG97" s="213"/>
      <c r="AH97" s="213"/>
      <c r="AI97" s="141"/>
      <c r="AJ97" s="141"/>
      <c r="AK97" s="213"/>
      <c r="AL97" s="84"/>
      <c r="AM97" s="84"/>
      <c r="AN97" s="84"/>
      <c r="AO97" s="84"/>
      <c r="AP97" s="4"/>
      <c r="AQ97" s="4"/>
      <c r="AR97" s="105"/>
      <c r="AS97" s="4"/>
      <c r="AT97" s="141"/>
      <c r="AU97" s="4"/>
      <c r="AV97" s="4"/>
    </row>
    <row r="98" spans="1:48" s="33" customFormat="1" ht="110.1" customHeight="1">
      <c r="A98" s="5" t="s">
        <v>4282</v>
      </c>
      <c r="B98" s="5" t="s">
        <v>23</v>
      </c>
      <c r="C98" s="5" t="s">
        <v>1640</v>
      </c>
      <c r="D98" s="6" t="s">
        <v>1641</v>
      </c>
      <c r="E98" s="6" t="s">
        <v>1642</v>
      </c>
      <c r="F98" s="5" t="s">
        <v>572</v>
      </c>
      <c r="G98" s="5" t="s">
        <v>24</v>
      </c>
      <c r="H98" s="5">
        <v>0</v>
      </c>
      <c r="I98" s="5">
        <v>470000000</v>
      </c>
      <c r="J98" s="5" t="s">
        <v>2689</v>
      </c>
      <c r="K98" s="5" t="s">
        <v>1039</v>
      </c>
      <c r="L98" s="5" t="s">
        <v>25</v>
      </c>
      <c r="M98" s="7" t="s">
        <v>26</v>
      </c>
      <c r="N98" s="5" t="s">
        <v>1825</v>
      </c>
      <c r="O98" s="5" t="s">
        <v>27</v>
      </c>
      <c r="P98" s="5">
        <v>796</v>
      </c>
      <c r="Q98" s="5" t="s">
        <v>28</v>
      </c>
      <c r="R98" s="42">
        <v>100</v>
      </c>
      <c r="S98" s="8">
        <v>209.07</v>
      </c>
      <c r="T98" s="8">
        <f t="shared" ref="T98" si="6">S98*R98</f>
        <v>20907</v>
      </c>
      <c r="U98" s="8">
        <f t="shared" ref="U98" si="7">T98*1.12</f>
        <v>23415.840000000004</v>
      </c>
      <c r="V98" s="5"/>
      <c r="W98" s="5" t="s">
        <v>904</v>
      </c>
      <c r="X98" s="5"/>
      <c r="Y98" s="145"/>
      <c r="Z98" s="141"/>
      <c r="AA98" s="146"/>
      <c r="AB98" s="253"/>
      <c r="AC98" s="104"/>
      <c r="AD98" s="214"/>
      <c r="AE98" s="187"/>
      <c r="AF98" s="85"/>
      <c r="AG98" s="213"/>
      <c r="AH98" s="213"/>
      <c r="AI98" s="188"/>
      <c r="AJ98" s="85"/>
      <c r="AK98" s="110"/>
      <c r="AL98" s="84"/>
      <c r="AM98" s="84"/>
      <c r="AN98" s="84"/>
      <c r="AO98" s="84"/>
      <c r="AP98" s="141"/>
      <c r="AQ98" s="141"/>
      <c r="AR98" s="213"/>
      <c r="AS98" s="141"/>
      <c r="AT98" s="141"/>
      <c r="AU98" s="4"/>
      <c r="AV98" s="4"/>
    </row>
    <row r="99" spans="1:48" s="33" customFormat="1" ht="110.1" customHeight="1">
      <c r="A99" s="5" t="s">
        <v>2792</v>
      </c>
      <c r="B99" s="5" t="s">
        <v>23</v>
      </c>
      <c r="C99" s="5" t="s">
        <v>1640</v>
      </c>
      <c r="D99" s="6" t="s">
        <v>1641</v>
      </c>
      <c r="E99" s="6" t="s">
        <v>1642</v>
      </c>
      <c r="F99" s="5" t="s">
        <v>573</v>
      </c>
      <c r="G99" s="5" t="s">
        <v>24</v>
      </c>
      <c r="H99" s="5">
        <v>0</v>
      </c>
      <c r="I99" s="5">
        <v>470000000</v>
      </c>
      <c r="J99" s="5" t="s">
        <v>2689</v>
      </c>
      <c r="K99" s="5" t="s">
        <v>978</v>
      </c>
      <c r="L99" s="5" t="s">
        <v>25</v>
      </c>
      <c r="M99" s="7" t="s">
        <v>26</v>
      </c>
      <c r="N99" s="5" t="s">
        <v>1825</v>
      </c>
      <c r="O99" s="5" t="s">
        <v>27</v>
      </c>
      <c r="P99" s="5">
        <v>796</v>
      </c>
      <c r="Q99" s="5" t="s">
        <v>28</v>
      </c>
      <c r="R99" s="5" t="s">
        <v>1311</v>
      </c>
      <c r="S99" s="8">
        <v>157</v>
      </c>
      <c r="T99" s="8">
        <f>S99*R99</f>
        <v>0</v>
      </c>
      <c r="U99" s="8">
        <f t="shared" si="5"/>
        <v>0</v>
      </c>
      <c r="V99" s="5"/>
      <c r="W99" s="5" t="s">
        <v>904</v>
      </c>
      <c r="X99" s="5"/>
      <c r="Y99" s="145"/>
      <c r="Z99" s="4"/>
      <c r="AA99" s="253"/>
      <c r="AB99" s="253"/>
      <c r="AC99" s="253"/>
      <c r="AD99" s="253"/>
      <c r="AE99" s="254"/>
      <c r="AF99" s="4"/>
      <c r="AG99" s="105"/>
      <c r="AH99" s="105"/>
      <c r="AI99" s="259"/>
      <c r="AJ99" s="4"/>
      <c r="AK99" s="105"/>
      <c r="AL99" s="86"/>
      <c r="AM99" s="86"/>
      <c r="AN99" s="86"/>
      <c r="AO99" s="86"/>
      <c r="AP99" s="4"/>
      <c r="AQ99" s="4"/>
      <c r="AR99" s="105"/>
      <c r="AS99" s="4"/>
      <c r="AT99" s="4"/>
      <c r="AU99" s="4"/>
      <c r="AV99" s="4"/>
    </row>
    <row r="100" spans="1:48" s="33" customFormat="1" ht="110.1" customHeight="1">
      <c r="A100" s="5" t="s">
        <v>2793</v>
      </c>
      <c r="B100" s="5" t="s">
        <v>23</v>
      </c>
      <c r="C100" s="5" t="s">
        <v>1640</v>
      </c>
      <c r="D100" s="6" t="s">
        <v>1641</v>
      </c>
      <c r="E100" s="6" t="s">
        <v>1642</v>
      </c>
      <c r="F100" s="5" t="s">
        <v>574</v>
      </c>
      <c r="G100" s="5" t="s">
        <v>24</v>
      </c>
      <c r="H100" s="5">
        <v>0</v>
      </c>
      <c r="I100" s="5">
        <v>470000000</v>
      </c>
      <c r="J100" s="5" t="s">
        <v>2689</v>
      </c>
      <c r="K100" s="5" t="s">
        <v>1039</v>
      </c>
      <c r="L100" s="5" t="s">
        <v>25</v>
      </c>
      <c r="M100" s="7" t="s">
        <v>26</v>
      </c>
      <c r="N100" s="5" t="s">
        <v>1825</v>
      </c>
      <c r="O100" s="5" t="s">
        <v>27</v>
      </c>
      <c r="P100" s="5">
        <v>796</v>
      </c>
      <c r="Q100" s="5" t="s">
        <v>28</v>
      </c>
      <c r="R100" s="5">
        <v>50</v>
      </c>
      <c r="S100" s="8">
        <v>209.07</v>
      </c>
      <c r="T100" s="8">
        <f>S100*R100</f>
        <v>10453.5</v>
      </c>
      <c r="U100" s="8">
        <f t="shared" si="5"/>
        <v>11707.920000000002</v>
      </c>
      <c r="V100" s="5"/>
      <c r="W100" s="5" t="s">
        <v>904</v>
      </c>
      <c r="X100" s="5"/>
      <c r="Y100" s="145"/>
      <c r="Z100" s="141"/>
      <c r="AA100" s="146"/>
      <c r="AB100" s="253"/>
      <c r="AC100" s="104"/>
      <c r="AD100" s="214"/>
      <c r="AE100" s="187"/>
      <c r="AF100" s="85"/>
      <c r="AG100" s="213"/>
      <c r="AH100" s="213"/>
      <c r="AI100" s="188"/>
      <c r="AJ100" s="85"/>
      <c r="AK100" s="110"/>
      <c r="AL100" s="84"/>
      <c r="AM100" s="84"/>
      <c r="AN100" s="84"/>
      <c r="AO100" s="84"/>
      <c r="AP100" s="141"/>
      <c r="AQ100" s="141"/>
      <c r="AR100" s="213"/>
      <c r="AS100" s="141"/>
      <c r="AT100" s="141"/>
      <c r="AU100" s="4"/>
      <c r="AV100" s="4"/>
    </row>
    <row r="101" spans="1:48" s="33" customFormat="1" ht="110.1" customHeight="1">
      <c r="A101" s="5" t="s">
        <v>2794</v>
      </c>
      <c r="B101" s="5" t="s">
        <v>23</v>
      </c>
      <c r="C101" s="5" t="s">
        <v>1640</v>
      </c>
      <c r="D101" s="6" t="s">
        <v>1641</v>
      </c>
      <c r="E101" s="6" t="s">
        <v>1642</v>
      </c>
      <c r="F101" s="5" t="s">
        <v>575</v>
      </c>
      <c r="G101" s="5" t="s">
        <v>24</v>
      </c>
      <c r="H101" s="5">
        <v>0</v>
      </c>
      <c r="I101" s="5">
        <v>470000000</v>
      </c>
      <c r="J101" s="5" t="s">
        <v>2689</v>
      </c>
      <c r="K101" s="5" t="s">
        <v>978</v>
      </c>
      <c r="L101" s="5" t="s">
        <v>25</v>
      </c>
      <c r="M101" s="7" t="s">
        <v>26</v>
      </c>
      <c r="N101" s="5" t="s">
        <v>1825</v>
      </c>
      <c r="O101" s="5" t="s">
        <v>27</v>
      </c>
      <c r="P101" s="5">
        <v>796</v>
      </c>
      <c r="Q101" s="5" t="s">
        <v>28</v>
      </c>
      <c r="R101" s="5" t="s">
        <v>2436</v>
      </c>
      <c r="S101" s="8">
        <v>96</v>
      </c>
      <c r="T101" s="8">
        <f>S101*R101</f>
        <v>43200</v>
      </c>
      <c r="U101" s="8">
        <f t="shared" si="5"/>
        <v>48384.000000000007</v>
      </c>
      <c r="V101" s="5"/>
      <c r="W101" s="5" t="s">
        <v>904</v>
      </c>
      <c r="X101" s="5"/>
      <c r="Y101" s="145"/>
      <c r="Z101" s="141"/>
      <c r="AA101" s="146"/>
      <c r="AB101" s="253"/>
      <c r="AC101" s="214"/>
      <c r="AD101" s="214"/>
      <c r="AE101" s="187"/>
      <c r="AF101" s="141"/>
      <c r="AG101" s="213"/>
      <c r="AH101" s="213"/>
      <c r="AI101" s="141"/>
      <c r="AJ101" s="141"/>
      <c r="AK101" s="213"/>
      <c r="AL101" s="84"/>
      <c r="AM101" s="84"/>
      <c r="AN101" s="84"/>
      <c r="AO101" s="84"/>
      <c r="AP101" s="4"/>
      <c r="AQ101" s="4"/>
      <c r="AR101" s="105"/>
      <c r="AS101" s="4"/>
      <c r="AT101" s="141"/>
      <c r="AU101" s="4"/>
      <c r="AV101" s="4"/>
    </row>
    <row r="102" spans="1:48" s="33" customFormat="1" ht="110.1" customHeight="1">
      <c r="A102" s="5" t="s">
        <v>2795</v>
      </c>
      <c r="B102" s="5" t="s">
        <v>23</v>
      </c>
      <c r="C102" s="5" t="s">
        <v>1640</v>
      </c>
      <c r="D102" s="6" t="s">
        <v>1641</v>
      </c>
      <c r="E102" s="6" t="s">
        <v>1642</v>
      </c>
      <c r="F102" s="5" t="s">
        <v>576</v>
      </c>
      <c r="G102" s="5" t="s">
        <v>24</v>
      </c>
      <c r="H102" s="5">
        <v>0</v>
      </c>
      <c r="I102" s="5">
        <v>470000000</v>
      </c>
      <c r="J102" s="5" t="s">
        <v>2689</v>
      </c>
      <c r="K102" s="5" t="s">
        <v>978</v>
      </c>
      <c r="L102" s="5" t="s">
        <v>25</v>
      </c>
      <c r="M102" s="7" t="s">
        <v>26</v>
      </c>
      <c r="N102" s="5" t="s">
        <v>1825</v>
      </c>
      <c r="O102" s="5" t="s">
        <v>27</v>
      </c>
      <c r="P102" s="5">
        <v>796</v>
      </c>
      <c r="Q102" s="5" t="s">
        <v>28</v>
      </c>
      <c r="R102" s="5" t="s">
        <v>2437</v>
      </c>
      <c r="S102" s="8">
        <v>96</v>
      </c>
      <c r="T102" s="8">
        <f>S102*R102</f>
        <v>19200</v>
      </c>
      <c r="U102" s="8">
        <f t="shared" si="5"/>
        <v>21504.000000000004</v>
      </c>
      <c r="V102" s="5"/>
      <c r="W102" s="5" t="s">
        <v>904</v>
      </c>
      <c r="X102" s="5"/>
      <c r="Y102" s="145"/>
      <c r="Z102" s="141"/>
      <c r="AA102" s="146"/>
      <c r="AB102" s="253"/>
      <c r="AC102" s="214"/>
      <c r="AD102" s="214"/>
      <c r="AE102" s="187"/>
      <c r="AF102" s="141"/>
      <c r="AG102" s="213"/>
      <c r="AH102" s="213"/>
      <c r="AI102" s="141"/>
      <c r="AJ102" s="141"/>
      <c r="AK102" s="213"/>
      <c r="AL102" s="84"/>
      <c r="AM102" s="84"/>
      <c r="AN102" s="84"/>
      <c r="AO102" s="84"/>
      <c r="AP102" s="4"/>
      <c r="AQ102" s="4"/>
      <c r="AR102" s="105"/>
      <c r="AS102" s="4"/>
      <c r="AT102" s="141"/>
      <c r="AU102" s="4"/>
      <c r="AV102" s="4"/>
    </row>
    <row r="103" spans="1:48" s="33" customFormat="1" ht="110.1" customHeight="1">
      <c r="A103" s="5" t="s">
        <v>2796</v>
      </c>
      <c r="B103" s="5" t="s">
        <v>23</v>
      </c>
      <c r="C103" s="5" t="s">
        <v>1640</v>
      </c>
      <c r="D103" s="6" t="s">
        <v>1641</v>
      </c>
      <c r="E103" s="6" t="s">
        <v>1642</v>
      </c>
      <c r="F103" s="5" t="s">
        <v>1951</v>
      </c>
      <c r="G103" s="5" t="s">
        <v>24</v>
      </c>
      <c r="H103" s="5">
        <v>0</v>
      </c>
      <c r="I103" s="5">
        <v>470000000</v>
      </c>
      <c r="J103" s="5" t="s">
        <v>2689</v>
      </c>
      <c r="K103" s="5" t="s">
        <v>1039</v>
      </c>
      <c r="L103" s="5" t="s">
        <v>25</v>
      </c>
      <c r="M103" s="7" t="s">
        <v>26</v>
      </c>
      <c r="N103" s="5" t="s">
        <v>1825</v>
      </c>
      <c r="O103" s="5" t="s">
        <v>27</v>
      </c>
      <c r="P103" s="5">
        <v>796</v>
      </c>
      <c r="Q103" s="5" t="s">
        <v>28</v>
      </c>
      <c r="R103" s="5">
        <v>50</v>
      </c>
      <c r="S103" s="8">
        <v>130.66999999999999</v>
      </c>
      <c r="T103" s="8">
        <f>S103*R103</f>
        <v>6533.4999999999991</v>
      </c>
      <c r="U103" s="8">
        <f t="shared" si="5"/>
        <v>7317.5199999999995</v>
      </c>
      <c r="V103" s="5"/>
      <c r="W103" s="5" t="s">
        <v>904</v>
      </c>
      <c r="X103" s="5"/>
      <c r="Y103" s="145"/>
      <c r="Z103" s="141"/>
      <c r="AA103" s="146"/>
      <c r="AB103" s="253"/>
      <c r="AC103" s="104"/>
      <c r="AD103" s="214"/>
      <c r="AE103" s="187"/>
      <c r="AF103" s="85"/>
      <c r="AG103" s="213"/>
      <c r="AH103" s="213"/>
      <c r="AI103" s="141"/>
      <c r="AJ103" s="85"/>
      <c r="AK103" s="213"/>
      <c r="AL103" s="84"/>
      <c r="AM103" s="84"/>
      <c r="AN103" s="84"/>
      <c r="AO103" s="84"/>
      <c r="AP103" s="4"/>
      <c r="AQ103" s="4"/>
      <c r="AR103" s="105"/>
      <c r="AS103" s="4"/>
      <c r="AT103" s="141"/>
      <c r="AU103" s="4"/>
      <c r="AV103" s="4"/>
    </row>
    <row r="104" spans="1:48" s="33" customFormat="1" ht="110.1" customHeight="1">
      <c r="A104" s="5" t="s">
        <v>2797</v>
      </c>
      <c r="B104" s="5" t="s">
        <v>23</v>
      </c>
      <c r="C104" s="164" t="s">
        <v>1640</v>
      </c>
      <c r="D104" s="164" t="s">
        <v>1641</v>
      </c>
      <c r="E104" s="165" t="s">
        <v>1642</v>
      </c>
      <c r="F104" s="5" t="s">
        <v>577</v>
      </c>
      <c r="G104" s="5" t="s">
        <v>24</v>
      </c>
      <c r="H104" s="5">
        <v>0</v>
      </c>
      <c r="I104" s="5">
        <v>470000000</v>
      </c>
      <c r="J104" s="5" t="s">
        <v>2689</v>
      </c>
      <c r="K104" s="5" t="s">
        <v>1039</v>
      </c>
      <c r="L104" s="5" t="s">
        <v>25</v>
      </c>
      <c r="M104" s="7" t="s">
        <v>26</v>
      </c>
      <c r="N104" s="5" t="s">
        <v>1825</v>
      </c>
      <c r="O104" s="5" t="s">
        <v>27</v>
      </c>
      <c r="P104" s="5">
        <v>796</v>
      </c>
      <c r="Q104" s="5" t="s">
        <v>28</v>
      </c>
      <c r="R104" s="5" t="s">
        <v>1311</v>
      </c>
      <c r="S104" s="8">
        <v>147</v>
      </c>
      <c r="T104" s="8">
        <v>0</v>
      </c>
      <c r="U104" s="8">
        <f t="shared" si="5"/>
        <v>0</v>
      </c>
      <c r="V104" s="5"/>
      <c r="W104" s="5" t="s">
        <v>904</v>
      </c>
      <c r="X104" s="5" t="s">
        <v>3709</v>
      </c>
      <c r="Y104" s="145"/>
      <c r="Z104" s="4"/>
      <c r="AA104" s="253"/>
      <c r="AB104" s="253"/>
      <c r="AC104" s="253"/>
      <c r="AD104" s="253"/>
      <c r="AE104" s="254"/>
      <c r="AF104" s="4"/>
      <c r="AG104" s="105"/>
      <c r="AH104" s="105"/>
      <c r="AI104" s="4"/>
      <c r="AJ104" s="4"/>
      <c r="AK104" s="105"/>
      <c r="AL104" s="86"/>
      <c r="AM104" s="86"/>
      <c r="AN104" s="86"/>
      <c r="AO104" s="86"/>
      <c r="AP104" s="4"/>
      <c r="AQ104" s="4"/>
      <c r="AR104" s="105"/>
      <c r="AS104" s="4"/>
      <c r="AT104" s="4"/>
      <c r="AU104" s="4"/>
      <c r="AV104" s="4"/>
    </row>
    <row r="105" spans="1:48" s="33" customFormat="1" ht="110.1" customHeight="1">
      <c r="A105" s="5" t="s">
        <v>2798</v>
      </c>
      <c r="B105" s="5" t="s">
        <v>23</v>
      </c>
      <c r="C105" s="5" t="s">
        <v>1640</v>
      </c>
      <c r="D105" s="6" t="s">
        <v>1641</v>
      </c>
      <c r="E105" s="6" t="s">
        <v>1642</v>
      </c>
      <c r="F105" s="5" t="s">
        <v>578</v>
      </c>
      <c r="G105" s="5" t="s">
        <v>24</v>
      </c>
      <c r="H105" s="5">
        <v>0</v>
      </c>
      <c r="I105" s="5">
        <v>470000000</v>
      </c>
      <c r="J105" s="5" t="s">
        <v>2689</v>
      </c>
      <c r="K105" s="5" t="s">
        <v>978</v>
      </c>
      <c r="L105" s="5" t="s">
        <v>25</v>
      </c>
      <c r="M105" s="7" t="s">
        <v>26</v>
      </c>
      <c r="N105" s="5" t="s">
        <v>1825</v>
      </c>
      <c r="O105" s="5" t="s">
        <v>27</v>
      </c>
      <c r="P105" s="5">
        <v>796</v>
      </c>
      <c r="Q105" s="5" t="s">
        <v>28</v>
      </c>
      <c r="R105" s="5">
        <v>60</v>
      </c>
      <c r="S105" s="8">
        <v>209.07</v>
      </c>
      <c r="T105" s="8">
        <f t="shared" ref="T105:T168" si="8">S105*R105</f>
        <v>12544.199999999999</v>
      </c>
      <c r="U105" s="8">
        <f t="shared" si="5"/>
        <v>14049.504000000001</v>
      </c>
      <c r="V105" s="5"/>
      <c r="W105" s="5" t="s">
        <v>904</v>
      </c>
      <c r="X105" s="5"/>
      <c r="Y105" s="145"/>
      <c r="Z105" s="141"/>
      <c r="AA105" s="146"/>
      <c r="AB105" s="253"/>
      <c r="AC105" s="214"/>
      <c r="AD105" s="214"/>
      <c r="AE105" s="187"/>
      <c r="AF105" s="141"/>
      <c r="AG105" s="213"/>
      <c r="AH105" s="213"/>
      <c r="AI105" s="141"/>
      <c r="AJ105" s="141"/>
      <c r="AK105" s="213"/>
      <c r="AL105" s="84"/>
      <c r="AM105" s="84"/>
      <c r="AN105" s="84"/>
      <c r="AO105" s="84"/>
      <c r="AP105" s="4"/>
      <c r="AQ105" s="4"/>
      <c r="AR105" s="105"/>
      <c r="AS105" s="4"/>
      <c r="AT105" s="141"/>
      <c r="AU105" s="4"/>
      <c r="AV105" s="4"/>
    </row>
    <row r="106" spans="1:48" s="33" customFormat="1" ht="110.1" customHeight="1">
      <c r="A106" s="5" t="s">
        <v>2799</v>
      </c>
      <c r="B106" s="5" t="s">
        <v>23</v>
      </c>
      <c r="C106" s="5" t="s">
        <v>1640</v>
      </c>
      <c r="D106" s="6" t="s">
        <v>1641</v>
      </c>
      <c r="E106" s="6" t="s">
        <v>1642</v>
      </c>
      <c r="F106" s="5" t="s">
        <v>579</v>
      </c>
      <c r="G106" s="5" t="s">
        <v>24</v>
      </c>
      <c r="H106" s="5">
        <v>0</v>
      </c>
      <c r="I106" s="5">
        <v>470000000</v>
      </c>
      <c r="J106" s="5" t="s">
        <v>2689</v>
      </c>
      <c r="K106" s="5" t="s">
        <v>1039</v>
      </c>
      <c r="L106" s="5" t="s">
        <v>25</v>
      </c>
      <c r="M106" s="7" t="s">
        <v>26</v>
      </c>
      <c r="N106" s="5" t="s">
        <v>1825</v>
      </c>
      <c r="O106" s="5" t="s">
        <v>27</v>
      </c>
      <c r="P106" s="5">
        <v>796</v>
      </c>
      <c r="Q106" s="5" t="s">
        <v>28</v>
      </c>
      <c r="R106" s="5">
        <v>50</v>
      </c>
      <c r="S106" s="8">
        <v>178</v>
      </c>
      <c r="T106" s="8">
        <f t="shared" si="8"/>
        <v>8900</v>
      </c>
      <c r="U106" s="8">
        <f t="shared" si="5"/>
        <v>9968.0000000000018</v>
      </c>
      <c r="V106" s="5"/>
      <c r="W106" s="5" t="s">
        <v>904</v>
      </c>
      <c r="X106" s="5"/>
      <c r="Y106" s="145"/>
      <c r="Z106" s="141"/>
      <c r="AA106" s="146"/>
      <c r="AB106" s="253"/>
      <c r="AC106" s="104"/>
      <c r="AD106" s="214"/>
      <c r="AE106" s="187"/>
      <c r="AF106" s="85"/>
      <c r="AG106" s="213"/>
      <c r="AH106" s="213"/>
      <c r="AI106" s="188"/>
      <c r="AJ106" s="85"/>
      <c r="AK106" s="110"/>
      <c r="AL106" s="84"/>
      <c r="AM106" s="84"/>
      <c r="AN106" s="84"/>
      <c r="AO106" s="84"/>
      <c r="AP106" s="141"/>
      <c r="AQ106" s="141"/>
      <c r="AR106" s="213"/>
      <c r="AS106" s="141"/>
      <c r="AT106" s="141"/>
      <c r="AU106" s="4"/>
      <c r="AV106" s="4"/>
    </row>
    <row r="107" spans="1:48" s="33" customFormat="1" ht="110.1" customHeight="1">
      <c r="A107" s="5" t="s">
        <v>2800</v>
      </c>
      <c r="B107" s="5" t="s">
        <v>23</v>
      </c>
      <c r="C107" s="5" t="s">
        <v>1640</v>
      </c>
      <c r="D107" s="6" t="s">
        <v>1641</v>
      </c>
      <c r="E107" s="6" t="s">
        <v>1642</v>
      </c>
      <c r="F107" s="5" t="s">
        <v>580</v>
      </c>
      <c r="G107" s="5" t="s">
        <v>24</v>
      </c>
      <c r="H107" s="5">
        <v>0</v>
      </c>
      <c r="I107" s="5">
        <v>470000000</v>
      </c>
      <c r="J107" s="5" t="s">
        <v>2689</v>
      </c>
      <c r="K107" s="5" t="s">
        <v>978</v>
      </c>
      <c r="L107" s="5" t="s">
        <v>25</v>
      </c>
      <c r="M107" s="7" t="s">
        <v>26</v>
      </c>
      <c r="N107" s="5" t="s">
        <v>1825</v>
      </c>
      <c r="O107" s="5" t="s">
        <v>27</v>
      </c>
      <c r="P107" s="5">
        <v>796</v>
      </c>
      <c r="Q107" s="5" t="s">
        <v>28</v>
      </c>
      <c r="R107" s="5">
        <v>50</v>
      </c>
      <c r="S107" s="8">
        <v>190</v>
      </c>
      <c r="T107" s="8">
        <f t="shared" si="8"/>
        <v>9500</v>
      </c>
      <c r="U107" s="8">
        <f t="shared" si="5"/>
        <v>10640.000000000002</v>
      </c>
      <c r="V107" s="5"/>
      <c r="W107" s="5" t="s">
        <v>904</v>
      </c>
      <c r="X107" s="5"/>
      <c r="Y107" s="145"/>
      <c r="Z107" s="141"/>
      <c r="AA107" s="146"/>
      <c r="AB107" s="253"/>
      <c r="AC107" s="214"/>
      <c r="AD107" s="214"/>
      <c r="AE107" s="187"/>
      <c r="AF107" s="141"/>
      <c r="AG107" s="213"/>
      <c r="AH107" s="213"/>
      <c r="AI107" s="188"/>
      <c r="AJ107" s="141"/>
      <c r="AK107" s="110"/>
      <c r="AL107" s="84"/>
      <c r="AM107" s="84"/>
      <c r="AN107" s="84"/>
      <c r="AO107" s="84"/>
      <c r="AP107" s="4"/>
      <c r="AQ107" s="4"/>
      <c r="AR107" s="105"/>
      <c r="AS107" s="4"/>
      <c r="AT107" s="141"/>
      <c r="AU107" s="4"/>
      <c r="AV107" s="4"/>
    </row>
    <row r="108" spans="1:48" s="33" customFormat="1" ht="110.1" customHeight="1">
      <c r="A108" s="5" t="s">
        <v>2801</v>
      </c>
      <c r="B108" s="5" t="s">
        <v>23</v>
      </c>
      <c r="C108" s="5" t="s">
        <v>1779</v>
      </c>
      <c r="D108" s="6" t="s">
        <v>1780</v>
      </c>
      <c r="E108" s="6" t="s">
        <v>1781</v>
      </c>
      <c r="F108" s="5" t="s">
        <v>581</v>
      </c>
      <c r="G108" s="5" t="s">
        <v>24</v>
      </c>
      <c r="H108" s="5">
        <v>0</v>
      </c>
      <c r="I108" s="5">
        <v>470000000</v>
      </c>
      <c r="J108" s="5" t="s">
        <v>2689</v>
      </c>
      <c r="K108" s="5" t="s">
        <v>1039</v>
      </c>
      <c r="L108" s="5" t="s">
        <v>25</v>
      </c>
      <c r="M108" s="7" t="s">
        <v>26</v>
      </c>
      <c r="N108" s="5" t="s">
        <v>1825</v>
      </c>
      <c r="O108" s="5" t="s">
        <v>27</v>
      </c>
      <c r="P108" s="5">
        <v>796</v>
      </c>
      <c r="Q108" s="5" t="s">
        <v>28</v>
      </c>
      <c r="R108" s="5">
        <v>60</v>
      </c>
      <c r="S108" s="8">
        <v>13875</v>
      </c>
      <c r="T108" s="8">
        <f t="shared" si="8"/>
        <v>832500</v>
      </c>
      <c r="U108" s="8">
        <f t="shared" si="5"/>
        <v>932400.00000000012</v>
      </c>
      <c r="V108" s="5"/>
      <c r="W108" s="5" t="s">
        <v>904</v>
      </c>
      <c r="X108" s="5"/>
      <c r="Y108" s="145"/>
      <c r="Z108" s="141"/>
      <c r="AA108" s="146"/>
      <c r="AB108" s="253"/>
      <c r="AC108" s="104"/>
      <c r="AD108" s="214"/>
      <c r="AE108" s="187"/>
      <c r="AF108" s="85"/>
      <c r="AG108" s="213"/>
      <c r="AH108" s="213"/>
      <c r="AI108" s="188"/>
      <c r="AJ108" s="85"/>
      <c r="AK108" s="110"/>
      <c r="AL108" s="84"/>
      <c r="AM108" s="84"/>
      <c r="AN108" s="84"/>
      <c r="AO108" s="84"/>
      <c r="AP108" s="141"/>
      <c r="AQ108" s="141"/>
      <c r="AR108" s="213"/>
      <c r="AS108" s="141"/>
      <c r="AT108" s="141"/>
      <c r="AU108" s="4"/>
      <c r="AV108" s="4"/>
    </row>
    <row r="109" spans="1:48" s="33" customFormat="1" ht="110.1" customHeight="1">
      <c r="A109" s="5" t="s">
        <v>2802</v>
      </c>
      <c r="B109" s="5" t="s">
        <v>23</v>
      </c>
      <c r="C109" s="5" t="s">
        <v>1927</v>
      </c>
      <c r="D109" s="6" t="s">
        <v>1928</v>
      </c>
      <c r="E109" s="6" t="s">
        <v>1929</v>
      </c>
      <c r="F109" s="5" t="s">
        <v>582</v>
      </c>
      <c r="G109" s="5" t="s">
        <v>24</v>
      </c>
      <c r="H109" s="5">
        <v>0</v>
      </c>
      <c r="I109" s="5">
        <v>470000000</v>
      </c>
      <c r="J109" s="5" t="s">
        <v>2689</v>
      </c>
      <c r="K109" s="5" t="s">
        <v>978</v>
      </c>
      <c r="L109" s="5" t="s">
        <v>25</v>
      </c>
      <c r="M109" s="7" t="s">
        <v>26</v>
      </c>
      <c r="N109" s="5" t="s">
        <v>1825</v>
      </c>
      <c r="O109" s="5" t="s">
        <v>27</v>
      </c>
      <c r="P109" s="5">
        <v>796</v>
      </c>
      <c r="Q109" s="5" t="s">
        <v>28</v>
      </c>
      <c r="R109" s="5" t="s">
        <v>2438</v>
      </c>
      <c r="S109" s="8">
        <v>5226.75</v>
      </c>
      <c r="T109" s="8">
        <f t="shared" si="8"/>
        <v>235203.75</v>
      </c>
      <c r="U109" s="8">
        <f t="shared" si="5"/>
        <v>263428.2</v>
      </c>
      <c r="V109" s="5"/>
      <c r="W109" s="5" t="s">
        <v>904</v>
      </c>
      <c r="X109" s="5"/>
      <c r="Y109" s="145"/>
      <c r="Z109" s="141"/>
      <c r="AA109" s="146"/>
      <c r="AB109" s="253"/>
      <c r="AC109" s="214"/>
      <c r="AD109" s="214"/>
      <c r="AE109" s="187"/>
      <c r="AF109" s="141"/>
      <c r="AG109" s="213"/>
      <c r="AH109" s="213"/>
      <c r="AI109" s="141"/>
      <c r="AJ109" s="141"/>
      <c r="AK109" s="213"/>
      <c r="AL109" s="84"/>
      <c r="AM109" s="84"/>
      <c r="AN109" s="84"/>
      <c r="AO109" s="84"/>
      <c r="AP109" s="4"/>
      <c r="AQ109" s="4"/>
      <c r="AR109" s="105"/>
      <c r="AS109" s="4"/>
      <c r="AT109" s="141"/>
      <c r="AU109" s="4"/>
      <c r="AV109" s="4"/>
    </row>
    <row r="110" spans="1:48" s="33" customFormat="1" ht="110.1" customHeight="1">
      <c r="A110" s="5" t="s">
        <v>2803</v>
      </c>
      <c r="B110" s="5" t="s">
        <v>23</v>
      </c>
      <c r="C110" s="5" t="s">
        <v>1930</v>
      </c>
      <c r="D110" s="6" t="s">
        <v>1931</v>
      </c>
      <c r="E110" s="6" t="s">
        <v>1932</v>
      </c>
      <c r="F110" s="5" t="s">
        <v>583</v>
      </c>
      <c r="G110" s="5" t="s">
        <v>24</v>
      </c>
      <c r="H110" s="5">
        <v>0</v>
      </c>
      <c r="I110" s="5">
        <v>470000000</v>
      </c>
      <c r="J110" s="5" t="s">
        <v>2689</v>
      </c>
      <c r="K110" s="5" t="s">
        <v>1039</v>
      </c>
      <c r="L110" s="5" t="s">
        <v>25</v>
      </c>
      <c r="M110" s="7" t="s">
        <v>26</v>
      </c>
      <c r="N110" s="5" t="s">
        <v>1825</v>
      </c>
      <c r="O110" s="5" t="s">
        <v>27</v>
      </c>
      <c r="P110" s="5">
        <v>796</v>
      </c>
      <c r="Q110" s="5" t="s">
        <v>28</v>
      </c>
      <c r="R110" s="5">
        <v>50</v>
      </c>
      <c r="S110" s="8">
        <v>5422.75</v>
      </c>
      <c r="T110" s="8">
        <f t="shared" si="8"/>
        <v>271137.5</v>
      </c>
      <c r="U110" s="8">
        <f t="shared" si="5"/>
        <v>303674</v>
      </c>
      <c r="V110" s="5"/>
      <c r="W110" s="5" t="s">
        <v>904</v>
      </c>
      <c r="X110" s="5"/>
      <c r="Y110" s="145"/>
      <c r="Z110" s="141"/>
      <c r="AA110" s="146"/>
      <c r="AB110" s="253"/>
      <c r="AC110" s="104"/>
      <c r="AD110" s="214"/>
      <c r="AE110" s="187"/>
      <c r="AF110" s="85"/>
      <c r="AG110" s="213"/>
      <c r="AH110" s="213"/>
      <c r="AI110" s="141"/>
      <c r="AJ110" s="85"/>
      <c r="AK110" s="213"/>
      <c r="AL110" s="84"/>
      <c r="AM110" s="84"/>
      <c r="AN110" s="84"/>
      <c r="AO110" s="84"/>
      <c r="AP110" s="4"/>
      <c r="AQ110" s="4"/>
      <c r="AR110" s="105"/>
      <c r="AS110" s="4"/>
      <c r="AT110" s="141"/>
      <c r="AU110" s="4"/>
      <c r="AV110" s="4"/>
    </row>
    <row r="111" spans="1:48" s="33" customFormat="1" ht="110.1" customHeight="1">
      <c r="A111" s="5" t="s">
        <v>2804</v>
      </c>
      <c r="B111" s="5" t="s">
        <v>23</v>
      </c>
      <c r="C111" s="5" t="s">
        <v>1933</v>
      </c>
      <c r="D111" s="6" t="s">
        <v>1934</v>
      </c>
      <c r="E111" s="6" t="s">
        <v>1781</v>
      </c>
      <c r="F111" s="5" t="s">
        <v>584</v>
      </c>
      <c r="G111" s="5" t="s">
        <v>24</v>
      </c>
      <c r="H111" s="5">
        <v>0</v>
      </c>
      <c r="I111" s="5">
        <v>470000000</v>
      </c>
      <c r="J111" s="5" t="s">
        <v>2689</v>
      </c>
      <c r="K111" s="5" t="s">
        <v>1039</v>
      </c>
      <c r="L111" s="5" t="s">
        <v>25</v>
      </c>
      <c r="M111" s="7" t="s">
        <v>26</v>
      </c>
      <c r="N111" s="5" t="s">
        <v>1825</v>
      </c>
      <c r="O111" s="5" t="s">
        <v>27</v>
      </c>
      <c r="P111" s="5">
        <v>796</v>
      </c>
      <c r="Q111" s="5" t="s">
        <v>28</v>
      </c>
      <c r="R111" s="5">
        <v>15</v>
      </c>
      <c r="S111" s="8">
        <v>33059.19</v>
      </c>
      <c r="T111" s="8">
        <f t="shared" si="8"/>
        <v>495887.85000000003</v>
      </c>
      <c r="U111" s="8">
        <f t="shared" si="5"/>
        <v>555394.39200000011</v>
      </c>
      <c r="V111" s="5"/>
      <c r="W111" s="5" t="s">
        <v>904</v>
      </c>
      <c r="X111" s="5"/>
      <c r="Y111" s="145"/>
      <c r="Z111" s="141"/>
      <c r="AA111" s="146"/>
      <c r="AB111" s="253"/>
      <c r="AC111" s="104"/>
      <c r="AD111" s="214"/>
      <c r="AE111" s="187"/>
      <c r="AF111" s="85"/>
      <c r="AG111" s="213"/>
      <c r="AH111" s="213"/>
      <c r="AI111" s="188"/>
      <c r="AJ111" s="85"/>
      <c r="AK111" s="213"/>
      <c r="AL111" s="84"/>
      <c r="AM111" s="84"/>
      <c r="AN111" s="84"/>
      <c r="AO111" s="84"/>
      <c r="AP111" s="4"/>
      <c r="AQ111" s="4"/>
      <c r="AR111" s="105"/>
      <c r="AS111" s="4"/>
      <c r="AT111" s="141"/>
      <c r="AU111" s="4"/>
      <c r="AV111" s="4"/>
    </row>
    <row r="112" spans="1:48" s="33" customFormat="1" ht="110.1" customHeight="1">
      <c r="A112" s="5" t="s">
        <v>2805</v>
      </c>
      <c r="B112" s="5" t="s">
        <v>23</v>
      </c>
      <c r="C112" s="5" t="s">
        <v>1804</v>
      </c>
      <c r="D112" s="6" t="s">
        <v>1805</v>
      </c>
      <c r="E112" s="6" t="s">
        <v>1806</v>
      </c>
      <c r="F112" s="5" t="s">
        <v>585</v>
      </c>
      <c r="G112" s="5" t="s">
        <v>24</v>
      </c>
      <c r="H112" s="5">
        <v>0</v>
      </c>
      <c r="I112" s="5">
        <v>470000000</v>
      </c>
      <c r="J112" s="5" t="s">
        <v>2689</v>
      </c>
      <c r="K112" s="5" t="s">
        <v>1039</v>
      </c>
      <c r="L112" s="5" t="s">
        <v>25</v>
      </c>
      <c r="M112" s="7" t="s">
        <v>26</v>
      </c>
      <c r="N112" s="5" t="s">
        <v>1825</v>
      </c>
      <c r="O112" s="5" t="s">
        <v>27</v>
      </c>
      <c r="P112" s="5">
        <v>796</v>
      </c>
      <c r="Q112" s="5" t="s">
        <v>28</v>
      </c>
      <c r="R112" s="5">
        <v>10</v>
      </c>
      <c r="S112" s="8">
        <v>13916.22</v>
      </c>
      <c r="T112" s="8">
        <f t="shared" si="8"/>
        <v>139162.19999999998</v>
      </c>
      <c r="U112" s="8">
        <f t="shared" si="5"/>
        <v>155861.66399999999</v>
      </c>
      <c r="V112" s="5"/>
      <c r="W112" s="5" t="s">
        <v>904</v>
      </c>
      <c r="X112" s="5"/>
      <c r="Y112" s="145"/>
      <c r="Z112" s="141"/>
      <c r="AA112" s="146"/>
      <c r="AB112" s="253"/>
      <c r="AC112" s="104"/>
      <c r="AD112" s="214"/>
      <c r="AE112" s="187"/>
      <c r="AF112" s="85"/>
      <c r="AG112" s="213"/>
      <c r="AH112" s="213"/>
      <c r="AI112" s="141"/>
      <c r="AJ112" s="85"/>
      <c r="AK112" s="110"/>
      <c r="AL112" s="84"/>
      <c r="AM112" s="84"/>
      <c r="AN112" s="84"/>
      <c r="AO112" s="84"/>
      <c r="AP112" s="4"/>
      <c r="AQ112" s="4"/>
      <c r="AR112" s="105"/>
      <c r="AS112" s="4"/>
      <c r="AT112" s="141"/>
      <c r="AU112" s="4"/>
      <c r="AV112" s="4"/>
    </row>
    <row r="113" spans="1:48" s="33" customFormat="1" ht="110.1" customHeight="1">
      <c r="A113" s="5" t="s">
        <v>2806</v>
      </c>
      <c r="B113" s="5" t="s">
        <v>23</v>
      </c>
      <c r="C113" s="5" t="s">
        <v>1804</v>
      </c>
      <c r="D113" s="6" t="s">
        <v>1805</v>
      </c>
      <c r="E113" s="6" t="s">
        <v>1806</v>
      </c>
      <c r="F113" s="5" t="s">
        <v>586</v>
      </c>
      <c r="G113" s="5" t="s">
        <v>24</v>
      </c>
      <c r="H113" s="5">
        <v>0</v>
      </c>
      <c r="I113" s="5">
        <v>470000000</v>
      </c>
      <c r="J113" s="5" t="s">
        <v>2689</v>
      </c>
      <c r="K113" s="5" t="s">
        <v>1039</v>
      </c>
      <c r="L113" s="5" t="s">
        <v>25</v>
      </c>
      <c r="M113" s="7" t="s">
        <v>26</v>
      </c>
      <c r="N113" s="5" t="s">
        <v>1825</v>
      </c>
      <c r="O113" s="5" t="s">
        <v>27</v>
      </c>
      <c r="P113" s="5">
        <v>796</v>
      </c>
      <c r="Q113" s="5" t="s">
        <v>28</v>
      </c>
      <c r="R113" s="5">
        <v>50</v>
      </c>
      <c r="S113" s="8">
        <v>1307</v>
      </c>
      <c r="T113" s="8">
        <f t="shared" si="8"/>
        <v>65350</v>
      </c>
      <c r="U113" s="8">
        <f t="shared" si="5"/>
        <v>73192</v>
      </c>
      <c r="V113" s="5"/>
      <c r="W113" s="5" t="s">
        <v>904</v>
      </c>
      <c r="X113" s="5"/>
      <c r="Y113" s="145"/>
      <c r="Z113" s="141"/>
      <c r="AA113" s="146"/>
      <c r="AB113" s="253"/>
      <c r="AC113" s="104"/>
      <c r="AD113" s="214"/>
      <c r="AE113" s="187"/>
      <c r="AF113" s="85"/>
      <c r="AG113" s="213"/>
      <c r="AH113" s="213"/>
      <c r="AI113" s="141"/>
      <c r="AJ113" s="85"/>
      <c r="AK113" s="110"/>
      <c r="AL113" s="84"/>
      <c r="AM113" s="84"/>
      <c r="AN113" s="84"/>
      <c r="AO113" s="84"/>
      <c r="AP113" s="4"/>
      <c r="AQ113" s="4"/>
      <c r="AR113" s="105"/>
      <c r="AS113" s="4"/>
      <c r="AT113" s="141"/>
      <c r="AU113" s="4"/>
      <c r="AV113" s="4"/>
    </row>
    <row r="114" spans="1:48" s="33" customFormat="1" ht="110.1" customHeight="1">
      <c r="A114" s="5" t="s">
        <v>2807</v>
      </c>
      <c r="B114" s="5" t="s">
        <v>23</v>
      </c>
      <c r="C114" s="5" t="s">
        <v>1804</v>
      </c>
      <c r="D114" s="6" t="s">
        <v>1805</v>
      </c>
      <c r="E114" s="6" t="s">
        <v>1806</v>
      </c>
      <c r="F114" s="5" t="s">
        <v>587</v>
      </c>
      <c r="G114" s="5" t="s">
        <v>24</v>
      </c>
      <c r="H114" s="5">
        <v>0</v>
      </c>
      <c r="I114" s="5">
        <v>470000000</v>
      </c>
      <c r="J114" s="5" t="s">
        <v>2689</v>
      </c>
      <c r="K114" s="5" t="s">
        <v>978</v>
      </c>
      <c r="L114" s="5" t="s">
        <v>25</v>
      </c>
      <c r="M114" s="7" t="s">
        <v>26</v>
      </c>
      <c r="N114" s="5" t="s">
        <v>1825</v>
      </c>
      <c r="O114" s="5" t="s">
        <v>27</v>
      </c>
      <c r="P114" s="5">
        <v>796</v>
      </c>
      <c r="Q114" s="5" t="s">
        <v>28</v>
      </c>
      <c r="R114" s="5" t="s">
        <v>1311</v>
      </c>
      <c r="S114" s="8">
        <v>3290</v>
      </c>
      <c r="T114" s="8">
        <f t="shared" si="8"/>
        <v>0</v>
      </c>
      <c r="U114" s="8">
        <f t="shared" si="5"/>
        <v>0</v>
      </c>
      <c r="V114" s="5"/>
      <c r="W114" s="5" t="s">
        <v>904</v>
      </c>
      <c r="X114" s="5"/>
      <c r="Y114" s="145"/>
      <c r="Z114" s="4"/>
      <c r="AA114" s="253"/>
      <c r="AB114" s="253"/>
      <c r="AC114" s="253"/>
      <c r="AD114" s="253"/>
      <c r="AE114" s="254"/>
      <c r="AF114" s="4"/>
      <c r="AG114" s="105"/>
      <c r="AH114" s="105"/>
      <c r="AI114" s="4"/>
      <c r="AJ114" s="4"/>
      <c r="AK114" s="105"/>
      <c r="AL114" s="86"/>
      <c r="AM114" s="86"/>
      <c r="AN114" s="86"/>
      <c r="AO114" s="86"/>
      <c r="AP114" s="4"/>
      <c r="AQ114" s="4"/>
      <c r="AR114" s="105"/>
      <c r="AS114" s="4"/>
      <c r="AT114" s="4"/>
      <c r="AU114" s="4"/>
      <c r="AV114" s="4"/>
    </row>
    <row r="115" spans="1:48" s="33" customFormat="1" ht="110.1" customHeight="1">
      <c r="A115" s="5" t="s">
        <v>2808</v>
      </c>
      <c r="B115" s="5" t="s">
        <v>23</v>
      </c>
      <c r="C115" s="5" t="s">
        <v>1804</v>
      </c>
      <c r="D115" s="6" t="s">
        <v>1805</v>
      </c>
      <c r="E115" s="6" t="s">
        <v>1806</v>
      </c>
      <c r="F115" s="5" t="s">
        <v>588</v>
      </c>
      <c r="G115" s="5" t="s">
        <v>24</v>
      </c>
      <c r="H115" s="5">
        <v>0</v>
      </c>
      <c r="I115" s="5">
        <v>470000000</v>
      </c>
      <c r="J115" s="5" t="s">
        <v>2689</v>
      </c>
      <c r="K115" s="5" t="s">
        <v>1039</v>
      </c>
      <c r="L115" s="5" t="s">
        <v>25</v>
      </c>
      <c r="M115" s="7" t="s">
        <v>26</v>
      </c>
      <c r="N115" s="5" t="s">
        <v>1825</v>
      </c>
      <c r="O115" s="5" t="s">
        <v>27</v>
      </c>
      <c r="P115" s="5">
        <v>796</v>
      </c>
      <c r="Q115" s="5" t="s">
        <v>28</v>
      </c>
      <c r="R115" s="5">
        <v>5</v>
      </c>
      <c r="S115" s="8">
        <v>3593.39</v>
      </c>
      <c r="T115" s="8">
        <f t="shared" si="8"/>
        <v>17966.95</v>
      </c>
      <c r="U115" s="8">
        <f t="shared" si="5"/>
        <v>20122.984000000004</v>
      </c>
      <c r="V115" s="5"/>
      <c r="W115" s="5" t="s">
        <v>904</v>
      </c>
      <c r="X115" s="5"/>
      <c r="Y115" s="145"/>
      <c r="Z115" s="141"/>
      <c r="AA115" s="146"/>
      <c r="AB115" s="253"/>
      <c r="AC115" s="104"/>
      <c r="AD115" s="214"/>
      <c r="AE115" s="187"/>
      <c r="AF115" s="85"/>
      <c r="AG115" s="213"/>
      <c r="AH115" s="213"/>
      <c r="AI115" s="141"/>
      <c r="AJ115" s="85"/>
      <c r="AK115" s="213"/>
      <c r="AL115" s="84"/>
      <c r="AM115" s="84"/>
      <c r="AN115" s="84"/>
      <c r="AO115" s="84"/>
      <c r="AP115" s="4"/>
      <c r="AQ115" s="4"/>
      <c r="AR115" s="105"/>
      <c r="AS115" s="4"/>
      <c r="AT115" s="141"/>
      <c r="AU115" s="4"/>
      <c r="AV115" s="4"/>
    </row>
    <row r="116" spans="1:48" s="33" customFormat="1" ht="110.1" customHeight="1">
      <c r="A116" s="5" t="s">
        <v>2809</v>
      </c>
      <c r="B116" s="5" t="s">
        <v>23</v>
      </c>
      <c r="C116" s="5" t="s">
        <v>1804</v>
      </c>
      <c r="D116" s="6" t="s">
        <v>1805</v>
      </c>
      <c r="E116" s="6" t="s">
        <v>1806</v>
      </c>
      <c r="F116" s="5" t="s">
        <v>589</v>
      </c>
      <c r="G116" s="5" t="s">
        <v>24</v>
      </c>
      <c r="H116" s="5">
        <v>0</v>
      </c>
      <c r="I116" s="5">
        <v>470000000</v>
      </c>
      <c r="J116" s="5" t="s">
        <v>2689</v>
      </c>
      <c r="K116" s="5" t="s">
        <v>1039</v>
      </c>
      <c r="L116" s="5" t="s">
        <v>25</v>
      </c>
      <c r="M116" s="7" t="s">
        <v>26</v>
      </c>
      <c r="N116" s="5" t="s">
        <v>1825</v>
      </c>
      <c r="O116" s="5" t="s">
        <v>27</v>
      </c>
      <c r="P116" s="5">
        <v>796</v>
      </c>
      <c r="Q116" s="5" t="s">
        <v>28</v>
      </c>
      <c r="R116" s="5">
        <v>5</v>
      </c>
      <c r="S116" s="8">
        <v>14896.24</v>
      </c>
      <c r="T116" s="8">
        <f t="shared" si="8"/>
        <v>74481.2</v>
      </c>
      <c r="U116" s="8">
        <f t="shared" si="5"/>
        <v>83418.944000000003</v>
      </c>
      <c r="V116" s="5"/>
      <c r="W116" s="5" t="s">
        <v>904</v>
      </c>
      <c r="X116" s="5"/>
      <c r="Y116" s="145"/>
      <c r="Z116" s="141"/>
      <c r="AA116" s="146"/>
      <c r="AB116" s="253"/>
      <c r="AC116" s="104"/>
      <c r="AD116" s="214"/>
      <c r="AE116" s="187"/>
      <c r="AF116" s="85"/>
      <c r="AG116" s="213"/>
      <c r="AH116" s="213"/>
      <c r="AI116" s="141"/>
      <c r="AJ116" s="85"/>
      <c r="AK116" s="213"/>
      <c r="AL116" s="84"/>
      <c r="AM116" s="84"/>
      <c r="AN116" s="84"/>
      <c r="AO116" s="84"/>
      <c r="AP116" s="4"/>
      <c r="AQ116" s="4"/>
      <c r="AR116" s="105"/>
      <c r="AS116" s="4"/>
      <c r="AT116" s="141"/>
      <c r="AU116" s="4"/>
      <c r="AV116" s="4"/>
    </row>
    <row r="117" spans="1:48" s="33" customFormat="1" ht="110.1" customHeight="1">
      <c r="A117" s="5" t="s">
        <v>2810</v>
      </c>
      <c r="B117" s="5" t="s">
        <v>23</v>
      </c>
      <c r="C117" s="5" t="s">
        <v>1807</v>
      </c>
      <c r="D117" s="6" t="s">
        <v>1808</v>
      </c>
      <c r="E117" s="6" t="s">
        <v>1809</v>
      </c>
      <c r="F117" s="5" t="s">
        <v>590</v>
      </c>
      <c r="G117" s="5" t="s">
        <v>24</v>
      </c>
      <c r="H117" s="5">
        <v>0</v>
      </c>
      <c r="I117" s="5">
        <v>470000000</v>
      </c>
      <c r="J117" s="5" t="s">
        <v>2689</v>
      </c>
      <c r="K117" s="5" t="s">
        <v>1039</v>
      </c>
      <c r="L117" s="5" t="s">
        <v>25</v>
      </c>
      <c r="M117" s="7" t="s">
        <v>26</v>
      </c>
      <c r="N117" s="5" t="s">
        <v>1825</v>
      </c>
      <c r="O117" s="5" t="s">
        <v>27</v>
      </c>
      <c r="P117" s="5">
        <v>796</v>
      </c>
      <c r="Q117" s="5" t="s">
        <v>28</v>
      </c>
      <c r="R117" s="5">
        <v>10</v>
      </c>
      <c r="S117" s="8">
        <v>197206</v>
      </c>
      <c r="T117" s="8">
        <f t="shared" si="8"/>
        <v>1972060</v>
      </c>
      <c r="U117" s="8">
        <f t="shared" si="5"/>
        <v>2208707.2000000002</v>
      </c>
      <c r="V117" s="5"/>
      <c r="W117" s="5" t="s">
        <v>904</v>
      </c>
      <c r="X117" s="5"/>
      <c r="Y117" s="145"/>
      <c r="Z117" s="141"/>
      <c r="AA117" s="146"/>
      <c r="AB117" s="253"/>
      <c r="AC117" s="104"/>
      <c r="AD117" s="214"/>
      <c r="AE117" s="187"/>
      <c r="AF117" s="85"/>
      <c r="AG117" s="213"/>
      <c r="AH117" s="213"/>
      <c r="AI117" s="188"/>
      <c r="AJ117" s="85"/>
      <c r="AK117" s="110"/>
      <c r="AL117" s="84"/>
      <c r="AM117" s="84"/>
      <c r="AN117" s="84"/>
      <c r="AO117" s="84"/>
      <c r="AP117" s="141"/>
      <c r="AQ117" s="141"/>
      <c r="AR117" s="213"/>
      <c r="AS117" s="141"/>
      <c r="AT117" s="141"/>
      <c r="AU117" s="4"/>
      <c r="AV117" s="4"/>
    </row>
    <row r="118" spans="1:48" s="33" customFormat="1" ht="110.1" customHeight="1">
      <c r="A118" s="5" t="s">
        <v>2811</v>
      </c>
      <c r="B118" s="5" t="s">
        <v>23</v>
      </c>
      <c r="C118" s="5" t="s">
        <v>1810</v>
      </c>
      <c r="D118" s="6" t="s">
        <v>1811</v>
      </c>
      <c r="E118" s="6" t="s">
        <v>1812</v>
      </c>
      <c r="F118" s="5" t="s">
        <v>591</v>
      </c>
      <c r="G118" s="5" t="s">
        <v>24</v>
      </c>
      <c r="H118" s="5">
        <v>0</v>
      </c>
      <c r="I118" s="5">
        <v>470000000</v>
      </c>
      <c r="J118" s="5" t="s">
        <v>2689</v>
      </c>
      <c r="K118" s="5" t="s">
        <v>1039</v>
      </c>
      <c r="L118" s="5" t="s">
        <v>25</v>
      </c>
      <c r="M118" s="7" t="s">
        <v>26</v>
      </c>
      <c r="N118" s="5" t="s">
        <v>1825</v>
      </c>
      <c r="O118" s="5" t="s">
        <v>27</v>
      </c>
      <c r="P118" s="5">
        <v>796</v>
      </c>
      <c r="Q118" s="5" t="s">
        <v>28</v>
      </c>
      <c r="R118" s="5">
        <v>65</v>
      </c>
      <c r="S118" s="8">
        <v>19030</v>
      </c>
      <c r="T118" s="8">
        <f t="shared" si="8"/>
        <v>1236950</v>
      </c>
      <c r="U118" s="8">
        <f t="shared" si="5"/>
        <v>1385384.0000000002</v>
      </c>
      <c r="V118" s="5"/>
      <c r="W118" s="5" t="s">
        <v>904</v>
      </c>
      <c r="X118" s="5"/>
      <c r="Y118" s="145"/>
      <c r="Z118" s="141"/>
      <c r="AA118" s="146"/>
      <c r="AB118" s="253"/>
      <c r="AC118" s="104"/>
      <c r="AD118" s="214"/>
      <c r="AE118" s="187"/>
      <c r="AF118" s="85"/>
      <c r="AG118" s="213"/>
      <c r="AH118" s="213"/>
      <c r="AI118" s="188"/>
      <c r="AJ118" s="85"/>
      <c r="AK118" s="213"/>
      <c r="AL118" s="84"/>
      <c r="AM118" s="84"/>
      <c r="AN118" s="84"/>
      <c r="AO118" s="84"/>
      <c r="AP118" s="4"/>
      <c r="AQ118" s="4"/>
      <c r="AR118" s="105"/>
      <c r="AS118" s="4"/>
      <c r="AT118" s="141"/>
      <c r="AU118" s="4"/>
      <c r="AV118" s="4"/>
    </row>
    <row r="119" spans="1:48" s="33" customFormat="1" ht="110.1" customHeight="1">
      <c r="A119" s="5" t="s">
        <v>2812</v>
      </c>
      <c r="B119" s="5" t="s">
        <v>23</v>
      </c>
      <c r="C119" s="5" t="s">
        <v>1935</v>
      </c>
      <c r="D119" s="6" t="s">
        <v>1936</v>
      </c>
      <c r="E119" s="6" t="s">
        <v>1937</v>
      </c>
      <c r="F119" s="5" t="s">
        <v>592</v>
      </c>
      <c r="G119" s="5" t="s">
        <v>24</v>
      </c>
      <c r="H119" s="5">
        <v>0</v>
      </c>
      <c r="I119" s="5">
        <v>470000000</v>
      </c>
      <c r="J119" s="5" t="s">
        <v>2689</v>
      </c>
      <c r="K119" s="5" t="s">
        <v>1039</v>
      </c>
      <c r="L119" s="5" t="s">
        <v>25</v>
      </c>
      <c r="M119" s="7" t="s">
        <v>26</v>
      </c>
      <c r="N119" s="5" t="s">
        <v>1825</v>
      </c>
      <c r="O119" s="5" t="s">
        <v>27</v>
      </c>
      <c r="P119" s="5">
        <v>796</v>
      </c>
      <c r="Q119" s="5" t="s">
        <v>28</v>
      </c>
      <c r="R119" s="5">
        <v>50</v>
      </c>
      <c r="S119" s="8">
        <v>653.34</v>
      </c>
      <c r="T119" s="8">
        <f t="shared" si="8"/>
        <v>32667</v>
      </c>
      <c r="U119" s="8">
        <f t="shared" si="5"/>
        <v>36587.040000000001</v>
      </c>
      <c r="V119" s="5"/>
      <c r="W119" s="5" t="s">
        <v>904</v>
      </c>
      <c r="X119" s="5"/>
      <c r="Y119" s="145"/>
      <c r="Z119" s="141"/>
      <c r="AA119" s="146"/>
      <c r="AB119" s="253"/>
      <c r="AC119" s="104"/>
      <c r="AD119" s="214"/>
      <c r="AE119" s="187"/>
      <c r="AF119" s="85"/>
      <c r="AG119" s="213"/>
      <c r="AH119" s="213"/>
      <c r="AI119" s="141"/>
      <c r="AJ119" s="85"/>
      <c r="AK119" s="213"/>
      <c r="AL119" s="84"/>
      <c r="AM119" s="84"/>
      <c r="AN119" s="84"/>
      <c r="AO119" s="84"/>
      <c r="AP119" s="4"/>
      <c r="AQ119" s="4"/>
      <c r="AR119" s="105"/>
      <c r="AS119" s="4"/>
      <c r="AT119" s="141"/>
      <c r="AU119" s="4"/>
      <c r="AV119" s="4"/>
    </row>
    <row r="120" spans="1:48" s="33" customFormat="1" ht="158.25" customHeight="1">
      <c r="A120" s="5" t="s">
        <v>2813</v>
      </c>
      <c r="B120" s="5" t="s">
        <v>23</v>
      </c>
      <c r="C120" s="5" t="s">
        <v>1938</v>
      </c>
      <c r="D120" s="6" t="s">
        <v>1820</v>
      </c>
      <c r="E120" s="6" t="s">
        <v>1939</v>
      </c>
      <c r="F120" s="5" t="s">
        <v>593</v>
      </c>
      <c r="G120" s="5" t="s">
        <v>24</v>
      </c>
      <c r="H120" s="5">
        <v>0</v>
      </c>
      <c r="I120" s="5">
        <v>470000000</v>
      </c>
      <c r="J120" s="5" t="s">
        <v>2689</v>
      </c>
      <c r="K120" s="5" t="s">
        <v>978</v>
      </c>
      <c r="L120" s="5" t="s">
        <v>25</v>
      </c>
      <c r="M120" s="7" t="s">
        <v>26</v>
      </c>
      <c r="N120" s="5" t="s">
        <v>1825</v>
      </c>
      <c r="O120" s="5" t="s">
        <v>27</v>
      </c>
      <c r="P120" s="5">
        <v>796</v>
      </c>
      <c r="Q120" s="5" t="s">
        <v>28</v>
      </c>
      <c r="R120" s="5" t="s">
        <v>1311</v>
      </c>
      <c r="S120" s="8">
        <v>345357.46</v>
      </c>
      <c r="T120" s="8">
        <f t="shared" si="8"/>
        <v>0</v>
      </c>
      <c r="U120" s="8">
        <f t="shared" si="5"/>
        <v>0</v>
      </c>
      <c r="V120" s="5"/>
      <c r="W120" s="5" t="s">
        <v>904</v>
      </c>
      <c r="X120" s="5"/>
      <c r="Y120" s="145"/>
      <c r="Z120" s="4"/>
      <c r="AA120" s="253"/>
      <c r="AB120" s="253"/>
      <c r="AC120" s="253"/>
      <c r="AD120" s="253"/>
      <c r="AE120" s="254"/>
      <c r="AF120" s="4"/>
      <c r="AG120" s="105"/>
      <c r="AH120" s="105"/>
      <c r="AI120" s="4"/>
      <c r="AJ120" s="4"/>
      <c r="AK120" s="105"/>
      <c r="AL120" s="86"/>
      <c r="AM120" s="86"/>
      <c r="AN120" s="86"/>
      <c r="AO120" s="86"/>
      <c r="AP120" s="4"/>
      <c r="AQ120" s="4"/>
      <c r="AR120" s="105"/>
      <c r="AS120" s="4"/>
      <c r="AT120" s="4"/>
      <c r="AU120" s="4"/>
      <c r="AV120" s="4"/>
    </row>
    <row r="121" spans="1:48" s="33" customFormat="1" ht="110.1" customHeight="1">
      <c r="A121" s="5" t="s">
        <v>2814</v>
      </c>
      <c r="B121" s="5" t="s">
        <v>23</v>
      </c>
      <c r="C121" s="5" t="s">
        <v>1940</v>
      </c>
      <c r="D121" s="6" t="s">
        <v>1941</v>
      </c>
      <c r="E121" s="6" t="s">
        <v>1942</v>
      </c>
      <c r="F121" s="5" t="s">
        <v>594</v>
      </c>
      <c r="G121" s="5" t="s">
        <v>24</v>
      </c>
      <c r="H121" s="5">
        <v>0</v>
      </c>
      <c r="I121" s="5">
        <v>470000000</v>
      </c>
      <c r="J121" s="5" t="s">
        <v>2689</v>
      </c>
      <c r="K121" s="5" t="s">
        <v>1039</v>
      </c>
      <c r="L121" s="5" t="s">
        <v>25</v>
      </c>
      <c r="M121" s="7" t="s">
        <v>26</v>
      </c>
      <c r="N121" s="5" t="s">
        <v>1825</v>
      </c>
      <c r="O121" s="5" t="s">
        <v>27</v>
      </c>
      <c r="P121" s="5">
        <v>796</v>
      </c>
      <c r="Q121" s="5" t="s">
        <v>28</v>
      </c>
      <c r="R121" s="5">
        <v>10</v>
      </c>
      <c r="S121" s="8">
        <v>36521.910000000003</v>
      </c>
      <c r="T121" s="8">
        <f t="shared" si="8"/>
        <v>365219.10000000003</v>
      </c>
      <c r="U121" s="8">
        <f t="shared" si="5"/>
        <v>409045.39200000005</v>
      </c>
      <c r="V121" s="5"/>
      <c r="W121" s="5" t="s">
        <v>904</v>
      </c>
      <c r="X121" s="5"/>
      <c r="Y121" s="145"/>
      <c r="Z121" s="141"/>
      <c r="AA121" s="146"/>
      <c r="AB121" s="253"/>
      <c r="AC121" s="104"/>
      <c r="AD121" s="214"/>
      <c r="AE121" s="187"/>
      <c r="AF121" s="85"/>
      <c r="AG121" s="213"/>
      <c r="AH121" s="213"/>
      <c r="AI121" s="188"/>
      <c r="AJ121" s="85"/>
      <c r="AK121" s="110"/>
      <c r="AL121" s="84"/>
      <c r="AM121" s="84"/>
      <c r="AN121" s="84"/>
      <c r="AO121" s="84"/>
      <c r="AP121" s="141"/>
      <c r="AQ121" s="141"/>
      <c r="AR121" s="213"/>
      <c r="AS121" s="141"/>
      <c r="AT121" s="141"/>
      <c r="AU121" s="4"/>
      <c r="AV121" s="4"/>
    </row>
    <row r="122" spans="1:48" s="33" customFormat="1" ht="110.1" customHeight="1">
      <c r="A122" s="5" t="s">
        <v>2815</v>
      </c>
      <c r="B122" s="5" t="s">
        <v>23</v>
      </c>
      <c r="C122" s="5" t="s">
        <v>1943</v>
      </c>
      <c r="D122" s="6" t="s">
        <v>1474</v>
      </c>
      <c r="E122" s="6" t="s">
        <v>1944</v>
      </c>
      <c r="F122" s="5" t="s">
        <v>595</v>
      </c>
      <c r="G122" s="5" t="s">
        <v>24</v>
      </c>
      <c r="H122" s="5">
        <v>0</v>
      </c>
      <c r="I122" s="5">
        <v>470000000</v>
      </c>
      <c r="J122" s="5" t="s">
        <v>2689</v>
      </c>
      <c r="K122" s="5" t="s">
        <v>1039</v>
      </c>
      <c r="L122" s="5" t="s">
        <v>25</v>
      </c>
      <c r="M122" s="7" t="s">
        <v>26</v>
      </c>
      <c r="N122" s="5" t="s">
        <v>1825</v>
      </c>
      <c r="O122" s="5" t="s">
        <v>27</v>
      </c>
      <c r="P122" s="5">
        <v>796</v>
      </c>
      <c r="Q122" s="5" t="s">
        <v>28</v>
      </c>
      <c r="R122" s="5">
        <v>10</v>
      </c>
      <c r="S122" s="8">
        <v>8362.7999999999993</v>
      </c>
      <c r="T122" s="8">
        <f t="shared" si="8"/>
        <v>83628</v>
      </c>
      <c r="U122" s="8">
        <f t="shared" si="5"/>
        <v>93663.360000000015</v>
      </c>
      <c r="V122" s="5"/>
      <c r="W122" s="5" t="s">
        <v>904</v>
      </c>
      <c r="X122" s="5"/>
      <c r="Y122" s="145"/>
      <c r="Z122" s="141"/>
      <c r="AA122" s="146"/>
      <c r="AB122" s="253"/>
      <c r="AC122" s="104"/>
      <c r="AD122" s="214"/>
      <c r="AE122" s="187"/>
      <c r="AF122" s="85"/>
      <c r="AG122" s="213"/>
      <c r="AH122" s="213"/>
      <c r="AI122" s="188"/>
      <c r="AJ122" s="85"/>
      <c r="AK122" s="213"/>
      <c r="AL122" s="84"/>
      <c r="AM122" s="84"/>
      <c r="AN122" s="84"/>
      <c r="AO122" s="84"/>
      <c r="AP122" s="4"/>
      <c r="AQ122" s="4"/>
      <c r="AR122" s="105"/>
      <c r="AS122" s="4"/>
      <c r="AT122" s="141"/>
      <c r="AU122" s="4"/>
      <c r="AV122" s="4"/>
    </row>
    <row r="123" spans="1:48" s="33" customFormat="1" ht="110.1" customHeight="1">
      <c r="A123" s="5" t="s">
        <v>2816</v>
      </c>
      <c r="B123" s="5" t="s">
        <v>23</v>
      </c>
      <c r="C123" s="5" t="s">
        <v>1945</v>
      </c>
      <c r="D123" s="6" t="s">
        <v>1946</v>
      </c>
      <c r="E123" s="6" t="s">
        <v>1947</v>
      </c>
      <c r="F123" s="5" t="s">
        <v>596</v>
      </c>
      <c r="G123" s="5" t="s">
        <v>24</v>
      </c>
      <c r="H123" s="5">
        <v>0</v>
      </c>
      <c r="I123" s="5">
        <v>470000000</v>
      </c>
      <c r="J123" s="5" t="s">
        <v>2689</v>
      </c>
      <c r="K123" s="5" t="s">
        <v>1039</v>
      </c>
      <c r="L123" s="5" t="s">
        <v>25</v>
      </c>
      <c r="M123" s="7" t="s">
        <v>26</v>
      </c>
      <c r="N123" s="5" t="s">
        <v>1825</v>
      </c>
      <c r="O123" s="5" t="s">
        <v>27</v>
      </c>
      <c r="P123" s="5">
        <v>796</v>
      </c>
      <c r="Q123" s="5" t="s">
        <v>28</v>
      </c>
      <c r="R123" s="5">
        <v>10</v>
      </c>
      <c r="S123" s="8">
        <v>0</v>
      </c>
      <c r="T123" s="8">
        <f t="shared" si="8"/>
        <v>0</v>
      </c>
      <c r="U123" s="8">
        <f t="shared" si="5"/>
        <v>0</v>
      </c>
      <c r="V123" s="5"/>
      <c r="W123" s="5" t="s">
        <v>904</v>
      </c>
      <c r="X123" s="5"/>
      <c r="Y123" s="145"/>
      <c r="Z123" s="4"/>
      <c r="AA123" s="253"/>
      <c r="AB123" s="253"/>
      <c r="AC123" s="253"/>
      <c r="AD123" s="253"/>
      <c r="AE123" s="254"/>
      <c r="AF123" s="4"/>
      <c r="AG123" s="105"/>
      <c r="AH123" s="105"/>
      <c r="AI123" s="4"/>
      <c r="AJ123" s="4"/>
      <c r="AK123" s="105"/>
      <c r="AL123" s="86"/>
      <c r="AM123" s="86"/>
      <c r="AN123" s="86"/>
      <c r="AO123" s="86"/>
      <c r="AP123" s="4"/>
      <c r="AQ123" s="4"/>
      <c r="AR123" s="105"/>
      <c r="AS123" s="4"/>
      <c r="AT123" s="4"/>
      <c r="AU123" s="4"/>
      <c r="AV123" s="4"/>
    </row>
    <row r="124" spans="1:48" s="33" customFormat="1" ht="110.1" customHeight="1">
      <c r="A124" s="5" t="s">
        <v>2817</v>
      </c>
      <c r="B124" s="5" t="s">
        <v>23</v>
      </c>
      <c r="C124" s="5" t="s">
        <v>1816</v>
      </c>
      <c r="D124" s="6" t="s">
        <v>1817</v>
      </c>
      <c r="E124" s="6" t="s">
        <v>1818</v>
      </c>
      <c r="F124" s="5" t="s">
        <v>597</v>
      </c>
      <c r="G124" s="5" t="s">
        <v>24</v>
      </c>
      <c r="H124" s="5">
        <v>0</v>
      </c>
      <c r="I124" s="5">
        <v>470000000</v>
      </c>
      <c r="J124" s="5" t="s">
        <v>2689</v>
      </c>
      <c r="K124" s="5" t="s">
        <v>978</v>
      </c>
      <c r="L124" s="5" t="s">
        <v>25</v>
      </c>
      <c r="M124" s="7" t="s">
        <v>26</v>
      </c>
      <c r="N124" s="5" t="s">
        <v>1825</v>
      </c>
      <c r="O124" s="5" t="s">
        <v>27</v>
      </c>
      <c r="P124" s="5">
        <v>796</v>
      </c>
      <c r="Q124" s="5" t="s">
        <v>28</v>
      </c>
      <c r="R124" s="5" t="s">
        <v>1311</v>
      </c>
      <c r="S124" s="8">
        <v>121</v>
      </c>
      <c r="T124" s="8">
        <f t="shared" si="8"/>
        <v>0</v>
      </c>
      <c r="U124" s="8">
        <f t="shared" si="5"/>
        <v>0</v>
      </c>
      <c r="V124" s="5"/>
      <c r="W124" s="5" t="s">
        <v>904</v>
      </c>
      <c r="X124" s="5"/>
      <c r="Y124" s="145"/>
      <c r="Z124" s="4"/>
      <c r="AA124" s="253"/>
      <c r="AB124" s="253"/>
      <c r="AC124" s="253"/>
      <c r="AD124" s="253"/>
      <c r="AE124" s="254"/>
      <c r="AF124" s="4"/>
      <c r="AG124" s="105"/>
      <c r="AH124" s="105"/>
      <c r="AI124" s="4"/>
      <c r="AJ124" s="4"/>
      <c r="AK124" s="105"/>
      <c r="AL124" s="86"/>
      <c r="AM124" s="86"/>
      <c r="AN124" s="86"/>
      <c r="AO124" s="86"/>
      <c r="AP124" s="4"/>
      <c r="AQ124" s="4"/>
      <c r="AR124" s="105"/>
      <c r="AS124" s="4"/>
      <c r="AT124" s="4"/>
      <c r="AU124" s="4"/>
      <c r="AV124" s="4"/>
    </row>
    <row r="125" spans="1:48" s="33" customFormat="1" ht="110.1" customHeight="1">
      <c r="A125" s="5" t="s">
        <v>2818</v>
      </c>
      <c r="B125" s="5" t="s">
        <v>23</v>
      </c>
      <c r="C125" s="164" t="s">
        <v>1948</v>
      </c>
      <c r="D125" s="164" t="s">
        <v>1949</v>
      </c>
      <c r="E125" s="165" t="s">
        <v>1950</v>
      </c>
      <c r="F125" s="5" t="s">
        <v>598</v>
      </c>
      <c r="G125" s="5" t="s">
        <v>24</v>
      </c>
      <c r="H125" s="5">
        <v>0</v>
      </c>
      <c r="I125" s="5">
        <v>470000000</v>
      </c>
      <c r="J125" s="5" t="s">
        <v>2689</v>
      </c>
      <c r="K125" s="5" t="s">
        <v>978</v>
      </c>
      <c r="L125" s="5" t="s">
        <v>25</v>
      </c>
      <c r="M125" s="7" t="s">
        <v>26</v>
      </c>
      <c r="N125" s="5" t="s">
        <v>1825</v>
      </c>
      <c r="O125" s="5" t="s">
        <v>27</v>
      </c>
      <c r="P125" s="5">
        <v>796</v>
      </c>
      <c r="Q125" s="5" t="s">
        <v>28</v>
      </c>
      <c r="R125" s="5" t="s">
        <v>1311</v>
      </c>
      <c r="S125" s="8">
        <v>731.74</v>
      </c>
      <c r="T125" s="8">
        <f t="shared" si="8"/>
        <v>0</v>
      </c>
      <c r="U125" s="8">
        <f t="shared" si="5"/>
        <v>0</v>
      </c>
      <c r="V125" s="5"/>
      <c r="W125" s="5" t="s">
        <v>904</v>
      </c>
      <c r="X125" s="5"/>
      <c r="Y125" s="145"/>
      <c r="Z125" s="141"/>
      <c r="AA125" s="146"/>
      <c r="AB125" s="253"/>
      <c r="AC125" s="253"/>
      <c r="AD125" s="253"/>
      <c r="AE125" s="254"/>
      <c r="AF125" s="4"/>
      <c r="AG125" s="105"/>
      <c r="AH125" s="105"/>
      <c r="AI125" s="4"/>
      <c r="AJ125" s="4"/>
      <c r="AK125" s="105"/>
      <c r="AL125" s="86"/>
      <c r="AM125" s="86"/>
      <c r="AN125" s="86"/>
      <c r="AO125" s="86"/>
      <c r="AP125" s="4"/>
      <c r="AQ125" s="4"/>
      <c r="AR125" s="105"/>
      <c r="AS125" s="4"/>
      <c r="AT125" s="4"/>
      <c r="AU125" s="4"/>
      <c r="AV125" s="4"/>
    </row>
    <row r="126" spans="1:48" s="33" customFormat="1" ht="158.25" customHeight="1">
      <c r="A126" s="5" t="s">
        <v>2819</v>
      </c>
      <c r="B126" s="5" t="s">
        <v>23</v>
      </c>
      <c r="C126" s="5" t="s">
        <v>1813</v>
      </c>
      <c r="D126" s="6" t="s">
        <v>1814</v>
      </c>
      <c r="E126" s="6" t="s">
        <v>1815</v>
      </c>
      <c r="F126" s="5" t="s">
        <v>599</v>
      </c>
      <c r="G126" s="5" t="s">
        <v>24</v>
      </c>
      <c r="H126" s="5">
        <v>0</v>
      </c>
      <c r="I126" s="5">
        <v>470000000</v>
      </c>
      <c r="J126" s="5" t="s">
        <v>2689</v>
      </c>
      <c r="K126" s="5" t="s">
        <v>1039</v>
      </c>
      <c r="L126" s="5" t="s">
        <v>25</v>
      </c>
      <c r="M126" s="7" t="s">
        <v>26</v>
      </c>
      <c r="N126" s="5" t="s">
        <v>1825</v>
      </c>
      <c r="O126" s="5" t="s">
        <v>27</v>
      </c>
      <c r="P126" s="5">
        <v>796</v>
      </c>
      <c r="Q126" s="5" t="s">
        <v>28</v>
      </c>
      <c r="R126" s="5">
        <v>80</v>
      </c>
      <c r="S126" s="8">
        <v>2398</v>
      </c>
      <c r="T126" s="8">
        <f t="shared" si="8"/>
        <v>191840</v>
      </c>
      <c r="U126" s="8">
        <f t="shared" si="5"/>
        <v>214860.80000000002</v>
      </c>
      <c r="V126" s="5"/>
      <c r="W126" s="5" t="s">
        <v>904</v>
      </c>
      <c r="X126" s="5"/>
      <c r="Y126" s="145"/>
      <c r="Z126" s="141"/>
      <c r="AA126" s="146"/>
      <c r="AB126" s="253"/>
      <c r="AC126" s="104"/>
      <c r="AD126" s="214"/>
      <c r="AE126" s="187"/>
      <c r="AF126" s="85"/>
      <c r="AG126" s="213"/>
      <c r="AH126" s="213"/>
      <c r="AI126" s="188"/>
      <c r="AJ126" s="85"/>
      <c r="AK126" s="110"/>
      <c r="AL126" s="84"/>
      <c r="AM126" s="84"/>
      <c r="AN126" s="84"/>
      <c r="AO126" s="84"/>
      <c r="AP126" s="141"/>
      <c r="AQ126" s="141"/>
      <c r="AR126" s="213"/>
      <c r="AS126" s="141"/>
      <c r="AT126" s="141"/>
      <c r="AU126" s="4"/>
      <c r="AV126" s="4"/>
    </row>
    <row r="127" spans="1:48" s="33" customFormat="1" ht="161.25" customHeight="1">
      <c r="A127" s="5" t="s">
        <v>2820</v>
      </c>
      <c r="B127" s="5" t="s">
        <v>23</v>
      </c>
      <c r="C127" s="5" t="s">
        <v>1813</v>
      </c>
      <c r="D127" s="6" t="s">
        <v>1814</v>
      </c>
      <c r="E127" s="6" t="s">
        <v>1815</v>
      </c>
      <c r="F127" s="5" t="s">
        <v>600</v>
      </c>
      <c r="G127" s="5" t="s">
        <v>24</v>
      </c>
      <c r="H127" s="5">
        <v>0</v>
      </c>
      <c r="I127" s="5">
        <v>470000000</v>
      </c>
      <c r="J127" s="5" t="s">
        <v>2689</v>
      </c>
      <c r="K127" s="5" t="s">
        <v>1039</v>
      </c>
      <c r="L127" s="5" t="s">
        <v>25</v>
      </c>
      <c r="M127" s="7" t="s">
        <v>26</v>
      </c>
      <c r="N127" s="5" t="s">
        <v>1825</v>
      </c>
      <c r="O127" s="5" t="s">
        <v>27</v>
      </c>
      <c r="P127" s="5">
        <v>796</v>
      </c>
      <c r="Q127" s="5" t="s">
        <v>28</v>
      </c>
      <c r="R127" s="5">
        <v>20</v>
      </c>
      <c r="S127" s="8">
        <v>4679</v>
      </c>
      <c r="T127" s="8">
        <f t="shared" si="8"/>
        <v>93580</v>
      </c>
      <c r="U127" s="8">
        <f t="shared" si="5"/>
        <v>104809.60000000001</v>
      </c>
      <c r="V127" s="5"/>
      <c r="W127" s="5" t="s">
        <v>904</v>
      </c>
      <c r="X127" s="5"/>
      <c r="Y127" s="145"/>
      <c r="Z127" s="141"/>
      <c r="AA127" s="146"/>
      <c r="AB127" s="253"/>
      <c r="AC127" s="104"/>
      <c r="AD127" s="214"/>
      <c r="AE127" s="187"/>
      <c r="AF127" s="85"/>
      <c r="AG127" s="213"/>
      <c r="AH127" s="213"/>
      <c r="AI127" s="188"/>
      <c r="AJ127" s="85"/>
      <c r="AK127" s="110"/>
      <c r="AL127" s="84"/>
      <c r="AM127" s="84"/>
      <c r="AN127" s="84"/>
      <c r="AO127" s="84"/>
      <c r="AP127" s="141"/>
      <c r="AQ127" s="141"/>
      <c r="AR127" s="213"/>
      <c r="AS127" s="141"/>
      <c r="AT127" s="141"/>
      <c r="AU127" s="4"/>
      <c r="AV127" s="4"/>
    </row>
    <row r="128" spans="1:48" s="33" customFormat="1" ht="156" customHeight="1">
      <c r="A128" s="5" t="s">
        <v>2821</v>
      </c>
      <c r="B128" s="5" t="s">
        <v>23</v>
      </c>
      <c r="C128" s="5" t="s">
        <v>1813</v>
      </c>
      <c r="D128" s="6" t="s">
        <v>1814</v>
      </c>
      <c r="E128" s="6" t="s">
        <v>1815</v>
      </c>
      <c r="F128" s="5" t="s">
        <v>601</v>
      </c>
      <c r="G128" s="5" t="s">
        <v>24</v>
      </c>
      <c r="H128" s="5">
        <v>0</v>
      </c>
      <c r="I128" s="5">
        <v>470000000</v>
      </c>
      <c r="J128" s="5" t="s">
        <v>2689</v>
      </c>
      <c r="K128" s="5" t="s">
        <v>1039</v>
      </c>
      <c r="L128" s="5" t="s">
        <v>25</v>
      </c>
      <c r="M128" s="7" t="s">
        <v>26</v>
      </c>
      <c r="N128" s="5" t="s">
        <v>1825</v>
      </c>
      <c r="O128" s="5" t="s">
        <v>27</v>
      </c>
      <c r="P128" s="5">
        <v>796</v>
      </c>
      <c r="Q128" s="5" t="s">
        <v>28</v>
      </c>
      <c r="R128" s="5">
        <v>10</v>
      </c>
      <c r="S128" s="8">
        <v>1477</v>
      </c>
      <c r="T128" s="8">
        <f t="shared" si="8"/>
        <v>14770</v>
      </c>
      <c r="U128" s="8">
        <f t="shared" si="5"/>
        <v>16542.400000000001</v>
      </c>
      <c r="V128" s="5"/>
      <c r="W128" s="5" t="s">
        <v>904</v>
      </c>
      <c r="X128" s="5"/>
      <c r="Y128" s="145"/>
      <c r="Z128" s="141"/>
      <c r="AA128" s="146"/>
      <c r="AB128" s="253"/>
      <c r="AC128" s="104"/>
      <c r="AD128" s="214"/>
      <c r="AE128" s="187"/>
      <c r="AF128" s="85"/>
      <c r="AG128" s="213"/>
      <c r="AH128" s="213"/>
      <c r="AI128" s="141"/>
      <c r="AJ128" s="85"/>
      <c r="AK128" s="213"/>
      <c r="AL128" s="84"/>
      <c r="AM128" s="84"/>
      <c r="AN128" s="84"/>
      <c r="AO128" s="84"/>
      <c r="AP128" s="4"/>
      <c r="AQ128" s="4"/>
      <c r="AR128" s="105"/>
      <c r="AS128" s="4"/>
      <c r="AT128" s="141"/>
      <c r="AU128" s="4"/>
      <c r="AV128" s="4"/>
    </row>
    <row r="129" spans="1:48" s="33" customFormat="1" ht="110.1" customHeight="1">
      <c r="A129" s="5" t="s">
        <v>2822</v>
      </c>
      <c r="B129" s="5" t="s">
        <v>23</v>
      </c>
      <c r="C129" s="164" t="s">
        <v>1795</v>
      </c>
      <c r="D129" s="164" t="s">
        <v>1796</v>
      </c>
      <c r="E129" s="165" t="s">
        <v>1797</v>
      </c>
      <c r="F129" s="5" t="s">
        <v>602</v>
      </c>
      <c r="G129" s="5" t="s">
        <v>24</v>
      </c>
      <c r="H129" s="5">
        <v>0</v>
      </c>
      <c r="I129" s="5">
        <v>470000000</v>
      </c>
      <c r="J129" s="5" t="s">
        <v>2689</v>
      </c>
      <c r="K129" s="5" t="s">
        <v>978</v>
      </c>
      <c r="L129" s="5" t="s">
        <v>25</v>
      </c>
      <c r="M129" s="7" t="s">
        <v>26</v>
      </c>
      <c r="N129" s="5" t="s">
        <v>1825</v>
      </c>
      <c r="O129" s="5" t="s">
        <v>27</v>
      </c>
      <c r="P129" s="5">
        <v>796</v>
      </c>
      <c r="Q129" s="5" t="s">
        <v>28</v>
      </c>
      <c r="R129" s="5" t="s">
        <v>2439</v>
      </c>
      <c r="S129" s="8">
        <v>18928</v>
      </c>
      <c r="T129" s="8">
        <f t="shared" si="8"/>
        <v>283920</v>
      </c>
      <c r="U129" s="8">
        <f t="shared" si="5"/>
        <v>317990.40000000002</v>
      </c>
      <c r="V129" s="5"/>
      <c r="W129" s="5" t="s">
        <v>904</v>
      </c>
      <c r="X129" s="5"/>
      <c r="Y129" s="145"/>
      <c r="Z129" s="141"/>
      <c r="AA129" s="146"/>
      <c r="AB129" s="253"/>
      <c r="AC129" s="104"/>
      <c r="AD129" s="214"/>
      <c r="AE129" s="187"/>
      <c r="AF129" s="141"/>
      <c r="AG129" s="213"/>
      <c r="AH129" s="213"/>
      <c r="AI129" s="141"/>
      <c r="AJ129" s="85"/>
      <c r="AK129" s="213"/>
      <c r="AL129" s="84"/>
      <c r="AM129" s="84"/>
      <c r="AN129" s="84"/>
      <c r="AO129" s="84"/>
      <c r="AP129" s="4"/>
      <c r="AQ129" s="4"/>
      <c r="AR129" s="105"/>
      <c r="AS129" s="4"/>
      <c r="AT129" s="141"/>
      <c r="AU129" s="4"/>
      <c r="AV129" s="4"/>
    </row>
    <row r="130" spans="1:48" s="33" customFormat="1" ht="110.1" customHeight="1">
      <c r="A130" s="5" t="s">
        <v>2823</v>
      </c>
      <c r="B130" s="5" t="s">
        <v>23</v>
      </c>
      <c r="C130" s="164" t="s">
        <v>1795</v>
      </c>
      <c r="D130" s="164" t="s">
        <v>1796</v>
      </c>
      <c r="E130" s="165" t="s">
        <v>1797</v>
      </c>
      <c r="F130" s="5" t="s">
        <v>603</v>
      </c>
      <c r="G130" s="5" t="s">
        <v>24</v>
      </c>
      <c r="H130" s="5">
        <v>0</v>
      </c>
      <c r="I130" s="5">
        <v>470000000</v>
      </c>
      <c r="J130" s="5" t="s">
        <v>2689</v>
      </c>
      <c r="K130" s="5" t="s">
        <v>1826</v>
      </c>
      <c r="L130" s="5" t="s">
        <v>25</v>
      </c>
      <c r="M130" s="7" t="s">
        <v>26</v>
      </c>
      <c r="N130" s="5" t="s">
        <v>1825</v>
      </c>
      <c r="O130" s="5" t="s">
        <v>27</v>
      </c>
      <c r="P130" s="5">
        <v>796</v>
      </c>
      <c r="Q130" s="5" t="s">
        <v>28</v>
      </c>
      <c r="R130" s="5">
        <v>12</v>
      </c>
      <c r="S130" s="8">
        <v>30575</v>
      </c>
      <c r="T130" s="8">
        <f t="shared" si="8"/>
        <v>366900</v>
      </c>
      <c r="U130" s="8">
        <f t="shared" si="5"/>
        <v>410928.00000000006</v>
      </c>
      <c r="V130" s="5"/>
      <c r="W130" s="5" t="s">
        <v>904</v>
      </c>
      <c r="X130" s="5"/>
      <c r="Y130" s="145"/>
      <c r="Z130" s="141"/>
      <c r="AA130" s="146"/>
      <c r="AB130" s="253"/>
      <c r="AC130" s="214"/>
      <c r="AD130" s="214"/>
      <c r="AE130" s="187"/>
      <c r="AF130" s="141"/>
      <c r="AG130" s="213"/>
      <c r="AH130" s="213"/>
      <c r="AI130" s="141"/>
      <c r="AJ130" s="141"/>
      <c r="AK130" s="213"/>
      <c r="AL130" s="84"/>
      <c r="AM130" s="84"/>
      <c r="AN130" s="84"/>
      <c r="AO130" s="84"/>
      <c r="AP130" s="141"/>
      <c r="AQ130" s="141"/>
      <c r="AR130" s="213"/>
      <c r="AS130" s="141"/>
      <c r="AT130" s="141"/>
      <c r="AU130" s="4"/>
      <c r="AV130" s="4"/>
    </row>
    <row r="131" spans="1:48" s="33" customFormat="1" ht="110.1" customHeight="1">
      <c r="A131" s="5" t="s">
        <v>2824</v>
      </c>
      <c r="B131" s="5" t="s">
        <v>23</v>
      </c>
      <c r="C131" s="5" t="s">
        <v>1790</v>
      </c>
      <c r="D131" s="6" t="s">
        <v>1791</v>
      </c>
      <c r="E131" s="6" t="s">
        <v>1787</v>
      </c>
      <c r="F131" s="5" t="s">
        <v>604</v>
      </c>
      <c r="G131" s="5" t="s">
        <v>24</v>
      </c>
      <c r="H131" s="5">
        <v>0</v>
      </c>
      <c r="I131" s="5">
        <v>470000000</v>
      </c>
      <c r="J131" s="5" t="s">
        <v>2689</v>
      </c>
      <c r="K131" s="5" t="s">
        <v>1039</v>
      </c>
      <c r="L131" s="5" t="s">
        <v>25</v>
      </c>
      <c r="M131" s="7" t="s">
        <v>26</v>
      </c>
      <c r="N131" s="5" t="s">
        <v>1825</v>
      </c>
      <c r="O131" s="5" t="s">
        <v>27</v>
      </c>
      <c r="P131" s="5">
        <v>796</v>
      </c>
      <c r="Q131" s="5" t="s">
        <v>28</v>
      </c>
      <c r="R131" s="5" t="s">
        <v>1311</v>
      </c>
      <c r="S131" s="8">
        <v>90316</v>
      </c>
      <c r="T131" s="8">
        <f t="shared" si="8"/>
        <v>0</v>
      </c>
      <c r="U131" s="8">
        <f t="shared" si="5"/>
        <v>0</v>
      </c>
      <c r="V131" s="5"/>
      <c r="W131" s="5" t="s">
        <v>904</v>
      </c>
      <c r="X131" s="5"/>
      <c r="Y131" s="145"/>
      <c r="Z131" s="141"/>
      <c r="AA131" s="146"/>
      <c r="AB131" s="253"/>
      <c r="AC131" s="214"/>
      <c r="AD131" s="214"/>
      <c r="AE131" s="187"/>
      <c r="AF131" s="85"/>
      <c r="AG131" s="213"/>
      <c r="AH131" s="213"/>
      <c r="AI131" s="141"/>
      <c r="AJ131" s="4"/>
      <c r="AK131" s="213"/>
      <c r="AL131" s="84"/>
      <c r="AM131" s="84"/>
      <c r="AN131" s="84"/>
      <c r="AO131" s="84"/>
      <c r="AP131" s="4"/>
      <c r="AQ131" s="4"/>
      <c r="AR131" s="105"/>
      <c r="AS131" s="4"/>
      <c r="AT131" s="141"/>
      <c r="AU131" s="4"/>
      <c r="AV131" s="4"/>
    </row>
    <row r="132" spans="1:48" s="33" customFormat="1" ht="110.1" customHeight="1">
      <c r="A132" s="5" t="s">
        <v>4732</v>
      </c>
      <c r="B132" s="5" t="s">
        <v>23</v>
      </c>
      <c r="C132" s="5" t="s">
        <v>1790</v>
      </c>
      <c r="D132" s="6" t="s">
        <v>1791</v>
      </c>
      <c r="E132" s="6" t="s">
        <v>1787</v>
      </c>
      <c r="F132" s="5" t="s">
        <v>604</v>
      </c>
      <c r="G132" s="5" t="s">
        <v>24</v>
      </c>
      <c r="H132" s="5">
        <v>0</v>
      </c>
      <c r="I132" s="5">
        <v>470000000</v>
      </c>
      <c r="J132" s="5" t="s">
        <v>2689</v>
      </c>
      <c r="K132" s="5" t="s">
        <v>1039</v>
      </c>
      <c r="L132" s="5" t="s">
        <v>25</v>
      </c>
      <c r="M132" s="7" t="s">
        <v>26</v>
      </c>
      <c r="N132" s="5" t="s">
        <v>1825</v>
      </c>
      <c r="O132" s="5" t="s">
        <v>27</v>
      </c>
      <c r="P132" s="5">
        <v>796</v>
      </c>
      <c r="Q132" s="5" t="s">
        <v>28</v>
      </c>
      <c r="R132" s="5">
        <v>20</v>
      </c>
      <c r="S132" s="8">
        <v>57850</v>
      </c>
      <c r="T132" s="8">
        <f t="shared" si="8"/>
        <v>1157000</v>
      </c>
      <c r="U132" s="8">
        <f t="shared" si="5"/>
        <v>1295840.0000000002</v>
      </c>
      <c r="V132" s="5"/>
      <c r="W132" s="5" t="s">
        <v>904</v>
      </c>
      <c r="X132" s="5" t="s">
        <v>4733</v>
      </c>
      <c r="Z132" s="141"/>
      <c r="AA132" s="146"/>
      <c r="AB132" s="253"/>
      <c r="AC132" s="214"/>
      <c r="AD132" s="214"/>
      <c r="AE132" s="187"/>
      <c r="AF132" s="85"/>
      <c r="AG132" s="213"/>
      <c r="AH132" s="213"/>
      <c r="AI132" s="141"/>
      <c r="AJ132" s="141"/>
      <c r="AK132" s="213"/>
      <c r="AL132" s="84"/>
      <c r="AM132" s="84"/>
      <c r="AN132" s="84"/>
      <c r="AO132" s="84"/>
      <c r="AP132" s="4"/>
      <c r="AQ132" s="4"/>
      <c r="AR132" s="105"/>
      <c r="AS132" s="4"/>
      <c r="AT132" s="141"/>
      <c r="AU132" s="4"/>
      <c r="AV132" s="4"/>
    </row>
    <row r="133" spans="1:48" s="33" customFormat="1" ht="110.1" customHeight="1">
      <c r="A133" s="5" t="s">
        <v>2825</v>
      </c>
      <c r="B133" s="5" t="s">
        <v>23</v>
      </c>
      <c r="C133" s="164" t="s">
        <v>1788</v>
      </c>
      <c r="D133" s="164" t="s">
        <v>1637</v>
      </c>
      <c r="E133" s="165" t="s">
        <v>1789</v>
      </c>
      <c r="F133" s="5" t="s">
        <v>1952</v>
      </c>
      <c r="G133" s="5" t="s">
        <v>24</v>
      </c>
      <c r="H133" s="5">
        <v>0</v>
      </c>
      <c r="I133" s="5">
        <v>470000000</v>
      </c>
      <c r="J133" s="5" t="s">
        <v>2689</v>
      </c>
      <c r="K133" s="5" t="s">
        <v>978</v>
      </c>
      <c r="L133" s="5" t="s">
        <v>25</v>
      </c>
      <c r="M133" s="7" t="s">
        <v>26</v>
      </c>
      <c r="N133" s="5" t="s">
        <v>1825</v>
      </c>
      <c r="O133" s="5" t="s">
        <v>27</v>
      </c>
      <c r="P133" s="5">
        <v>839</v>
      </c>
      <c r="Q133" s="5" t="s">
        <v>1639</v>
      </c>
      <c r="R133" s="5" t="s">
        <v>144</v>
      </c>
      <c r="S133" s="8">
        <v>79095</v>
      </c>
      <c r="T133" s="8">
        <f t="shared" si="8"/>
        <v>395475</v>
      </c>
      <c r="U133" s="8">
        <f t="shared" si="5"/>
        <v>442932.00000000006</v>
      </c>
      <c r="V133" s="5"/>
      <c r="W133" s="5" t="s">
        <v>904</v>
      </c>
      <c r="X133" s="5"/>
      <c r="Y133" s="145"/>
      <c r="Z133" s="141"/>
      <c r="AA133" s="146"/>
      <c r="AB133" s="253"/>
      <c r="AC133" s="104"/>
      <c r="AD133" s="214"/>
      <c r="AE133" s="187"/>
      <c r="AF133" s="141"/>
      <c r="AG133" s="213"/>
      <c r="AH133" s="213"/>
      <c r="AI133" s="141"/>
      <c r="AJ133" s="141"/>
      <c r="AK133" s="213"/>
      <c r="AL133" s="84"/>
      <c r="AM133" s="84"/>
      <c r="AN133" s="84"/>
      <c r="AO133" s="84"/>
      <c r="AP133" s="4"/>
      <c r="AQ133" s="4"/>
      <c r="AR133" s="105"/>
      <c r="AS133" s="4"/>
      <c r="AT133" s="141"/>
      <c r="AU133" s="4"/>
      <c r="AV133" s="4"/>
    </row>
    <row r="134" spans="1:48" s="33" customFormat="1" ht="110.1" customHeight="1">
      <c r="A134" s="5" t="s">
        <v>2826</v>
      </c>
      <c r="B134" s="5" t="s">
        <v>23</v>
      </c>
      <c r="C134" s="164" t="s">
        <v>1788</v>
      </c>
      <c r="D134" s="164" t="s">
        <v>1637</v>
      </c>
      <c r="E134" s="165" t="s">
        <v>1789</v>
      </c>
      <c r="F134" s="5" t="s">
        <v>1953</v>
      </c>
      <c r="G134" s="5" t="s">
        <v>24</v>
      </c>
      <c r="H134" s="5">
        <v>0</v>
      </c>
      <c r="I134" s="5">
        <v>470000000</v>
      </c>
      <c r="J134" s="5" t="s">
        <v>2689</v>
      </c>
      <c r="K134" s="5" t="s">
        <v>978</v>
      </c>
      <c r="L134" s="5" t="s">
        <v>25</v>
      </c>
      <c r="M134" s="7" t="s">
        <v>26</v>
      </c>
      <c r="N134" s="5" t="s">
        <v>1825</v>
      </c>
      <c r="O134" s="5" t="s">
        <v>27</v>
      </c>
      <c r="P134" s="5">
        <v>839</v>
      </c>
      <c r="Q134" s="5" t="s">
        <v>1639</v>
      </c>
      <c r="R134" s="5" t="s">
        <v>2440</v>
      </c>
      <c r="S134" s="8">
        <v>158956</v>
      </c>
      <c r="T134" s="8">
        <f t="shared" si="8"/>
        <v>1589560</v>
      </c>
      <c r="U134" s="8">
        <f t="shared" si="5"/>
        <v>1780307.2000000002</v>
      </c>
      <c r="V134" s="5"/>
      <c r="W134" s="5" t="s">
        <v>904</v>
      </c>
      <c r="X134" s="5"/>
      <c r="Y134" s="145"/>
      <c r="Z134" s="141"/>
      <c r="AA134" s="146"/>
      <c r="AB134" s="253"/>
      <c r="AC134" s="104"/>
      <c r="AD134" s="214"/>
      <c r="AE134" s="187"/>
      <c r="AF134" s="141"/>
      <c r="AG134" s="213"/>
      <c r="AH134" s="213"/>
      <c r="AI134" s="141"/>
      <c r="AJ134" s="85"/>
      <c r="AK134" s="213"/>
      <c r="AL134" s="84"/>
      <c r="AM134" s="84"/>
      <c r="AN134" s="84"/>
      <c r="AO134" s="84"/>
      <c r="AP134" s="4"/>
      <c r="AQ134" s="4"/>
      <c r="AR134" s="105"/>
      <c r="AS134" s="4"/>
      <c r="AT134" s="141"/>
      <c r="AU134" s="4"/>
      <c r="AV134" s="4"/>
    </row>
    <row r="135" spans="1:48" s="33" customFormat="1" ht="110.1" customHeight="1">
      <c r="A135" s="5" t="s">
        <v>2827</v>
      </c>
      <c r="B135" s="5" t="s">
        <v>23</v>
      </c>
      <c r="C135" s="5" t="s">
        <v>1785</v>
      </c>
      <c r="D135" s="6" t="s">
        <v>1786</v>
      </c>
      <c r="E135" s="6" t="s">
        <v>1787</v>
      </c>
      <c r="F135" s="5" t="s">
        <v>605</v>
      </c>
      <c r="G135" s="5" t="s">
        <v>24</v>
      </c>
      <c r="H135" s="5">
        <v>0</v>
      </c>
      <c r="I135" s="5">
        <v>470000000</v>
      </c>
      <c r="J135" s="5" t="s">
        <v>2689</v>
      </c>
      <c r="K135" s="5" t="s">
        <v>1826</v>
      </c>
      <c r="L135" s="5" t="s">
        <v>25</v>
      </c>
      <c r="M135" s="7" t="s">
        <v>26</v>
      </c>
      <c r="N135" s="5" t="s">
        <v>1825</v>
      </c>
      <c r="O135" s="5" t="s">
        <v>27</v>
      </c>
      <c r="P135" s="5">
        <v>796</v>
      </c>
      <c r="Q135" s="5" t="s">
        <v>28</v>
      </c>
      <c r="R135" s="5">
        <v>40</v>
      </c>
      <c r="S135" s="8">
        <v>18248</v>
      </c>
      <c r="T135" s="8">
        <f t="shared" si="8"/>
        <v>729920</v>
      </c>
      <c r="U135" s="8">
        <f t="shared" si="5"/>
        <v>817510.40000000002</v>
      </c>
      <c r="V135" s="5"/>
      <c r="W135" s="5" t="s">
        <v>904</v>
      </c>
      <c r="X135" s="5"/>
      <c r="Y135" s="145"/>
      <c r="Z135" s="141"/>
      <c r="AA135" s="146"/>
      <c r="AB135" s="253"/>
      <c r="AC135" s="214"/>
      <c r="AD135" s="214"/>
      <c r="AE135" s="187"/>
      <c r="AF135" s="141"/>
      <c r="AG135" s="213"/>
      <c r="AH135" s="213"/>
      <c r="AI135" s="141"/>
      <c r="AJ135" s="141"/>
      <c r="AK135" s="213"/>
      <c r="AL135" s="84"/>
      <c r="AM135" s="84"/>
      <c r="AN135" s="84"/>
      <c r="AO135" s="84"/>
      <c r="AP135" s="141"/>
      <c r="AQ135" s="141"/>
      <c r="AR135" s="213"/>
      <c r="AS135" s="141"/>
      <c r="AT135" s="141"/>
      <c r="AU135" s="4"/>
      <c r="AV135" s="4"/>
    </row>
    <row r="136" spans="1:48" s="33" customFormat="1" ht="110.1" customHeight="1">
      <c r="A136" s="5" t="s">
        <v>2828</v>
      </c>
      <c r="B136" s="5" t="s">
        <v>23</v>
      </c>
      <c r="C136" s="5" t="s">
        <v>1785</v>
      </c>
      <c r="D136" s="6" t="s">
        <v>1786</v>
      </c>
      <c r="E136" s="6" t="s">
        <v>1787</v>
      </c>
      <c r="F136" s="5" t="s">
        <v>606</v>
      </c>
      <c r="G136" s="5" t="s">
        <v>24</v>
      </c>
      <c r="H136" s="5">
        <v>0</v>
      </c>
      <c r="I136" s="5">
        <v>470000000</v>
      </c>
      <c r="J136" s="5" t="s">
        <v>2689</v>
      </c>
      <c r="K136" s="5" t="s">
        <v>1826</v>
      </c>
      <c r="L136" s="5" t="s">
        <v>25</v>
      </c>
      <c r="M136" s="7" t="s">
        <v>26</v>
      </c>
      <c r="N136" s="5" t="s">
        <v>1825</v>
      </c>
      <c r="O136" s="5" t="s">
        <v>27</v>
      </c>
      <c r="P136" s="5">
        <v>796</v>
      </c>
      <c r="Q136" s="5" t="s">
        <v>28</v>
      </c>
      <c r="R136" s="5">
        <v>20</v>
      </c>
      <c r="S136" s="8">
        <v>33456</v>
      </c>
      <c r="T136" s="8">
        <f t="shared" si="8"/>
        <v>669120</v>
      </c>
      <c r="U136" s="8">
        <f t="shared" si="5"/>
        <v>749414.40000000002</v>
      </c>
      <c r="V136" s="5"/>
      <c r="W136" s="5" t="s">
        <v>904</v>
      </c>
      <c r="X136" s="5"/>
      <c r="Y136" s="145"/>
      <c r="Z136" s="141"/>
      <c r="AA136" s="146"/>
      <c r="AB136" s="253"/>
      <c r="AC136" s="214"/>
      <c r="AD136" s="214"/>
      <c r="AE136" s="187"/>
      <c r="AF136" s="141"/>
      <c r="AG136" s="213"/>
      <c r="AH136" s="213"/>
      <c r="AI136" s="141"/>
      <c r="AJ136" s="141"/>
      <c r="AK136" s="213"/>
      <c r="AL136" s="84"/>
      <c r="AM136" s="84"/>
      <c r="AN136" s="84"/>
      <c r="AO136" s="84"/>
      <c r="AP136" s="141"/>
      <c r="AQ136" s="141"/>
      <c r="AR136" s="213"/>
      <c r="AS136" s="141"/>
      <c r="AT136" s="141"/>
      <c r="AU136" s="4"/>
      <c r="AV136" s="4"/>
    </row>
    <row r="137" spans="1:48" s="33" customFormat="1" ht="110.1" customHeight="1">
      <c r="A137" s="5" t="s">
        <v>2829</v>
      </c>
      <c r="B137" s="5" t="s">
        <v>23</v>
      </c>
      <c r="C137" s="5" t="s">
        <v>1782</v>
      </c>
      <c r="D137" s="6" t="s">
        <v>1783</v>
      </c>
      <c r="E137" s="6" t="s">
        <v>1784</v>
      </c>
      <c r="F137" s="5" t="s">
        <v>607</v>
      </c>
      <c r="G137" s="5" t="s">
        <v>24</v>
      </c>
      <c r="H137" s="5">
        <v>0</v>
      </c>
      <c r="I137" s="5">
        <v>470000000</v>
      </c>
      <c r="J137" s="5" t="s">
        <v>2689</v>
      </c>
      <c r="K137" s="5" t="s">
        <v>1826</v>
      </c>
      <c r="L137" s="5" t="s">
        <v>25</v>
      </c>
      <c r="M137" s="7" t="s">
        <v>26</v>
      </c>
      <c r="N137" s="5" t="s">
        <v>1825</v>
      </c>
      <c r="O137" s="5" t="s">
        <v>27</v>
      </c>
      <c r="P137" s="5">
        <v>796</v>
      </c>
      <c r="Q137" s="5" t="s">
        <v>28</v>
      </c>
      <c r="R137" s="5">
        <v>20</v>
      </c>
      <c r="S137" s="8">
        <v>7429</v>
      </c>
      <c r="T137" s="8">
        <f t="shared" si="8"/>
        <v>148580</v>
      </c>
      <c r="U137" s="8">
        <f t="shared" si="5"/>
        <v>166409.60000000001</v>
      </c>
      <c r="V137" s="5"/>
      <c r="W137" s="5" t="s">
        <v>904</v>
      </c>
      <c r="X137" s="5"/>
      <c r="Y137" s="145"/>
      <c r="Z137" s="141"/>
      <c r="AA137" s="146"/>
      <c r="AB137" s="253"/>
      <c r="AC137" s="214"/>
      <c r="AD137" s="214"/>
      <c r="AE137" s="187"/>
      <c r="AF137" s="141"/>
      <c r="AG137" s="213"/>
      <c r="AH137" s="213"/>
      <c r="AI137" s="141"/>
      <c r="AJ137" s="141"/>
      <c r="AK137" s="213"/>
      <c r="AL137" s="84"/>
      <c r="AM137" s="84"/>
      <c r="AN137" s="84"/>
      <c r="AO137" s="84"/>
      <c r="AP137" s="141"/>
      <c r="AQ137" s="141"/>
      <c r="AR137" s="213"/>
      <c r="AS137" s="141"/>
      <c r="AT137" s="141"/>
      <c r="AU137" s="4"/>
      <c r="AV137" s="4"/>
    </row>
    <row r="138" spans="1:48" s="33" customFormat="1" ht="110.1" customHeight="1">
      <c r="A138" s="5" t="s">
        <v>2830</v>
      </c>
      <c r="B138" s="5" t="s">
        <v>23</v>
      </c>
      <c r="C138" s="5" t="s">
        <v>1779</v>
      </c>
      <c r="D138" s="6" t="s">
        <v>1780</v>
      </c>
      <c r="E138" s="6" t="s">
        <v>1781</v>
      </c>
      <c r="F138" s="5" t="s">
        <v>608</v>
      </c>
      <c r="G138" s="5" t="s">
        <v>24</v>
      </c>
      <c r="H138" s="5">
        <v>0</v>
      </c>
      <c r="I138" s="5">
        <v>470000000</v>
      </c>
      <c r="J138" s="5" t="s">
        <v>2689</v>
      </c>
      <c r="K138" s="5" t="s">
        <v>978</v>
      </c>
      <c r="L138" s="5" t="s">
        <v>25</v>
      </c>
      <c r="M138" s="7" t="s">
        <v>26</v>
      </c>
      <c r="N138" s="5" t="s">
        <v>1825</v>
      </c>
      <c r="O138" s="5" t="s">
        <v>27</v>
      </c>
      <c r="P138" s="5">
        <v>796</v>
      </c>
      <c r="Q138" s="5" t="s">
        <v>28</v>
      </c>
      <c r="R138" s="5" t="s">
        <v>905</v>
      </c>
      <c r="S138" s="8">
        <v>33918</v>
      </c>
      <c r="T138" s="8">
        <f t="shared" si="8"/>
        <v>678360</v>
      </c>
      <c r="U138" s="8">
        <f t="shared" si="5"/>
        <v>759763.20000000007</v>
      </c>
      <c r="V138" s="5"/>
      <c r="W138" s="5" t="s">
        <v>904</v>
      </c>
      <c r="X138" s="5"/>
      <c r="Y138" s="145"/>
      <c r="Z138" s="141"/>
      <c r="AA138" s="146"/>
      <c r="AB138" s="253"/>
      <c r="AC138" s="104"/>
      <c r="AD138" s="214"/>
      <c r="AE138" s="187"/>
      <c r="AF138" s="141"/>
      <c r="AG138" s="213"/>
      <c r="AH138" s="213"/>
      <c r="AI138" s="141"/>
      <c r="AJ138" s="85"/>
      <c r="AK138" s="213"/>
      <c r="AL138" s="84"/>
      <c r="AM138" s="84"/>
      <c r="AN138" s="84"/>
      <c r="AO138" s="84"/>
      <c r="AP138" s="4"/>
      <c r="AQ138" s="4"/>
      <c r="AR138" s="105"/>
      <c r="AS138" s="4"/>
      <c r="AT138" s="141"/>
      <c r="AU138" s="4"/>
      <c r="AV138" s="4"/>
    </row>
    <row r="139" spans="1:48" s="33" customFormat="1" ht="110.1" customHeight="1">
      <c r="A139" s="5" t="s">
        <v>2831</v>
      </c>
      <c r="B139" s="5" t="s">
        <v>23</v>
      </c>
      <c r="C139" s="5" t="s">
        <v>1779</v>
      </c>
      <c r="D139" s="6" t="s">
        <v>1780</v>
      </c>
      <c r="E139" s="6" t="s">
        <v>1781</v>
      </c>
      <c r="F139" s="5" t="s">
        <v>609</v>
      </c>
      <c r="G139" s="5" t="s">
        <v>24</v>
      </c>
      <c r="H139" s="5">
        <v>0</v>
      </c>
      <c r="I139" s="5">
        <v>470000000</v>
      </c>
      <c r="J139" s="5" t="s">
        <v>2689</v>
      </c>
      <c r="K139" s="5" t="s">
        <v>1826</v>
      </c>
      <c r="L139" s="5" t="s">
        <v>25</v>
      </c>
      <c r="M139" s="7" t="s">
        <v>26</v>
      </c>
      <c r="N139" s="5" t="s">
        <v>1825</v>
      </c>
      <c r="O139" s="5" t="s">
        <v>27</v>
      </c>
      <c r="P139" s="5">
        <v>796</v>
      </c>
      <c r="Q139" s="5" t="s">
        <v>28</v>
      </c>
      <c r="R139" s="5">
        <v>20</v>
      </c>
      <c r="S139" s="8">
        <v>74536</v>
      </c>
      <c r="T139" s="8">
        <f t="shared" si="8"/>
        <v>1490720</v>
      </c>
      <c r="U139" s="8">
        <f t="shared" si="5"/>
        <v>1669606.4000000001</v>
      </c>
      <c r="V139" s="5"/>
      <c r="W139" s="5" t="s">
        <v>904</v>
      </c>
      <c r="X139" s="5"/>
      <c r="Y139" s="145"/>
      <c r="Z139" s="141"/>
      <c r="AA139" s="146"/>
      <c r="AB139" s="253"/>
      <c r="AC139" s="104"/>
      <c r="AD139" s="214"/>
      <c r="AE139" s="187"/>
      <c r="AF139" s="141"/>
      <c r="AG139" s="213"/>
      <c r="AH139" s="213"/>
      <c r="AI139" s="141"/>
      <c r="AJ139" s="141"/>
      <c r="AK139" s="213"/>
      <c r="AL139" s="84"/>
      <c r="AM139" s="84"/>
      <c r="AN139" s="84"/>
      <c r="AO139" s="84"/>
      <c r="AP139" s="4"/>
      <c r="AQ139" s="4"/>
      <c r="AR139" s="105"/>
      <c r="AS139" s="4"/>
      <c r="AT139" s="141"/>
      <c r="AU139" s="4"/>
      <c r="AV139" s="4"/>
    </row>
    <row r="140" spans="1:48" s="33" customFormat="1" ht="110.1" customHeight="1">
      <c r="A140" s="5" t="s">
        <v>2832</v>
      </c>
      <c r="B140" s="5" t="s">
        <v>23</v>
      </c>
      <c r="C140" s="5" t="s">
        <v>2094</v>
      </c>
      <c r="D140" s="6" t="s">
        <v>1501</v>
      </c>
      <c r="E140" s="6" t="s">
        <v>2095</v>
      </c>
      <c r="F140" s="5" t="s">
        <v>610</v>
      </c>
      <c r="G140" s="5" t="s">
        <v>24</v>
      </c>
      <c r="H140" s="5">
        <v>0</v>
      </c>
      <c r="I140" s="5">
        <v>470000000</v>
      </c>
      <c r="J140" s="5" t="s">
        <v>2689</v>
      </c>
      <c r="K140" s="5" t="s">
        <v>1193</v>
      </c>
      <c r="L140" s="5" t="s">
        <v>25</v>
      </c>
      <c r="M140" s="7" t="s">
        <v>26</v>
      </c>
      <c r="N140" s="5" t="s">
        <v>1825</v>
      </c>
      <c r="O140" s="5" t="s">
        <v>27</v>
      </c>
      <c r="P140" s="5">
        <v>796</v>
      </c>
      <c r="Q140" s="5" t="s">
        <v>28</v>
      </c>
      <c r="R140" s="5">
        <v>350</v>
      </c>
      <c r="S140" s="8">
        <v>23</v>
      </c>
      <c r="T140" s="8">
        <f t="shared" si="8"/>
        <v>8050</v>
      </c>
      <c r="U140" s="8">
        <f t="shared" si="5"/>
        <v>9016</v>
      </c>
      <c r="V140" s="5"/>
      <c r="W140" s="5" t="s">
        <v>904</v>
      </c>
      <c r="X140" s="5"/>
      <c r="Y140" s="145"/>
      <c r="Z140" s="4"/>
      <c r="AA140" s="253"/>
      <c r="AB140" s="253"/>
      <c r="AC140" s="253"/>
      <c r="AD140" s="253"/>
      <c r="AE140" s="254"/>
      <c r="AF140" s="4"/>
      <c r="AG140" s="105"/>
      <c r="AH140" s="105"/>
      <c r="AI140" s="4"/>
      <c r="AJ140" s="4"/>
      <c r="AK140" s="105"/>
      <c r="AL140" s="86"/>
      <c r="AM140" s="86"/>
      <c r="AN140" s="86"/>
      <c r="AO140" s="86"/>
      <c r="AP140" s="4"/>
      <c r="AQ140" s="4"/>
      <c r="AR140" s="105"/>
      <c r="AS140" s="4"/>
      <c r="AT140" s="4"/>
      <c r="AU140" s="4"/>
      <c r="AV140" s="4"/>
    </row>
    <row r="141" spans="1:48" s="33" customFormat="1" ht="110.1" customHeight="1">
      <c r="A141" s="5" t="s">
        <v>2833</v>
      </c>
      <c r="B141" s="5" t="s">
        <v>23</v>
      </c>
      <c r="C141" s="5" t="s">
        <v>1643</v>
      </c>
      <c r="D141" s="6" t="s">
        <v>1644</v>
      </c>
      <c r="E141" s="6" t="s">
        <v>1645</v>
      </c>
      <c r="F141" s="5" t="s">
        <v>287</v>
      </c>
      <c r="G141" s="5" t="s">
        <v>24</v>
      </c>
      <c r="H141" s="5">
        <v>0</v>
      </c>
      <c r="I141" s="5" t="s">
        <v>2204</v>
      </c>
      <c r="J141" s="5" t="s">
        <v>2689</v>
      </c>
      <c r="K141" s="5" t="s">
        <v>978</v>
      </c>
      <c r="L141" s="5" t="s">
        <v>25</v>
      </c>
      <c r="M141" s="7" t="s">
        <v>26</v>
      </c>
      <c r="N141" s="5" t="s">
        <v>1825</v>
      </c>
      <c r="O141" s="5" t="s">
        <v>27</v>
      </c>
      <c r="P141" s="5">
        <v>796</v>
      </c>
      <c r="Q141" s="5" t="s">
        <v>28</v>
      </c>
      <c r="R141" s="5" t="s">
        <v>1311</v>
      </c>
      <c r="S141" s="8">
        <v>200</v>
      </c>
      <c r="T141" s="8">
        <f t="shared" si="8"/>
        <v>0</v>
      </c>
      <c r="U141" s="8">
        <f t="shared" si="5"/>
        <v>0</v>
      </c>
      <c r="V141" s="5"/>
      <c r="W141" s="5" t="s">
        <v>904</v>
      </c>
      <c r="X141" s="5"/>
      <c r="Y141" s="145"/>
      <c r="Z141" s="4"/>
      <c r="AA141" s="253"/>
      <c r="AB141" s="253"/>
      <c r="AC141" s="253"/>
      <c r="AD141" s="253"/>
      <c r="AE141" s="254"/>
      <c r="AF141" s="4"/>
      <c r="AG141" s="105"/>
      <c r="AH141" s="105"/>
      <c r="AI141" s="4"/>
      <c r="AJ141" s="4"/>
      <c r="AK141" s="105"/>
      <c r="AL141" s="86"/>
      <c r="AM141" s="86"/>
      <c r="AN141" s="86"/>
      <c r="AO141" s="86"/>
      <c r="AP141" s="4"/>
      <c r="AQ141" s="4"/>
      <c r="AR141" s="105"/>
      <c r="AS141" s="4"/>
      <c r="AT141" s="4"/>
      <c r="AU141" s="4"/>
      <c r="AV141" s="4"/>
    </row>
    <row r="142" spans="1:48" s="33" customFormat="1" ht="110.1" customHeight="1">
      <c r="A142" s="5" t="s">
        <v>5135</v>
      </c>
      <c r="B142" s="5" t="s">
        <v>23</v>
      </c>
      <c r="C142" s="5" t="s">
        <v>1643</v>
      </c>
      <c r="D142" s="6" t="s">
        <v>1644</v>
      </c>
      <c r="E142" s="6" t="s">
        <v>1645</v>
      </c>
      <c r="F142" s="5" t="s">
        <v>287</v>
      </c>
      <c r="G142" s="5" t="s">
        <v>24</v>
      </c>
      <c r="H142" s="5">
        <v>0</v>
      </c>
      <c r="I142" s="5" t="s">
        <v>2204</v>
      </c>
      <c r="J142" s="5" t="s">
        <v>2689</v>
      </c>
      <c r="K142" s="5" t="s">
        <v>1193</v>
      </c>
      <c r="L142" s="5" t="s">
        <v>25</v>
      </c>
      <c r="M142" s="7" t="s">
        <v>26</v>
      </c>
      <c r="N142" s="5" t="s">
        <v>1825</v>
      </c>
      <c r="O142" s="5" t="s">
        <v>27</v>
      </c>
      <c r="P142" s="5">
        <v>796</v>
      </c>
      <c r="Q142" s="5" t="s">
        <v>28</v>
      </c>
      <c r="R142" s="5">
        <v>20</v>
      </c>
      <c r="S142" s="8">
        <v>200</v>
      </c>
      <c r="T142" s="8">
        <f t="shared" si="8"/>
        <v>4000</v>
      </c>
      <c r="U142" s="8">
        <f t="shared" si="5"/>
        <v>4480</v>
      </c>
      <c r="V142" s="5"/>
      <c r="W142" s="5" t="s">
        <v>904</v>
      </c>
      <c r="X142" s="5" t="s">
        <v>3593</v>
      </c>
      <c r="Y142" s="145"/>
      <c r="Z142" s="141"/>
      <c r="AA142" s="146"/>
      <c r="AB142" s="253"/>
      <c r="AC142" s="214"/>
      <c r="AD142" s="214"/>
      <c r="AE142" s="187"/>
      <c r="AF142" s="141"/>
      <c r="AG142" s="213"/>
      <c r="AH142" s="213"/>
      <c r="AI142" s="188"/>
      <c r="AJ142" s="188"/>
      <c r="AK142" s="213"/>
      <c r="AL142" s="84"/>
      <c r="AM142" s="84"/>
      <c r="AN142" s="84"/>
      <c r="AO142" s="84"/>
      <c r="AP142" s="141"/>
      <c r="AQ142" s="141"/>
      <c r="AR142" s="213"/>
      <c r="AS142" s="141"/>
      <c r="AT142" s="141"/>
      <c r="AU142" s="4"/>
      <c r="AV142" s="4"/>
    </row>
    <row r="143" spans="1:48" s="33" customFormat="1" ht="110.1" customHeight="1">
      <c r="A143" s="5" t="s">
        <v>2834</v>
      </c>
      <c r="B143" s="5" t="s">
        <v>23</v>
      </c>
      <c r="C143" s="164" t="s">
        <v>37</v>
      </c>
      <c r="D143" s="164" t="s">
        <v>57</v>
      </c>
      <c r="E143" s="165" t="s">
        <v>36</v>
      </c>
      <c r="F143" s="5" t="s">
        <v>2713</v>
      </c>
      <c r="G143" s="5" t="s">
        <v>24</v>
      </c>
      <c r="H143" s="5">
        <v>0</v>
      </c>
      <c r="I143" s="5" t="s">
        <v>2204</v>
      </c>
      <c r="J143" s="5" t="s">
        <v>2689</v>
      </c>
      <c r="K143" s="5" t="s">
        <v>1039</v>
      </c>
      <c r="L143" s="5" t="s">
        <v>25</v>
      </c>
      <c r="M143" s="7" t="s">
        <v>26</v>
      </c>
      <c r="N143" s="5" t="s">
        <v>1825</v>
      </c>
      <c r="O143" s="5" t="s">
        <v>27</v>
      </c>
      <c r="P143" s="5" t="s">
        <v>34</v>
      </c>
      <c r="Q143" s="5" t="s">
        <v>33</v>
      </c>
      <c r="R143" s="5" t="s">
        <v>1311</v>
      </c>
      <c r="S143" s="8">
        <v>1680</v>
      </c>
      <c r="T143" s="8">
        <f t="shared" si="8"/>
        <v>0</v>
      </c>
      <c r="U143" s="8">
        <f t="shared" si="5"/>
        <v>0</v>
      </c>
      <c r="V143" s="5"/>
      <c r="W143" s="5" t="s">
        <v>904</v>
      </c>
      <c r="X143" s="5"/>
      <c r="Y143" s="145"/>
      <c r="Z143" s="141"/>
      <c r="AA143" s="146"/>
      <c r="AB143" s="253"/>
      <c r="AC143" s="253"/>
      <c r="AD143" s="253"/>
      <c r="AE143" s="254"/>
      <c r="AF143" s="4"/>
      <c r="AG143" s="105"/>
      <c r="AH143" s="105"/>
      <c r="AI143" s="4"/>
      <c r="AJ143" s="4"/>
      <c r="AK143" s="105"/>
      <c r="AL143" s="86"/>
      <c r="AM143" s="86"/>
      <c r="AN143" s="86"/>
      <c r="AO143" s="86"/>
      <c r="AP143" s="4"/>
      <c r="AQ143" s="4"/>
      <c r="AR143" s="105"/>
      <c r="AS143" s="4"/>
      <c r="AT143" s="4"/>
      <c r="AU143" s="4"/>
      <c r="AV143" s="4"/>
    </row>
    <row r="144" spans="1:48" s="33" customFormat="1" ht="110.1" customHeight="1">
      <c r="A144" s="5" t="s">
        <v>4293</v>
      </c>
      <c r="B144" s="5" t="s">
        <v>23</v>
      </c>
      <c r="C144" s="164" t="s">
        <v>37</v>
      </c>
      <c r="D144" s="164" t="s">
        <v>57</v>
      </c>
      <c r="E144" s="165" t="s">
        <v>36</v>
      </c>
      <c r="F144" s="5" t="s">
        <v>2713</v>
      </c>
      <c r="G144" s="5" t="s">
        <v>29</v>
      </c>
      <c r="H144" s="5">
        <v>0</v>
      </c>
      <c r="I144" s="5" t="s">
        <v>2204</v>
      </c>
      <c r="J144" s="5" t="s">
        <v>2689</v>
      </c>
      <c r="K144" s="5" t="s">
        <v>871</v>
      </c>
      <c r="L144" s="5" t="s">
        <v>25</v>
      </c>
      <c r="M144" s="7" t="s">
        <v>26</v>
      </c>
      <c r="N144" s="5" t="s">
        <v>1306</v>
      </c>
      <c r="O144" s="5" t="s">
        <v>27</v>
      </c>
      <c r="P144" s="5" t="s">
        <v>34</v>
      </c>
      <c r="Q144" s="5" t="s">
        <v>33</v>
      </c>
      <c r="R144" s="5">
        <v>20</v>
      </c>
      <c r="S144" s="8">
        <v>1680</v>
      </c>
      <c r="T144" s="8">
        <f t="shared" si="8"/>
        <v>33600</v>
      </c>
      <c r="U144" s="8">
        <f t="shared" si="5"/>
        <v>37632</v>
      </c>
      <c r="V144" s="5"/>
      <c r="W144" s="5" t="s">
        <v>904</v>
      </c>
      <c r="X144" s="5" t="s">
        <v>4192</v>
      </c>
      <c r="Y144" s="145"/>
      <c r="Z144" s="141"/>
      <c r="AA144" s="146"/>
      <c r="AB144" s="146"/>
      <c r="AC144" s="104"/>
      <c r="AD144" s="214"/>
      <c r="AE144" s="187"/>
      <c r="AF144" s="85"/>
      <c r="AG144" s="213"/>
      <c r="AH144" s="213"/>
      <c r="AI144" s="141"/>
      <c r="AJ144" s="85"/>
      <c r="AK144" s="213"/>
      <c r="AL144" s="84"/>
      <c r="AM144" s="84"/>
      <c r="AN144" s="84"/>
      <c r="AO144" s="84"/>
      <c r="AP144" s="4"/>
      <c r="AQ144" s="4"/>
      <c r="AR144" s="105"/>
      <c r="AS144" s="4"/>
      <c r="AT144" s="141"/>
      <c r="AU144" s="4"/>
      <c r="AV144" s="4"/>
    </row>
    <row r="145" spans="1:48" s="33" customFormat="1" ht="110.1" customHeight="1">
      <c r="A145" s="5" t="s">
        <v>2835</v>
      </c>
      <c r="B145" s="5" t="s">
        <v>23</v>
      </c>
      <c r="C145" s="5" t="s">
        <v>1575</v>
      </c>
      <c r="D145" s="6" t="s">
        <v>1576</v>
      </c>
      <c r="E145" s="6" t="s">
        <v>1577</v>
      </c>
      <c r="F145" s="5" t="s">
        <v>288</v>
      </c>
      <c r="G145" s="5" t="s">
        <v>24</v>
      </c>
      <c r="H145" s="5">
        <v>0</v>
      </c>
      <c r="I145" s="5" t="s">
        <v>2204</v>
      </c>
      <c r="J145" s="5" t="s">
        <v>2689</v>
      </c>
      <c r="K145" s="5" t="s">
        <v>978</v>
      </c>
      <c r="L145" s="5" t="s">
        <v>25</v>
      </c>
      <c r="M145" s="7" t="s">
        <v>26</v>
      </c>
      <c r="N145" s="5" t="s">
        <v>1825</v>
      </c>
      <c r="O145" s="5" t="s">
        <v>27</v>
      </c>
      <c r="P145" s="5" t="s">
        <v>1420</v>
      </c>
      <c r="Q145" s="5" t="s">
        <v>1421</v>
      </c>
      <c r="R145" s="5" t="s">
        <v>1311</v>
      </c>
      <c r="S145" s="8">
        <v>200</v>
      </c>
      <c r="T145" s="8">
        <f t="shared" si="8"/>
        <v>0</v>
      </c>
      <c r="U145" s="8">
        <f t="shared" si="5"/>
        <v>0</v>
      </c>
      <c r="V145" s="5"/>
      <c r="W145" s="5" t="s">
        <v>904</v>
      </c>
      <c r="X145" s="5"/>
      <c r="Y145" s="145"/>
      <c r="Z145" s="4"/>
      <c r="AA145" s="253"/>
      <c r="AB145" s="253"/>
      <c r="AC145" s="253"/>
      <c r="AD145" s="253"/>
      <c r="AE145" s="254"/>
      <c r="AF145" s="4"/>
      <c r="AG145" s="105"/>
      <c r="AH145" s="105"/>
      <c r="AI145" s="4"/>
      <c r="AJ145" s="4"/>
      <c r="AK145" s="105"/>
      <c r="AL145" s="86"/>
      <c r="AM145" s="86"/>
      <c r="AN145" s="86"/>
      <c r="AO145" s="86"/>
      <c r="AP145" s="4"/>
      <c r="AQ145" s="4"/>
      <c r="AR145" s="105"/>
      <c r="AS145" s="4"/>
      <c r="AT145" s="4"/>
      <c r="AU145" s="4"/>
      <c r="AV145" s="4"/>
    </row>
    <row r="146" spans="1:48" s="33" customFormat="1" ht="110.1" customHeight="1">
      <c r="A146" s="5" t="s">
        <v>2836</v>
      </c>
      <c r="B146" s="5" t="s">
        <v>23</v>
      </c>
      <c r="C146" s="5" t="s">
        <v>1646</v>
      </c>
      <c r="D146" s="6" t="s">
        <v>1647</v>
      </c>
      <c r="E146" s="6" t="s">
        <v>1648</v>
      </c>
      <c r="F146" s="5" t="s">
        <v>289</v>
      </c>
      <c r="G146" s="5" t="s">
        <v>24</v>
      </c>
      <c r="H146" s="5">
        <v>0</v>
      </c>
      <c r="I146" s="5" t="s">
        <v>2204</v>
      </c>
      <c r="J146" s="5" t="s">
        <v>2689</v>
      </c>
      <c r="K146" s="5" t="s">
        <v>978</v>
      </c>
      <c r="L146" s="5" t="s">
        <v>25</v>
      </c>
      <c r="M146" s="7" t="s">
        <v>26</v>
      </c>
      <c r="N146" s="5" t="s">
        <v>1825</v>
      </c>
      <c r="O146" s="5" t="s">
        <v>27</v>
      </c>
      <c r="P146" s="5" t="s">
        <v>34</v>
      </c>
      <c r="Q146" s="5" t="s">
        <v>33</v>
      </c>
      <c r="R146" s="5" t="s">
        <v>1311</v>
      </c>
      <c r="S146" s="8">
        <v>1850</v>
      </c>
      <c r="T146" s="8">
        <f t="shared" si="8"/>
        <v>0</v>
      </c>
      <c r="U146" s="8">
        <f t="shared" si="5"/>
        <v>0</v>
      </c>
      <c r="V146" s="5"/>
      <c r="W146" s="5" t="s">
        <v>904</v>
      </c>
      <c r="X146" s="5"/>
      <c r="Y146" s="145"/>
      <c r="Z146" s="4"/>
      <c r="AA146" s="253"/>
      <c r="AB146" s="253"/>
      <c r="AC146" s="253"/>
      <c r="AD146" s="253"/>
      <c r="AE146" s="254"/>
      <c r="AF146" s="4"/>
      <c r="AG146" s="105"/>
      <c r="AH146" s="105"/>
      <c r="AI146" s="4"/>
      <c r="AJ146" s="4"/>
      <c r="AK146" s="105"/>
      <c r="AL146" s="86"/>
      <c r="AM146" s="86"/>
      <c r="AN146" s="86"/>
      <c r="AO146" s="86"/>
      <c r="AP146" s="4"/>
      <c r="AQ146" s="4"/>
      <c r="AR146" s="105"/>
      <c r="AS146" s="4"/>
      <c r="AT146" s="4"/>
      <c r="AU146" s="4"/>
      <c r="AV146" s="4"/>
    </row>
    <row r="147" spans="1:48" s="33" customFormat="1" ht="110.1" customHeight="1">
      <c r="A147" s="5" t="s">
        <v>5136</v>
      </c>
      <c r="B147" s="5" t="s">
        <v>23</v>
      </c>
      <c r="C147" s="5" t="s">
        <v>1646</v>
      </c>
      <c r="D147" s="6" t="s">
        <v>1647</v>
      </c>
      <c r="E147" s="6" t="s">
        <v>1648</v>
      </c>
      <c r="F147" s="5" t="s">
        <v>289</v>
      </c>
      <c r="G147" s="5" t="s">
        <v>24</v>
      </c>
      <c r="H147" s="5">
        <v>0</v>
      </c>
      <c r="I147" s="5" t="s">
        <v>2204</v>
      </c>
      <c r="J147" s="5" t="s">
        <v>2689</v>
      </c>
      <c r="K147" s="5" t="s">
        <v>1193</v>
      </c>
      <c r="L147" s="5" t="s">
        <v>25</v>
      </c>
      <c r="M147" s="7" t="s">
        <v>26</v>
      </c>
      <c r="N147" s="5" t="s">
        <v>1825</v>
      </c>
      <c r="O147" s="5" t="s">
        <v>27</v>
      </c>
      <c r="P147" s="5" t="s">
        <v>34</v>
      </c>
      <c r="Q147" s="5" t="s">
        <v>33</v>
      </c>
      <c r="R147" s="5" t="s">
        <v>1311</v>
      </c>
      <c r="S147" s="8">
        <v>1850</v>
      </c>
      <c r="T147" s="8">
        <f t="shared" si="8"/>
        <v>0</v>
      </c>
      <c r="U147" s="8">
        <f t="shared" si="5"/>
        <v>0</v>
      </c>
      <c r="V147" s="5"/>
      <c r="W147" s="5" t="s">
        <v>904</v>
      </c>
      <c r="X147" s="5"/>
      <c r="Y147" s="145"/>
      <c r="Z147" s="141"/>
      <c r="AA147" s="146"/>
      <c r="AB147" s="253"/>
      <c r="AC147" s="253"/>
      <c r="AD147" s="253"/>
      <c r="AE147" s="254"/>
      <c r="AF147" s="4"/>
      <c r="AG147" s="105"/>
      <c r="AH147" s="105"/>
      <c r="AI147" s="4"/>
      <c r="AJ147" s="4"/>
      <c r="AK147" s="105"/>
      <c r="AL147" s="86"/>
      <c r="AM147" s="86"/>
      <c r="AN147" s="86"/>
      <c r="AO147" s="86"/>
      <c r="AP147" s="4"/>
      <c r="AQ147" s="4"/>
      <c r="AR147" s="105"/>
      <c r="AS147" s="4"/>
      <c r="AT147" s="4"/>
      <c r="AU147" s="4"/>
      <c r="AV147" s="4"/>
    </row>
    <row r="148" spans="1:48" s="33" customFormat="1" ht="110.1" customHeight="1">
      <c r="A148" s="5" t="s">
        <v>2837</v>
      </c>
      <c r="B148" s="5" t="s">
        <v>23</v>
      </c>
      <c r="C148" s="5" t="s">
        <v>1649</v>
      </c>
      <c r="D148" s="6" t="s">
        <v>1650</v>
      </c>
      <c r="E148" s="6" t="s">
        <v>1651</v>
      </c>
      <c r="F148" s="5" t="s">
        <v>290</v>
      </c>
      <c r="G148" s="5" t="s">
        <v>24</v>
      </c>
      <c r="H148" s="5">
        <v>0</v>
      </c>
      <c r="I148" s="5" t="s">
        <v>2204</v>
      </c>
      <c r="J148" s="5" t="s">
        <v>2689</v>
      </c>
      <c r="K148" s="5" t="s">
        <v>978</v>
      </c>
      <c r="L148" s="5" t="s">
        <v>25</v>
      </c>
      <c r="M148" s="7" t="s">
        <v>26</v>
      </c>
      <c r="N148" s="5" t="s">
        <v>1825</v>
      </c>
      <c r="O148" s="5" t="s">
        <v>27</v>
      </c>
      <c r="P148" s="5">
        <v>796</v>
      </c>
      <c r="Q148" s="5" t="s">
        <v>28</v>
      </c>
      <c r="R148" s="5" t="s">
        <v>1311</v>
      </c>
      <c r="S148" s="8">
        <v>700</v>
      </c>
      <c r="T148" s="8">
        <f t="shared" si="8"/>
        <v>0</v>
      </c>
      <c r="U148" s="8">
        <f t="shared" si="5"/>
        <v>0</v>
      </c>
      <c r="V148" s="5"/>
      <c r="W148" s="5" t="s">
        <v>904</v>
      </c>
      <c r="X148" s="5"/>
      <c r="Y148" s="145"/>
      <c r="Z148" s="4"/>
      <c r="AA148" s="253"/>
      <c r="AB148" s="253"/>
      <c r="AC148" s="253"/>
      <c r="AD148" s="253"/>
      <c r="AE148" s="254"/>
      <c r="AF148" s="4"/>
      <c r="AG148" s="105"/>
      <c r="AH148" s="105"/>
      <c r="AI148" s="4"/>
      <c r="AJ148" s="4"/>
      <c r="AK148" s="105"/>
      <c r="AL148" s="86"/>
      <c r="AM148" s="86"/>
      <c r="AN148" s="86"/>
      <c r="AO148" s="86"/>
      <c r="AP148" s="4"/>
      <c r="AQ148" s="4"/>
      <c r="AR148" s="105"/>
      <c r="AS148" s="4"/>
      <c r="AT148" s="4"/>
      <c r="AU148" s="4"/>
      <c r="AV148" s="4"/>
    </row>
    <row r="149" spans="1:48" s="33" customFormat="1" ht="119.25" customHeight="1">
      <c r="A149" s="5" t="s">
        <v>2838</v>
      </c>
      <c r="B149" s="5" t="s">
        <v>23</v>
      </c>
      <c r="C149" s="5" t="s">
        <v>2549</v>
      </c>
      <c r="D149" s="6" t="s">
        <v>1527</v>
      </c>
      <c r="E149" s="6" t="s">
        <v>2550</v>
      </c>
      <c r="F149" s="5" t="s">
        <v>291</v>
      </c>
      <c r="G149" s="5" t="s">
        <v>24</v>
      </c>
      <c r="H149" s="5">
        <v>0</v>
      </c>
      <c r="I149" s="5" t="s">
        <v>2204</v>
      </c>
      <c r="J149" s="5" t="s">
        <v>2689</v>
      </c>
      <c r="K149" s="5" t="s">
        <v>978</v>
      </c>
      <c r="L149" s="5" t="s">
        <v>25</v>
      </c>
      <c r="M149" s="7" t="s">
        <v>26</v>
      </c>
      <c r="N149" s="5" t="s">
        <v>1825</v>
      </c>
      <c r="O149" s="5" t="s">
        <v>27</v>
      </c>
      <c r="P149" s="5">
        <v>796</v>
      </c>
      <c r="Q149" s="5" t="s">
        <v>28</v>
      </c>
      <c r="R149" s="5" t="s">
        <v>1311</v>
      </c>
      <c r="S149" s="8">
        <v>245</v>
      </c>
      <c r="T149" s="8">
        <f t="shared" si="8"/>
        <v>0</v>
      </c>
      <c r="U149" s="8">
        <f t="shared" ref="U149:U213" si="9">T149*1.12</f>
        <v>0</v>
      </c>
      <c r="V149" s="5"/>
      <c r="W149" s="5" t="s">
        <v>904</v>
      </c>
      <c r="X149" s="5"/>
      <c r="Y149" s="145"/>
      <c r="Z149" s="4"/>
      <c r="AA149" s="253"/>
      <c r="AB149" s="253"/>
      <c r="AC149" s="253"/>
      <c r="AD149" s="253"/>
      <c r="AE149" s="254"/>
      <c r="AF149" s="4"/>
      <c r="AG149" s="105"/>
      <c r="AH149" s="105"/>
      <c r="AI149" s="4"/>
      <c r="AJ149" s="4"/>
      <c r="AK149" s="105"/>
      <c r="AL149" s="86"/>
      <c r="AM149" s="86"/>
      <c r="AN149" s="86"/>
      <c r="AO149" s="86"/>
      <c r="AP149" s="4"/>
      <c r="AQ149" s="4"/>
      <c r="AR149" s="105"/>
      <c r="AS149" s="4"/>
      <c r="AT149" s="4"/>
      <c r="AU149" s="4"/>
      <c r="AV149" s="4"/>
    </row>
    <row r="150" spans="1:48" s="33" customFormat="1" ht="119.25" customHeight="1">
      <c r="A150" s="5" t="s">
        <v>5137</v>
      </c>
      <c r="B150" s="5" t="s">
        <v>23</v>
      </c>
      <c r="C150" s="5" t="s">
        <v>2549</v>
      </c>
      <c r="D150" s="6" t="s">
        <v>1527</v>
      </c>
      <c r="E150" s="6" t="s">
        <v>2550</v>
      </c>
      <c r="F150" s="5" t="s">
        <v>291</v>
      </c>
      <c r="G150" s="5" t="s">
        <v>24</v>
      </c>
      <c r="H150" s="5">
        <v>0</v>
      </c>
      <c r="I150" s="5" t="s">
        <v>2204</v>
      </c>
      <c r="J150" s="5" t="s">
        <v>2689</v>
      </c>
      <c r="K150" s="5" t="s">
        <v>1193</v>
      </c>
      <c r="L150" s="5" t="s">
        <v>25</v>
      </c>
      <c r="M150" s="7" t="s">
        <v>26</v>
      </c>
      <c r="N150" s="5" t="s">
        <v>1825</v>
      </c>
      <c r="O150" s="5" t="s">
        <v>27</v>
      </c>
      <c r="P150" s="5">
        <v>796</v>
      </c>
      <c r="Q150" s="5" t="s">
        <v>28</v>
      </c>
      <c r="R150" s="5" t="s">
        <v>1311</v>
      </c>
      <c r="S150" s="8">
        <v>245</v>
      </c>
      <c r="T150" s="8">
        <f t="shared" si="8"/>
        <v>0</v>
      </c>
      <c r="U150" s="8">
        <f t="shared" si="9"/>
        <v>0</v>
      </c>
      <c r="V150" s="5"/>
      <c r="W150" s="5" t="s">
        <v>904</v>
      </c>
      <c r="X150" s="5"/>
      <c r="Y150" s="145"/>
      <c r="Z150" s="141"/>
      <c r="AA150" s="146"/>
      <c r="AB150" s="253"/>
      <c r="AC150" s="253"/>
      <c r="AD150" s="253"/>
      <c r="AE150" s="254"/>
      <c r="AF150" s="4"/>
      <c r="AG150" s="105"/>
      <c r="AH150" s="105"/>
      <c r="AI150" s="4"/>
      <c r="AJ150" s="4"/>
      <c r="AK150" s="105"/>
      <c r="AL150" s="86"/>
      <c r="AM150" s="86"/>
      <c r="AN150" s="86"/>
      <c r="AO150" s="86"/>
      <c r="AP150" s="4"/>
      <c r="AQ150" s="4"/>
      <c r="AR150" s="105"/>
      <c r="AS150" s="4"/>
      <c r="AT150" s="4"/>
      <c r="AU150" s="4"/>
      <c r="AV150" s="4"/>
    </row>
    <row r="151" spans="1:48" s="33" customFormat="1" ht="110.1" customHeight="1">
      <c r="A151" s="5" t="s">
        <v>2839</v>
      </c>
      <c r="B151" s="5" t="s">
        <v>23</v>
      </c>
      <c r="C151" s="5" t="s">
        <v>1491</v>
      </c>
      <c r="D151" s="6" t="s">
        <v>1492</v>
      </c>
      <c r="E151" s="6" t="s">
        <v>1493</v>
      </c>
      <c r="F151" s="5" t="s">
        <v>292</v>
      </c>
      <c r="G151" s="5" t="s">
        <v>24</v>
      </c>
      <c r="H151" s="5">
        <v>0</v>
      </c>
      <c r="I151" s="5" t="s">
        <v>2204</v>
      </c>
      <c r="J151" s="5" t="s">
        <v>2689</v>
      </c>
      <c r="K151" s="5" t="s">
        <v>978</v>
      </c>
      <c r="L151" s="5" t="s">
        <v>25</v>
      </c>
      <c r="M151" s="7" t="s">
        <v>26</v>
      </c>
      <c r="N151" s="5" t="s">
        <v>1825</v>
      </c>
      <c r="O151" s="5" t="s">
        <v>27</v>
      </c>
      <c r="P151" s="5">
        <v>796</v>
      </c>
      <c r="Q151" s="5" t="s">
        <v>28</v>
      </c>
      <c r="R151" s="5" t="s">
        <v>1311</v>
      </c>
      <c r="S151" s="8">
        <v>200</v>
      </c>
      <c r="T151" s="8">
        <f t="shared" si="8"/>
        <v>0</v>
      </c>
      <c r="U151" s="8">
        <f t="shared" si="9"/>
        <v>0</v>
      </c>
      <c r="V151" s="5"/>
      <c r="W151" s="5" t="s">
        <v>904</v>
      </c>
      <c r="X151" s="5"/>
      <c r="Y151" s="145"/>
      <c r="Z151" s="4"/>
      <c r="AA151" s="253"/>
      <c r="AB151" s="253"/>
      <c r="AC151" s="253"/>
      <c r="AD151" s="253"/>
      <c r="AE151" s="254"/>
      <c r="AF151" s="4"/>
      <c r="AG151" s="105"/>
      <c r="AH151" s="105"/>
      <c r="AI151" s="4"/>
      <c r="AJ151" s="4"/>
      <c r="AK151" s="105"/>
      <c r="AL151" s="86"/>
      <c r="AM151" s="86"/>
      <c r="AN151" s="86"/>
      <c r="AO151" s="86"/>
      <c r="AP151" s="4"/>
      <c r="AQ151" s="4"/>
      <c r="AR151" s="105"/>
      <c r="AS151" s="4"/>
      <c r="AT151" s="4"/>
      <c r="AU151" s="4"/>
      <c r="AV151" s="4"/>
    </row>
    <row r="152" spans="1:48" s="33" customFormat="1" ht="110.1" customHeight="1">
      <c r="A152" s="5" t="s">
        <v>5138</v>
      </c>
      <c r="B152" s="5" t="s">
        <v>23</v>
      </c>
      <c r="C152" s="5" t="s">
        <v>1491</v>
      </c>
      <c r="D152" s="6" t="s">
        <v>1492</v>
      </c>
      <c r="E152" s="6" t="s">
        <v>1493</v>
      </c>
      <c r="F152" s="5" t="s">
        <v>292</v>
      </c>
      <c r="G152" s="5" t="s">
        <v>24</v>
      </c>
      <c r="H152" s="5">
        <v>0</v>
      </c>
      <c r="I152" s="5" t="s">
        <v>2204</v>
      </c>
      <c r="J152" s="5" t="s">
        <v>2689</v>
      </c>
      <c r="K152" s="5" t="s">
        <v>1193</v>
      </c>
      <c r="L152" s="5" t="s">
        <v>25</v>
      </c>
      <c r="M152" s="7" t="s">
        <v>26</v>
      </c>
      <c r="N152" s="5" t="s">
        <v>1825</v>
      </c>
      <c r="O152" s="5" t="s">
        <v>27</v>
      </c>
      <c r="P152" s="5">
        <v>796</v>
      </c>
      <c r="Q152" s="5" t="s">
        <v>28</v>
      </c>
      <c r="R152" s="5">
        <v>40</v>
      </c>
      <c r="S152" s="8">
        <v>200</v>
      </c>
      <c r="T152" s="8">
        <f t="shared" si="8"/>
        <v>8000</v>
      </c>
      <c r="U152" s="8">
        <f t="shared" si="9"/>
        <v>8960</v>
      </c>
      <c r="V152" s="5"/>
      <c r="W152" s="5" t="s">
        <v>904</v>
      </c>
      <c r="X152" s="5" t="s">
        <v>3593</v>
      </c>
      <c r="Y152" s="145"/>
      <c r="Z152" s="141"/>
      <c r="AA152" s="146"/>
      <c r="AB152" s="253"/>
      <c r="AC152" s="214"/>
      <c r="AD152" s="214"/>
      <c r="AE152" s="187"/>
      <c r="AF152" s="141"/>
      <c r="AG152" s="213"/>
      <c r="AH152" s="213"/>
      <c r="AI152" s="188"/>
      <c r="AJ152" s="188"/>
      <c r="AK152" s="213"/>
      <c r="AL152" s="84"/>
      <c r="AM152" s="84"/>
      <c r="AN152" s="84"/>
      <c r="AO152" s="84"/>
      <c r="AP152" s="4"/>
      <c r="AQ152" s="4"/>
      <c r="AR152" s="105"/>
      <c r="AS152" s="4"/>
      <c r="AT152" s="141"/>
      <c r="AU152" s="4"/>
      <c r="AV152" s="4"/>
    </row>
    <row r="153" spans="1:48" s="33" customFormat="1" ht="110.1" customHeight="1">
      <c r="A153" s="5" t="s">
        <v>2840</v>
      </c>
      <c r="B153" s="5" t="s">
        <v>23</v>
      </c>
      <c r="C153" s="5" t="s">
        <v>1502</v>
      </c>
      <c r="D153" s="6" t="s">
        <v>1503</v>
      </c>
      <c r="E153" s="6" t="s">
        <v>1504</v>
      </c>
      <c r="F153" s="5" t="s">
        <v>611</v>
      </c>
      <c r="G153" s="5" t="s">
        <v>24</v>
      </c>
      <c r="H153" s="5">
        <v>0</v>
      </c>
      <c r="I153" s="5">
        <v>470000000</v>
      </c>
      <c r="J153" s="5" t="s">
        <v>2689</v>
      </c>
      <c r="K153" s="5" t="s">
        <v>1193</v>
      </c>
      <c r="L153" s="5" t="s">
        <v>25</v>
      </c>
      <c r="M153" s="7" t="s">
        <v>26</v>
      </c>
      <c r="N153" s="5" t="s">
        <v>1825</v>
      </c>
      <c r="O153" s="5" t="s">
        <v>27</v>
      </c>
      <c r="P153" s="5">
        <v>796</v>
      </c>
      <c r="Q153" s="5" t="s">
        <v>28</v>
      </c>
      <c r="R153" s="5">
        <v>10</v>
      </c>
      <c r="S153" s="8">
        <v>261</v>
      </c>
      <c r="T153" s="8">
        <f t="shared" si="8"/>
        <v>2610</v>
      </c>
      <c r="U153" s="8">
        <f t="shared" si="9"/>
        <v>2923.2000000000003</v>
      </c>
      <c r="V153" s="5"/>
      <c r="W153" s="5" t="s">
        <v>904</v>
      </c>
      <c r="X153" s="5"/>
      <c r="Y153" s="145"/>
      <c r="Z153" s="4"/>
      <c r="AA153" s="253"/>
      <c r="AB153" s="253"/>
      <c r="AC153" s="253"/>
      <c r="AD153" s="253"/>
      <c r="AE153" s="254"/>
      <c r="AF153" s="4"/>
      <c r="AG153" s="105"/>
      <c r="AH153" s="105"/>
      <c r="AI153" s="4"/>
      <c r="AJ153" s="4"/>
      <c r="AK153" s="105"/>
      <c r="AL153" s="86"/>
      <c r="AM153" s="86"/>
      <c r="AN153" s="86"/>
      <c r="AO153" s="86"/>
      <c r="AP153" s="4"/>
      <c r="AQ153" s="4"/>
      <c r="AR153" s="105"/>
      <c r="AS153" s="4"/>
      <c r="AT153" s="4"/>
      <c r="AU153" s="4"/>
      <c r="AV153" s="4"/>
    </row>
    <row r="154" spans="1:48" s="33" customFormat="1" ht="110.1" customHeight="1">
      <c r="A154" s="5" t="s">
        <v>2841</v>
      </c>
      <c r="B154" s="5" t="s">
        <v>23</v>
      </c>
      <c r="C154" s="5" t="s">
        <v>1505</v>
      </c>
      <c r="D154" s="6" t="s">
        <v>1503</v>
      </c>
      <c r="E154" s="6" t="s">
        <v>1506</v>
      </c>
      <c r="F154" s="5" t="s">
        <v>612</v>
      </c>
      <c r="G154" s="5" t="s">
        <v>24</v>
      </c>
      <c r="H154" s="5">
        <v>0</v>
      </c>
      <c r="I154" s="5">
        <v>470000000</v>
      </c>
      <c r="J154" s="5" t="s">
        <v>2689</v>
      </c>
      <c r="K154" s="5" t="s">
        <v>978</v>
      </c>
      <c r="L154" s="5" t="s">
        <v>25</v>
      </c>
      <c r="M154" s="7" t="s">
        <v>26</v>
      </c>
      <c r="N154" s="5" t="s">
        <v>1825</v>
      </c>
      <c r="O154" s="5" t="s">
        <v>27</v>
      </c>
      <c r="P154" s="5">
        <v>796</v>
      </c>
      <c r="Q154" s="5" t="s">
        <v>28</v>
      </c>
      <c r="R154" s="5" t="s">
        <v>1311</v>
      </c>
      <c r="S154" s="8">
        <v>2150</v>
      </c>
      <c r="T154" s="8">
        <f t="shared" si="8"/>
        <v>0</v>
      </c>
      <c r="U154" s="8">
        <f t="shared" si="9"/>
        <v>0</v>
      </c>
      <c r="V154" s="5"/>
      <c r="W154" s="5" t="s">
        <v>904</v>
      </c>
      <c r="X154" s="5"/>
      <c r="Y154" s="145"/>
      <c r="Z154" s="4"/>
      <c r="AA154" s="253"/>
      <c r="AB154" s="253"/>
      <c r="AC154" s="253"/>
      <c r="AD154" s="253"/>
      <c r="AE154" s="254"/>
      <c r="AF154" s="4"/>
      <c r="AG154" s="105"/>
      <c r="AH154" s="105"/>
      <c r="AI154" s="4"/>
      <c r="AJ154" s="4"/>
      <c r="AK154" s="105"/>
      <c r="AL154" s="86"/>
      <c r="AM154" s="86"/>
      <c r="AN154" s="86"/>
      <c r="AO154" s="86"/>
      <c r="AP154" s="4"/>
      <c r="AQ154" s="4"/>
      <c r="AR154" s="105"/>
      <c r="AS154" s="4"/>
      <c r="AT154" s="4"/>
      <c r="AU154" s="4"/>
      <c r="AV154" s="4"/>
    </row>
    <row r="155" spans="1:48" s="33" customFormat="1" ht="110.1" customHeight="1">
      <c r="A155" s="5" t="s">
        <v>5139</v>
      </c>
      <c r="B155" s="5" t="s">
        <v>23</v>
      </c>
      <c r="C155" s="5" t="s">
        <v>1505</v>
      </c>
      <c r="D155" s="6" t="s">
        <v>1503</v>
      </c>
      <c r="E155" s="6" t="s">
        <v>1506</v>
      </c>
      <c r="F155" s="5" t="s">
        <v>612</v>
      </c>
      <c r="G155" s="5" t="s">
        <v>24</v>
      </c>
      <c r="H155" s="5">
        <v>0</v>
      </c>
      <c r="I155" s="5">
        <v>470000000</v>
      </c>
      <c r="J155" s="5" t="s">
        <v>2689</v>
      </c>
      <c r="K155" s="5" t="s">
        <v>1193</v>
      </c>
      <c r="L155" s="5" t="s">
        <v>25</v>
      </c>
      <c r="M155" s="7" t="s">
        <v>26</v>
      </c>
      <c r="N155" s="5" t="s">
        <v>1825</v>
      </c>
      <c r="O155" s="5" t="s">
        <v>27</v>
      </c>
      <c r="P155" s="5">
        <v>796</v>
      </c>
      <c r="Q155" s="5" t="s">
        <v>28</v>
      </c>
      <c r="R155" s="5" t="s">
        <v>1311</v>
      </c>
      <c r="S155" s="8">
        <v>2150</v>
      </c>
      <c r="T155" s="8">
        <f t="shared" si="8"/>
        <v>0</v>
      </c>
      <c r="U155" s="8">
        <f t="shared" si="9"/>
        <v>0</v>
      </c>
      <c r="V155" s="5"/>
      <c r="W155" s="5" t="s">
        <v>904</v>
      </c>
      <c r="X155" s="5"/>
      <c r="Y155" s="145"/>
      <c r="Z155" s="141"/>
      <c r="AA155" s="146"/>
      <c r="AB155" s="253"/>
      <c r="AC155" s="253"/>
      <c r="AD155" s="253"/>
      <c r="AE155" s="254"/>
      <c r="AF155" s="4"/>
      <c r="AG155" s="105"/>
      <c r="AH155" s="105"/>
      <c r="AI155" s="4"/>
      <c r="AJ155" s="4"/>
      <c r="AK155" s="105"/>
      <c r="AL155" s="86"/>
      <c r="AM155" s="86"/>
      <c r="AN155" s="86"/>
      <c r="AO155" s="86"/>
      <c r="AP155" s="4"/>
      <c r="AQ155" s="4"/>
      <c r="AR155" s="105"/>
      <c r="AS155" s="4"/>
      <c r="AT155" s="4"/>
      <c r="AU155" s="4"/>
      <c r="AV155" s="4"/>
    </row>
    <row r="156" spans="1:48" s="33" customFormat="1" ht="110.1" customHeight="1">
      <c r="A156" s="5" t="s">
        <v>2842</v>
      </c>
      <c r="B156" s="5" t="s">
        <v>23</v>
      </c>
      <c r="C156" s="5" t="s">
        <v>1505</v>
      </c>
      <c r="D156" s="6" t="s">
        <v>1503</v>
      </c>
      <c r="E156" s="6" t="s">
        <v>1506</v>
      </c>
      <c r="F156" s="5" t="s">
        <v>613</v>
      </c>
      <c r="G156" s="5" t="s">
        <v>24</v>
      </c>
      <c r="H156" s="5">
        <v>0</v>
      </c>
      <c r="I156" s="5">
        <v>470000000</v>
      </c>
      <c r="J156" s="5" t="s">
        <v>2689</v>
      </c>
      <c r="K156" s="5" t="s">
        <v>978</v>
      </c>
      <c r="L156" s="5" t="s">
        <v>25</v>
      </c>
      <c r="M156" s="7" t="s">
        <v>26</v>
      </c>
      <c r="N156" s="5" t="s">
        <v>1825</v>
      </c>
      <c r="O156" s="5" t="s">
        <v>27</v>
      </c>
      <c r="P156" s="5">
        <v>796</v>
      </c>
      <c r="Q156" s="5" t="s">
        <v>28</v>
      </c>
      <c r="R156" s="5" t="s">
        <v>1311</v>
      </c>
      <c r="S156" s="8">
        <v>5100</v>
      </c>
      <c r="T156" s="8">
        <f t="shared" si="8"/>
        <v>0</v>
      </c>
      <c r="U156" s="8">
        <f t="shared" si="9"/>
        <v>0</v>
      </c>
      <c r="V156" s="5"/>
      <c r="W156" s="5" t="s">
        <v>904</v>
      </c>
      <c r="X156" s="5"/>
      <c r="Y156" s="145"/>
      <c r="Z156" s="4"/>
      <c r="AA156" s="253"/>
      <c r="AB156" s="253"/>
      <c r="AC156" s="253"/>
      <c r="AD156" s="253"/>
      <c r="AE156" s="254"/>
      <c r="AF156" s="4"/>
      <c r="AG156" s="105"/>
      <c r="AH156" s="105"/>
      <c r="AI156" s="4"/>
      <c r="AJ156" s="4"/>
      <c r="AK156" s="105"/>
      <c r="AL156" s="86"/>
      <c r="AM156" s="86"/>
      <c r="AN156" s="86"/>
      <c r="AO156" s="86"/>
      <c r="AP156" s="4"/>
      <c r="AQ156" s="4"/>
      <c r="AR156" s="105"/>
      <c r="AS156" s="4"/>
      <c r="AT156" s="4"/>
      <c r="AU156" s="4"/>
      <c r="AV156" s="4"/>
    </row>
    <row r="157" spans="1:48" s="33" customFormat="1" ht="110.1" customHeight="1">
      <c r="A157" s="5" t="s">
        <v>5140</v>
      </c>
      <c r="B157" s="5" t="s">
        <v>23</v>
      </c>
      <c r="C157" s="5" t="s">
        <v>1505</v>
      </c>
      <c r="D157" s="6" t="s">
        <v>1503</v>
      </c>
      <c r="E157" s="6" t="s">
        <v>1506</v>
      </c>
      <c r="F157" s="5" t="s">
        <v>613</v>
      </c>
      <c r="G157" s="5" t="s">
        <v>24</v>
      </c>
      <c r="H157" s="5">
        <v>0</v>
      </c>
      <c r="I157" s="5">
        <v>470000000</v>
      </c>
      <c r="J157" s="5" t="s">
        <v>2689</v>
      </c>
      <c r="K157" s="5" t="s">
        <v>1193</v>
      </c>
      <c r="L157" s="5" t="s">
        <v>25</v>
      </c>
      <c r="M157" s="7" t="s">
        <v>26</v>
      </c>
      <c r="N157" s="5" t="s">
        <v>1825</v>
      </c>
      <c r="O157" s="5" t="s">
        <v>27</v>
      </c>
      <c r="P157" s="5">
        <v>796</v>
      </c>
      <c r="Q157" s="5" t="s">
        <v>28</v>
      </c>
      <c r="R157" s="5" t="s">
        <v>1311</v>
      </c>
      <c r="S157" s="8">
        <v>5100</v>
      </c>
      <c r="T157" s="8">
        <f t="shared" si="8"/>
        <v>0</v>
      </c>
      <c r="U157" s="8">
        <f t="shared" si="9"/>
        <v>0</v>
      </c>
      <c r="V157" s="5"/>
      <c r="W157" s="5" t="s">
        <v>904</v>
      </c>
      <c r="X157" s="5"/>
      <c r="Y157" s="145"/>
      <c r="Z157" s="141"/>
      <c r="AA157" s="146"/>
      <c r="AB157" s="253"/>
      <c r="AC157" s="253"/>
      <c r="AD157" s="253"/>
      <c r="AE157" s="254"/>
      <c r="AF157" s="4"/>
      <c r="AG157" s="105"/>
      <c r="AH157" s="105"/>
      <c r="AI157" s="4"/>
      <c r="AJ157" s="4"/>
      <c r="AK157" s="105"/>
      <c r="AL157" s="86"/>
      <c r="AM157" s="86"/>
      <c r="AN157" s="86"/>
      <c r="AO157" s="86"/>
      <c r="AP157" s="4"/>
      <c r="AQ157" s="4"/>
      <c r="AR157" s="105"/>
      <c r="AS157" s="4"/>
      <c r="AT157" s="4"/>
      <c r="AU157" s="4"/>
      <c r="AV157" s="4"/>
    </row>
    <row r="158" spans="1:48" s="33" customFormat="1" ht="110.1" customHeight="1">
      <c r="A158" s="5" t="s">
        <v>2843</v>
      </c>
      <c r="B158" s="5" t="s">
        <v>23</v>
      </c>
      <c r="C158" s="5" t="s">
        <v>2096</v>
      </c>
      <c r="D158" s="6" t="s">
        <v>1503</v>
      </c>
      <c r="E158" s="6" t="s">
        <v>2097</v>
      </c>
      <c r="F158" s="5" t="s">
        <v>614</v>
      </c>
      <c r="G158" s="5" t="s">
        <v>24</v>
      </c>
      <c r="H158" s="5">
        <v>0</v>
      </c>
      <c r="I158" s="5">
        <v>470000000</v>
      </c>
      <c r="J158" s="5" t="s">
        <v>2689</v>
      </c>
      <c r="K158" s="5" t="s">
        <v>1193</v>
      </c>
      <c r="L158" s="5" t="s">
        <v>25</v>
      </c>
      <c r="M158" s="7" t="s">
        <v>26</v>
      </c>
      <c r="N158" s="5" t="s">
        <v>1825</v>
      </c>
      <c r="O158" s="5" t="s">
        <v>27</v>
      </c>
      <c r="P158" s="5">
        <v>796</v>
      </c>
      <c r="Q158" s="5" t="s">
        <v>28</v>
      </c>
      <c r="R158" s="5">
        <v>30</v>
      </c>
      <c r="S158" s="8">
        <v>590</v>
      </c>
      <c r="T158" s="8">
        <f t="shared" si="8"/>
        <v>17700</v>
      </c>
      <c r="U158" s="8">
        <f t="shared" si="9"/>
        <v>19824.000000000004</v>
      </c>
      <c r="V158" s="5"/>
      <c r="W158" s="5" t="s">
        <v>904</v>
      </c>
      <c r="X158" s="5"/>
      <c r="Y158" s="145"/>
      <c r="Z158" s="4"/>
      <c r="AA158" s="253"/>
      <c r="AB158" s="253"/>
      <c r="AC158" s="253"/>
      <c r="AD158" s="253"/>
      <c r="AE158" s="254"/>
      <c r="AF158" s="4"/>
      <c r="AG158" s="105"/>
      <c r="AH158" s="105"/>
      <c r="AI158" s="4"/>
      <c r="AJ158" s="4"/>
      <c r="AK158" s="105"/>
      <c r="AL158" s="86"/>
      <c r="AM158" s="86"/>
      <c r="AN158" s="86"/>
      <c r="AO158" s="86"/>
      <c r="AP158" s="4"/>
      <c r="AQ158" s="4"/>
      <c r="AR158" s="105"/>
      <c r="AS158" s="4"/>
      <c r="AT158" s="4"/>
      <c r="AU158" s="4"/>
      <c r="AV158" s="4"/>
    </row>
    <row r="159" spans="1:48" s="33" customFormat="1" ht="110.1" customHeight="1">
      <c r="A159" s="5" t="s">
        <v>2844</v>
      </c>
      <c r="B159" s="5" t="s">
        <v>23</v>
      </c>
      <c r="C159" s="5" t="s">
        <v>2096</v>
      </c>
      <c r="D159" s="6" t="s">
        <v>1503</v>
      </c>
      <c r="E159" s="6" t="s">
        <v>2097</v>
      </c>
      <c r="F159" s="5" t="s">
        <v>615</v>
      </c>
      <c r="G159" s="5" t="s">
        <v>24</v>
      </c>
      <c r="H159" s="5">
        <v>0</v>
      </c>
      <c r="I159" s="5">
        <v>470000000</v>
      </c>
      <c r="J159" s="5" t="s">
        <v>2689</v>
      </c>
      <c r="K159" s="5" t="s">
        <v>978</v>
      </c>
      <c r="L159" s="5" t="s">
        <v>25</v>
      </c>
      <c r="M159" s="7" t="s">
        <v>26</v>
      </c>
      <c r="N159" s="5" t="s">
        <v>1825</v>
      </c>
      <c r="O159" s="5" t="s">
        <v>27</v>
      </c>
      <c r="P159" s="5">
        <v>796</v>
      </c>
      <c r="Q159" s="5" t="s">
        <v>28</v>
      </c>
      <c r="R159" s="5" t="s">
        <v>1311</v>
      </c>
      <c r="S159" s="8">
        <v>380</v>
      </c>
      <c r="T159" s="8">
        <f t="shared" si="8"/>
        <v>0</v>
      </c>
      <c r="U159" s="8">
        <f t="shared" si="9"/>
        <v>0</v>
      </c>
      <c r="V159" s="5"/>
      <c r="W159" s="5" t="s">
        <v>904</v>
      </c>
      <c r="X159" s="5"/>
      <c r="Y159" s="145"/>
      <c r="Z159" s="4"/>
      <c r="AA159" s="253"/>
      <c r="AB159" s="253"/>
      <c r="AC159" s="253"/>
      <c r="AD159" s="253"/>
      <c r="AE159" s="254"/>
      <c r="AF159" s="4"/>
      <c r="AG159" s="105"/>
      <c r="AH159" s="105"/>
      <c r="AI159" s="4"/>
      <c r="AJ159" s="4"/>
      <c r="AK159" s="105"/>
      <c r="AL159" s="86"/>
      <c r="AM159" s="86"/>
      <c r="AN159" s="86"/>
      <c r="AO159" s="86"/>
      <c r="AP159" s="4"/>
      <c r="AQ159" s="4"/>
      <c r="AR159" s="105"/>
      <c r="AS159" s="4"/>
      <c r="AT159" s="4"/>
      <c r="AU159" s="4"/>
      <c r="AV159" s="4"/>
    </row>
    <row r="160" spans="1:48" s="33" customFormat="1" ht="110.1" customHeight="1">
      <c r="A160" s="5" t="s">
        <v>2845</v>
      </c>
      <c r="B160" s="5" t="s">
        <v>23</v>
      </c>
      <c r="C160" s="5" t="s">
        <v>2096</v>
      </c>
      <c r="D160" s="6" t="s">
        <v>1503</v>
      </c>
      <c r="E160" s="6" t="s">
        <v>2097</v>
      </c>
      <c r="F160" s="5" t="s">
        <v>616</v>
      </c>
      <c r="G160" s="5" t="s">
        <v>24</v>
      </c>
      <c r="H160" s="5">
        <v>0</v>
      </c>
      <c r="I160" s="5">
        <v>470000000</v>
      </c>
      <c r="J160" s="5" t="s">
        <v>2689</v>
      </c>
      <c r="K160" s="5" t="s">
        <v>978</v>
      </c>
      <c r="L160" s="5" t="s">
        <v>25</v>
      </c>
      <c r="M160" s="7" t="s">
        <v>26</v>
      </c>
      <c r="N160" s="5" t="s">
        <v>1825</v>
      </c>
      <c r="O160" s="5" t="s">
        <v>27</v>
      </c>
      <c r="P160" s="5">
        <v>796</v>
      </c>
      <c r="Q160" s="5" t="s">
        <v>28</v>
      </c>
      <c r="R160" s="5" t="s">
        <v>1311</v>
      </c>
      <c r="S160" s="8">
        <v>390</v>
      </c>
      <c r="T160" s="8">
        <f t="shared" si="8"/>
        <v>0</v>
      </c>
      <c r="U160" s="8">
        <f t="shared" si="9"/>
        <v>0</v>
      </c>
      <c r="V160" s="5"/>
      <c r="W160" s="5" t="s">
        <v>904</v>
      </c>
      <c r="X160" s="5"/>
      <c r="Y160" s="145"/>
      <c r="Z160" s="4"/>
      <c r="AA160" s="253"/>
      <c r="AB160" s="253"/>
      <c r="AC160" s="253"/>
      <c r="AD160" s="253"/>
      <c r="AE160" s="254"/>
      <c r="AF160" s="4"/>
      <c r="AG160" s="105"/>
      <c r="AH160" s="105"/>
      <c r="AI160" s="4"/>
      <c r="AJ160" s="4"/>
      <c r="AK160" s="105"/>
      <c r="AL160" s="86"/>
      <c r="AM160" s="86"/>
      <c r="AN160" s="86"/>
      <c r="AO160" s="86"/>
      <c r="AP160" s="4"/>
      <c r="AQ160" s="4"/>
      <c r="AR160" s="105"/>
      <c r="AS160" s="4"/>
      <c r="AT160" s="4"/>
      <c r="AU160" s="4"/>
      <c r="AV160" s="4"/>
    </row>
    <row r="161" spans="1:48" s="33" customFormat="1" ht="110.1" customHeight="1">
      <c r="A161" s="5" t="s">
        <v>5141</v>
      </c>
      <c r="B161" s="5" t="s">
        <v>23</v>
      </c>
      <c r="C161" s="5" t="s">
        <v>2096</v>
      </c>
      <c r="D161" s="6" t="s">
        <v>1503</v>
      </c>
      <c r="E161" s="6" t="s">
        <v>2097</v>
      </c>
      <c r="F161" s="5" t="s">
        <v>616</v>
      </c>
      <c r="G161" s="5" t="s">
        <v>24</v>
      </c>
      <c r="H161" s="5">
        <v>0</v>
      </c>
      <c r="I161" s="5">
        <v>470000000</v>
      </c>
      <c r="J161" s="5" t="s">
        <v>2689</v>
      </c>
      <c r="K161" s="5" t="s">
        <v>1193</v>
      </c>
      <c r="L161" s="5" t="s">
        <v>25</v>
      </c>
      <c r="M161" s="7" t="s">
        <v>26</v>
      </c>
      <c r="N161" s="5" t="s">
        <v>1825</v>
      </c>
      <c r="O161" s="5" t="s">
        <v>27</v>
      </c>
      <c r="P161" s="5">
        <v>796</v>
      </c>
      <c r="Q161" s="5" t="s">
        <v>28</v>
      </c>
      <c r="R161" s="5">
        <v>20</v>
      </c>
      <c r="S161" s="8">
        <v>390</v>
      </c>
      <c r="T161" s="8">
        <f t="shared" si="8"/>
        <v>7800</v>
      </c>
      <c r="U161" s="8">
        <f t="shared" si="9"/>
        <v>8736</v>
      </c>
      <c r="V161" s="5"/>
      <c r="W161" s="5" t="s">
        <v>904</v>
      </c>
      <c r="X161" s="5" t="s">
        <v>3593</v>
      </c>
      <c r="Y161" s="145"/>
      <c r="Z161" s="141"/>
      <c r="AA161" s="146"/>
      <c r="AB161" s="253"/>
      <c r="AC161" s="214"/>
      <c r="AD161" s="214"/>
      <c r="AE161" s="187"/>
      <c r="AF161" s="141"/>
      <c r="AG161" s="213"/>
      <c r="AH161" s="213"/>
      <c r="AI161" s="188"/>
      <c r="AJ161" s="188"/>
      <c r="AK161" s="213"/>
      <c r="AL161" s="84"/>
      <c r="AM161" s="84"/>
      <c r="AN161" s="84"/>
      <c r="AO161" s="84"/>
      <c r="AP161" s="4"/>
      <c r="AQ161" s="4"/>
      <c r="AR161" s="105"/>
      <c r="AS161" s="4"/>
      <c r="AT161" s="141"/>
      <c r="AU161" s="4"/>
      <c r="AV161" s="4"/>
    </row>
    <row r="162" spans="1:48" s="33" customFormat="1" ht="110.1" customHeight="1">
      <c r="A162" s="5" t="s">
        <v>2846</v>
      </c>
      <c r="B162" s="5" t="s">
        <v>23</v>
      </c>
      <c r="C162" s="5" t="s">
        <v>2096</v>
      </c>
      <c r="D162" s="6" t="s">
        <v>1503</v>
      </c>
      <c r="E162" s="6" t="s">
        <v>2097</v>
      </c>
      <c r="F162" s="5" t="s">
        <v>617</v>
      </c>
      <c r="G162" s="5" t="s">
        <v>24</v>
      </c>
      <c r="H162" s="5">
        <v>0</v>
      </c>
      <c r="I162" s="5">
        <v>470000000</v>
      </c>
      <c r="J162" s="5" t="s">
        <v>2689</v>
      </c>
      <c r="K162" s="5" t="s">
        <v>978</v>
      </c>
      <c r="L162" s="5" t="s">
        <v>25</v>
      </c>
      <c r="M162" s="7" t="s">
        <v>26</v>
      </c>
      <c r="N162" s="5" t="s">
        <v>1825</v>
      </c>
      <c r="O162" s="5" t="s">
        <v>27</v>
      </c>
      <c r="P162" s="5">
        <v>796</v>
      </c>
      <c r="Q162" s="5" t="s">
        <v>28</v>
      </c>
      <c r="R162" s="5" t="s">
        <v>1311</v>
      </c>
      <c r="S162" s="8">
        <v>380</v>
      </c>
      <c r="T162" s="8">
        <f t="shared" si="8"/>
        <v>0</v>
      </c>
      <c r="U162" s="8">
        <f t="shared" si="9"/>
        <v>0</v>
      </c>
      <c r="V162" s="5"/>
      <c r="W162" s="5" t="s">
        <v>904</v>
      </c>
      <c r="X162" s="5"/>
      <c r="Y162" s="145"/>
      <c r="Z162" s="4"/>
      <c r="AA162" s="253"/>
      <c r="AB162" s="253"/>
      <c r="AC162" s="253"/>
      <c r="AD162" s="253"/>
      <c r="AE162" s="254"/>
      <c r="AF162" s="4"/>
      <c r="AG162" s="105"/>
      <c r="AH162" s="105"/>
      <c r="AI162" s="4"/>
      <c r="AJ162" s="4"/>
      <c r="AK162" s="213"/>
      <c r="AL162" s="84"/>
      <c r="AM162" s="84"/>
      <c r="AN162" s="84"/>
      <c r="AO162" s="84"/>
      <c r="AP162" s="4"/>
      <c r="AQ162" s="4"/>
      <c r="AR162" s="105"/>
      <c r="AS162" s="4"/>
      <c r="AT162" s="4"/>
      <c r="AU162" s="4"/>
      <c r="AV162" s="4"/>
    </row>
    <row r="163" spans="1:48" s="33" customFormat="1" ht="110.1" customHeight="1">
      <c r="A163" s="5" t="s">
        <v>2847</v>
      </c>
      <c r="B163" s="5" t="s">
        <v>23</v>
      </c>
      <c r="C163" s="5" t="s">
        <v>2096</v>
      </c>
      <c r="D163" s="6" t="s">
        <v>1503</v>
      </c>
      <c r="E163" s="6" t="s">
        <v>2097</v>
      </c>
      <c r="F163" s="5" t="s">
        <v>618</v>
      </c>
      <c r="G163" s="5" t="s">
        <v>24</v>
      </c>
      <c r="H163" s="5">
        <v>0</v>
      </c>
      <c r="I163" s="5">
        <v>470000000</v>
      </c>
      <c r="J163" s="5" t="s">
        <v>2689</v>
      </c>
      <c r="K163" s="5" t="s">
        <v>978</v>
      </c>
      <c r="L163" s="5" t="s">
        <v>25</v>
      </c>
      <c r="M163" s="7" t="s">
        <v>26</v>
      </c>
      <c r="N163" s="5" t="s">
        <v>1825</v>
      </c>
      <c r="O163" s="5" t="s">
        <v>27</v>
      </c>
      <c r="P163" s="5">
        <v>796</v>
      </c>
      <c r="Q163" s="5" t="s">
        <v>28</v>
      </c>
      <c r="R163" s="5" t="s">
        <v>1311</v>
      </c>
      <c r="S163" s="8">
        <v>380</v>
      </c>
      <c r="T163" s="8">
        <f t="shared" si="8"/>
        <v>0</v>
      </c>
      <c r="U163" s="8">
        <f t="shared" si="9"/>
        <v>0</v>
      </c>
      <c r="V163" s="5"/>
      <c r="W163" s="5" t="s">
        <v>904</v>
      </c>
      <c r="X163" s="5"/>
      <c r="Y163" s="145"/>
      <c r="Z163" s="4"/>
      <c r="AA163" s="253"/>
      <c r="AB163" s="253"/>
      <c r="AC163" s="253"/>
      <c r="AD163" s="253"/>
      <c r="AE163" s="254"/>
      <c r="AF163" s="4"/>
      <c r="AG163" s="105"/>
      <c r="AH163" s="105"/>
      <c r="AI163" s="4"/>
      <c r="AJ163" s="4"/>
      <c r="AK163" s="213"/>
      <c r="AL163" s="84"/>
      <c r="AM163" s="84"/>
      <c r="AN163" s="84"/>
      <c r="AO163" s="84"/>
      <c r="AP163" s="4"/>
      <c r="AQ163" s="4"/>
      <c r="AR163" s="105"/>
      <c r="AS163" s="4"/>
      <c r="AT163" s="4"/>
      <c r="AU163" s="4"/>
      <c r="AV163" s="4"/>
    </row>
    <row r="164" spans="1:48" s="33" customFormat="1" ht="110.1" customHeight="1">
      <c r="A164" s="5" t="s">
        <v>5142</v>
      </c>
      <c r="B164" s="5" t="s">
        <v>23</v>
      </c>
      <c r="C164" s="5" t="s">
        <v>2096</v>
      </c>
      <c r="D164" s="6" t="s">
        <v>1503</v>
      </c>
      <c r="E164" s="6" t="s">
        <v>2097</v>
      </c>
      <c r="F164" s="5" t="s">
        <v>618</v>
      </c>
      <c r="G164" s="5" t="s">
        <v>24</v>
      </c>
      <c r="H164" s="5">
        <v>0</v>
      </c>
      <c r="I164" s="5">
        <v>470000000</v>
      </c>
      <c r="J164" s="5" t="s">
        <v>2689</v>
      </c>
      <c r="K164" s="5" t="s">
        <v>1193</v>
      </c>
      <c r="L164" s="5" t="s">
        <v>25</v>
      </c>
      <c r="M164" s="7" t="s">
        <v>26</v>
      </c>
      <c r="N164" s="5" t="s">
        <v>1825</v>
      </c>
      <c r="O164" s="5" t="s">
        <v>27</v>
      </c>
      <c r="P164" s="5">
        <v>796</v>
      </c>
      <c r="Q164" s="5" t="s">
        <v>28</v>
      </c>
      <c r="R164" s="5">
        <v>4</v>
      </c>
      <c r="S164" s="8">
        <v>380</v>
      </c>
      <c r="T164" s="8">
        <f t="shared" si="8"/>
        <v>1520</v>
      </c>
      <c r="U164" s="8">
        <f t="shared" si="9"/>
        <v>1702.4</v>
      </c>
      <c r="V164" s="5"/>
      <c r="W164" s="5" t="s">
        <v>904</v>
      </c>
      <c r="X164" s="5" t="s">
        <v>3593</v>
      </c>
      <c r="Y164" s="145"/>
      <c r="Z164" s="141"/>
      <c r="AA164" s="146"/>
      <c r="AB164" s="253"/>
      <c r="AC164" s="214"/>
      <c r="AD164" s="214"/>
      <c r="AE164" s="187"/>
      <c r="AF164" s="141"/>
      <c r="AG164" s="213"/>
      <c r="AH164" s="213"/>
      <c r="AI164" s="188"/>
      <c r="AJ164" s="188"/>
      <c r="AK164" s="213"/>
      <c r="AL164" s="84"/>
      <c r="AM164" s="84"/>
      <c r="AN164" s="84"/>
      <c r="AO164" s="84"/>
      <c r="AP164" s="4"/>
      <c r="AQ164" s="4"/>
      <c r="AR164" s="105"/>
      <c r="AS164" s="4"/>
      <c r="AT164" s="141"/>
      <c r="AU164" s="4"/>
      <c r="AV164" s="4"/>
    </row>
    <row r="165" spans="1:48" s="33" customFormat="1" ht="110.1" customHeight="1">
      <c r="A165" s="5" t="s">
        <v>2848</v>
      </c>
      <c r="B165" s="5" t="s">
        <v>23</v>
      </c>
      <c r="C165" s="5" t="s">
        <v>2098</v>
      </c>
      <c r="D165" s="6" t="s">
        <v>1503</v>
      </c>
      <c r="E165" s="6" t="s">
        <v>2099</v>
      </c>
      <c r="F165" s="5" t="s">
        <v>619</v>
      </c>
      <c r="G165" s="5" t="s">
        <v>24</v>
      </c>
      <c r="H165" s="5">
        <v>0</v>
      </c>
      <c r="I165" s="5">
        <v>470000000</v>
      </c>
      <c r="J165" s="5" t="s">
        <v>2689</v>
      </c>
      <c r="K165" s="5" t="s">
        <v>978</v>
      </c>
      <c r="L165" s="5" t="s">
        <v>25</v>
      </c>
      <c r="M165" s="7" t="s">
        <v>26</v>
      </c>
      <c r="N165" s="5" t="s">
        <v>1825</v>
      </c>
      <c r="O165" s="5" t="s">
        <v>27</v>
      </c>
      <c r="P165" s="5">
        <v>796</v>
      </c>
      <c r="Q165" s="5" t="s">
        <v>28</v>
      </c>
      <c r="R165" s="5" t="s">
        <v>1311</v>
      </c>
      <c r="S165" s="8">
        <v>700</v>
      </c>
      <c r="T165" s="8">
        <f t="shared" si="8"/>
        <v>0</v>
      </c>
      <c r="U165" s="8">
        <f t="shared" si="9"/>
        <v>0</v>
      </c>
      <c r="V165" s="5"/>
      <c r="W165" s="5" t="s">
        <v>904</v>
      </c>
      <c r="X165" s="5"/>
      <c r="Y165" s="145"/>
      <c r="Z165" s="4"/>
      <c r="AA165" s="253"/>
      <c r="AB165" s="253"/>
      <c r="AC165" s="253"/>
      <c r="AD165" s="253"/>
      <c r="AE165" s="254"/>
      <c r="AF165" s="4"/>
      <c r="AG165" s="105"/>
      <c r="AH165" s="105"/>
      <c r="AI165" s="4"/>
      <c r="AJ165" s="4"/>
      <c r="AK165" s="105"/>
      <c r="AL165" s="86"/>
      <c r="AM165" s="86"/>
      <c r="AN165" s="86"/>
      <c r="AO165" s="86"/>
      <c r="AP165" s="4"/>
      <c r="AQ165" s="4"/>
      <c r="AR165" s="105"/>
      <c r="AS165" s="4"/>
      <c r="AT165" s="4"/>
      <c r="AU165" s="4"/>
      <c r="AV165" s="4"/>
    </row>
    <row r="166" spans="1:48" s="33" customFormat="1" ht="110.1" customHeight="1">
      <c r="A166" s="5" t="s">
        <v>2849</v>
      </c>
      <c r="B166" s="5" t="s">
        <v>23</v>
      </c>
      <c r="C166" s="5" t="s">
        <v>2098</v>
      </c>
      <c r="D166" s="6" t="s">
        <v>1503</v>
      </c>
      <c r="E166" s="6" t="s">
        <v>2099</v>
      </c>
      <c r="F166" s="5" t="s">
        <v>620</v>
      </c>
      <c r="G166" s="5" t="s">
        <v>24</v>
      </c>
      <c r="H166" s="5">
        <v>0</v>
      </c>
      <c r="I166" s="5">
        <v>470000000</v>
      </c>
      <c r="J166" s="5" t="s">
        <v>2689</v>
      </c>
      <c r="K166" s="5" t="s">
        <v>978</v>
      </c>
      <c r="L166" s="5" t="s">
        <v>25</v>
      </c>
      <c r="M166" s="7" t="s">
        <v>26</v>
      </c>
      <c r="N166" s="5" t="s">
        <v>1825</v>
      </c>
      <c r="O166" s="5" t="s">
        <v>27</v>
      </c>
      <c r="P166" s="5">
        <v>796</v>
      </c>
      <c r="Q166" s="5" t="s">
        <v>28</v>
      </c>
      <c r="R166" s="5" t="s">
        <v>1311</v>
      </c>
      <c r="S166" s="8">
        <v>700</v>
      </c>
      <c r="T166" s="8">
        <f t="shared" si="8"/>
        <v>0</v>
      </c>
      <c r="U166" s="8">
        <f t="shared" si="9"/>
        <v>0</v>
      </c>
      <c r="V166" s="5"/>
      <c r="W166" s="5" t="s">
        <v>904</v>
      </c>
      <c r="X166" s="5"/>
      <c r="Y166" s="145"/>
      <c r="Z166" s="4"/>
      <c r="AA166" s="253"/>
      <c r="AB166" s="253"/>
      <c r="AC166" s="253"/>
      <c r="AD166" s="253"/>
      <c r="AE166" s="254"/>
      <c r="AF166" s="4"/>
      <c r="AG166" s="105"/>
      <c r="AH166" s="105"/>
      <c r="AI166" s="4"/>
      <c r="AJ166" s="4"/>
      <c r="AK166" s="105"/>
      <c r="AL166" s="86"/>
      <c r="AM166" s="86"/>
      <c r="AN166" s="86"/>
      <c r="AO166" s="86"/>
      <c r="AP166" s="4"/>
      <c r="AQ166" s="4"/>
      <c r="AR166" s="105"/>
      <c r="AS166" s="4"/>
      <c r="AT166" s="4"/>
      <c r="AU166" s="4"/>
      <c r="AV166" s="4"/>
    </row>
    <row r="167" spans="1:48" s="33" customFormat="1" ht="110.1" customHeight="1">
      <c r="A167" s="5" t="s">
        <v>5143</v>
      </c>
      <c r="B167" s="5" t="s">
        <v>23</v>
      </c>
      <c r="C167" s="5" t="s">
        <v>2098</v>
      </c>
      <c r="D167" s="6" t="s">
        <v>1503</v>
      </c>
      <c r="E167" s="6" t="s">
        <v>2099</v>
      </c>
      <c r="F167" s="5" t="s">
        <v>620</v>
      </c>
      <c r="G167" s="5" t="s">
        <v>24</v>
      </c>
      <c r="H167" s="5">
        <v>0</v>
      </c>
      <c r="I167" s="5">
        <v>470000000</v>
      </c>
      <c r="J167" s="5" t="s">
        <v>2689</v>
      </c>
      <c r="K167" s="5" t="s">
        <v>1193</v>
      </c>
      <c r="L167" s="5" t="s">
        <v>25</v>
      </c>
      <c r="M167" s="7" t="s">
        <v>26</v>
      </c>
      <c r="N167" s="5" t="s">
        <v>1825</v>
      </c>
      <c r="O167" s="5" t="s">
        <v>27</v>
      </c>
      <c r="P167" s="5">
        <v>796</v>
      </c>
      <c r="Q167" s="5" t="s">
        <v>28</v>
      </c>
      <c r="R167" s="5" t="s">
        <v>1311</v>
      </c>
      <c r="S167" s="8">
        <v>700</v>
      </c>
      <c r="T167" s="8">
        <f t="shared" si="8"/>
        <v>0</v>
      </c>
      <c r="U167" s="8">
        <f t="shared" si="9"/>
        <v>0</v>
      </c>
      <c r="V167" s="5"/>
      <c r="W167" s="5" t="s">
        <v>904</v>
      </c>
      <c r="X167" s="5" t="s">
        <v>3593</v>
      </c>
      <c r="Y167" s="145"/>
      <c r="Z167" s="141"/>
      <c r="AA167" s="146"/>
      <c r="AB167" s="253"/>
      <c r="AC167" s="253"/>
      <c r="AD167" s="253"/>
      <c r="AE167" s="254"/>
      <c r="AF167" s="4"/>
      <c r="AG167" s="105"/>
      <c r="AH167" s="105"/>
      <c r="AI167" s="4"/>
      <c r="AJ167" s="4"/>
      <c r="AK167" s="105"/>
      <c r="AL167" s="86"/>
      <c r="AM167" s="86"/>
      <c r="AN167" s="86"/>
      <c r="AO167" s="86"/>
      <c r="AP167" s="4"/>
      <c r="AQ167" s="4"/>
      <c r="AR167" s="105"/>
      <c r="AS167" s="4"/>
      <c r="AT167" s="4"/>
      <c r="AU167" s="4"/>
      <c r="AV167" s="4"/>
    </row>
    <row r="168" spans="1:48" s="33" customFormat="1" ht="110.1" customHeight="1">
      <c r="A168" s="5" t="s">
        <v>2850</v>
      </c>
      <c r="B168" s="5" t="s">
        <v>23</v>
      </c>
      <c r="C168" s="5" t="s">
        <v>2098</v>
      </c>
      <c r="D168" s="6" t="s">
        <v>1503</v>
      </c>
      <c r="E168" s="6" t="s">
        <v>2099</v>
      </c>
      <c r="F168" s="5" t="s">
        <v>621</v>
      </c>
      <c r="G168" s="5" t="s">
        <v>24</v>
      </c>
      <c r="H168" s="5">
        <v>0</v>
      </c>
      <c r="I168" s="5">
        <v>470000000</v>
      </c>
      <c r="J168" s="5" t="s">
        <v>2689</v>
      </c>
      <c r="K168" s="5" t="s">
        <v>978</v>
      </c>
      <c r="L168" s="5" t="s">
        <v>25</v>
      </c>
      <c r="M168" s="7" t="s">
        <v>26</v>
      </c>
      <c r="N168" s="5" t="s">
        <v>1825</v>
      </c>
      <c r="O168" s="5" t="s">
        <v>27</v>
      </c>
      <c r="P168" s="5">
        <v>796</v>
      </c>
      <c r="Q168" s="5" t="s">
        <v>28</v>
      </c>
      <c r="R168" s="5" t="s">
        <v>1311</v>
      </c>
      <c r="S168" s="8">
        <v>700</v>
      </c>
      <c r="T168" s="8">
        <f t="shared" si="8"/>
        <v>0</v>
      </c>
      <c r="U168" s="8">
        <f t="shared" si="9"/>
        <v>0</v>
      </c>
      <c r="V168" s="5"/>
      <c r="W168" s="5" t="s">
        <v>904</v>
      </c>
      <c r="X168" s="5"/>
      <c r="Y168" s="145"/>
      <c r="Z168" s="4"/>
      <c r="AA168" s="253"/>
      <c r="AB168" s="253"/>
      <c r="AC168" s="253"/>
      <c r="AD168" s="253"/>
      <c r="AE168" s="254"/>
      <c r="AF168" s="4"/>
      <c r="AG168" s="105"/>
      <c r="AH168" s="105"/>
      <c r="AI168" s="4"/>
      <c r="AJ168" s="4"/>
      <c r="AK168" s="105"/>
      <c r="AL168" s="86"/>
      <c r="AM168" s="86"/>
      <c r="AN168" s="86"/>
      <c r="AO168" s="86"/>
      <c r="AP168" s="4"/>
      <c r="AQ168" s="4"/>
      <c r="AR168" s="105"/>
      <c r="AS168" s="4"/>
      <c r="AT168" s="4"/>
      <c r="AU168" s="4"/>
      <c r="AV168" s="4"/>
    </row>
    <row r="169" spans="1:48" s="33" customFormat="1" ht="110.1" customHeight="1">
      <c r="A169" s="5" t="s">
        <v>5144</v>
      </c>
      <c r="B169" s="5" t="s">
        <v>23</v>
      </c>
      <c r="C169" s="5" t="s">
        <v>2098</v>
      </c>
      <c r="D169" s="6" t="s">
        <v>1503</v>
      </c>
      <c r="E169" s="6" t="s">
        <v>2099</v>
      </c>
      <c r="F169" s="5" t="s">
        <v>621</v>
      </c>
      <c r="G169" s="5" t="s">
        <v>24</v>
      </c>
      <c r="H169" s="5">
        <v>0</v>
      </c>
      <c r="I169" s="5">
        <v>470000000</v>
      </c>
      <c r="J169" s="5" t="s">
        <v>2689</v>
      </c>
      <c r="K169" s="5" t="s">
        <v>1193</v>
      </c>
      <c r="L169" s="5" t="s">
        <v>25</v>
      </c>
      <c r="M169" s="7" t="s">
        <v>26</v>
      </c>
      <c r="N169" s="5" t="s">
        <v>1825</v>
      </c>
      <c r="O169" s="5" t="s">
        <v>27</v>
      </c>
      <c r="P169" s="5">
        <v>796</v>
      </c>
      <c r="Q169" s="5" t="s">
        <v>28</v>
      </c>
      <c r="R169" s="5" t="s">
        <v>1311</v>
      </c>
      <c r="S169" s="8">
        <v>700</v>
      </c>
      <c r="T169" s="8">
        <f t="shared" ref="T169:T234" si="10">S169*R169</f>
        <v>0</v>
      </c>
      <c r="U169" s="8">
        <f t="shared" si="9"/>
        <v>0</v>
      </c>
      <c r="V169" s="5"/>
      <c r="W169" s="5" t="s">
        <v>904</v>
      </c>
      <c r="X169" s="5" t="s">
        <v>3593</v>
      </c>
      <c r="Y169" s="145"/>
      <c r="Z169" s="141"/>
      <c r="AA169" s="146"/>
      <c r="AB169" s="253"/>
      <c r="AC169" s="253"/>
      <c r="AD169" s="253"/>
      <c r="AE169" s="254"/>
      <c r="AF169" s="4"/>
      <c r="AG169" s="105"/>
      <c r="AH169" s="105"/>
      <c r="AI169" s="4"/>
      <c r="AJ169" s="4"/>
      <c r="AK169" s="105"/>
      <c r="AL169" s="86"/>
      <c r="AM169" s="86"/>
      <c r="AN169" s="86"/>
      <c r="AO169" s="86"/>
      <c r="AP169" s="4"/>
      <c r="AQ169" s="4"/>
      <c r="AR169" s="105"/>
      <c r="AS169" s="4"/>
      <c r="AT169" s="4"/>
      <c r="AU169" s="4"/>
      <c r="AV169" s="4"/>
    </row>
    <row r="170" spans="1:48" s="33" customFormat="1" ht="110.1" customHeight="1">
      <c r="A170" s="5" t="s">
        <v>2851</v>
      </c>
      <c r="B170" s="5" t="s">
        <v>23</v>
      </c>
      <c r="C170" s="5" t="s">
        <v>2098</v>
      </c>
      <c r="D170" s="6" t="s">
        <v>1503</v>
      </c>
      <c r="E170" s="6" t="s">
        <v>2099</v>
      </c>
      <c r="F170" s="5" t="s">
        <v>622</v>
      </c>
      <c r="G170" s="5" t="s">
        <v>24</v>
      </c>
      <c r="H170" s="5">
        <v>0</v>
      </c>
      <c r="I170" s="5">
        <v>470000000</v>
      </c>
      <c r="J170" s="5" t="s">
        <v>2689</v>
      </c>
      <c r="K170" s="5" t="s">
        <v>978</v>
      </c>
      <c r="L170" s="5" t="s">
        <v>25</v>
      </c>
      <c r="M170" s="7" t="s">
        <v>26</v>
      </c>
      <c r="N170" s="5" t="s">
        <v>1825</v>
      </c>
      <c r="O170" s="5" t="s">
        <v>27</v>
      </c>
      <c r="P170" s="5">
        <v>796</v>
      </c>
      <c r="Q170" s="5" t="s">
        <v>28</v>
      </c>
      <c r="R170" s="5" t="s">
        <v>1311</v>
      </c>
      <c r="S170" s="8">
        <v>745</v>
      </c>
      <c r="T170" s="8">
        <f t="shared" si="10"/>
        <v>0</v>
      </c>
      <c r="U170" s="8">
        <f t="shared" si="9"/>
        <v>0</v>
      </c>
      <c r="V170" s="5"/>
      <c r="W170" s="5" t="s">
        <v>904</v>
      </c>
      <c r="X170" s="5"/>
      <c r="Y170" s="145"/>
      <c r="Z170" s="4"/>
      <c r="AA170" s="253"/>
      <c r="AB170" s="253"/>
      <c r="AC170" s="253"/>
      <c r="AD170" s="253"/>
      <c r="AE170" s="254"/>
      <c r="AF170" s="4"/>
      <c r="AG170" s="105"/>
      <c r="AH170" s="105"/>
      <c r="AI170" s="4"/>
      <c r="AJ170" s="4"/>
      <c r="AK170" s="105"/>
      <c r="AL170" s="86"/>
      <c r="AM170" s="86"/>
      <c r="AN170" s="86"/>
      <c r="AO170" s="86"/>
      <c r="AP170" s="4"/>
      <c r="AQ170" s="4"/>
      <c r="AR170" s="105"/>
      <c r="AS170" s="4"/>
      <c r="AT170" s="4"/>
      <c r="AU170" s="4"/>
      <c r="AV170" s="4"/>
    </row>
    <row r="171" spans="1:48" s="33" customFormat="1" ht="110.1" customHeight="1">
      <c r="A171" s="5" t="s">
        <v>5145</v>
      </c>
      <c r="B171" s="5" t="s">
        <v>23</v>
      </c>
      <c r="C171" s="5" t="s">
        <v>2098</v>
      </c>
      <c r="D171" s="6" t="s">
        <v>1503</v>
      </c>
      <c r="E171" s="6" t="s">
        <v>2099</v>
      </c>
      <c r="F171" s="5" t="s">
        <v>622</v>
      </c>
      <c r="G171" s="5" t="s">
        <v>24</v>
      </c>
      <c r="H171" s="5">
        <v>0</v>
      </c>
      <c r="I171" s="5">
        <v>470000000</v>
      </c>
      <c r="J171" s="5" t="s">
        <v>2689</v>
      </c>
      <c r="K171" s="5" t="s">
        <v>1193</v>
      </c>
      <c r="L171" s="5" t="s">
        <v>25</v>
      </c>
      <c r="M171" s="7" t="s">
        <v>26</v>
      </c>
      <c r="N171" s="5" t="s">
        <v>1825</v>
      </c>
      <c r="O171" s="5" t="s">
        <v>27</v>
      </c>
      <c r="P171" s="5">
        <v>796</v>
      </c>
      <c r="Q171" s="5" t="s">
        <v>28</v>
      </c>
      <c r="R171" s="5">
        <v>4</v>
      </c>
      <c r="S171" s="8">
        <v>745</v>
      </c>
      <c r="T171" s="8">
        <f t="shared" si="10"/>
        <v>2980</v>
      </c>
      <c r="U171" s="8">
        <f t="shared" si="9"/>
        <v>3337.6000000000004</v>
      </c>
      <c r="V171" s="5"/>
      <c r="W171" s="5" t="s">
        <v>904</v>
      </c>
      <c r="X171" s="5" t="s">
        <v>3593</v>
      </c>
      <c r="Y171" s="145"/>
      <c r="Z171" s="141"/>
      <c r="AA171" s="146"/>
      <c r="AB171" s="253"/>
      <c r="AC171" s="214"/>
      <c r="AD171" s="214"/>
      <c r="AE171" s="187"/>
      <c r="AF171" s="141"/>
      <c r="AG171" s="213"/>
      <c r="AH171" s="213"/>
      <c r="AI171" s="188"/>
      <c r="AJ171" s="188"/>
      <c r="AK171" s="213"/>
      <c r="AL171" s="84"/>
      <c r="AM171" s="84"/>
      <c r="AN171" s="84"/>
      <c r="AO171" s="84"/>
      <c r="AP171" s="4"/>
      <c r="AQ171" s="4"/>
      <c r="AR171" s="105"/>
      <c r="AS171" s="4"/>
      <c r="AT171" s="141"/>
      <c r="AU171" s="4"/>
      <c r="AV171" s="4"/>
    </row>
    <row r="172" spans="1:48" s="33" customFormat="1" ht="110.1" customHeight="1">
      <c r="A172" s="5" t="s">
        <v>2852</v>
      </c>
      <c r="B172" s="5" t="s">
        <v>23</v>
      </c>
      <c r="C172" s="5" t="s">
        <v>1505</v>
      </c>
      <c r="D172" s="6" t="s">
        <v>1503</v>
      </c>
      <c r="E172" s="6" t="s">
        <v>1506</v>
      </c>
      <c r="F172" s="5" t="s">
        <v>623</v>
      </c>
      <c r="G172" s="5" t="s">
        <v>24</v>
      </c>
      <c r="H172" s="5">
        <v>0</v>
      </c>
      <c r="I172" s="5">
        <v>470000000</v>
      </c>
      <c r="J172" s="5" t="s">
        <v>2689</v>
      </c>
      <c r="K172" s="5" t="s">
        <v>1193</v>
      </c>
      <c r="L172" s="5" t="s">
        <v>25</v>
      </c>
      <c r="M172" s="7" t="s">
        <v>26</v>
      </c>
      <c r="N172" s="5" t="s">
        <v>1825</v>
      </c>
      <c r="O172" s="5" t="s">
        <v>27</v>
      </c>
      <c r="P172" s="5">
        <v>796</v>
      </c>
      <c r="Q172" s="5" t="s">
        <v>28</v>
      </c>
      <c r="R172" s="5">
        <v>10</v>
      </c>
      <c r="S172" s="8">
        <v>1100</v>
      </c>
      <c r="T172" s="8">
        <f t="shared" si="10"/>
        <v>11000</v>
      </c>
      <c r="U172" s="8">
        <f t="shared" si="9"/>
        <v>12320.000000000002</v>
      </c>
      <c r="V172" s="5"/>
      <c r="W172" s="5" t="s">
        <v>904</v>
      </c>
      <c r="X172" s="5"/>
      <c r="Y172" s="145"/>
      <c r="Z172" s="4"/>
      <c r="AA172" s="253"/>
      <c r="AB172" s="253"/>
      <c r="AC172" s="253"/>
      <c r="AD172" s="253"/>
      <c r="AE172" s="254"/>
      <c r="AF172" s="4"/>
      <c r="AG172" s="105"/>
      <c r="AH172" s="105"/>
      <c r="AI172" s="4"/>
      <c r="AJ172" s="4"/>
      <c r="AK172" s="105"/>
      <c r="AL172" s="86"/>
      <c r="AM172" s="86"/>
      <c r="AN172" s="86"/>
      <c r="AO172" s="86"/>
      <c r="AP172" s="4"/>
      <c r="AQ172" s="4"/>
      <c r="AR172" s="105"/>
      <c r="AS172" s="4"/>
      <c r="AT172" s="4"/>
      <c r="AU172" s="4"/>
      <c r="AV172" s="4"/>
    </row>
    <row r="173" spans="1:48" s="33" customFormat="1" ht="110.1" customHeight="1">
      <c r="A173" s="5" t="s">
        <v>2853</v>
      </c>
      <c r="B173" s="5" t="s">
        <v>23</v>
      </c>
      <c r="C173" s="5" t="s">
        <v>1505</v>
      </c>
      <c r="D173" s="6" t="s">
        <v>1503</v>
      </c>
      <c r="E173" s="6" t="s">
        <v>1506</v>
      </c>
      <c r="F173" s="5" t="s">
        <v>624</v>
      </c>
      <c r="G173" s="5" t="s">
        <v>24</v>
      </c>
      <c r="H173" s="5">
        <v>0</v>
      </c>
      <c r="I173" s="5">
        <v>470000000</v>
      </c>
      <c r="J173" s="5" t="s">
        <v>2689</v>
      </c>
      <c r="K173" s="5" t="s">
        <v>1193</v>
      </c>
      <c r="L173" s="5" t="s">
        <v>25</v>
      </c>
      <c r="M173" s="7" t="s">
        <v>26</v>
      </c>
      <c r="N173" s="5" t="s">
        <v>1825</v>
      </c>
      <c r="O173" s="5" t="s">
        <v>27</v>
      </c>
      <c r="P173" s="5">
        <v>796</v>
      </c>
      <c r="Q173" s="5" t="s">
        <v>28</v>
      </c>
      <c r="R173" s="5">
        <v>4</v>
      </c>
      <c r="S173" s="8">
        <v>1110</v>
      </c>
      <c r="T173" s="8">
        <f t="shared" si="10"/>
        <v>4440</v>
      </c>
      <c r="U173" s="8">
        <f t="shared" si="9"/>
        <v>4972.8</v>
      </c>
      <c r="V173" s="5"/>
      <c r="W173" s="5" t="s">
        <v>904</v>
      </c>
      <c r="X173" s="5"/>
      <c r="Y173" s="145"/>
      <c r="Z173" s="4"/>
      <c r="AA173" s="253"/>
      <c r="AB173" s="253"/>
      <c r="AC173" s="253"/>
      <c r="AD173" s="253"/>
      <c r="AE173" s="254"/>
      <c r="AF173" s="4"/>
      <c r="AG173" s="105"/>
      <c r="AH173" s="105"/>
      <c r="AI173" s="4"/>
      <c r="AJ173" s="4"/>
      <c r="AK173" s="105"/>
      <c r="AL173" s="86"/>
      <c r="AM173" s="86"/>
      <c r="AN173" s="86"/>
      <c r="AO173" s="86"/>
      <c r="AP173" s="4"/>
      <c r="AQ173" s="4"/>
      <c r="AR173" s="105"/>
      <c r="AS173" s="4"/>
      <c r="AT173" s="4"/>
      <c r="AU173" s="4"/>
      <c r="AV173" s="4"/>
    </row>
    <row r="174" spans="1:48" s="33" customFormat="1" ht="110.1" customHeight="1">
      <c r="A174" s="5" t="s">
        <v>2854</v>
      </c>
      <c r="B174" s="5" t="s">
        <v>23</v>
      </c>
      <c r="C174" s="5" t="s">
        <v>1505</v>
      </c>
      <c r="D174" s="6" t="s">
        <v>1503</v>
      </c>
      <c r="E174" s="6" t="s">
        <v>1506</v>
      </c>
      <c r="F174" s="5" t="s">
        <v>625</v>
      </c>
      <c r="G174" s="5" t="s">
        <v>24</v>
      </c>
      <c r="H174" s="5">
        <v>0</v>
      </c>
      <c r="I174" s="5">
        <v>470000000</v>
      </c>
      <c r="J174" s="5" t="s">
        <v>2689</v>
      </c>
      <c r="K174" s="5" t="s">
        <v>978</v>
      </c>
      <c r="L174" s="5" t="s">
        <v>25</v>
      </c>
      <c r="M174" s="7" t="s">
        <v>26</v>
      </c>
      <c r="N174" s="5" t="s">
        <v>1825</v>
      </c>
      <c r="O174" s="5" t="s">
        <v>27</v>
      </c>
      <c r="P174" s="5">
        <v>796</v>
      </c>
      <c r="Q174" s="5" t="s">
        <v>28</v>
      </c>
      <c r="R174" s="5" t="s">
        <v>1311</v>
      </c>
      <c r="S174" s="8">
        <v>1400</v>
      </c>
      <c r="T174" s="8">
        <f t="shared" si="10"/>
        <v>0</v>
      </c>
      <c r="U174" s="8">
        <f t="shared" si="9"/>
        <v>0</v>
      </c>
      <c r="V174" s="5"/>
      <c r="W174" s="5" t="s">
        <v>904</v>
      </c>
      <c r="X174" s="5"/>
      <c r="Y174" s="145"/>
      <c r="Z174" s="4"/>
      <c r="AA174" s="253"/>
      <c r="AB174" s="253"/>
      <c r="AC174" s="253"/>
      <c r="AD174" s="253"/>
      <c r="AE174" s="254"/>
      <c r="AF174" s="4"/>
      <c r="AG174" s="105"/>
      <c r="AH174" s="105"/>
      <c r="AI174" s="4"/>
      <c r="AJ174" s="4"/>
      <c r="AK174" s="105"/>
      <c r="AL174" s="86"/>
      <c r="AM174" s="86"/>
      <c r="AN174" s="86"/>
      <c r="AO174" s="86"/>
      <c r="AP174" s="4"/>
      <c r="AQ174" s="4"/>
      <c r="AR174" s="105"/>
      <c r="AS174" s="4"/>
      <c r="AT174" s="4"/>
      <c r="AU174" s="4"/>
      <c r="AV174" s="4"/>
    </row>
    <row r="175" spans="1:48" s="33" customFormat="1" ht="110.1" customHeight="1">
      <c r="A175" s="5" t="s">
        <v>2855</v>
      </c>
      <c r="B175" s="5" t="s">
        <v>23</v>
      </c>
      <c r="C175" s="5" t="s">
        <v>1505</v>
      </c>
      <c r="D175" s="6" t="s">
        <v>1503</v>
      </c>
      <c r="E175" s="6" t="s">
        <v>1506</v>
      </c>
      <c r="F175" s="5" t="s">
        <v>626</v>
      </c>
      <c r="G175" s="5" t="s">
        <v>24</v>
      </c>
      <c r="H175" s="5">
        <v>0</v>
      </c>
      <c r="I175" s="5">
        <v>470000000</v>
      </c>
      <c r="J175" s="5" t="s">
        <v>2689</v>
      </c>
      <c r="K175" s="5" t="s">
        <v>978</v>
      </c>
      <c r="L175" s="5" t="s">
        <v>25</v>
      </c>
      <c r="M175" s="7" t="s">
        <v>26</v>
      </c>
      <c r="N175" s="5" t="s">
        <v>1825</v>
      </c>
      <c r="O175" s="5" t="s">
        <v>27</v>
      </c>
      <c r="P175" s="5">
        <v>796</v>
      </c>
      <c r="Q175" s="5" t="s">
        <v>28</v>
      </c>
      <c r="R175" s="5" t="s">
        <v>1311</v>
      </c>
      <c r="S175" s="8">
        <v>4500</v>
      </c>
      <c r="T175" s="8">
        <f t="shared" si="10"/>
        <v>0</v>
      </c>
      <c r="U175" s="8">
        <f t="shared" si="9"/>
        <v>0</v>
      </c>
      <c r="V175" s="5"/>
      <c r="W175" s="5" t="s">
        <v>904</v>
      </c>
      <c r="X175" s="5"/>
      <c r="Y175" s="145"/>
      <c r="Z175" s="4"/>
      <c r="AA175" s="253"/>
      <c r="AB175" s="253"/>
      <c r="AC175" s="253"/>
      <c r="AD175" s="253"/>
      <c r="AE175" s="254"/>
      <c r="AF175" s="4"/>
      <c r="AG175" s="105"/>
      <c r="AH175" s="105"/>
      <c r="AI175" s="4"/>
      <c r="AJ175" s="4"/>
      <c r="AK175" s="105"/>
      <c r="AL175" s="86"/>
      <c r="AM175" s="86"/>
      <c r="AN175" s="86"/>
      <c r="AO175" s="86"/>
      <c r="AP175" s="4"/>
      <c r="AQ175" s="4"/>
      <c r="AR175" s="105"/>
      <c r="AS175" s="4"/>
      <c r="AT175" s="4"/>
      <c r="AU175" s="4"/>
      <c r="AV175" s="4"/>
    </row>
    <row r="176" spans="1:48" s="33" customFormat="1" ht="110.1" customHeight="1">
      <c r="A176" s="5" t="s">
        <v>5146</v>
      </c>
      <c r="B176" s="5" t="s">
        <v>23</v>
      </c>
      <c r="C176" s="5" t="s">
        <v>1505</v>
      </c>
      <c r="D176" s="6" t="s">
        <v>1503</v>
      </c>
      <c r="E176" s="6" t="s">
        <v>1506</v>
      </c>
      <c r="F176" s="5" t="s">
        <v>626</v>
      </c>
      <c r="G176" s="5" t="s">
        <v>24</v>
      </c>
      <c r="H176" s="5">
        <v>0</v>
      </c>
      <c r="I176" s="5">
        <v>470000000</v>
      </c>
      <c r="J176" s="5" t="s">
        <v>2689</v>
      </c>
      <c r="K176" s="5" t="s">
        <v>1193</v>
      </c>
      <c r="L176" s="5" t="s">
        <v>25</v>
      </c>
      <c r="M176" s="7" t="s">
        <v>26</v>
      </c>
      <c r="N176" s="5" t="s">
        <v>1825</v>
      </c>
      <c r="O176" s="5" t="s">
        <v>27</v>
      </c>
      <c r="P176" s="5">
        <v>796</v>
      </c>
      <c r="Q176" s="5" t="s">
        <v>28</v>
      </c>
      <c r="R176" s="5" t="s">
        <v>1311</v>
      </c>
      <c r="S176" s="8">
        <v>4500</v>
      </c>
      <c r="T176" s="8">
        <f t="shared" si="10"/>
        <v>0</v>
      </c>
      <c r="U176" s="8">
        <f t="shared" si="9"/>
        <v>0</v>
      </c>
      <c r="V176" s="5"/>
      <c r="W176" s="5" t="s">
        <v>904</v>
      </c>
      <c r="X176" s="5"/>
      <c r="Y176" s="145"/>
      <c r="Z176" s="141"/>
      <c r="AA176" s="146"/>
      <c r="AB176" s="253"/>
      <c r="AC176" s="253"/>
      <c r="AD176" s="253"/>
      <c r="AE176" s="254"/>
      <c r="AF176" s="4"/>
      <c r="AG176" s="105"/>
      <c r="AH176" s="105"/>
      <c r="AI176" s="4"/>
      <c r="AJ176" s="4"/>
      <c r="AK176" s="105"/>
      <c r="AL176" s="86"/>
      <c r="AM176" s="86"/>
      <c r="AN176" s="86"/>
      <c r="AO176" s="86"/>
      <c r="AP176" s="4"/>
      <c r="AQ176" s="4"/>
      <c r="AR176" s="105"/>
      <c r="AS176" s="4"/>
      <c r="AT176" s="4"/>
      <c r="AU176" s="4"/>
      <c r="AV176" s="4"/>
    </row>
    <row r="177" spans="1:52" s="33" customFormat="1" ht="110.1" customHeight="1">
      <c r="A177" s="5" t="s">
        <v>2856</v>
      </c>
      <c r="B177" s="5" t="s">
        <v>23</v>
      </c>
      <c r="C177" s="5" t="s">
        <v>1505</v>
      </c>
      <c r="D177" s="6" t="s">
        <v>1503</v>
      </c>
      <c r="E177" s="6" t="s">
        <v>1506</v>
      </c>
      <c r="F177" s="5" t="s">
        <v>627</v>
      </c>
      <c r="G177" s="5" t="s">
        <v>24</v>
      </c>
      <c r="H177" s="5">
        <v>0</v>
      </c>
      <c r="I177" s="5">
        <v>470000000</v>
      </c>
      <c r="J177" s="5" t="s">
        <v>2689</v>
      </c>
      <c r="K177" s="5" t="s">
        <v>1193</v>
      </c>
      <c r="L177" s="5" t="s">
        <v>25</v>
      </c>
      <c r="M177" s="7" t="s">
        <v>26</v>
      </c>
      <c r="N177" s="5" t="s">
        <v>1825</v>
      </c>
      <c r="O177" s="5" t="s">
        <v>27</v>
      </c>
      <c r="P177" s="5">
        <v>796</v>
      </c>
      <c r="Q177" s="5" t="s">
        <v>28</v>
      </c>
      <c r="R177" s="5">
        <v>38</v>
      </c>
      <c r="S177" s="8">
        <v>960</v>
      </c>
      <c r="T177" s="8">
        <f t="shared" si="10"/>
        <v>36480</v>
      </c>
      <c r="U177" s="8">
        <f t="shared" si="9"/>
        <v>40857.600000000006</v>
      </c>
      <c r="V177" s="5"/>
      <c r="W177" s="5" t="s">
        <v>904</v>
      </c>
      <c r="X177" s="5"/>
      <c r="Y177" s="145"/>
      <c r="Z177" s="4"/>
      <c r="AA177" s="253"/>
      <c r="AB177" s="253"/>
      <c r="AC177" s="253"/>
      <c r="AD177" s="253"/>
      <c r="AE177" s="254"/>
      <c r="AF177" s="4"/>
      <c r="AG177" s="105"/>
      <c r="AH177" s="105"/>
      <c r="AI177" s="4"/>
      <c r="AJ177" s="4"/>
      <c r="AK177" s="105"/>
      <c r="AL177" s="86"/>
      <c r="AM177" s="86"/>
      <c r="AN177" s="86"/>
      <c r="AO177" s="86"/>
      <c r="AP177" s="4"/>
      <c r="AQ177" s="4"/>
      <c r="AR177" s="105"/>
      <c r="AS177" s="4"/>
      <c r="AT177" s="4"/>
      <c r="AU177" s="4"/>
      <c r="AV177" s="4"/>
    </row>
    <row r="178" spans="1:52" s="33" customFormat="1" ht="110.1" customHeight="1">
      <c r="A178" s="5" t="s">
        <v>2857</v>
      </c>
      <c r="B178" s="5" t="s">
        <v>23</v>
      </c>
      <c r="C178" s="5" t="s">
        <v>1505</v>
      </c>
      <c r="D178" s="6" t="s">
        <v>1503</v>
      </c>
      <c r="E178" s="6" t="s">
        <v>1506</v>
      </c>
      <c r="F178" s="5" t="s">
        <v>628</v>
      </c>
      <c r="G178" s="5" t="s">
        <v>24</v>
      </c>
      <c r="H178" s="5">
        <v>0</v>
      </c>
      <c r="I178" s="5">
        <v>470000000</v>
      </c>
      <c r="J178" s="5" t="s">
        <v>2689</v>
      </c>
      <c r="K178" s="5" t="s">
        <v>978</v>
      </c>
      <c r="L178" s="5" t="s">
        <v>25</v>
      </c>
      <c r="M178" s="7" t="s">
        <v>26</v>
      </c>
      <c r="N178" s="5" t="s">
        <v>1825</v>
      </c>
      <c r="O178" s="5" t="s">
        <v>27</v>
      </c>
      <c r="P178" s="5">
        <v>796</v>
      </c>
      <c r="Q178" s="5" t="s">
        <v>28</v>
      </c>
      <c r="R178" s="5" t="s">
        <v>1311</v>
      </c>
      <c r="S178" s="8">
        <v>1100</v>
      </c>
      <c r="T178" s="8">
        <f t="shared" si="10"/>
        <v>0</v>
      </c>
      <c r="U178" s="8">
        <f t="shared" si="9"/>
        <v>0</v>
      </c>
      <c r="V178" s="5"/>
      <c r="W178" s="5" t="s">
        <v>904</v>
      </c>
      <c r="X178" s="5"/>
      <c r="Y178" s="145"/>
      <c r="Z178" s="4"/>
      <c r="AA178" s="253"/>
      <c r="AB178" s="253"/>
      <c r="AC178" s="253"/>
      <c r="AD178" s="253"/>
      <c r="AE178" s="254"/>
      <c r="AF178" s="4"/>
      <c r="AG178" s="105"/>
      <c r="AH178" s="105"/>
      <c r="AI178" s="4"/>
      <c r="AJ178" s="4"/>
      <c r="AK178" s="105"/>
      <c r="AL178" s="86"/>
      <c r="AM178" s="86"/>
      <c r="AN178" s="86"/>
      <c r="AO178" s="86"/>
      <c r="AP178" s="4"/>
      <c r="AQ178" s="4"/>
      <c r="AR178" s="105"/>
      <c r="AS178" s="4"/>
      <c r="AT178" s="4"/>
      <c r="AU178" s="4"/>
      <c r="AV178" s="4"/>
    </row>
    <row r="179" spans="1:52" s="33" customFormat="1" ht="110.1" customHeight="1">
      <c r="A179" s="5" t="s">
        <v>2858</v>
      </c>
      <c r="B179" s="5" t="s">
        <v>23</v>
      </c>
      <c r="C179" s="5" t="s">
        <v>2096</v>
      </c>
      <c r="D179" s="6" t="s">
        <v>1503</v>
      </c>
      <c r="E179" s="6" t="s">
        <v>2097</v>
      </c>
      <c r="F179" s="5" t="s">
        <v>629</v>
      </c>
      <c r="G179" s="5" t="s">
        <v>24</v>
      </c>
      <c r="H179" s="5">
        <v>0</v>
      </c>
      <c r="I179" s="5">
        <v>470000000</v>
      </c>
      <c r="J179" s="5" t="s">
        <v>2689</v>
      </c>
      <c r="K179" s="5" t="s">
        <v>978</v>
      </c>
      <c r="L179" s="5" t="s">
        <v>25</v>
      </c>
      <c r="M179" s="7" t="s">
        <v>26</v>
      </c>
      <c r="N179" s="5" t="s">
        <v>1825</v>
      </c>
      <c r="O179" s="5" t="s">
        <v>27</v>
      </c>
      <c r="P179" s="5">
        <v>796</v>
      </c>
      <c r="Q179" s="5" t="s">
        <v>28</v>
      </c>
      <c r="R179" s="5" t="s">
        <v>1311</v>
      </c>
      <c r="S179" s="8">
        <v>480</v>
      </c>
      <c r="T179" s="8">
        <f t="shared" si="10"/>
        <v>0</v>
      </c>
      <c r="U179" s="8">
        <f t="shared" si="9"/>
        <v>0</v>
      </c>
      <c r="V179" s="5"/>
      <c r="W179" s="5" t="s">
        <v>904</v>
      </c>
      <c r="X179" s="5"/>
      <c r="Y179" s="145"/>
      <c r="Z179" s="4"/>
      <c r="AA179" s="253"/>
      <c r="AB179" s="253"/>
      <c r="AC179" s="253"/>
      <c r="AD179" s="253"/>
      <c r="AE179" s="254"/>
      <c r="AF179" s="4"/>
      <c r="AG179" s="105"/>
      <c r="AH179" s="105"/>
      <c r="AI179" s="4"/>
      <c r="AJ179" s="4"/>
      <c r="AK179" s="105"/>
      <c r="AL179" s="86"/>
      <c r="AM179" s="86"/>
      <c r="AN179" s="86"/>
      <c r="AO179" s="86"/>
      <c r="AP179" s="4"/>
      <c r="AQ179" s="4"/>
      <c r="AR179" s="105"/>
      <c r="AS179" s="4"/>
      <c r="AT179" s="4"/>
      <c r="AU179" s="4"/>
      <c r="AV179" s="4"/>
    </row>
    <row r="180" spans="1:52" s="33" customFormat="1" ht="110.1" customHeight="1">
      <c r="A180" s="5" t="s">
        <v>2859</v>
      </c>
      <c r="B180" s="5" t="s">
        <v>23</v>
      </c>
      <c r="C180" s="5" t="s">
        <v>2096</v>
      </c>
      <c r="D180" s="6" t="s">
        <v>1503</v>
      </c>
      <c r="E180" s="6" t="s">
        <v>2097</v>
      </c>
      <c r="F180" s="5" t="s">
        <v>630</v>
      </c>
      <c r="G180" s="5" t="s">
        <v>24</v>
      </c>
      <c r="H180" s="5">
        <v>0</v>
      </c>
      <c r="I180" s="5">
        <v>470000000</v>
      </c>
      <c r="J180" s="5" t="s">
        <v>2689</v>
      </c>
      <c r="K180" s="5" t="s">
        <v>978</v>
      </c>
      <c r="L180" s="5" t="s">
        <v>25</v>
      </c>
      <c r="M180" s="7" t="s">
        <v>26</v>
      </c>
      <c r="N180" s="5" t="s">
        <v>1825</v>
      </c>
      <c r="O180" s="5" t="s">
        <v>27</v>
      </c>
      <c r="P180" s="5">
        <v>796</v>
      </c>
      <c r="Q180" s="5" t="s">
        <v>28</v>
      </c>
      <c r="R180" s="5" t="s">
        <v>1311</v>
      </c>
      <c r="S180" s="8">
        <v>350</v>
      </c>
      <c r="T180" s="8">
        <f t="shared" si="10"/>
        <v>0</v>
      </c>
      <c r="U180" s="8">
        <f t="shared" si="9"/>
        <v>0</v>
      </c>
      <c r="V180" s="5"/>
      <c r="W180" s="5" t="s">
        <v>904</v>
      </c>
      <c r="X180" s="5"/>
      <c r="Y180" s="145"/>
      <c r="Z180" s="4"/>
      <c r="AA180" s="253"/>
      <c r="AB180" s="253"/>
      <c r="AC180" s="253"/>
      <c r="AD180" s="253"/>
      <c r="AE180" s="254"/>
      <c r="AF180" s="4"/>
      <c r="AG180" s="105"/>
      <c r="AH180" s="105"/>
      <c r="AI180" s="4"/>
      <c r="AJ180" s="4"/>
      <c r="AK180" s="105"/>
      <c r="AL180" s="86"/>
      <c r="AM180" s="86"/>
      <c r="AN180" s="86"/>
      <c r="AO180" s="86"/>
      <c r="AP180" s="4"/>
      <c r="AQ180" s="4"/>
      <c r="AR180" s="105"/>
      <c r="AS180" s="4"/>
      <c r="AT180" s="4"/>
      <c r="AU180" s="4"/>
      <c r="AV180" s="4"/>
    </row>
    <row r="181" spans="1:52" s="33" customFormat="1" ht="110.1" customHeight="1">
      <c r="A181" s="5" t="s">
        <v>2860</v>
      </c>
      <c r="B181" s="5" t="s">
        <v>23</v>
      </c>
      <c r="C181" s="5" t="s">
        <v>1507</v>
      </c>
      <c r="D181" s="6" t="s">
        <v>1503</v>
      </c>
      <c r="E181" s="6" t="s">
        <v>1508</v>
      </c>
      <c r="F181" s="5" t="s">
        <v>631</v>
      </c>
      <c r="G181" s="5" t="s">
        <v>24</v>
      </c>
      <c r="H181" s="5">
        <v>0</v>
      </c>
      <c r="I181" s="5">
        <v>470000000</v>
      </c>
      <c r="J181" s="5" t="s">
        <v>2689</v>
      </c>
      <c r="K181" s="5" t="s">
        <v>1193</v>
      </c>
      <c r="L181" s="5" t="s">
        <v>25</v>
      </c>
      <c r="M181" s="7" t="s">
        <v>26</v>
      </c>
      <c r="N181" s="5" t="s">
        <v>1825</v>
      </c>
      <c r="O181" s="5" t="s">
        <v>27</v>
      </c>
      <c r="P181" s="5">
        <v>796</v>
      </c>
      <c r="Q181" s="5" t="s">
        <v>28</v>
      </c>
      <c r="R181" s="5" t="s">
        <v>2440</v>
      </c>
      <c r="S181" s="8">
        <v>289</v>
      </c>
      <c r="T181" s="8">
        <f t="shared" si="10"/>
        <v>2890</v>
      </c>
      <c r="U181" s="8">
        <f t="shared" si="9"/>
        <v>3236.8</v>
      </c>
      <c r="V181" s="5"/>
      <c r="W181" s="5" t="s">
        <v>904</v>
      </c>
      <c r="X181" s="5"/>
      <c r="Y181" s="145"/>
      <c r="Z181" s="4"/>
      <c r="AA181" s="253"/>
      <c r="AB181" s="253"/>
      <c r="AC181" s="253"/>
      <c r="AD181" s="253"/>
      <c r="AE181" s="254"/>
      <c r="AF181" s="4"/>
      <c r="AG181" s="105"/>
      <c r="AH181" s="105"/>
      <c r="AI181" s="4"/>
      <c r="AJ181" s="4"/>
      <c r="AK181" s="105"/>
      <c r="AL181" s="86"/>
      <c r="AM181" s="86"/>
      <c r="AN181" s="86"/>
      <c r="AO181" s="86"/>
      <c r="AP181" s="4"/>
      <c r="AQ181" s="4"/>
      <c r="AR181" s="105"/>
      <c r="AS181" s="4"/>
      <c r="AT181" s="4"/>
      <c r="AU181" s="4"/>
      <c r="AV181" s="4"/>
    </row>
    <row r="182" spans="1:52" s="33" customFormat="1" ht="110.1" customHeight="1">
      <c r="A182" s="5" t="s">
        <v>2861</v>
      </c>
      <c r="B182" s="5" t="s">
        <v>23</v>
      </c>
      <c r="C182" s="5" t="s">
        <v>1509</v>
      </c>
      <c r="D182" s="6" t="s">
        <v>1510</v>
      </c>
      <c r="E182" s="6" t="s">
        <v>1511</v>
      </c>
      <c r="F182" s="5" t="s">
        <v>632</v>
      </c>
      <c r="G182" s="5" t="s">
        <v>24</v>
      </c>
      <c r="H182" s="5">
        <v>0</v>
      </c>
      <c r="I182" s="5">
        <v>470000000</v>
      </c>
      <c r="J182" s="5" t="s">
        <v>2689</v>
      </c>
      <c r="K182" s="5" t="s">
        <v>978</v>
      </c>
      <c r="L182" s="5" t="s">
        <v>25</v>
      </c>
      <c r="M182" s="7" t="s">
        <v>26</v>
      </c>
      <c r="N182" s="5" t="s">
        <v>1825</v>
      </c>
      <c r="O182" s="5" t="s">
        <v>27</v>
      </c>
      <c r="P182" s="5">
        <v>796</v>
      </c>
      <c r="Q182" s="5" t="s">
        <v>28</v>
      </c>
      <c r="R182" s="5" t="s">
        <v>1311</v>
      </c>
      <c r="S182" s="8">
        <v>300</v>
      </c>
      <c r="T182" s="8">
        <f t="shared" si="10"/>
        <v>0</v>
      </c>
      <c r="U182" s="8">
        <f t="shared" si="9"/>
        <v>0</v>
      </c>
      <c r="V182" s="5"/>
      <c r="W182" s="5" t="s">
        <v>904</v>
      </c>
      <c r="X182" s="5"/>
      <c r="Y182" s="145"/>
      <c r="Z182" s="4"/>
      <c r="AA182" s="253"/>
      <c r="AB182" s="253"/>
      <c r="AC182" s="253"/>
      <c r="AD182" s="253"/>
      <c r="AE182" s="254"/>
      <c r="AF182" s="4"/>
      <c r="AG182" s="105"/>
      <c r="AH182" s="105"/>
      <c r="AI182" s="4"/>
      <c r="AJ182" s="4"/>
      <c r="AK182" s="105"/>
      <c r="AL182" s="86"/>
      <c r="AM182" s="86"/>
      <c r="AN182" s="86"/>
      <c r="AO182" s="86"/>
      <c r="AP182" s="4"/>
      <c r="AQ182" s="4"/>
      <c r="AR182" s="105"/>
      <c r="AS182" s="4"/>
      <c r="AT182" s="4"/>
      <c r="AU182" s="4"/>
      <c r="AV182" s="4"/>
    </row>
    <row r="183" spans="1:52" s="33" customFormat="1" ht="110.1" customHeight="1">
      <c r="A183" s="5" t="s">
        <v>5147</v>
      </c>
      <c r="B183" s="5" t="s">
        <v>23</v>
      </c>
      <c r="C183" s="5" t="s">
        <v>1509</v>
      </c>
      <c r="D183" s="6" t="s">
        <v>1510</v>
      </c>
      <c r="E183" s="6" t="s">
        <v>1511</v>
      </c>
      <c r="F183" s="5" t="s">
        <v>632</v>
      </c>
      <c r="G183" s="5" t="s">
        <v>24</v>
      </c>
      <c r="H183" s="5">
        <v>0</v>
      </c>
      <c r="I183" s="5">
        <v>470000000</v>
      </c>
      <c r="J183" s="5" t="s">
        <v>2689</v>
      </c>
      <c r="K183" s="5" t="s">
        <v>1193</v>
      </c>
      <c r="L183" s="5" t="s">
        <v>25</v>
      </c>
      <c r="M183" s="7" t="s">
        <v>26</v>
      </c>
      <c r="N183" s="5" t="s">
        <v>1825</v>
      </c>
      <c r="O183" s="5" t="s">
        <v>27</v>
      </c>
      <c r="P183" s="5">
        <v>796</v>
      </c>
      <c r="Q183" s="5" t="s">
        <v>28</v>
      </c>
      <c r="R183" s="5" t="s">
        <v>1311</v>
      </c>
      <c r="S183" s="8">
        <v>300</v>
      </c>
      <c r="T183" s="8">
        <f t="shared" si="10"/>
        <v>0</v>
      </c>
      <c r="U183" s="8">
        <f t="shared" si="9"/>
        <v>0</v>
      </c>
      <c r="V183" s="5"/>
      <c r="W183" s="5" t="s">
        <v>904</v>
      </c>
      <c r="X183" s="5"/>
      <c r="Y183" s="145"/>
      <c r="Z183" s="141"/>
      <c r="AA183" s="146"/>
      <c r="AB183" s="253"/>
      <c r="AC183" s="253"/>
      <c r="AD183" s="253"/>
      <c r="AE183" s="254"/>
      <c r="AF183" s="4"/>
      <c r="AG183" s="105"/>
      <c r="AH183" s="105"/>
      <c r="AI183" s="4"/>
      <c r="AJ183" s="4"/>
      <c r="AK183" s="105"/>
      <c r="AL183" s="86"/>
      <c r="AM183" s="86"/>
      <c r="AN183" s="86"/>
      <c r="AO183" s="86"/>
      <c r="AP183" s="4"/>
      <c r="AQ183" s="4"/>
      <c r="AR183" s="105"/>
      <c r="AS183" s="4"/>
      <c r="AT183" s="4"/>
      <c r="AU183" s="4"/>
      <c r="AV183" s="4"/>
    </row>
    <row r="184" spans="1:52" s="33" customFormat="1" ht="110.1" customHeight="1">
      <c r="A184" s="5" t="s">
        <v>2862</v>
      </c>
      <c r="B184" s="5" t="s">
        <v>23</v>
      </c>
      <c r="C184" s="5" t="s">
        <v>1509</v>
      </c>
      <c r="D184" s="6" t="s">
        <v>1510</v>
      </c>
      <c r="E184" s="6" t="s">
        <v>1511</v>
      </c>
      <c r="F184" s="5" t="s">
        <v>633</v>
      </c>
      <c r="G184" s="5" t="s">
        <v>24</v>
      </c>
      <c r="H184" s="5">
        <v>0</v>
      </c>
      <c r="I184" s="5">
        <v>470000000</v>
      </c>
      <c r="J184" s="5" t="s">
        <v>2689</v>
      </c>
      <c r="K184" s="5" t="s">
        <v>978</v>
      </c>
      <c r="L184" s="5" t="s">
        <v>25</v>
      </c>
      <c r="M184" s="7" t="s">
        <v>26</v>
      </c>
      <c r="N184" s="5" t="s">
        <v>1825</v>
      </c>
      <c r="O184" s="5" t="s">
        <v>27</v>
      </c>
      <c r="P184" s="5">
        <v>796</v>
      </c>
      <c r="Q184" s="5" t="s">
        <v>28</v>
      </c>
      <c r="R184" s="5" t="s">
        <v>1311</v>
      </c>
      <c r="S184" s="8">
        <v>380</v>
      </c>
      <c r="T184" s="8">
        <f t="shared" si="10"/>
        <v>0</v>
      </c>
      <c r="U184" s="8">
        <f t="shared" si="9"/>
        <v>0</v>
      </c>
      <c r="V184" s="5"/>
      <c r="W184" s="5" t="s">
        <v>904</v>
      </c>
      <c r="X184" s="5"/>
      <c r="Y184" s="145"/>
      <c r="Z184" s="4"/>
      <c r="AA184" s="253"/>
      <c r="AB184" s="253"/>
      <c r="AC184" s="253"/>
      <c r="AD184" s="253"/>
      <c r="AE184" s="254"/>
      <c r="AF184" s="4"/>
      <c r="AG184" s="105"/>
      <c r="AH184" s="105"/>
      <c r="AI184" s="4"/>
      <c r="AJ184" s="4"/>
      <c r="AK184" s="105"/>
      <c r="AL184" s="86"/>
      <c r="AM184" s="86"/>
      <c r="AN184" s="86"/>
      <c r="AO184" s="86"/>
      <c r="AP184" s="4"/>
      <c r="AQ184" s="4"/>
      <c r="AR184" s="105"/>
      <c r="AS184" s="4"/>
      <c r="AT184" s="4"/>
      <c r="AU184" s="4"/>
      <c r="AV184" s="4"/>
    </row>
    <row r="185" spans="1:52" s="33" customFormat="1" ht="110.1" customHeight="1">
      <c r="A185" s="5" t="s">
        <v>5148</v>
      </c>
      <c r="B185" s="5" t="s">
        <v>23</v>
      </c>
      <c r="C185" s="5" t="s">
        <v>1509</v>
      </c>
      <c r="D185" s="6" t="s">
        <v>1510</v>
      </c>
      <c r="E185" s="6" t="s">
        <v>1511</v>
      </c>
      <c r="F185" s="5" t="s">
        <v>633</v>
      </c>
      <c r="G185" s="5" t="s">
        <v>24</v>
      </c>
      <c r="H185" s="5">
        <v>0</v>
      </c>
      <c r="I185" s="5">
        <v>470000000</v>
      </c>
      <c r="J185" s="5" t="s">
        <v>2689</v>
      </c>
      <c r="K185" s="5" t="s">
        <v>1193</v>
      </c>
      <c r="L185" s="5" t="s">
        <v>25</v>
      </c>
      <c r="M185" s="7" t="s">
        <v>26</v>
      </c>
      <c r="N185" s="5" t="s">
        <v>1825</v>
      </c>
      <c r="O185" s="5" t="s">
        <v>27</v>
      </c>
      <c r="P185" s="5">
        <v>796</v>
      </c>
      <c r="Q185" s="5" t="s">
        <v>28</v>
      </c>
      <c r="R185" s="5" t="s">
        <v>1311</v>
      </c>
      <c r="S185" s="8">
        <v>380</v>
      </c>
      <c r="T185" s="8">
        <f t="shared" si="10"/>
        <v>0</v>
      </c>
      <c r="U185" s="8">
        <f t="shared" si="9"/>
        <v>0</v>
      </c>
      <c r="V185" s="5"/>
      <c r="W185" s="5" t="s">
        <v>904</v>
      </c>
      <c r="X185" s="5"/>
      <c r="Y185" s="145"/>
      <c r="Z185" s="141"/>
      <c r="AA185" s="146"/>
      <c r="AB185" s="253"/>
      <c r="AC185" s="253"/>
      <c r="AD185" s="253"/>
      <c r="AE185" s="254"/>
      <c r="AF185" s="4"/>
      <c r="AG185" s="105"/>
      <c r="AH185" s="105"/>
      <c r="AI185" s="4"/>
      <c r="AJ185" s="4"/>
      <c r="AK185" s="105"/>
      <c r="AL185" s="86"/>
      <c r="AM185" s="86"/>
      <c r="AN185" s="86"/>
      <c r="AO185" s="86"/>
      <c r="AP185" s="4"/>
      <c r="AQ185" s="4"/>
      <c r="AR185" s="105"/>
      <c r="AS185" s="4"/>
      <c r="AT185" s="4"/>
      <c r="AU185" s="4"/>
      <c r="AV185" s="4"/>
    </row>
    <row r="186" spans="1:52" s="33" customFormat="1" ht="110.1" customHeight="1">
      <c r="A186" s="5" t="s">
        <v>2863</v>
      </c>
      <c r="B186" s="5" t="s">
        <v>23</v>
      </c>
      <c r="C186" s="5" t="s">
        <v>2100</v>
      </c>
      <c r="D186" s="6" t="s">
        <v>1510</v>
      </c>
      <c r="E186" s="6" t="s">
        <v>2101</v>
      </c>
      <c r="F186" s="5" t="s">
        <v>634</v>
      </c>
      <c r="G186" s="5" t="s">
        <v>24</v>
      </c>
      <c r="H186" s="5">
        <v>0</v>
      </c>
      <c r="I186" s="5">
        <v>470000000</v>
      </c>
      <c r="J186" s="5" t="s">
        <v>2689</v>
      </c>
      <c r="K186" s="5" t="s">
        <v>978</v>
      </c>
      <c r="L186" s="5" t="s">
        <v>25</v>
      </c>
      <c r="M186" s="7" t="s">
        <v>26</v>
      </c>
      <c r="N186" s="5" t="s">
        <v>1825</v>
      </c>
      <c r="O186" s="5" t="s">
        <v>27</v>
      </c>
      <c r="P186" s="5">
        <v>796</v>
      </c>
      <c r="Q186" s="5" t="s">
        <v>28</v>
      </c>
      <c r="R186" s="5" t="s">
        <v>1311</v>
      </c>
      <c r="S186" s="8">
        <v>3000</v>
      </c>
      <c r="T186" s="8">
        <f t="shared" si="10"/>
        <v>0</v>
      </c>
      <c r="U186" s="8">
        <f t="shared" si="9"/>
        <v>0</v>
      </c>
      <c r="V186" s="5"/>
      <c r="W186" s="5" t="s">
        <v>904</v>
      </c>
      <c r="X186" s="5"/>
      <c r="Y186" s="145"/>
      <c r="Z186" s="4"/>
      <c r="AA186" s="253"/>
      <c r="AB186" s="253"/>
      <c r="AC186" s="253"/>
      <c r="AD186" s="253"/>
      <c r="AE186" s="254"/>
      <c r="AF186" s="4"/>
      <c r="AG186" s="105"/>
      <c r="AH186" s="105"/>
      <c r="AI186" s="4"/>
      <c r="AJ186" s="4"/>
      <c r="AK186" s="105"/>
      <c r="AL186" s="86"/>
      <c r="AM186" s="86"/>
      <c r="AN186" s="86"/>
      <c r="AO186" s="86"/>
      <c r="AP186" s="4"/>
      <c r="AQ186" s="4"/>
      <c r="AR186" s="105"/>
      <c r="AS186" s="4"/>
      <c r="AT186" s="4"/>
      <c r="AU186" s="4"/>
      <c r="AV186" s="4"/>
    </row>
    <row r="187" spans="1:52" s="33" customFormat="1" ht="110.1" customHeight="1">
      <c r="A187" s="5" t="s">
        <v>5149</v>
      </c>
      <c r="B187" s="5" t="s">
        <v>23</v>
      </c>
      <c r="C187" s="5" t="s">
        <v>2100</v>
      </c>
      <c r="D187" s="6" t="s">
        <v>1510</v>
      </c>
      <c r="E187" s="6" t="s">
        <v>2101</v>
      </c>
      <c r="F187" s="5" t="s">
        <v>634</v>
      </c>
      <c r="G187" s="5" t="s">
        <v>24</v>
      </c>
      <c r="H187" s="5">
        <v>0</v>
      </c>
      <c r="I187" s="5">
        <v>470000000</v>
      </c>
      <c r="J187" s="5" t="s">
        <v>2689</v>
      </c>
      <c r="K187" s="5" t="s">
        <v>1193</v>
      </c>
      <c r="L187" s="5" t="s">
        <v>25</v>
      </c>
      <c r="M187" s="7" t="s">
        <v>26</v>
      </c>
      <c r="N187" s="5" t="s">
        <v>1825</v>
      </c>
      <c r="O187" s="5" t="s">
        <v>27</v>
      </c>
      <c r="P187" s="5">
        <v>796</v>
      </c>
      <c r="Q187" s="5" t="s">
        <v>28</v>
      </c>
      <c r="R187" s="5">
        <v>10</v>
      </c>
      <c r="S187" s="8">
        <v>3000</v>
      </c>
      <c r="T187" s="8">
        <f t="shared" si="10"/>
        <v>30000</v>
      </c>
      <c r="U187" s="8">
        <f t="shared" si="9"/>
        <v>33600</v>
      </c>
      <c r="V187" s="5"/>
      <c r="W187" s="5" t="s">
        <v>904</v>
      </c>
      <c r="X187" s="5" t="s">
        <v>3593</v>
      </c>
      <c r="Y187" s="145"/>
      <c r="Z187" s="141"/>
      <c r="AA187" s="146"/>
      <c r="AB187" s="253"/>
      <c r="AC187" s="214"/>
      <c r="AD187" s="214"/>
      <c r="AE187" s="187"/>
      <c r="AF187" s="141"/>
      <c r="AG187" s="213"/>
      <c r="AH187" s="213"/>
      <c r="AI187" s="188"/>
      <c r="AJ187" s="188"/>
      <c r="AK187" s="213"/>
      <c r="AL187" s="84"/>
      <c r="AM187" s="84"/>
      <c r="AN187" s="84"/>
      <c r="AO187" s="84"/>
      <c r="AP187" s="4"/>
      <c r="AQ187" s="4"/>
      <c r="AR187" s="105"/>
      <c r="AS187" s="4"/>
      <c r="AT187" s="141"/>
      <c r="AU187" s="4"/>
      <c r="AV187" s="4"/>
    </row>
    <row r="188" spans="1:52" s="33" customFormat="1" ht="110.1" customHeight="1">
      <c r="A188" s="5" t="s">
        <v>2864</v>
      </c>
      <c r="B188" s="5" t="s">
        <v>23</v>
      </c>
      <c r="C188" s="5" t="s">
        <v>2102</v>
      </c>
      <c r="D188" s="6" t="s">
        <v>2103</v>
      </c>
      <c r="E188" s="6" t="s">
        <v>2104</v>
      </c>
      <c r="F188" s="5" t="s">
        <v>635</v>
      </c>
      <c r="G188" s="5" t="s">
        <v>24</v>
      </c>
      <c r="H188" s="5">
        <v>0</v>
      </c>
      <c r="I188" s="5">
        <v>470000000</v>
      </c>
      <c r="J188" s="5" t="s">
        <v>2689</v>
      </c>
      <c r="K188" s="5" t="s">
        <v>978</v>
      </c>
      <c r="L188" s="5" t="s">
        <v>25</v>
      </c>
      <c r="M188" s="7" t="s">
        <v>26</v>
      </c>
      <c r="N188" s="5" t="s">
        <v>1825</v>
      </c>
      <c r="O188" s="5" t="s">
        <v>27</v>
      </c>
      <c r="P188" s="5">
        <v>796</v>
      </c>
      <c r="Q188" s="5" t="s">
        <v>28</v>
      </c>
      <c r="R188" s="5" t="s">
        <v>1311</v>
      </c>
      <c r="S188" s="8">
        <v>1000</v>
      </c>
      <c r="T188" s="8">
        <f t="shared" si="10"/>
        <v>0</v>
      </c>
      <c r="U188" s="8">
        <f t="shared" si="9"/>
        <v>0</v>
      </c>
      <c r="V188" s="5"/>
      <c r="W188" s="5" t="s">
        <v>904</v>
      </c>
      <c r="X188" s="5"/>
      <c r="Y188" s="145"/>
      <c r="Z188" s="4"/>
      <c r="AA188" s="253"/>
      <c r="AB188" s="253"/>
      <c r="AC188" s="253"/>
      <c r="AD188" s="253"/>
      <c r="AE188" s="254"/>
      <c r="AF188" s="4"/>
      <c r="AG188" s="105"/>
      <c r="AH188" s="105"/>
      <c r="AI188" s="4"/>
      <c r="AJ188" s="4"/>
      <c r="AK188" s="105"/>
      <c r="AL188" s="86"/>
      <c r="AM188" s="86"/>
      <c r="AN188" s="86"/>
      <c r="AO188" s="86"/>
      <c r="AP188" s="4"/>
      <c r="AQ188" s="4"/>
      <c r="AR188" s="105"/>
      <c r="AS188" s="4"/>
      <c r="AT188" s="4"/>
      <c r="AU188" s="4"/>
      <c r="AV188" s="4"/>
    </row>
    <row r="189" spans="1:52" s="33" customFormat="1" ht="110.1" customHeight="1">
      <c r="A189" s="5" t="s">
        <v>2865</v>
      </c>
      <c r="B189" s="5" t="s">
        <v>23</v>
      </c>
      <c r="C189" s="5" t="s">
        <v>2102</v>
      </c>
      <c r="D189" s="6" t="s">
        <v>2103</v>
      </c>
      <c r="E189" s="6" t="s">
        <v>2104</v>
      </c>
      <c r="F189" s="5" t="s">
        <v>636</v>
      </c>
      <c r="G189" s="5" t="s">
        <v>24</v>
      </c>
      <c r="H189" s="5">
        <v>0</v>
      </c>
      <c r="I189" s="5">
        <v>470000000</v>
      </c>
      <c r="J189" s="5" t="s">
        <v>2689</v>
      </c>
      <c r="K189" s="5" t="s">
        <v>978</v>
      </c>
      <c r="L189" s="5" t="s">
        <v>25</v>
      </c>
      <c r="M189" s="7" t="s">
        <v>26</v>
      </c>
      <c r="N189" s="5" t="s">
        <v>1825</v>
      </c>
      <c r="O189" s="5" t="s">
        <v>27</v>
      </c>
      <c r="P189" s="5">
        <v>796</v>
      </c>
      <c r="Q189" s="5" t="s">
        <v>28</v>
      </c>
      <c r="R189" s="5" t="s">
        <v>1311</v>
      </c>
      <c r="S189" s="8">
        <v>462</v>
      </c>
      <c r="T189" s="8">
        <f t="shared" si="10"/>
        <v>0</v>
      </c>
      <c r="U189" s="8">
        <f t="shared" si="9"/>
        <v>0</v>
      </c>
      <c r="V189" s="5"/>
      <c r="W189" s="5" t="s">
        <v>904</v>
      </c>
      <c r="X189" s="5"/>
      <c r="Y189" s="145"/>
      <c r="Z189" s="4"/>
      <c r="AA189" s="253"/>
      <c r="AB189" s="253"/>
      <c r="AC189" s="253"/>
      <c r="AD189" s="253"/>
      <c r="AE189" s="254"/>
      <c r="AF189" s="4"/>
      <c r="AG189" s="105"/>
      <c r="AH189" s="105"/>
      <c r="AI189" s="4"/>
      <c r="AJ189" s="4"/>
      <c r="AK189" s="105"/>
      <c r="AL189" s="86"/>
      <c r="AM189" s="86"/>
      <c r="AN189" s="86"/>
      <c r="AO189" s="86"/>
      <c r="AP189" s="4"/>
      <c r="AQ189" s="4"/>
      <c r="AR189" s="105"/>
      <c r="AS189" s="4"/>
      <c r="AT189" s="4"/>
      <c r="AU189" s="4"/>
      <c r="AV189" s="4"/>
    </row>
    <row r="190" spans="1:52" s="33" customFormat="1" ht="110.1" customHeight="1">
      <c r="A190" s="5" t="s">
        <v>2866</v>
      </c>
      <c r="B190" s="5" t="s">
        <v>23</v>
      </c>
      <c r="C190" s="5" t="s">
        <v>2102</v>
      </c>
      <c r="D190" s="6" t="s">
        <v>2103</v>
      </c>
      <c r="E190" s="6" t="s">
        <v>2104</v>
      </c>
      <c r="F190" s="5" t="s">
        <v>637</v>
      </c>
      <c r="G190" s="5" t="s">
        <v>24</v>
      </c>
      <c r="H190" s="5">
        <v>0</v>
      </c>
      <c r="I190" s="5">
        <v>470000000</v>
      </c>
      <c r="J190" s="5" t="s">
        <v>2689</v>
      </c>
      <c r="K190" s="5" t="s">
        <v>978</v>
      </c>
      <c r="L190" s="5" t="s">
        <v>25</v>
      </c>
      <c r="M190" s="7" t="s">
        <v>26</v>
      </c>
      <c r="N190" s="5" t="s">
        <v>1825</v>
      </c>
      <c r="O190" s="5" t="s">
        <v>27</v>
      </c>
      <c r="P190" s="5">
        <v>796</v>
      </c>
      <c r="Q190" s="5" t="s">
        <v>28</v>
      </c>
      <c r="R190" s="5" t="s">
        <v>1311</v>
      </c>
      <c r="S190" s="8">
        <v>345</v>
      </c>
      <c r="T190" s="8">
        <f t="shared" si="10"/>
        <v>0</v>
      </c>
      <c r="U190" s="8">
        <f t="shared" si="9"/>
        <v>0</v>
      </c>
      <c r="V190" s="5"/>
      <c r="W190" s="5" t="s">
        <v>904</v>
      </c>
      <c r="X190" s="5"/>
      <c r="Y190" s="145"/>
      <c r="Z190" s="4"/>
      <c r="AA190" s="253"/>
      <c r="AB190" s="253"/>
      <c r="AC190" s="253"/>
      <c r="AD190" s="253"/>
      <c r="AE190" s="254"/>
      <c r="AF190" s="4"/>
      <c r="AG190" s="105"/>
      <c r="AH190" s="105"/>
      <c r="AI190" s="4"/>
      <c r="AJ190" s="4"/>
      <c r="AK190" s="105"/>
      <c r="AL190" s="86"/>
      <c r="AM190" s="86"/>
      <c r="AN190" s="86"/>
      <c r="AO190" s="86"/>
      <c r="AP190" s="4"/>
      <c r="AQ190" s="4"/>
      <c r="AR190" s="105"/>
      <c r="AS190" s="4"/>
      <c r="AT190" s="4"/>
      <c r="AU190" s="4"/>
      <c r="AV190" s="4"/>
    </row>
    <row r="191" spans="1:52" s="16" customFormat="1" ht="110.1" customHeight="1">
      <c r="A191" s="9" t="s">
        <v>2867</v>
      </c>
      <c r="B191" s="9" t="s">
        <v>23</v>
      </c>
      <c r="C191" s="9" t="s">
        <v>1512</v>
      </c>
      <c r="D191" s="10" t="s">
        <v>1513</v>
      </c>
      <c r="E191" s="10" t="s">
        <v>1514</v>
      </c>
      <c r="F191" s="9" t="s">
        <v>638</v>
      </c>
      <c r="G191" s="9" t="s">
        <v>24</v>
      </c>
      <c r="H191" s="9">
        <v>0</v>
      </c>
      <c r="I191" s="9">
        <v>470000000</v>
      </c>
      <c r="J191" s="9" t="s">
        <v>2689</v>
      </c>
      <c r="K191" s="9" t="s">
        <v>1193</v>
      </c>
      <c r="L191" s="9" t="s">
        <v>25</v>
      </c>
      <c r="M191" s="11" t="s">
        <v>26</v>
      </c>
      <c r="N191" s="9" t="s">
        <v>1825</v>
      </c>
      <c r="O191" s="9" t="s">
        <v>27</v>
      </c>
      <c r="P191" s="9" t="s">
        <v>34</v>
      </c>
      <c r="Q191" s="316" t="s">
        <v>33</v>
      </c>
      <c r="R191" s="9" t="s">
        <v>1311</v>
      </c>
      <c r="S191" s="12">
        <v>3800</v>
      </c>
      <c r="T191" s="12">
        <f t="shared" si="10"/>
        <v>0</v>
      </c>
      <c r="U191" s="12">
        <f t="shared" si="9"/>
        <v>0</v>
      </c>
      <c r="V191" s="9"/>
      <c r="W191" s="9" t="s">
        <v>904</v>
      </c>
      <c r="X191" s="9"/>
      <c r="Y191" s="306"/>
      <c r="Z191" s="307"/>
      <c r="AA191" s="308"/>
      <c r="AB191" s="309"/>
      <c r="AC191" s="308"/>
      <c r="AD191" s="308"/>
      <c r="AE191" s="310"/>
      <c r="AF191" s="311"/>
      <c r="AG191" s="312"/>
      <c r="AH191" s="312"/>
      <c r="AI191" s="307"/>
      <c r="AJ191" s="307"/>
      <c r="AK191" s="312"/>
      <c r="AL191" s="313"/>
      <c r="AM191" s="313"/>
      <c r="AN191" s="313"/>
      <c r="AO191" s="313"/>
      <c r="AP191" s="307"/>
      <c r="AQ191" s="307"/>
      <c r="AR191" s="312"/>
      <c r="AS191" s="307"/>
      <c r="AT191" s="307"/>
      <c r="AU191" s="307"/>
      <c r="AV191" s="307"/>
      <c r="AW191" s="314"/>
      <c r="AX191" s="314"/>
      <c r="AY191" s="314"/>
      <c r="AZ191" s="315"/>
    </row>
    <row r="192" spans="1:52" s="16" customFormat="1" ht="110.1" customHeight="1">
      <c r="A192" s="9" t="s">
        <v>5713</v>
      </c>
      <c r="B192" s="9" t="s">
        <v>23</v>
      </c>
      <c r="C192" s="9" t="s">
        <v>1512</v>
      </c>
      <c r="D192" s="10" t="s">
        <v>1513</v>
      </c>
      <c r="E192" s="10" t="s">
        <v>1514</v>
      </c>
      <c r="F192" s="9" t="s">
        <v>638</v>
      </c>
      <c r="G192" s="9" t="s">
        <v>24</v>
      </c>
      <c r="H192" s="9">
        <v>0</v>
      </c>
      <c r="I192" s="9">
        <v>470000000</v>
      </c>
      <c r="J192" s="9" t="s">
        <v>2689</v>
      </c>
      <c r="K192" s="9" t="s">
        <v>851</v>
      </c>
      <c r="L192" s="9" t="s">
        <v>25</v>
      </c>
      <c r="M192" s="11" t="s">
        <v>26</v>
      </c>
      <c r="N192" s="9" t="s">
        <v>1825</v>
      </c>
      <c r="O192" s="9" t="s">
        <v>27</v>
      </c>
      <c r="P192" s="9" t="s">
        <v>34</v>
      </c>
      <c r="Q192" s="316" t="s">
        <v>33</v>
      </c>
      <c r="R192" s="9">
        <v>50</v>
      </c>
      <c r="S192" s="12">
        <v>3800</v>
      </c>
      <c r="T192" s="12">
        <f t="shared" si="10"/>
        <v>190000</v>
      </c>
      <c r="U192" s="12">
        <f t="shared" si="9"/>
        <v>212800.00000000003</v>
      </c>
      <c r="V192" s="9"/>
      <c r="W192" s="9" t="s">
        <v>904</v>
      </c>
      <c r="X192" s="9" t="s">
        <v>3593</v>
      </c>
      <c r="Y192" s="306"/>
      <c r="Z192" s="307"/>
      <c r="AA192" s="308"/>
      <c r="AB192" s="309"/>
      <c r="AC192" s="308"/>
      <c r="AD192" s="308"/>
      <c r="AE192" s="310"/>
      <c r="AF192" s="311"/>
      <c r="AG192" s="312"/>
      <c r="AH192" s="312"/>
      <c r="AI192" s="307"/>
      <c r="AJ192" s="307"/>
      <c r="AK192" s="312"/>
      <c r="AL192" s="313"/>
      <c r="AM192" s="313"/>
      <c r="AN192" s="313"/>
      <c r="AO192" s="313"/>
      <c r="AP192" s="307"/>
      <c r="AQ192" s="307"/>
      <c r="AR192" s="312"/>
      <c r="AS192" s="307"/>
      <c r="AT192" s="307"/>
      <c r="AU192" s="307"/>
      <c r="AV192" s="307"/>
      <c r="AW192" s="314"/>
      <c r="AX192" s="314"/>
      <c r="AY192" s="314"/>
      <c r="AZ192" s="315"/>
    </row>
    <row r="193" spans="1:48" s="33" customFormat="1" ht="110.1" customHeight="1">
      <c r="A193" s="5" t="s">
        <v>2868</v>
      </c>
      <c r="B193" s="5" t="s">
        <v>23</v>
      </c>
      <c r="C193" s="5" t="s">
        <v>1512</v>
      </c>
      <c r="D193" s="6" t="s">
        <v>1513</v>
      </c>
      <c r="E193" s="6" t="s">
        <v>1514</v>
      </c>
      <c r="F193" s="5" t="s">
        <v>639</v>
      </c>
      <c r="G193" s="5" t="s">
        <v>24</v>
      </c>
      <c r="H193" s="5">
        <v>0</v>
      </c>
      <c r="I193" s="5">
        <v>470000000</v>
      </c>
      <c r="J193" s="5" t="s">
        <v>2689</v>
      </c>
      <c r="K193" s="5" t="s">
        <v>1193</v>
      </c>
      <c r="L193" s="5" t="s">
        <v>25</v>
      </c>
      <c r="M193" s="7" t="s">
        <v>26</v>
      </c>
      <c r="N193" s="5" t="s">
        <v>1825</v>
      </c>
      <c r="O193" s="5" t="s">
        <v>27</v>
      </c>
      <c r="P193" s="5" t="s">
        <v>34</v>
      </c>
      <c r="Q193" s="321" t="s">
        <v>33</v>
      </c>
      <c r="R193" s="5">
        <v>10</v>
      </c>
      <c r="S193" s="8">
        <v>5800</v>
      </c>
      <c r="T193" s="8">
        <f t="shared" si="10"/>
        <v>58000</v>
      </c>
      <c r="U193" s="8">
        <f t="shared" si="9"/>
        <v>64960.000000000007</v>
      </c>
      <c r="V193" s="5"/>
      <c r="W193" s="5" t="s">
        <v>904</v>
      </c>
      <c r="X193" s="5"/>
      <c r="Y193" s="145"/>
      <c r="Z193" s="4"/>
      <c r="AA193" s="253"/>
      <c r="AB193" s="253"/>
      <c r="AC193" s="253"/>
      <c r="AD193" s="253"/>
      <c r="AE193" s="254"/>
      <c r="AF193" s="4"/>
      <c r="AG193" s="105"/>
      <c r="AH193" s="105"/>
      <c r="AI193" s="4"/>
      <c r="AJ193" s="4"/>
      <c r="AK193" s="105"/>
      <c r="AL193" s="86"/>
      <c r="AM193" s="86"/>
      <c r="AN193" s="86"/>
      <c r="AO193" s="86"/>
      <c r="AP193" s="4"/>
      <c r="AQ193" s="4"/>
      <c r="AR193" s="105"/>
      <c r="AS193" s="4"/>
      <c r="AT193" s="4"/>
      <c r="AU193" s="4"/>
      <c r="AV193" s="4"/>
    </row>
    <row r="194" spans="1:48" s="33" customFormat="1" ht="110.1" customHeight="1">
      <c r="A194" s="5" t="s">
        <v>2869</v>
      </c>
      <c r="B194" s="5" t="s">
        <v>23</v>
      </c>
      <c r="C194" s="5" t="s">
        <v>1515</v>
      </c>
      <c r="D194" s="6" t="s">
        <v>1516</v>
      </c>
      <c r="E194" s="6" t="s">
        <v>1517</v>
      </c>
      <c r="F194" s="5" t="s">
        <v>640</v>
      </c>
      <c r="G194" s="5" t="s">
        <v>24</v>
      </c>
      <c r="H194" s="5">
        <v>0</v>
      </c>
      <c r="I194" s="5">
        <v>470000000</v>
      </c>
      <c r="J194" s="5" t="s">
        <v>2689</v>
      </c>
      <c r="K194" s="5" t="s">
        <v>978</v>
      </c>
      <c r="L194" s="5" t="s">
        <v>25</v>
      </c>
      <c r="M194" s="7" t="s">
        <v>26</v>
      </c>
      <c r="N194" s="5" t="s">
        <v>1825</v>
      </c>
      <c r="O194" s="5" t="s">
        <v>27</v>
      </c>
      <c r="P194" s="5" t="s">
        <v>1420</v>
      </c>
      <c r="Q194" s="5" t="s">
        <v>1421</v>
      </c>
      <c r="R194" s="5">
        <v>300</v>
      </c>
      <c r="S194" s="8">
        <v>250</v>
      </c>
      <c r="T194" s="8">
        <f t="shared" si="10"/>
        <v>75000</v>
      </c>
      <c r="U194" s="8">
        <f t="shared" si="9"/>
        <v>84000.000000000015</v>
      </c>
      <c r="V194" s="5"/>
      <c r="W194" s="5" t="s">
        <v>904</v>
      </c>
      <c r="X194" s="5"/>
      <c r="Y194" s="145"/>
      <c r="Z194" s="4"/>
      <c r="AA194" s="253"/>
      <c r="AB194" s="253"/>
      <c r="AC194" s="253"/>
      <c r="AD194" s="253"/>
      <c r="AE194" s="254"/>
      <c r="AF194" s="4"/>
      <c r="AG194" s="105"/>
      <c r="AH194" s="105"/>
      <c r="AI194" s="4"/>
      <c r="AJ194" s="4"/>
      <c r="AK194" s="105"/>
      <c r="AL194" s="86"/>
      <c r="AM194" s="86"/>
      <c r="AN194" s="86"/>
      <c r="AO194" s="86"/>
      <c r="AP194" s="4"/>
      <c r="AQ194" s="4"/>
      <c r="AR194" s="105"/>
      <c r="AS194" s="4"/>
      <c r="AT194" s="4"/>
      <c r="AU194" s="4"/>
      <c r="AV194" s="4"/>
    </row>
    <row r="195" spans="1:48" s="33" customFormat="1" ht="110.1" customHeight="1">
      <c r="A195" s="5" t="s">
        <v>5150</v>
      </c>
      <c r="B195" s="5" t="s">
        <v>23</v>
      </c>
      <c r="C195" s="5" t="s">
        <v>1515</v>
      </c>
      <c r="D195" s="6" t="s">
        <v>1516</v>
      </c>
      <c r="E195" s="6" t="s">
        <v>1517</v>
      </c>
      <c r="F195" s="5" t="s">
        <v>640</v>
      </c>
      <c r="G195" s="5" t="s">
        <v>24</v>
      </c>
      <c r="H195" s="5">
        <v>0</v>
      </c>
      <c r="I195" s="5">
        <v>470000000</v>
      </c>
      <c r="J195" s="5" t="s">
        <v>2689</v>
      </c>
      <c r="K195" s="5" t="s">
        <v>1193</v>
      </c>
      <c r="L195" s="5" t="s">
        <v>25</v>
      </c>
      <c r="M195" s="7" t="s">
        <v>26</v>
      </c>
      <c r="N195" s="5" t="s">
        <v>1825</v>
      </c>
      <c r="O195" s="5" t="s">
        <v>27</v>
      </c>
      <c r="P195" s="5" t="s">
        <v>1420</v>
      </c>
      <c r="Q195" s="5" t="s">
        <v>1421</v>
      </c>
      <c r="R195" s="5">
        <v>300</v>
      </c>
      <c r="S195" s="8">
        <v>250</v>
      </c>
      <c r="T195" s="8">
        <f t="shared" si="10"/>
        <v>75000</v>
      </c>
      <c r="U195" s="8">
        <f t="shared" si="9"/>
        <v>84000.000000000015</v>
      </c>
      <c r="V195" s="5"/>
      <c r="W195" s="5" t="s">
        <v>904</v>
      </c>
      <c r="X195" s="5" t="s">
        <v>3593</v>
      </c>
      <c r="Y195" s="145"/>
      <c r="Z195" s="141"/>
      <c r="AA195" s="146"/>
      <c r="AB195" s="253"/>
      <c r="AC195" s="214"/>
      <c r="AD195" s="214"/>
      <c r="AE195" s="187"/>
      <c r="AF195" s="141"/>
      <c r="AG195" s="213"/>
      <c r="AH195" s="213"/>
      <c r="AI195" s="188"/>
      <c r="AJ195" s="188"/>
      <c r="AK195" s="213"/>
      <c r="AL195" s="84"/>
      <c r="AM195" s="84"/>
      <c r="AN195" s="84"/>
      <c r="AO195" s="84"/>
      <c r="AP195" s="4"/>
      <c r="AQ195" s="4"/>
      <c r="AR195" s="105"/>
      <c r="AS195" s="4"/>
      <c r="AT195" s="141"/>
      <c r="AU195" s="4"/>
      <c r="AV195" s="4"/>
    </row>
    <row r="196" spans="1:48" s="33" customFormat="1" ht="110.1" customHeight="1">
      <c r="A196" s="5" t="s">
        <v>2870</v>
      </c>
      <c r="B196" s="5" t="s">
        <v>23</v>
      </c>
      <c r="C196" s="5" t="s">
        <v>2105</v>
      </c>
      <c r="D196" s="6" t="s">
        <v>1516</v>
      </c>
      <c r="E196" s="6" t="s">
        <v>2106</v>
      </c>
      <c r="F196" s="5" t="s">
        <v>641</v>
      </c>
      <c r="G196" s="5" t="s">
        <v>24</v>
      </c>
      <c r="H196" s="5">
        <v>0</v>
      </c>
      <c r="I196" s="5">
        <v>470000000</v>
      </c>
      <c r="J196" s="5" t="s">
        <v>2689</v>
      </c>
      <c r="K196" s="5" t="s">
        <v>978</v>
      </c>
      <c r="L196" s="5" t="s">
        <v>25</v>
      </c>
      <c r="M196" s="7" t="s">
        <v>26</v>
      </c>
      <c r="N196" s="5" t="s">
        <v>1825</v>
      </c>
      <c r="O196" s="5" t="s">
        <v>27</v>
      </c>
      <c r="P196" s="5" t="s">
        <v>1420</v>
      </c>
      <c r="Q196" s="5" t="s">
        <v>1421</v>
      </c>
      <c r="R196" s="5" t="s">
        <v>1311</v>
      </c>
      <c r="S196" s="8">
        <v>150</v>
      </c>
      <c r="T196" s="8">
        <f t="shared" si="10"/>
        <v>0</v>
      </c>
      <c r="U196" s="8">
        <f t="shared" si="9"/>
        <v>0</v>
      </c>
      <c r="V196" s="5"/>
      <c r="W196" s="5" t="s">
        <v>904</v>
      </c>
      <c r="X196" s="5"/>
      <c r="Y196" s="145"/>
      <c r="Z196" s="4"/>
      <c r="AA196" s="253"/>
      <c r="AB196" s="253"/>
      <c r="AC196" s="253"/>
      <c r="AD196" s="253"/>
      <c r="AE196" s="254"/>
      <c r="AF196" s="4"/>
      <c r="AG196" s="105"/>
      <c r="AH196" s="105"/>
      <c r="AI196" s="4"/>
      <c r="AJ196" s="4"/>
      <c r="AK196" s="213"/>
      <c r="AL196" s="84"/>
      <c r="AM196" s="84"/>
      <c r="AN196" s="84"/>
      <c r="AO196" s="84"/>
      <c r="AP196" s="4"/>
      <c r="AQ196" s="4"/>
      <c r="AR196" s="105"/>
      <c r="AS196" s="4"/>
      <c r="AT196" s="4"/>
      <c r="AU196" s="4"/>
      <c r="AV196" s="4"/>
    </row>
    <row r="197" spans="1:48" s="33" customFormat="1" ht="110.1" customHeight="1">
      <c r="A197" s="5" t="s">
        <v>5151</v>
      </c>
      <c r="B197" s="5" t="s">
        <v>23</v>
      </c>
      <c r="C197" s="5" t="s">
        <v>2105</v>
      </c>
      <c r="D197" s="6" t="s">
        <v>1516</v>
      </c>
      <c r="E197" s="6" t="s">
        <v>2106</v>
      </c>
      <c r="F197" s="5" t="s">
        <v>641</v>
      </c>
      <c r="G197" s="5" t="s">
        <v>24</v>
      </c>
      <c r="H197" s="5">
        <v>0</v>
      </c>
      <c r="I197" s="5">
        <v>470000000</v>
      </c>
      <c r="J197" s="5" t="s">
        <v>2689</v>
      </c>
      <c r="K197" s="5" t="s">
        <v>1193</v>
      </c>
      <c r="L197" s="5" t="s">
        <v>25</v>
      </c>
      <c r="M197" s="7" t="s">
        <v>26</v>
      </c>
      <c r="N197" s="5" t="s">
        <v>1825</v>
      </c>
      <c r="O197" s="5" t="s">
        <v>27</v>
      </c>
      <c r="P197" s="5" t="s">
        <v>1420</v>
      </c>
      <c r="Q197" s="5" t="s">
        <v>1421</v>
      </c>
      <c r="R197" s="5">
        <v>100</v>
      </c>
      <c r="S197" s="8">
        <v>150</v>
      </c>
      <c r="T197" s="8">
        <f t="shared" si="10"/>
        <v>15000</v>
      </c>
      <c r="U197" s="8">
        <f t="shared" si="9"/>
        <v>16800</v>
      </c>
      <c r="V197" s="5"/>
      <c r="W197" s="5" t="s">
        <v>904</v>
      </c>
      <c r="X197" s="5" t="s">
        <v>3593</v>
      </c>
      <c r="Y197" s="145"/>
      <c r="Z197" s="141"/>
      <c r="AA197" s="146"/>
      <c r="AB197" s="253"/>
      <c r="AC197" s="214"/>
      <c r="AD197" s="214"/>
      <c r="AE197" s="187"/>
      <c r="AF197" s="141"/>
      <c r="AG197" s="213"/>
      <c r="AH197" s="213"/>
      <c r="AI197" s="188"/>
      <c r="AJ197" s="188"/>
      <c r="AK197" s="213"/>
      <c r="AL197" s="84"/>
      <c r="AM197" s="84"/>
      <c r="AN197" s="84"/>
      <c r="AO197" s="84"/>
      <c r="AP197" s="4"/>
      <c r="AQ197" s="4"/>
      <c r="AR197" s="105"/>
      <c r="AS197" s="4"/>
      <c r="AT197" s="141"/>
      <c r="AU197" s="4"/>
      <c r="AV197" s="4"/>
    </row>
    <row r="198" spans="1:48" s="33" customFormat="1" ht="110.1" customHeight="1">
      <c r="A198" s="5" t="s">
        <v>2871</v>
      </c>
      <c r="B198" s="5" t="s">
        <v>23</v>
      </c>
      <c r="C198" s="5" t="s">
        <v>2107</v>
      </c>
      <c r="D198" s="6" t="s">
        <v>1518</v>
      </c>
      <c r="E198" s="6" t="s">
        <v>2108</v>
      </c>
      <c r="F198" s="5" t="s">
        <v>642</v>
      </c>
      <c r="G198" s="5" t="s">
        <v>24</v>
      </c>
      <c r="H198" s="5">
        <v>0</v>
      </c>
      <c r="I198" s="5">
        <v>470000000</v>
      </c>
      <c r="J198" s="5" t="s">
        <v>2689</v>
      </c>
      <c r="K198" s="5" t="s">
        <v>978</v>
      </c>
      <c r="L198" s="5" t="s">
        <v>25</v>
      </c>
      <c r="M198" s="7" t="s">
        <v>26</v>
      </c>
      <c r="N198" s="5" t="s">
        <v>1825</v>
      </c>
      <c r="O198" s="5" t="s">
        <v>27</v>
      </c>
      <c r="P198" s="5">
        <v>796</v>
      </c>
      <c r="Q198" s="5" t="s">
        <v>28</v>
      </c>
      <c r="R198" s="5" t="s">
        <v>1311</v>
      </c>
      <c r="S198" s="8">
        <v>105</v>
      </c>
      <c r="T198" s="8">
        <f t="shared" si="10"/>
        <v>0</v>
      </c>
      <c r="U198" s="8">
        <f t="shared" si="9"/>
        <v>0</v>
      </c>
      <c r="V198" s="5"/>
      <c r="W198" s="5" t="s">
        <v>904</v>
      </c>
      <c r="X198" s="5"/>
      <c r="Y198" s="145"/>
      <c r="Z198" s="4"/>
      <c r="AA198" s="253"/>
      <c r="AB198" s="253"/>
      <c r="AC198" s="253"/>
      <c r="AD198" s="253"/>
      <c r="AE198" s="254"/>
      <c r="AF198" s="4"/>
      <c r="AG198" s="105"/>
      <c r="AH198" s="105"/>
      <c r="AI198" s="4"/>
      <c r="AJ198" s="4"/>
      <c r="AK198" s="105"/>
      <c r="AL198" s="86"/>
      <c r="AM198" s="86"/>
      <c r="AN198" s="86"/>
      <c r="AO198" s="86"/>
      <c r="AP198" s="4"/>
      <c r="AQ198" s="4"/>
      <c r="AR198" s="105"/>
      <c r="AS198" s="4"/>
      <c r="AT198" s="4"/>
      <c r="AU198" s="4"/>
      <c r="AV198" s="4"/>
    </row>
    <row r="199" spans="1:48" s="33" customFormat="1" ht="110.1" customHeight="1">
      <c r="A199" s="5" t="s">
        <v>5152</v>
      </c>
      <c r="B199" s="5" t="s">
        <v>23</v>
      </c>
      <c r="C199" s="5" t="s">
        <v>2107</v>
      </c>
      <c r="D199" s="6" t="s">
        <v>1518</v>
      </c>
      <c r="E199" s="6" t="s">
        <v>2108</v>
      </c>
      <c r="F199" s="5" t="s">
        <v>642</v>
      </c>
      <c r="G199" s="5" t="s">
        <v>24</v>
      </c>
      <c r="H199" s="5">
        <v>0</v>
      </c>
      <c r="I199" s="5">
        <v>470000000</v>
      </c>
      <c r="J199" s="5" t="s">
        <v>2689</v>
      </c>
      <c r="K199" s="5" t="s">
        <v>1193</v>
      </c>
      <c r="L199" s="5" t="s">
        <v>25</v>
      </c>
      <c r="M199" s="7" t="s">
        <v>26</v>
      </c>
      <c r="N199" s="5" t="s">
        <v>1825</v>
      </c>
      <c r="O199" s="5" t="s">
        <v>27</v>
      </c>
      <c r="P199" s="5">
        <v>796</v>
      </c>
      <c r="Q199" s="5" t="s">
        <v>28</v>
      </c>
      <c r="R199" s="5" t="s">
        <v>1311</v>
      </c>
      <c r="S199" s="8">
        <v>105</v>
      </c>
      <c r="T199" s="8">
        <f t="shared" si="10"/>
        <v>0</v>
      </c>
      <c r="U199" s="8">
        <f t="shared" si="9"/>
        <v>0</v>
      </c>
      <c r="V199" s="5"/>
      <c r="W199" s="5" t="s">
        <v>904</v>
      </c>
      <c r="X199" s="5"/>
      <c r="Y199" s="145"/>
      <c r="Z199" s="141"/>
      <c r="AA199" s="146"/>
      <c r="AB199" s="253"/>
      <c r="AC199" s="253"/>
      <c r="AD199" s="253"/>
      <c r="AE199" s="254"/>
      <c r="AF199" s="4"/>
      <c r="AG199" s="105"/>
      <c r="AH199" s="105"/>
      <c r="AI199" s="4"/>
      <c r="AJ199" s="4"/>
      <c r="AK199" s="105"/>
      <c r="AL199" s="86"/>
      <c r="AM199" s="86"/>
      <c r="AN199" s="86"/>
      <c r="AO199" s="86"/>
      <c r="AP199" s="4"/>
      <c r="AQ199" s="4"/>
      <c r="AR199" s="105"/>
      <c r="AS199" s="4"/>
      <c r="AT199" s="4"/>
      <c r="AU199" s="4"/>
      <c r="AV199" s="4"/>
    </row>
    <row r="200" spans="1:48" s="33" customFormat="1" ht="110.1" customHeight="1">
      <c r="A200" s="5" t="s">
        <v>2872</v>
      </c>
      <c r="B200" s="5" t="s">
        <v>23</v>
      </c>
      <c r="C200" s="5" t="s">
        <v>2109</v>
      </c>
      <c r="D200" s="6" t="s">
        <v>2110</v>
      </c>
      <c r="E200" s="6" t="s">
        <v>2111</v>
      </c>
      <c r="F200" s="5" t="s">
        <v>643</v>
      </c>
      <c r="G200" s="5" t="s">
        <v>24</v>
      </c>
      <c r="H200" s="5">
        <v>0</v>
      </c>
      <c r="I200" s="5">
        <v>470000000</v>
      </c>
      <c r="J200" s="5" t="s">
        <v>2689</v>
      </c>
      <c r="K200" s="5" t="s">
        <v>978</v>
      </c>
      <c r="L200" s="5" t="s">
        <v>25</v>
      </c>
      <c r="M200" s="7" t="s">
        <v>26</v>
      </c>
      <c r="N200" s="5" t="s">
        <v>1825</v>
      </c>
      <c r="O200" s="5" t="s">
        <v>27</v>
      </c>
      <c r="P200" s="5">
        <v>796</v>
      </c>
      <c r="Q200" s="5" t="s">
        <v>28</v>
      </c>
      <c r="R200" s="5" t="s">
        <v>1311</v>
      </c>
      <c r="S200" s="8">
        <v>395</v>
      </c>
      <c r="T200" s="8">
        <f t="shared" si="10"/>
        <v>0</v>
      </c>
      <c r="U200" s="8">
        <f t="shared" si="9"/>
        <v>0</v>
      </c>
      <c r="V200" s="5"/>
      <c r="W200" s="5" t="s">
        <v>904</v>
      </c>
      <c r="X200" s="5"/>
      <c r="Y200" s="145"/>
      <c r="Z200" s="4"/>
      <c r="AA200" s="253"/>
      <c r="AB200" s="253"/>
      <c r="AC200" s="253"/>
      <c r="AD200" s="253"/>
      <c r="AE200" s="254"/>
      <c r="AF200" s="4"/>
      <c r="AG200" s="105"/>
      <c r="AH200" s="105"/>
      <c r="AI200" s="4"/>
      <c r="AJ200" s="4"/>
      <c r="AK200" s="105"/>
      <c r="AL200" s="86"/>
      <c r="AM200" s="86"/>
      <c r="AN200" s="86"/>
      <c r="AO200" s="86"/>
      <c r="AP200" s="4"/>
      <c r="AQ200" s="4"/>
      <c r="AR200" s="105"/>
      <c r="AS200" s="4"/>
      <c r="AT200" s="4"/>
      <c r="AU200" s="4"/>
      <c r="AV200" s="4"/>
    </row>
    <row r="201" spans="1:48" s="33" customFormat="1" ht="110.1" customHeight="1">
      <c r="A201" s="5" t="s">
        <v>5153</v>
      </c>
      <c r="B201" s="5" t="s">
        <v>23</v>
      </c>
      <c r="C201" s="5" t="s">
        <v>2109</v>
      </c>
      <c r="D201" s="6" t="s">
        <v>2110</v>
      </c>
      <c r="E201" s="6" t="s">
        <v>2111</v>
      </c>
      <c r="F201" s="5" t="s">
        <v>643</v>
      </c>
      <c r="G201" s="5" t="s">
        <v>24</v>
      </c>
      <c r="H201" s="5">
        <v>0</v>
      </c>
      <c r="I201" s="5">
        <v>470000000</v>
      </c>
      <c r="J201" s="5" t="s">
        <v>2689</v>
      </c>
      <c r="K201" s="5" t="s">
        <v>1193</v>
      </c>
      <c r="L201" s="5" t="s">
        <v>25</v>
      </c>
      <c r="M201" s="7" t="s">
        <v>26</v>
      </c>
      <c r="N201" s="5" t="s">
        <v>1825</v>
      </c>
      <c r="O201" s="5" t="s">
        <v>27</v>
      </c>
      <c r="P201" s="5">
        <v>796</v>
      </c>
      <c r="Q201" s="5" t="s">
        <v>28</v>
      </c>
      <c r="R201" s="5" t="s">
        <v>1311</v>
      </c>
      <c r="S201" s="8">
        <v>395</v>
      </c>
      <c r="T201" s="8">
        <f t="shared" si="10"/>
        <v>0</v>
      </c>
      <c r="U201" s="8">
        <f t="shared" si="9"/>
        <v>0</v>
      </c>
      <c r="V201" s="5"/>
      <c r="W201" s="5" t="s">
        <v>904</v>
      </c>
      <c r="X201" s="5"/>
      <c r="Y201" s="145"/>
      <c r="Z201" s="141"/>
      <c r="AA201" s="146"/>
      <c r="AB201" s="253"/>
      <c r="AC201" s="253"/>
      <c r="AD201" s="253"/>
      <c r="AE201" s="254"/>
      <c r="AF201" s="4"/>
      <c r="AG201" s="105"/>
      <c r="AH201" s="105"/>
      <c r="AI201" s="4"/>
      <c r="AJ201" s="4"/>
      <c r="AK201" s="105"/>
      <c r="AL201" s="86"/>
      <c r="AM201" s="86"/>
      <c r="AN201" s="86"/>
      <c r="AO201" s="86"/>
      <c r="AP201" s="4"/>
      <c r="AQ201" s="4"/>
      <c r="AR201" s="105"/>
      <c r="AS201" s="4"/>
      <c r="AT201" s="4"/>
      <c r="AU201" s="4"/>
      <c r="AV201" s="4"/>
    </row>
    <row r="202" spans="1:48" s="33" customFormat="1" ht="110.1" customHeight="1">
      <c r="A202" s="5" t="s">
        <v>2873</v>
      </c>
      <c r="B202" s="5" t="s">
        <v>23</v>
      </c>
      <c r="C202" s="5" t="s">
        <v>2112</v>
      </c>
      <c r="D202" s="6" t="s">
        <v>1519</v>
      </c>
      <c r="E202" s="6" t="s">
        <v>1598</v>
      </c>
      <c r="F202" s="5" t="s">
        <v>644</v>
      </c>
      <c r="G202" s="5" t="s">
        <v>24</v>
      </c>
      <c r="H202" s="5">
        <v>0</v>
      </c>
      <c r="I202" s="5">
        <v>470000000</v>
      </c>
      <c r="J202" s="5" t="s">
        <v>2689</v>
      </c>
      <c r="K202" s="5" t="s">
        <v>978</v>
      </c>
      <c r="L202" s="5" t="s">
        <v>25</v>
      </c>
      <c r="M202" s="7" t="s">
        <v>26</v>
      </c>
      <c r="N202" s="5" t="s">
        <v>1825</v>
      </c>
      <c r="O202" s="5" t="s">
        <v>27</v>
      </c>
      <c r="P202" s="5">
        <v>796</v>
      </c>
      <c r="Q202" s="5" t="s">
        <v>28</v>
      </c>
      <c r="R202" s="5" t="s">
        <v>1311</v>
      </c>
      <c r="S202" s="8">
        <v>1050</v>
      </c>
      <c r="T202" s="8">
        <f t="shared" si="10"/>
        <v>0</v>
      </c>
      <c r="U202" s="8">
        <f t="shared" si="9"/>
        <v>0</v>
      </c>
      <c r="V202" s="5"/>
      <c r="W202" s="5" t="s">
        <v>904</v>
      </c>
      <c r="X202" s="5"/>
      <c r="Y202" s="145"/>
      <c r="Z202" s="4"/>
      <c r="AA202" s="253"/>
      <c r="AB202" s="253"/>
      <c r="AC202" s="253"/>
      <c r="AD202" s="253"/>
      <c r="AE202" s="254"/>
      <c r="AF202" s="4"/>
      <c r="AG202" s="105"/>
      <c r="AH202" s="105"/>
      <c r="AI202" s="4"/>
      <c r="AJ202" s="4"/>
      <c r="AK202" s="105"/>
      <c r="AL202" s="86"/>
      <c r="AM202" s="86"/>
      <c r="AN202" s="86"/>
      <c r="AO202" s="86"/>
      <c r="AP202" s="4"/>
      <c r="AQ202" s="4"/>
      <c r="AR202" s="105"/>
      <c r="AS202" s="4"/>
      <c r="AT202" s="4"/>
      <c r="AU202" s="4"/>
      <c r="AV202" s="4"/>
    </row>
    <row r="203" spans="1:48" s="33" customFormat="1" ht="110.1" customHeight="1">
      <c r="A203" s="5" t="s">
        <v>5154</v>
      </c>
      <c r="B203" s="5" t="s">
        <v>23</v>
      </c>
      <c r="C203" s="5" t="s">
        <v>2112</v>
      </c>
      <c r="D203" s="6" t="s">
        <v>1519</v>
      </c>
      <c r="E203" s="6" t="s">
        <v>1598</v>
      </c>
      <c r="F203" s="5" t="s">
        <v>644</v>
      </c>
      <c r="G203" s="5" t="s">
        <v>24</v>
      </c>
      <c r="H203" s="5">
        <v>0</v>
      </c>
      <c r="I203" s="5">
        <v>470000000</v>
      </c>
      <c r="J203" s="5" t="s">
        <v>2689</v>
      </c>
      <c r="K203" s="5" t="s">
        <v>1193</v>
      </c>
      <c r="L203" s="5" t="s">
        <v>25</v>
      </c>
      <c r="M203" s="7" t="s">
        <v>26</v>
      </c>
      <c r="N203" s="5" t="s">
        <v>1825</v>
      </c>
      <c r="O203" s="5" t="s">
        <v>27</v>
      </c>
      <c r="P203" s="5">
        <v>796</v>
      </c>
      <c r="Q203" s="5" t="s">
        <v>28</v>
      </c>
      <c r="R203" s="5" t="s">
        <v>1311</v>
      </c>
      <c r="S203" s="8">
        <v>1050</v>
      </c>
      <c r="T203" s="8">
        <f t="shared" si="10"/>
        <v>0</v>
      </c>
      <c r="U203" s="8">
        <f t="shared" si="9"/>
        <v>0</v>
      </c>
      <c r="V203" s="5"/>
      <c r="W203" s="5" t="s">
        <v>904</v>
      </c>
      <c r="X203" s="5"/>
      <c r="Y203" s="145"/>
      <c r="Z203" s="141"/>
      <c r="AA203" s="146"/>
      <c r="AB203" s="253"/>
      <c r="AC203" s="253"/>
      <c r="AD203" s="253"/>
      <c r="AE203" s="254"/>
      <c r="AF203" s="4"/>
      <c r="AG203" s="105"/>
      <c r="AH203" s="105"/>
      <c r="AI203" s="4"/>
      <c r="AJ203" s="4"/>
      <c r="AK203" s="105"/>
      <c r="AL203" s="86"/>
      <c r="AM203" s="86"/>
      <c r="AN203" s="86"/>
      <c r="AO203" s="86"/>
      <c r="AP203" s="4"/>
      <c r="AQ203" s="4"/>
      <c r="AR203" s="105"/>
      <c r="AS203" s="4"/>
      <c r="AT203" s="4"/>
      <c r="AU203" s="4"/>
      <c r="AV203" s="4"/>
    </row>
    <row r="204" spans="1:48" s="33" customFormat="1" ht="110.1" customHeight="1">
      <c r="A204" s="5" t="s">
        <v>2874</v>
      </c>
      <c r="B204" s="5" t="s">
        <v>23</v>
      </c>
      <c r="C204" s="5" t="s">
        <v>1485</v>
      </c>
      <c r="D204" s="6" t="s">
        <v>1486</v>
      </c>
      <c r="E204" s="6" t="s">
        <v>1487</v>
      </c>
      <c r="F204" s="5" t="s">
        <v>645</v>
      </c>
      <c r="G204" s="5" t="s">
        <v>24</v>
      </c>
      <c r="H204" s="5">
        <v>0</v>
      </c>
      <c r="I204" s="5">
        <v>470000000</v>
      </c>
      <c r="J204" s="5" t="s">
        <v>2689</v>
      </c>
      <c r="K204" s="5" t="s">
        <v>978</v>
      </c>
      <c r="L204" s="5" t="s">
        <v>25</v>
      </c>
      <c r="M204" s="7" t="s">
        <v>26</v>
      </c>
      <c r="N204" s="5" t="s">
        <v>1825</v>
      </c>
      <c r="O204" s="5" t="s">
        <v>27</v>
      </c>
      <c r="P204" s="5">
        <v>796</v>
      </c>
      <c r="Q204" s="5" t="s">
        <v>28</v>
      </c>
      <c r="R204" s="5" t="s">
        <v>1311</v>
      </c>
      <c r="S204" s="8">
        <v>90</v>
      </c>
      <c r="T204" s="8">
        <f t="shared" si="10"/>
        <v>0</v>
      </c>
      <c r="U204" s="8">
        <f t="shared" si="9"/>
        <v>0</v>
      </c>
      <c r="V204" s="5"/>
      <c r="W204" s="5" t="s">
        <v>904</v>
      </c>
      <c r="X204" s="5"/>
      <c r="Y204" s="145"/>
      <c r="Z204" s="4"/>
      <c r="AA204" s="253"/>
      <c r="AB204" s="253"/>
      <c r="AC204" s="253"/>
      <c r="AD204" s="253"/>
      <c r="AE204" s="254"/>
      <c r="AF204" s="4"/>
      <c r="AG204" s="105"/>
      <c r="AH204" s="105"/>
      <c r="AI204" s="4"/>
      <c r="AJ204" s="4"/>
      <c r="AK204" s="105"/>
      <c r="AL204" s="86"/>
      <c r="AM204" s="86"/>
      <c r="AN204" s="86"/>
      <c r="AO204" s="86"/>
      <c r="AP204" s="4"/>
      <c r="AQ204" s="4"/>
      <c r="AR204" s="105"/>
      <c r="AS204" s="4"/>
      <c r="AT204" s="4"/>
      <c r="AU204" s="4"/>
      <c r="AV204" s="4"/>
    </row>
    <row r="205" spans="1:48" s="33" customFormat="1" ht="110.1" customHeight="1">
      <c r="A205" s="5" t="s">
        <v>5155</v>
      </c>
      <c r="B205" s="5" t="s">
        <v>23</v>
      </c>
      <c r="C205" s="5" t="s">
        <v>1485</v>
      </c>
      <c r="D205" s="6" t="s">
        <v>1486</v>
      </c>
      <c r="E205" s="6" t="s">
        <v>1487</v>
      </c>
      <c r="F205" s="5" t="s">
        <v>645</v>
      </c>
      <c r="G205" s="5" t="s">
        <v>24</v>
      </c>
      <c r="H205" s="5">
        <v>0</v>
      </c>
      <c r="I205" s="5">
        <v>470000000</v>
      </c>
      <c r="J205" s="5" t="s">
        <v>2689</v>
      </c>
      <c r="K205" s="5" t="s">
        <v>1193</v>
      </c>
      <c r="L205" s="5" t="s">
        <v>25</v>
      </c>
      <c r="M205" s="7" t="s">
        <v>26</v>
      </c>
      <c r="N205" s="5" t="s">
        <v>1825</v>
      </c>
      <c r="O205" s="5" t="s">
        <v>27</v>
      </c>
      <c r="P205" s="5">
        <v>796</v>
      </c>
      <c r="Q205" s="5" t="s">
        <v>28</v>
      </c>
      <c r="R205" s="5" t="s">
        <v>1311</v>
      </c>
      <c r="S205" s="8">
        <v>90</v>
      </c>
      <c r="T205" s="8">
        <f t="shared" si="10"/>
        <v>0</v>
      </c>
      <c r="U205" s="8">
        <f t="shared" si="9"/>
        <v>0</v>
      </c>
      <c r="V205" s="5"/>
      <c r="W205" s="5" t="s">
        <v>904</v>
      </c>
      <c r="X205" s="5"/>
      <c r="Y205" s="145"/>
      <c r="Z205" s="141"/>
      <c r="AA205" s="146"/>
      <c r="AB205" s="253"/>
      <c r="AC205" s="253"/>
      <c r="AD205" s="253"/>
      <c r="AE205" s="254"/>
      <c r="AF205" s="4"/>
      <c r="AG205" s="105"/>
      <c r="AH205" s="105"/>
      <c r="AI205" s="4"/>
      <c r="AJ205" s="4"/>
      <c r="AK205" s="105"/>
      <c r="AL205" s="86"/>
      <c r="AM205" s="86"/>
      <c r="AN205" s="86"/>
      <c r="AO205" s="86"/>
      <c r="AP205" s="4"/>
      <c r="AQ205" s="4"/>
      <c r="AR205" s="105"/>
      <c r="AS205" s="4"/>
      <c r="AT205" s="4"/>
      <c r="AU205" s="4"/>
      <c r="AV205" s="4"/>
    </row>
    <row r="206" spans="1:48" s="33" customFormat="1" ht="110.1" customHeight="1">
      <c r="A206" s="5" t="s">
        <v>2875</v>
      </c>
      <c r="B206" s="5" t="s">
        <v>23</v>
      </c>
      <c r="C206" s="5" t="s">
        <v>1520</v>
      </c>
      <c r="D206" s="6" t="s">
        <v>1521</v>
      </c>
      <c r="E206" s="6" t="s">
        <v>1522</v>
      </c>
      <c r="F206" s="5" t="s">
        <v>646</v>
      </c>
      <c r="G206" s="5" t="s">
        <v>24</v>
      </c>
      <c r="H206" s="5">
        <v>0</v>
      </c>
      <c r="I206" s="5">
        <v>470000000</v>
      </c>
      <c r="J206" s="5" t="s">
        <v>2689</v>
      </c>
      <c r="K206" s="5" t="s">
        <v>978</v>
      </c>
      <c r="L206" s="5" t="s">
        <v>25</v>
      </c>
      <c r="M206" s="7" t="s">
        <v>26</v>
      </c>
      <c r="N206" s="5" t="s">
        <v>1825</v>
      </c>
      <c r="O206" s="5" t="s">
        <v>27</v>
      </c>
      <c r="P206" s="5">
        <v>796</v>
      </c>
      <c r="Q206" s="5" t="s">
        <v>28</v>
      </c>
      <c r="R206" s="5" t="s">
        <v>1311</v>
      </c>
      <c r="S206" s="8">
        <v>9500</v>
      </c>
      <c r="T206" s="8">
        <f t="shared" si="10"/>
        <v>0</v>
      </c>
      <c r="U206" s="8">
        <f t="shared" si="9"/>
        <v>0</v>
      </c>
      <c r="V206" s="5"/>
      <c r="W206" s="5" t="s">
        <v>904</v>
      </c>
      <c r="X206" s="5"/>
      <c r="Y206" s="145"/>
      <c r="Z206" s="4"/>
      <c r="AA206" s="253"/>
      <c r="AB206" s="253"/>
      <c r="AC206" s="253"/>
      <c r="AD206" s="253"/>
      <c r="AE206" s="254"/>
      <c r="AF206" s="4"/>
      <c r="AG206" s="105"/>
      <c r="AH206" s="105"/>
      <c r="AI206" s="4"/>
      <c r="AJ206" s="4"/>
      <c r="AK206" s="105"/>
      <c r="AL206" s="86"/>
      <c r="AM206" s="86"/>
      <c r="AN206" s="86"/>
      <c r="AO206" s="86"/>
      <c r="AP206" s="4"/>
      <c r="AQ206" s="4"/>
      <c r="AR206" s="105"/>
      <c r="AS206" s="4"/>
      <c r="AT206" s="4"/>
      <c r="AU206" s="4"/>
      <c r="AV206" s="4"/>
    </row>
    <row r="207" spans="1:48" s="33" customFormat="1" ht="110.1" customHeight="1">
      <c r="A207" s="5" t="s">
        <v>5156</v>
      </c>
      <c r="B207" s="5" t="s">
        <v>23</v>
      </c>
      <c r="C207" s="5" t="s">
        <v>1520</v>
      </c>
      <c r="D207" s="6" t="s">
        <v>1521</v>
      </c>
      <c r="E207" s="6" t="s">
        <v>1522</v>
      </c>
      <c r="F207" s="5" t="s">
        <v>646</v>
      </c>
      <c r="G207" s="5" t="s">
        <v>24</v>
      </c>
      <c r="H207" s="5">
        <v>0</v>
      </c>
      <c r="I207" s="5">
        <v>470000000</v>
      </c>
      <c r="J207" s="5" t="s">
        <v>2689</v>
      </c>
      <c r="K207" s="5" t="s">
        <v>1193</v>
      </c>
      <c r="L207" s="5" t="s">
        <v>25</v>
      </c>
      <c r="M207" s="7" t="s">
        <v>26</v>
      </c>
      <c r="N207" s="5" t="s">
        <v>1825</v>
      </c>
      <c r="O207" s="5" t="s">
        <v>27</v>
      </c>
      <c r="P207" s="5">
        <v>796</v>
      </c>
      <c r="Q207" s="5" t="s">
        <v>28</v>
      </c>
      <c r="R207" s="5">
        <v>20</v>
      </c>
      <c r="S207" s="8">
        <v>9500</v>
      </c>
      <c r="T207" s="8">
        <f t="shared" si="10"/>
        <v>190000</v>
      </c>
      <c r="U207" s="8">
        <f t="shared" si="9"/>
        <v>212800.00000000003</v>
      </c>
      <c r="V207" s="5"/>
      <c r="W207" s="5" t="s">
        <v>904</v>
      </c>
      <c r="X207" s="5" t="s">
        <v>3593</v>
      </c>
      <c r="Y207" s="145"/>
      <c r="Z207" s="141"/>
      <c r="AA207" s="146"/>
      <c r="AB207" s="253"/>
      <c r="AC207" s="104"/>
      <c r="AD207" s="214"/>
      <c r="AE207" s="187"/>
      <c r="AF207" s="85"/>
      <c r="AG207" s="213"/>
      <c r="AH207" s="213"/>
      <c r="AI207" s="141"/>
      <c r="AJ207" s="85"/>
      <c r="AK207" s="213"/>
      <c r="AL207" s="84"/>
      <c r="AM207" s="84"/>
      <c r="AN207" s="84"/>
      <c r="AO207" s="84"/>
      <c r="AP207" s="4"/>
      <c r="AQ207" s="4"/>
      <c r="AR207" s="105"/>
      <c r="AS207" s="4"/>
      <c r="AT207" s="141"/>
      <c r="AU207" s="4"/>
      <c r="AV207" s="4"/>
    </row>
    <row r="208" spans="1:48" s="33" customFormat="1" ht="110.1" customHeight="1">
      <c r="A208" s="5" t="s">
        <v>2876</v>
      </c>
      <c r="B208" s="5" t="s">
        <v>23</v>
      </c>
      <c r="C208" s="5" t="s">
        <v>1520</v>
      </c>
      <c r="D208" s="6" t="s">
        <v>1521</v>
      </c>
      <c r="E208" s="6" t="s">
        <v>1522</v>
      </c>
      <c r="F208" s="5" t="s">
        <v>647</v>
      </c>
      <c r="G208" s="5" t="s">
        <v>24</v>
      </c>
      <c r="H208" s="5">
        <v>0</v>
      </c>
      <c r="I208" s="5">
        <v>470000000</v>
      </c>
      <c r="J208" s="5" t="s">
        <v>2689</v>
      </c>
      <c r="K208" s="5" t="s">
        <v>1193</v>
      </c>
      <c r="L208" s="5" t="s">
        <v>25</v>
      </c>
      <c r="M208" s="7" t="s">
        <v>26</v>
      </c>
      <c r="N208" s="5" t="s">
        <v>1825</v>
      </c>
      <c r="O208" s="5" t="s">
        <v>27</v>
      </c>
      <c r="P208" s="5">
        <v>796</v>
      </c>
      <c r="Q208" s="5" t="s">
        <v>28</v>
      </c>
      <c r="R208" s="5">
        <v>10</v>
      </c>
      <c r="S208" s="8">
        <v>13500</v>
      </c>
      <c r="T208" s="8">
        <f t="shared" si="10"/>
        <v>135000</v>
      </c>
      <c r="U208" s="8">
        <f t="shared" si="9"/>
        <v>151200</v>
      </c>
      <c r="V208" s="5"/>
      <c r="W208" s="5" t="s">
        <v>904</v>
      </c>
      <c r="X208" s="5"/>
      <c r="Y208" s="145"/>
      <c r="Z208" s="4"/>
      <c r="AA208" s="253"/>
      <c r="AB208" s="253"/>
      <c r="AC208" s="253"/>
      <c r="AD208" s="253"/>
      <c r="AE208" s="254"/>
      <c r="AF208" s="4"/>
      <c r="AG208" s="105"/>
      <c r="AH208" s="105"/>
      <c r="AI208" s="4"/>
      <c r="AJ208" s="4"/>
      <c r="AK208" s="105"/>
      <c r="AL208" s="86"/>
      <c r="AM208" s="86"/>
      <c r="AN208" s="86"/>
      <c r="AO208" s="86"/>
      <c r="AP208" s="4"/>
      <c r="AQ208" s="4"/>
      <c r="AR208" s="105"/>
      <c r="AS208" s="4"/>
      <c r="AT208" s="4"/>
      <c r="AU208" s="4"/>
      <c r="AV208" s="4"/>
    </row>
    <row r="209" spans="1:52" s="33" customFormat="1" ht="110.1" customHeight="1">
      <c r="A209" s="5" t="s">
        <v>2877</v>
      </c>
      <c r="B209" s="5" t="s">
        <v>23</v>
      </c>
      <c r="C209" s="5" t="s">
        <v>1520</v>
      </c>
      <c r="D209" s="6" t="s">
        <v>1521</v>
      </c>
      <c r="E209" s="6" t="s">
        <v>1522</v>
      </c>
      <c r="F209" s="5" t="s">
        <v>648</v>
      </c>
      <c r="G209" s="5" t="s">
        <v>24</v>
      </c>
      <c r="H209" s="5">
        <v>0</v>
      </c>
      <c r="I209" s="5">
        <v>470000000</v>
      </c>
      <c r="J209" s="5" t="s">
        <v>2689</v>
      </c>
      <c r="K209" s="5" t="s">
        <v>1193</v>
      </c>
      <c r="L209" s="5" t="s">
        <v>25</v>
      </c>
      <c r="M209" s="7" t="s">
        <v>26</v>
      </c>
      <c r="N209" s="5" t="s">
        <v>1825</v>
      </c>
      <c r="O209" s="5" t="s">
        <v>27</v>
      </c>
      <c r="P209" s="5">
        <v>796</v>
      </c>
      <c r="Q209" s="5" t="s">
        <v>28</v>
      </c>
      <c r="R209" s="5">
        <v>18</v>
      </c>
      <c r="S209" s="8">
        <v>497</v>
      </c>
      <c r="T209" s="8">
        <f t="shared" si="10"/>
        <v>8946</v>
      </c>
      <c r="U209" s="8">
        <f t="shared" si="9"/>
        <v>10019.52</v>
      </c>
      <c r="V209" s="5"/>
      <c r="W209" s="5" t="s">
        <v>904</v>
      </c>
      <c r="X209" s="5"/>
      <c r="Y209" s="145"/>
      <c r="Z209" s="4"/>
      <c r="AA209" s="253"/>
      <c r="AB209" s="253"/>
      <c r="AC209" s="253"/>
      <c r="AD209" s="253"/>
      <c r="AE209" s="254"/>
      <c r="AF209" s="4"/>
      <c r="AG209" s="105"/>
      <c r="AH209" s="105"/>
      <c r="AI209" s="4"/>
      <c r="AJ209" s="4"/>
      <c r="AK209" s="105"/>
      <c r="AL209" s="86"/>
      <c r="AM209" s="86"/>
      <c r="AN209" s="86"/>
      <c r="AO209" s="86"/>
      <c r="AP209" s="4"/>
      <c r="AQ209" s="4"/>
      <c r="AR209" s="105"/>
      <c r="AS209" s="4"/>
      <c r="AT209" s="4"/>
      <c r="AU209" s="4"/>
      <c r="AV209" s="4"/>
    </row>
    <row r="210" spans="1:52" s="33" customFormat="1" ht="110.1" customHeight="1">
      <c r="A210" s="5" t="s">
        <v>2878</v>
      </c>
      <c r="B210" s="5" t="s">
        <v>23</v>
      </c>
      <c r="C210" s="5" t="s">
        <v>1523</v>
      </c>
      <c r="D210" s="6" t="s">
        <v>1524</v>
      </c>
      <c r="E210" s="6" t="s">
        <v>1525</v>
      </c>
      <c r="F210" s="5" t="s">
        <v>649</v>
      </c>
      <c r="G210" s="5" t="s">
        <v>24</v>
      </c>
      <c r="H210" s="5">
        <v>0</v>
      </c>
      <c r="I210" s="5">
        <v>470000000</v>
      </c>
      <c r="J210" s="5" t="s">
        <v>2689</v>
      </c>
      <c r="K210" s="5" t="s">
        <v>1193</v>
      </c>
      <c r="L210" s="5" t="s">
        <v>25</v>
      </c>
      <c r="M210" s="7" t="s">
        <v>26</v>
      </c>
      <c r="N210" s="5" t="s">
        <v>1825</v>
      </c>
      <c r="O210" s="5" t="s">
        <v>27</v>
      </c>
      <c r="P210" s="5">
        <v>796</v>
      </c>
      <c r="Q210" s="5" t="s">
        <v>28</v>
      </c>
      <c r="R210" s="5">
        <v>1</v>
      </c>
      <c r="S210" s="8">
        <v>4075</v>
      </c>
      <c r="T210" s="8">
        <f t="shared" si="10"/>
        <v>4075</v>
      </c>
      <c r="U210" s="8">
        <f t="shared" si="9"/>
        <v>4564</v>
      </c>
      <c r="V210" s="5"/>
      <c r="W210" s="5" t="s">
        <v>904</v>
      </c>
      <c r="X210" s="5"/>
      <c r="Y210" s="145"/>
      <c r="Z210" s="4"/>
      <c r="AA210" s="253"/>
      <c r="AB210" s="253"/>
      <c r="AC210" s="253"/>
      <c r="AD210" s="253"/>
      <c r="AE210" s="254"/>
      <c r="AF210" s="4"/>
      <c r="AG210" s="105"/>
      <c r="AH210" s="105"/>
      <c r="AI210" s="4"/>
      <c r="AJ210" s="4"/>
      <c r="AK210" s="105"/>
      <c r="AL210" s="86"/>
      <c r="AM210" s="86"/>
      <c r="AN210" s="86"/>
      <c r="AO210" s="86"/>
      <c r="AP210" s="4"/>
      <c r="AQ210" s="4"/>
      <c r="AR210" s="105"/>
      <c r="AS210" s="4"/>
      <c r="AT210" s="4"/>
      <c r="AU210" s="4"/>
      <c r="AV210" s="4"/>
    </row>
    <row r="211" spans="1:52" s="33" customFormat="1" ht="110.1" customHeight="1">
      <c r="A211" s="5" t="s">
        <v>2879</v>
      </c>
      <c r="B211" s="5" t="s">
        <v>23</v>
      </c>
      <c r="C211" s="5" t="s">
        <v>1523</v>
      </c>
      <c r="D211" s="6" t="s">
        <v>1524</v>
      </c>
      <c r="E211" s="6" t="s">
        <v>1525</v>
      </c>
      <c r="F211" s="5" t="s">
        <v>650</v>
      </c>
      <c r="G211" s="5" t="s">
        <v>24</v>
      </c>
      <c r="H211" s="5">
        <v>0</v>
      </c>
      <c r="I211" s="5">
        <v>470000000</v>
      </c>
      <c r="J211" s="5" t="s">
        <v>2689</v>
      </c>
      <c r="K211" s="5" t="s">
        <v>978</v>
      </c>
      <c r="L211" s="5" t="s">
        <v>25</v>
      </c>
      <c r="M211" s="7" t="s">
        <v>26</v>
      </c>
      <c r="N211" s="5" t="s">
        <v>1825</v>
      </c>
      <c r="O211" s="5" t="s">
        <v>27</v>
      </c>
      <c r="P211" s="5">
        <v>796</v>
      </c>
      <c r="Q211" s="5" t="s">
        <v>28</v>
      </c>
      <c r="R211" s="5" t="s">
        <v>1311</v>
      </c>
      <c r="S211" s="8">
        <v>10421</v>
      </c>
      <c r="T211" s="8">
        <f t="shared" si="10"/>
        <v>0</v>
      </c>
      <c r="U211" s="8">
        <f t="shared" si="9"/>
        <v>0</v>
      </c>
      <c r="V211" s="5"/>
      <c r="W211" s="5" t="s">
        <v>904</v>
      </c>
      <c r="X211" s="5"/>
      <c r="Y211" s="145"/>
      <c r="Z211" s="4"/>
      <c r="AA211" s="253"/>
      <c r="AB211" s="253"/>
      <c r="AC211" s="253"/>
      <c r="AD211" s="253"/>
      <c r="AE211" s="254"/>
      <c r="AF211" s="4"/>
      <c r="AG211" s="105"/>
      <c r="AH211" s="105"/>
      <c r="AI211" s="4"/>
      <c r="AJ211" s="4"/>
      <c r="AK211" s="105"/>
      <c r="AL211" s="86"/>
      <c r="AM211" s="86"/>
      <c r="AN211" s="86"/>
      <c r="AO211" s="86"/>
      <c r="AP211" s="4"/>
      <c r="AQ211" s="4"/>
      <c r="AR211" s="105"/>
      <c r="AS211" s="4"/>
      <c r="AT211" s="4"/>
      <c r="AU211" s="4"/>
      <c r="AV211" s="4"/>
    </row>
    <row r="212" spans="1:52" s="33" customFormat="1" ht="110.1" customHeight="1">
      <c r="A212" s="5" t="s">
        <v>2880</v>
      </c>
      <c r="B212" s="5" t="s">
        <v>23</v>
      </c>
      <c r="C212" s="5" t="s">
        <v>1523</v>
      </c>
      <c r="D212" s="6" t="s">
        <v>1524</v>
      </c>
      <c r="E212" s="6" t="s">
        <v>1525</v>
      </c>
      <c r="F212" s="5" t="s">
        <v>651</v>
      </c>
      <c r="G212" s="5" t="s">
        <v>24</v>
      </c>
      <c r="H212" s="5">
        <v>0</v>
      </c>
      <c r="I212" s="5">
        <v>470000000</v>
      </c>
      <c r="J212" s="5" t="s">
        <v>2689</v>
      </c>
      <c r="K212" s="5" t="s">
        <v>1193</v>
      </c>
      <c r="L212" s="5" t="s">
        <v>25</v>
      </c>
      <c r="M212" s="7" t="s">
        <v>26</v>
      </c>
      <c r="N212" s="5" t="s">
        <v>1825</v>
      </c>
      <c r="O212" s="5" t="s">
        <v>27</v>
      </c>
      <c r="P212" s="5">
        <v>796</v>
      </c>
      <c r="Q212" s="5" t="s">
        <v>28</v>
      </c>
      <c r="R212" s="5">
        <v>2</v>
      </c>
      <c r="S212" s="8">
        <v>3750</v>
      </c>
      <c r="T212" s="8">
        <f t="shared" si="10"/>
        <v>7500</v>
      </c>
      <c r="U212" s="8">
        <f t="shared" si="9"/>
        <v>8400</v>
      </c>
      <c r="V212" s="5"/>
      <c r="W212" s="5" t="s">
        <v>904</v>
      </c>
      <c r="X212" s="5"/>
      <c r="Y212" s="145"/>
      <c r="Z212" s="4"/>
      <c r="AA212" s="253"/>
      <c r="AB212" s="253"/>
      <c r="AC212" s="253"/>
      <c r="AD212" s="253"/>
      <c r="AE212" s="254"/>
      <c r="AF212" s="4"/>
      <c r="AG212" s="105"/>
      <c r="AH212" s="105"/>
      <c r="AI212" s="4"/>
      <c r="AJ212" s="4"/>
      <c r="AK212" s="105"/>
      <c r="AL212" s="86"/>
      <c r="AM212" s="86"/>
      <c r="AN212" s="86"/>
      <c r="AO212" s="86"/>
      <c r="AP212" s="4"/>
      <c r="AQ212" s="4"/>
      <c r="AR212" s="105"/>
      <c r="AS212" s="4"/>
      <c r="AT212" s="4"/>
      <c r="AU212" s="4"/>
      <c r="AV212" s="4"/>
    </row>
    <row r="213" spans="1:52" s="33" customFormat="1" ht="110.1" customHeight="1">
      <c r="A213" s="5" t="s">
        <v>2881</v>
      </c>
      <c r="B213" s="5" t="s">
        <v>23</v>
      </c>
      <c r="C213" s="5" t="s">
        <v>1523</v>
      </c>
      <c r="D213" s="6" t="s">
        <v>1524</v>
      </c>
      <c r="E213" s="6" t="s">
        <v>1525</v>
      </c>
      <c r="F213" s="5" t="s">
        <v>652</v>
      </c>
      <c r="G213" s="5" t="s">
        <v>24</v>
      </c>
      <c r="H213" s="5">
        <v>0</v>
      </c>
      <c r="I213" s="5">
        <v>470000000</v>
      </c>
      <c r="J213" s="5" t="s">
        <v>2689</v>
      </c>
      <c r="K213" s="5" t="s">
        <v>1193</v>
      </c>
      <c r="L213" s="5" t="s">
        <v>25</v>
      </c>
      <c r="M213" s="7" t="s">
        <v>26</v>
      </c>
      <c r="N213" s="5" t="s">
        <v>1825</v>
      </c>
      <c r="O213" s="5" t="s">
        <v>27</v>
      </c>
      <c r="P213" s="5">
        <v>796</v>
      </c>
      <c r="Q213" s="5" t="s">
        <v>28</v>
      </c>
      <c r="R213" s="5">
        <v>1</v>
      </c>
      <c r="S213" s="8">
        <v>4075</v>
      </c>
      <c r="T213" s="8">
        <f t="shared" si="10"/>
        <v>4075</v>
      </c>
      <c r="U213" s="8">
        <f t="shared" si="9"/>
        <v>4564</v>
      </c>
      <c r="V213" s="5"/>
      <c r="W213" s="5" t="s">
        <v>904</v>
      </c>
      <c r="X213" s="5"/>
      <c r="Y213" s="145"/>
      <c r="Z213" s="4"/>
      <c r="AA213" s="253"/>
      <c r="AB213" s="253"/>
      <c r="AC213" s="253"/>
      <c r="AD213" s="253"/>
      <c r="AE213" s="254"/>
      <c r="AF213" s="4"/>
      <c r="AG213" s="105"/>
      <c r="AH213" s="105"/>
      <c r="AI213" s="4"/>
      <c r="AJ213" s="4"/>
      <c r="AK213" s="105"/>
      <c r="AL213" s="86"/>
      <c r="AM213" s="86"/>
      <c r="AN213" s="86"/>
      <c r="AO213" s="86"/>
      <c r="AP213" s="4"/>
      <c r="AQ213" s="4"/>
      <c r="AR213" s="105"/>
      <c r="AS213" s="4"/>
      <c r="AT213" s="4"/>
      <c r="AU213" s="4"/>
      <c r="AV213" s="4"/>
    </row>
    <row r="214" spans="1:52" s="16" customFormat="1" ht="110.1" customHeight="1">
      <c r="A214" s="9" t="s">
        <v>2882</v>
      </c>
      <c r="B214" s="9" t="s">
        <v>23</v>
      </c>
      <c r="C214" s="9" t="s">
        <v>1526</v>
      </c>
      <c r="D214" s="10" t="s">
        <v>1527</v>
      </c>
      <c r="E214" s="10" t="s">
        <v>1528</v>
      </c>
      <c r="F214" s="9" t="s">
        <v>653</v>
      </c>
      <c r="G214" s="9" t="s">
        <v>24</v>
      </c>
      <c r="H214" s="9">
        <v>0</v>
      </c>
      <c r="I214" s="9">
        <v>470000000</v>
      </c>
      <c r="J214" s="9" t="s">
        <v>2689</v>
      </c>
      <c r="K214" s="9" t="s">
        <v>1193</v>
      </c>
      <c r="L214" s="9" t="s">
        <v>25</v>
      </c>
      <c r="M214" s="11" t="s">
        <v>26</v>
      </c>
      <c r="N214" s="9" t="s">
        <v>1825</v>
      </c>
      <c r="O214" s="9" t="s">
        <v>27</v>
      </c>
      <c r="P214" s="9">
        <v>796</v>
      </c>
      <c r="Q214" s="9" t="s">
        <v>28</v>
      </c>
      <c r="R214" s="9" t="s">
        <v>1311</v>
      </c>
      <c r="S214" s="12">
        <v>180</v>
      </c>
      <c r="T214" s="12">
        <f t="shared" si="10"/>
        <v>0</v>
      </c>
      <c r="U214" s="12">
        <f t="shared" ref="U214:U215" si="11">T214*1.12</f>
        <v>0</v>
      </c>
      <c r="V214" s="9"/>
      <c r="W214" s="9" t="s">
        <v>904</v>
      </c>
      <c r="X214" s="9"/>
      <c r="Y214" s="306"/>
      <c r="Z214" s="307"/>
      <c r="AA214" s="308"/>
      <c r="AB214" s="309"/>
      <c r="AC214" s="308"/>
      <c r="AD214" s="308"/>
      <c r="AE214" s="310"/>
      <c r="AF214" s="311"/>
      <c r="AG214" s="312"/>
      <c r="AH214" s="312"/>
      <c r="AI214" s="307"/>
      <c r="AJ214" s="307"/>
      <c r="AK214" s="312"/>
      <c r="AL214" s="313"/>
      <c r="AM214" s="313"/>
      <c r="AN214" s="313"/>
      <c r="AO214" s="313"/>
      <c r="AP214" s="307"/>
      <c r="AQ214" s="307"/>
      <c r="AR214" s="312"/>
      <c r="AS214" s="307"/>
      <c r="AT214" s="307"/>
      <c r="AU214" s="307"/>
      <c r="AV214" s="307"/>
      <c r="AW214" s="314"/>
      <c r="AX214" s="314"/>
      <c r="AY214" s="314"/>
      <c r="AZ214" s="315"/>
    </row>
    <row r="215" spans="1:52" s="16" customFormat="1" ht="110.1" customHeight="1">
      <c r="A215" s="9" t="s">
        <v>5712</v>
      </c>
      <c r="B215" s="9" t="s">
        <v>23</v>
      </c>
      <c r="C215" s="9" t="s">
        <v>1526</v>
      </c>
      <c r="D215" s="10" t="s">
        <v>1527</v>
      </c>
      <c r="E215" s="10" t="s">
        <v>1528</v>
      </c>
      <c r="F215" s="9" t="s">
        <v>653</v>
      </c>
      <c r="G215" s="9" t="s">
        <v>24</v>
      </c>
      <c r="H215" s="9">
        <v>0</v>
      </c>
      <c r="I215" s="9">
        <v>470000000</v>
      </c>
      <c r="J215" s="9" t="s">
        <v>2689</v>
      </c>
      <c r="K215" s="9" t="s">
        <v>851</v>
      </c>
      <c r="L215" s="9" t="s">
        <v>25</v>
      </c>
      <c r="M215" s="11" t="s">
        <v>26</v>
      </c>
      <c r="N215" s="9" t="s">
        <v>1825</v>
      </c>
      <c r="O215" s="9" t="s">
        <v>27</v>
      </c>
      <c r="P215" s="9">
        <v>796</v>
      </c>
      <c r="Q215" s="9" t="s">
        <v>28</v>
      </c>
      <c r="R215" s="9">
        <v>150</v>
      </c>
      <c r="S215" s="12">
        <v>180</v>
      </c>
      <c r="T215" s="12">
        <f t="shared" si="10"/>
        <v>27000</v>
      </c>
      <c r="U215" s="12">
        <f t="shared" si="11"/>
        <v>30240.000000000004</v>
      </c>
      <c r="V215" s="9"/>
      <c r="W215" s="9" t="s">
        <v>904</v>
      </c>
      <c r="X215" s="9" t="s">
        <v>3593</v>
      </c>
      <c r="Y215" s="306"/>
      <c r="Z215" s="307"/>
      <c r="AA215" s="308"/>
      <c r="AB215" s="309"/>
      <c r="AC215" s="308"/>
      <c r="AD215" s="308"/>
      <c r="AE215" s="310"/>
      <c r="AF215" s="311"/>
      <c r="AG215" s="312"/>
      <c r="AH215" s="312"/>
      <c r="AI215" s="307"/>
      <c r="AJ215" s="307"/>
      <c r="AK215" s="312"/>
      <c r="AL215" s="313"/>
      <c r="AM215" s="313"/>
      <c r="AN215" s="313"/>
      <c r="AO215" s="313"/>
      <c r="AP215" s="307"/>
      <c r="AQ215" s="307"/>
      <c r="AR215" s="312"/>
      <c r="AS215" s="307"/>
      <c r="AT215" s="307"/>
      <c r="AU215" s="307"/>
      <c r="AV215" s="307"/>
      <c r="AW215" s="314"/>
      <c r="AX215" s="314"/>
      <c r="AY215" s="314"/>
      <c r="AZ215" s="315"/>
    </row>
    <row r="216" spans="1:52" s="33" customFormat="1" ht="110.1" customHeight="1">
      <c r="A216" s="5" t="s">
        <v>2883</v>
      </c>
      <c r="B216" s="5" t="s">
        <v>23</v>
      </c>
      <c r="C216" s="5" t="s">
        <v>1531</v>
      </c>
      <c r="D216" s="6" t="s">
        <v>1527</v>
      </c>
      <c r="E216" s="6" t="s">
        <v>1532</v>
      </c>
      <c r="F216" s="5" t="s">
        <v>654</v>
      </c>
      <c r="G216" s="5" t="s">
        <v>24</v>
      </c>
      <c r="H216" s="5">
        <v>0</v>
      </c>
      <c r="I216" s="5">
        <v>470000000</v>
      </c>
      <c r="J216" s="5" t="s">
        <v>2689</v>
      </c>
      <c r="K216" s="5" t="s">
        <v>978</v>
      </c>
      <c r="L216" s="5" t="s">
        <v>25</v>
      </c>
      <c r="M216" s="7" t="s">
        <v>26</v>
      </c>
      <c r="N216" s="5" t="s">
        <v>1825</v>
      </c>
      <c r="O216" s="5" t="s">
        <v>27</v>
      </c>
      <c r="P216" s="5">
        <v>796</v>
      </c>
      <c r="Q216" s="5" t="s">
        <v>28</v>
      </c>
      <c r="R216" s="5" t="s">
        <v>1311</v>
      </c>
      <c r="S216" s="8">
        <v>815</v>
      </c>
      <c r="T216" s="8">
        <f t="shared" si="10"/>
        <v>0</v>
      </c>
      <c r="U216" s="8">
        <f t="shared" ref="U216:U278" si="12">T216*1.12</f>
        <v>0</v>
      </c>
      <c r="V216" s="5"/>
      <c r="W216" s="5" t="s">
        <v>904</v>
      </c>
      <c r="X216" s="5"/>
      <c r="Y216" s="145"/>
      <c r="Z216" s="4"/>
      <c r="AA216" s="253"/>
      <c r="AB216" s="253"/>
      <c r="AC216" s="253"/>
      <c r="AD216" s="253"/>
      <c r="AE216" s="254"/>
      <c r="AF216" s="4"/>
      <c r="AG216" s="105"/>
      <c r="AH216" s="105"/>
      <c r="AI216" s="4"/>
      <c r="AJ216" s="4"/>
      <c r="AK216" s="105"/>
      <c r="AL216" s="86"/>
      <c r="AM216" s="86"/>
      <c r="AN216" s="86"/>
      <c r="AO216" s="86"/>
      <c r="AP216" s="4"/>
      <c r="AQ216" s="4"/>
      <c r="AR216" s="105"/>
      <c r="AS216" s="4"/>
      <c r="AT216" s="4"/>
      <c r="AU216" s="4"/>
      <c r="AV216" s="4"/>
    </row>
    <row r="217" spans="1:52" s="33" customFormat="1" ht="110.1" customHeight="1">
      <c r="A217" s="5" t="s">
        <v>2884</v>
      </c>
      <c r="B217" s="5" t="s">
        <v>23</v>
      </c>
      <c r="C217" s="5" t="s">
        <v>1529</v>
      </c>
      <c r="D217" s="6" t="s">
        <v>1527</v>
      </c>
      <c r="E217" s="6" t="s">
        <v>1530</v>
      </c>
      <c r="F217" s="5" t="s">
        <v>655</v>
      </c>
      <c r="G217" s="5" t="s">
        <v>24</v>
      </c>
      <c r="H217" s="5">
        <v>0</v>
      </c>
      <c r="I217" s="5">
        <v>470000000</v>
      </c>
      <c r="J217" s="5" t="s">
        <v>2689</v>
      </c>
      <c r="K217" s="5" t="s">
        <v>1193</v>
      </c>
      <c r="L217" s="5" t="s">
        <v>25</v>
      </c>
      <c r="M217" s="7" t="s">
        <v>26</v>
      </c>
      <c r="N217" s="5" t="s">
        <v>1825</v>
      </c>
      <c r="O217" s="5" t="s">
        <v>27</v>
      </c>
      <c r="P217" s="5">
        <v>796</v>
      </c>
      <c r="Q217" s="5" t="s">
        <v>28</v>
      </c>
      <c r="R217" s="5">
        <v>30</v>
      </c>
      <c r="S217" s="8">
        <v>686</v>
      </c>
      <c r="T217" s="8">
        <f t="shared" si="10"/>
        <v>20580</v>
      </c>
      <c r="U217" s="8">
        <f t="shared" si="12"/>
        <v>23049.600000000002</v>
      </c>
      <c r="V217" s="5"/>
      <c r="W217" s="5" t="s">
        <v>904</v>
      </c>
      <c r="X217" s="5"/>
      <c r="Y217" s="145"/>
      <c r="Z217" s="141"/>
      <c r="AA217" s="146"/>
      <c r="AB217" s="253"/>
      <c r="AC217" s="214"/>
      <c r="AD217" s="214"/>
      <c r="AE217" s="187"/>
      <c r="AF217" s="141"/>
      <c r="AG217" s="213"/>
      <c r="AH217" s="213"/>
      <c r="AI217" s="188"/>
      <c r="AJ217" s="188"/>
      <c r="AK217" s="213"/>
      <c r="AL217" s="84"/>
      <c r="AM217" s="84"/>
      <c r="AN217" s="84"/>
      <c r="AO217" s="84"/>
      <c r="AP217" s="4"/>
      <c r="AQ217" s="4"/>
      <c r="AR217" s="105"/>
      <c r="AS217" s="4"/>
      <c r="AT217" s="141"/>
      <c r="AU217" s="4"/>
      <c r="AV217" s="4"/>
    </row>
    <row r="218" spans="1:52" s="33" customFormat="1" ht="110.1" customHeight="1">
      <c r="A218" s="5" t="s">
        <v>2885</v>
      </c>
      <c r="B218" s="5" t="s">
        <v>23</v>
      </c>
      <c r="C218" s="5" t="s">
        <v>1533</v>
      </c>
      <c r="D218" s="6" t="s">
        <v>1534</v>
      </c>
      <c r="E218" s="6" t="s">
        <v>1535</v>
      </c>
      <c r="F218" s="5" t="s">
        <v>656</v>
      </c>
      <c r="G218" s="5" t="s">
        <v>24</v>
      </c>
      <c r="H218" s="5">
        <v>0</v>
      </c>
      <c r="I218" s="5">
        <v>470000000</v>
      </c>
      <c r="J218" s="5" t="s">
        <v>2689</v>
      </c>
      <c r="K218" s="5" t="s">
        <v>978</v>
      </c>
      <c r="L218" s="5" t="s">
        <v>25</v>
      </c>
      <c r="M218" s="7" t="s">
        <v>26</v>
      </c>
      <c r="N218" s="5" t="s">
        <v>1825</v>
      </c>
      <c r="O218" s="5" t="s">
        <v>27</v>
      </c>
      <c r="P218" s="5">
        <v>796</v>
      </c>
      <c r="Q218" s="5" t="s">
        <v>28</v>
      </c>
      <c r="R218" s="5" t="s">
        <v>1311</v>
      </c>
      <c r="S218" s="8">
        <v>110</v>
      </c>
      <c r="T218" s="8">
        <f t="shared" si="10"/>
        <v>0</v>
      </c>
      <c r="U218" s="8">
        <f t="shared" si="12"/>
        <v>0</v>
      </c>
      <c r="V218" s="5"/>
      <c r="W218" s="5" t="s">
        <v>904</v>
      </c>
      <c r="X218" s="5"/>
      <c r="Y218" s="145"/>
      <c r="Z218" s="4"/>
      <c r="AA218" s="253"/>
      <c r="AB218" s="253"/>
      <c r="AC218" s="253"/>
      <c r="AD218" s="253"/>
      <c r="AE218" s="254"/>
      <c r="AF218" s="4"/>
      <c r="AG218" s="105"/>
      <c r="AH218" s="105"/>
      <c r="AI218" s="4"/>
      <c r="AJ218" s="4"/>
      <c r="AK218" s="213"/>
      <c r="AL218" s="84"/>
      <c r="AM218" s="84"/>
      <c r="AN218" s="84"/>
      <c r="AO218" s="84"/>
      <c r="AP218" s="4"/>
      <c r="AQ218" s="4"/>
      <c r="AR218" s="105"/>
      <c r="AS218" s="4"/>
      <c r="AT218" s="4"/>
      <c r="AU218" s="4"/>
      <c r="AV218" s="4"/>
    </row>
    <row r="219" spans="1:52" s="33" customFormat="1" ht="110.1" customHeight="1">
      <c r="A219" s="5" t="s">
        <v>5157</v>
      </c>
      <c r="B219" s="5" t="s">
        <v>23</v>
      </c>
      <c r="C219" s="5" t="s">
        <v>1533</v>
      </c>
      <c r="D219" s="6" t="s">
        <v>1534</v>
      </c>
      <c r="E219" s="6" t="s">
        <v>1535</v>
      </c>
      <c r="F219" s="5" t="s">
        <v>656</v>
      </c>
      <c r="G219" s="5" t="s">
        <v>24</v>
      </c>
      <c r="H219" s="5">
        <v>0</v>
      </c>
      <c r="I219" s="5">
        <v>470000000</v>
      </c>
      <c r="J219" s="5" t="s">
        <v>2689</v>
      </c>
      <c r="K219" s="5" t="s">
        <v>1193</v>
      </c>
      <c r="L219" s="5" t="s">
        <v>25</v>
      </c>
      <c r="M219" s="7" t="s">
        <v>26</v>
      </c>
      <c r="N219" s="5" t="s">
        <v>1825</v>
      </c>
      <c r="O219" s="5" t="s">
        <v>27</v>
      </c>
      <c r="P219" s="5">
        <v>796</v>
      </c>
      <c r="Q219" s="5" t="s">
        <v>28</v>
      </c>
      <c r="R219" s="5">
        <v>150</v>
      </c>
      <c r="S219" s="8">
        <v>110</v>
      </c>
      <c r="T219" s="8">
        <f t="shared" si="10"/>
        <v>16500</v>
      </c>
      <c r="U219" s="8">
        <f t="shared" si="12"/>
        <v>18480</v>
      </c>
      <c r="V219" s="5"/>
      <c r="W219" s="5" t="s">
        <v>904</v>
      </c>
      <c r="X219" s="5" t="s">
        <v>3593</v>
      </c>
      <c r="Y219" s="145"/>
      <c r="Z219" s="141"/>
      <c r="AA219" s="146"/>
      <c r="AB219" s="253"/>
      <c r="AC219" s="214"/>
      <c r="AD219" s="214"/>
      <c r="AE219" s="187"/>
      <c r="AF219" s="141"/>
      <c r="AG219" s="213"/>
      <c r="AH219" s="213"/>
      <c r="AI219" s="188"/>
      <c r="AJ219" s="188"/>
      <c r="AK219" s="213"/>
      <c r="AL219" s="84"/>
      <c r="AM219" s="84"/>
      <c r="AN219" s="84"/>
      <c r="AO219" s="84"/>
      <c r="AP219" s="4"/>
      <c r="AQ219" s="4"/>
      <c r="AR219" s="105"/>
      <c r="AS219" s="4"/>
      <c r="AT219" s="141"/>
      <c r="AU219" s="4"/>
      <c r="AV219" s="4"/>
    </row>
    <row r="220" spans="1:52" s="33" customFormat="1" ht="110.1" customHeight="1">
      <c r="A220" s="5" t="s">
        <v>2886</v>
      </c>
      <c r="B220" s="5" t="s">
        <v>23</v>
      </c>
      <c r="C220" s="5" t="s">
        <v>2113</v>
      </c>
      <c r="D220" s="6" t="s">
        <v>1536</v>
      </c>
      <c r="E220" s="6" t="s">
        <v>2114</v>
      </c>
      <c r="F220" s="5" t="s">
        <v>657</v>
      </c>
      <c r="G220" s="5" t="s">
        <v>24</v>
      </c>
      <c r="H220" s="5">
        <v>0</v>
      </c>
      <c r="I220" s="5">
        <v>470000000</v>
      </c>
      <c r="J220" s="5" t="s">
        <v>2689</v>
      </c>
      <c r="K220" s="5" t="s">
        <v>978</v>
      </c>
      <c r="L220" s="5" t="s">
        <v>25</v>
      </c>
      <c r="M220" s="7" t="s">
        <v>26</v>
      </c>
      <c r="N220" s="5" t="s">
        <v>1825</v>
      </c>
      <c r="O220" s="5" t="s">
        <v>27</v>
      </c>
      <c r="P220" s="5" t="s">
        <v>1565</v>
      </c>
      <c r="Q220" s="5" t="s">
        <v>1564</v>
      </c>
      <c r="R220" s="5" t="s">
        <v>1311</v>
      </c>
      <c r="S220" s="8">
        <v>280</v>
      </c>
      <c r="T220" s="8">
        <f t="shared" si="10"/>
        <v>0</v>
      </c>
      <c r="U220" s="8">
        <f t="shared" si="12"/>
        <v>0</v>
      </c>
      <c r="V220" s="5"/>
      <c r="W220" s="5" t="s">
        <v>904</v>
      </c>
      <c r="X220" s="5"/>
      <c r="Y220" s="145"/>
      <c r="Z220" s="4"/>
      <c r="AA220" s="253"/>
      <c r="AB220" s="253"/>
      <c r="AC220" s="253"/>
      <c r="AD220" s="253"/>
      <c r="AE220" s="254"/>
      <c r="AF220" s="4"/>
      <c r="AG220" s="105"/>
      <c r="AH220" s="105"/>
      <c r="AI220" s="4"/>
      <c r="AJ220" s="4"/>
      <c r="AK220" s="105"/>
      <c r="AL220" s="86"/>
      <c r="AM220" s="86"/>
      <c r="AN220" s="86"/>
      <c r="AO220" s="86"/>
      <c r="AP220" s="4"/>
      <c r="AQ220" s="4"/>
      <c r="AR220" s="105"/>
      <c r="AS220" s="4"/>
      <c r="AT220" s="4"/>
      <c r="AU220" s="4"/>
      <c r="AV220" s="4"/>
    </row>
    <row r="221" spans="1:52" s="33" customFormat="1" ht="110.1" customHeight="1">
      <c r="A221" s="5" t="s">
        <v>5158</v>
      </c>
      <c r="B221" s="5" t="s">
        <v>23</v>
      </c>
      <c r="C221" s="5" t="s">
        <v>2113</v>
      </c>
      <c r="D221" s="6" t="s">
        <v>1536</v>
      </c>
      <c r="E221" s="6" t="s">
        <v>2114</v>
      </c>
      <c r="F221" s="5" t="s">
        <v>657</v>
      </c>
      <c r="G221" s="5" t="s">
        <v>24</v>
      </c>
      <c r="H221" s="5">
        <v>0</v>
      </c>
      <c r="I221" s="5">
        <v>470000000</v>
      </c>
      <c r="J221" s="5" t="s">
        <v>2689</v>
      </c>
      <c r="K221" s="5" t="s">
        <v>1193</v>
      </c>
      <c r="L221" s="5" t="s">
        <v>25</v>
      </c>
      <c r="M221" s="7" t="s">
        <v>26</v>
      </c>
      <c r="N221" s="5" t="s">
        <v>1825</v>
      </c>
      <c r="O221" s="5" t="s">
        <v>27</v>
      </c>
      <c r="P221" s="5" t="s">
        <v>1565</v>
      </c>
      <c r="Q221" s="5" t="s">
        <v>1564</v>
      </c>
      <c r="R221" s="5" t="s">
        <v>1311</v>
      </c>
      <c r="S221" s="8">
        <v>280</v>
      </c>
      <c r="T221" s="8">
        <f t="shared" si="10"/>
        <v>0</v>
      </c>
      <c r="U221" s="8">
        <f t="shared" si="12"/>
        <v>0</v>
      </c>
      <c r="V221" s="5"/>
      <c r="W221" s="5" t="s">
        <v>904</v>
      </c>
      <c r="X221" s="5"/>
      <c r="Y221" s="145"/>
      <c r="Z221" s="141"/>
      <c r="AA221" s="146"/>
      <c r="AB221" s="253"/>
      <c r="AC221" s="253"/>
      <c r="AD221" s="253"/>
      <c r="AE221" s="254"/>
      <c r="AF221" s="4"/>
      <c r="AG221" s="105"/>
      <c r="AH221" s="105"/>
      <c r="AI221" s="4"/>
      <c r="AJ221" s="4"/>
      <c r="AK221" s="105"/>
      <c r="AL221" s="86"/>
      <c r="AM221" s="86"/>
      <c r="AN221" s="86"/>
      <c r="AO221" s="86"/>
      <c r="AP221" s="4"/>
      <c r="AQ221" s="4"/>
      <c r="AR221" s="105"/>
      <c r="AS221" s="4"/>
      <c r="AT221" s="4"/>
      <c r="AU221" s="4"/>
      <c r="AV221" s="4"/>
    </row>
    <row r="222" spans="1:52" s="33" customFormat="1" ht="110.1" customHeight="1">
      <c r="A222" s="5" t="s">
        <v>2887</v>
      </c>
      <c r="B222" s="5" t="s">
        <v>23</v>
      </c>
      <c r="C222" s="5" t="s">
        <v>2113</v>
      </c>
      <c r="D222" s="6" t="s">
        <v>1536</v>
      </c>
      <c r="E222" s="6" t="s">
        <v>2114</v>
      </c>
      <c r="F222" s="5" t="s">
        <v>658</v>
      </c>
      <c r="G222" s="5" t="s">
        <v>24</v>
      </c>
      <c r="H222" s="5">
        <v>0</v>
      </c>
      <c r="I222" s="5">
        <v>470000000</v>
      </c>
      <c r="J222" s="5" t="s">
        <v>2689</v>
      </c>
      <c r="K222" s="5" t="s">
        <v>978</v>
      </c>
      <c r="L222" s="5" t="s">
        <v>25</v>
      </c>
      <c r="M222" s="7" t="s">
        <v>26</v>
      </c>
      <c r="N222" s="5" t="s">
        <v>1825</v>
      </c>
      <c r="O222" s="5" t="s">
        <v>27</v>
      </c>
      <c r="P222" s="5" t="s">
        <v>1565</v>
      </c>
      <c r="Q222" s="5" t="s">
        <v>1564</v>
      </c>
      <c r="R222" s="5" t="s">
        <v>1311</v>
      </c>
      <c r="S222" s="8">
        <v>280</v>
      </c>
      <c r="T222" s="8">
        <f t="shared" si="10"/>
        <v>0</v>
      </c>
      <c r="U222" s="8">
        <f t="shared" si="12"/>
        <v>0</v>
      </c>
      <c r="V222" s="5"/>
      <c r="W222" s="5" t="s">
        <v>904</v>
      </c>
      <c r="X222" s="5"/>
      <c r="Y222" s="145"/>
      <c r="Z222" s="4"/>
      <c r="AA222" s="253"/>
      <c r="AB222" s="253"/>
      <c r="AC222" s="253"/>
      <c r="AD222" s="253"/>
      <c r="AE222" s="254"/>
      <c r="AF222" s="4"/>
      <c r="AG222" s="105"/>
      <c r="AH222" s="105"/>
      <c r="AI222" s="4"/>
      <c r="AJ222" s="4"/>
      <c r="AK222" s="105"/>
      <c r="AL222" s="86"/>
      <c r="AM222" s="86"/>
      <c r="AN222" s="86"/>
      <c r="AO222" s="86"/>
      <c r="AP222" s="4"/>
      <c r="AQ222" s="4"/>
      <c r="AR222" s="105"/>
      <c r="AS222" s="4"/>
      <c r="AT222" s="4"/>
      <c r="AU222" s="4"/>
      <c r="AV222" s="4"/>
    </row>
    <row r="223" spans="1:52" s="33" customFormat="1" ht="110.1" customHeight="1">
      <c r="A223" s="5" t="s">
        <v>5159</v>
      </c>
      <c r="B223" s="5" t="s">
        <v>23</v>
      </c>
      <c r="C223" s="5" t="s">
        <v>2113</v>
      </c>
      <c r="D223" s="6" t="s">
        <v>1536</v>
      </c>
      <c r="E223" s="6" t="s">
        <v>2114</v>
      </c>
      <c r="F223" s="5" t="s">
        <v>658</v>
      </c>
      <c r="G223" s="5" t="s">
        <v>24</v>
      </c>
      <c r="H223" s="5">
        <v>0</v>
      </c>
      <c r="I223" s="5">
        <v>470000000</v>
      </c>
      <c r="J223" s="5" t="s">
        <v>2689</v>
      </c>
      <c r="K223" s="5" t="s">
        <v>1193</v>
      </c>
      <c r="L223" s="5" t="s">
        <v>25</v>
      </c>
      <c r="M223" s="7" t="s">
        <v>26</v>
      </c>
      <c r="N223" s="5" t="s">
        <v>1825</v>
      </c>
      <c r="O223" s="5" t="s">
        <v>27</v>
      </c>
      <c r="P223" s="5" t="s">
        <v>1565</v>
      </c>
      <c r="Q223" s="5" t="s">
        <v>1564</v>
      </c>
      <c r="R223" s="5" t="s">
        <v>1311</v>
      </c>
      <c r="S223" s="8">
        <v>280</v>
      </c>
      <c r="T223" s="8">
        <f t="shared" si="10"/>
        <v>0</v>
      </c>
      <c r="U223" s="8">
        <f t="shared" si="12"/>
        <v>0</v>
      </c>
      <c r="V223" s="5"/>
      <c r="W223" s="5" t="s">
        <v>904</v>
      </c>
      <c r="X223" s="5"/>
      <c r="Y223" s="145"/>
      <c r="Z223" s="141"/>
      <c r="AA223" s="146"/>
      <c r="AB223" s="253"/>
      <c r="AC223" s="253"/>
      <c r="AD223" s="253"/>
      <c r="AE223" s="254"/>
      <c r="AF223" s="4"/>
      <c r="AG223" s="105"/>
      <c r="AH223" s="105"/>
      <c r="AI223" s="4"/>
      <c r="AJ223" s="4"/>
      <c r="AK223" s="105"/>
      <c r="AL223" s="86"/>
      <c r="AM223" s="86"/>
      <c r="AN223" s="86"/>
      <c r="AO223" s="86"/>
      <c r="AP223" s="4"/>
      <c r="AQ223" s="4"/>
      <c r="AR223" s="105"/>
      <c r="AS223" s="4"/>
      <c r="AT223" s="4"/>
      <c r="AU223" s="4"/>
      <c r="AV223" s="4"/>
    </row>
    <row r="224" spans="1:52" s="33" customFormat="1" ht="110.1" customHeight="1">
      <c r="A224" s="5" t="s">
        <v>2888</v>
      </c>
      <c r="B224" s="5" t="s">
        <v>23</v>
      </c>
      <c r="C224" s="5" t="s">
        <v>2113</v>
      </c>
      <c r="D224" s="6" t="s">
        <v>1536</v>
      </c>
      <c r="E224" s="6" t="s">
        <v>2114</v>
      </c>
      <c r="F224" s="5" t="s">
        <v>659</v>
      </c>
      <c r="G224" s="5" t="s">
        <v>24</v>
      </c>
      <c r="H224" s="5">
        <v>0</v>
      </c>
      <c r="I224" s="5">
        <v>470000000</v>
      </c>
      <c r="J224" s="5" t="s">
        <v>2689</v>
      </c>
      <c r="K224" s="5" t="s">
        <v>978</v>
      </c>
      <c r="L224" s="5" t="s">
        <v>25</v>
      </c>
      <c r="M224" s="7" t="s">
        <v>26</v>
      </c>
      <c r="N224" s="5" t="s">
        <v>1825</v>
      </c>
      <c r="O224" s="5" t="s">
        <v>27</v>
      </c>
      <c r="P224" s="5" t="s">
        <v>1565</v>
      </c>
      <c r="Q224" s="5" t="s">
        <v>1564</v>
      </c>
      <c r="R224" s="5" t="s">
        <v>1311</v>
      </c>
      <c r="S224" s="8">
        <v>280</v>
      </c>
      <c r="T224" s="8">
        <f t="shared" si="10"/>
        <v>0</v>
      </c>
      <c r="U224" s="8">
        <f t="shared" si="12"/>
        <v>0</v>
      </c>
      <c r="V224" s="5"/>
      <c r="W224" s="5" t="s">
        <v>904</v>
      </c>
      <c r="X224" s="5"/>
      <c r="Y224" s="145"/>
      <c r="Z224" s="4"/>
      <c r="AA224" s="253"/>
      <c r="AB224" s="253"/>
      <c r="AC224" s="253"/>
      <c r="AD224" s="253"/>
      <c r="AE224" s="254"/>
      <c r="AF224" s="4"/>
      <c r="AG224" s="105"/>
      <c r="AH224" s="105"/>
      <c r="AI224" s="4"/>
      <c r="AJ224" s="4"/>
      <c r="AK224" s="105"/>
      <c r="AL224" s="86"/>
      <c r="AM224" s="86"/>
      <c r="AN224" s="86"/>
      <c r="AO224" s="86"/>
      <c r="AP224" s="4"/>
      <c r="AQ224" s="4"/>
      <c r="AR224" s="105"/>
      <c r="AS224" s="4"/>
      <c r="AT224" s="4"/>
      <c r="AU224" s="4"/>
      <c r="AV224" s="4"/>
    </row>
    <row r="225" spans="1:48" s="33" customFormat="1" ht="110.1" customHeight="1">
      <c r="A225" s="5" t="s">
        <v>5160</v>
      </c>
      <c r="B225" s="5" t="s">
        <v>23</v>
      </c>
      <c r="C225" s="5" t="s">
        <v>2113</v>
      </c>
      <c r="D225" s="6" t="s">
        <v>1536</v>
      </c>
      <c r="E225" s="6" t="s">
        <v>2114</v>
      </c>
      <c r="F225" s="5" t="s">
        <v>659</v>
      </c>
      <c r="G225" s="5" t="s">
        <v>24</v>
      </c>
      <c r="H225" s="5">
        <v>0</v>
      </c>
      <c r="I225" s="5">
        <v>470000000</v>
      </c>
      <c r="J225" s="5" t="s">
        <v>2689</v>
      </c>
      <c r="K225" s="5" t="s">
        <v>1193</v>
      </c>
      <c r="L225" s="5" t="s">
        <v>25</v>
      </c>
      <c r="M225" s="7" t="s">
        <v>26</v>
      </c>
      <c r="N225" s="5" t="s">
        <v>1825</v>
      </c>
      <c r="O225" s="5" t="s">
        <v>27</v>
      </c>
      <c r="P225" s="5" t="s">
        <v>1565</v>
      </c>
      <c r="Q225" s="5" t="s">
        <v>1564</v>
      </c>
      <c r="R225" s="5" t="s">
        <v>1311</v>
      </c>
      <c r="S225" s="8">
        <v>280</v>
      </c>
      <c r="T225" s="8">
        <f t="shared" si="10"/>
        <v>0</v>
      </c>
      <c r="U225" s="8">
        <f t="shared" si="12"/>
        <v>0</v>
      </c>
      <c r="V225" s="5"/>
      <c r="W225" s="5" t="s">
        <v>904</v>
      </c>
      <c r="X225" s="5"/>
      <c r="Y225" s="145"/>
      <c r="Z225" s="141"/>
      <c r="AA225" s="146"/>
      <c r="AB225" s="253"/>
      <c r="AC225" s="253"/>
      <c r="AD225" s="253"/>
      <c r="AE225" s="254"/>
      <c r="AF225" s="4"/>
      <c r="AG225" s="105"/>
      <c r="AH225" s="105"/>
      <c r="AI225" s="4"/>
      <c r="AJ225" s="4"/>
      <c r="AK225" s="105"/>
      <c r="AL225" s="86"/>
      <c r="AM225" s="86"/>
      <c r="AN225" s="86"/>
      <c r="AO225" s="86"/>
      <c r="AP225" s="4"/>
      <c r="AQ225" s="4"/>
      <c r="AR225" s="105"/>
      <c r="AS225" s="4"/>
      <c r="AT225" s="4"/>
      <c r="AU225" s="4"/>
      <c r="AV225" s="4"/>
    </row>
    <row r="226" spans="1:48" s="33" customFormat="1" ht="110.1" customHeight="1">
      <c r="A226" s="5" t="s">
        <v>2889</v>
      </c>
      <c r="B226" s="5" t="s">
        <v>23</v>
      </c>
      <c r="C226" s="5" t="s">
        <v>2113</v>
      </c>
      <c r="D226" s="6" t="s">
        <v>1536</v>
      </c>
      <c r="E226" s="6" t="s">
        <v>2114</v>
      </c>
      <c r="F226" s="5" t="s">
        <v>660</v>
      </c>
      <c r="G226" s="5" t="s">
        <v>24</v>
      </c>
      <c r="H226" s="5">
        <v>0</v>
      </c>
      <c r="I226" s="5">
        <v>470000000</v>
      </c>
      <c r="J226" s="5" t="s">
        <v>2689</v>
      </c>
      <c r="K226" s="5" t="s">
        <v>978</v>
      </c>
      <c r="L226" s="5" t="s">
        <v>25</v>
      </c>
      <c r="M226" s="7" t="s">
        <v>26</v>
      </c>
      <c r="N226" s="5" t="s">
        <v>1825</v>
      </c>
      <c r="O226" s="5" t="s">
        <v>27</v>
      </c>
      <c r="P226" s="5" t="s">
        <v>1565</v>
      </c>
      <c r="Q226" s="5" t="s">
        <v>1564</v>
      </c>
      <c r="R226" s="5" t="s">
        <v>1311</v>
      </c>
      <c r="S226" s="8">
        <v>280</v>
      </c>
      <c r="T226" s="8">
        <f t="shared" si="10"/>
        <v>0</v>
      </c>
      <c r="U226" s="8">
        <f t="shared" si="12"/>
        <v>0</v>
      </c>
      <c r="V226" s="5"/>
      <c r="W226" s="5" t="s">
        <v>904</v>
      </c>
      <c r="X226" s="5"/>
      <c r="Y226" s="145"/>
      <c r="Z226" s="4"/>
      <c r="AA226" s="253"/>
      <c r="AB226" s="253"/>
      <c r="AC226" s="253"/>
      <c r="AD226" s="253"/>
      <c r="AE226" s="254"/>
      <c r="AF226" s="4"/>
      <c r="AG226" s="105"/>
      <c r="AH226" s="105"/>
      <c r="AI226" s="4"/>
      <c r="AJ226" s="4"/>
      <c r="AK226" s="105"/>
      <c r="AL226" s="86"/>
      <c r="AM226" s="86"/>
      <c r="AN226" s="86"/>
      <c r="AO226" s="86"/>
      <c r="AP226" s="4"/>
      <c r="AQ226" s="4"/>
      <c r="AR226" s="105"/>
      <c r="AS226" s="4"/>
      <c r="AT226" s="4"/>
      <c r="AU226" s="4"/>
      <c r="AV226" s="4"/>
    </row>
    <row r="227" spans="1:48" s="33" customFormat="1" ht="110.1" customHeight="1">
      <c r="A227" s="5" t="s">
        <v>5161</v>
      </c>
      <c r="B227" s="5" t="s">
        <v>23</v>
      </c>
      <c r="C227" s="5" t="s">
        <v>2113</v>
      </c>
      <c r="D227" s="6" t="s">
        <v>1536</v>
      </c>
      <c r="E227" s="6" t="s">
        <v>2114</v>
      </c>
      <c r="F227" s="5" t="s">
        <v>660</v>
      </c>
      <c r="G227" s="5" t="s">
        <v>24</v>
      </c>
      <c r="H227" s="5">
        <v>0</v>
      </c>
      <c r="I227" s="5">
        <v>470000000</v>
      </c>
      <c r="J227" s="5" t="s">
        <v>2689</v>
      </c>
      <c r="K227" s="5" t="s">
        <v>1193</v>
      </c>
      <c r="L227" s="5" t="s">
        <v>25</v>
      </c>
      <c r="M227" s="7" t="s">
        <v>26</v>
      </c>
      <c r="N227" s="5" t="s">
        <v>1825</v>
      </c>
      <c r="O227" s="5" t="s">
        <v>27</v>
      </c>
      <c r="P227" s="5" t="s">
        <v>1565</v>
      </c>
      <c r="Q227" s="5" t="s">
        <v>1564</v>
      </c>
      <c r="R227" s="5" t="s">
        <v>1311</v>
      </c>
      <c r="S227" s="8">
        <v>280</v>
      </c>
      <c r="T227" s="8">
        <f t="shared" si="10"/>
        <v>0</v>
      </c>
      <c r="U227" s="8">
        <f t="shared" si="12"/>
        <v>0</v>
      </c>
      <c r="V227" s="5"/>
      <c r="W227" s="5" t="s">
        <v>904</v>
      </c>
      <c r="X227" s="5"/>
      <c r="Y227" s="145"/>
      <c r="Z227" s="141"/>
      <c r="AA227" s="146"/>
      <c r="AB227" s="253"/>
      <c r="AC227" s="253"/>
      <c r="AD227" s="253"/>
      <c r="AE227" s="254"/>
      <c r="AF227" s="4"/>
      <c r="AG227" s="105"/>
      <c r="AH227" s="105"/>
      <c r="AI227" s="4"/>
      <c r="AJ227" s="4"/>
      <c r="AK227" s="105"/>
      <c r="AL227" s="86"/>
      <c r="AM227" s="86"/>
      <c r="AN227" s="86"/>
      <c r="AO227" s="86"/>
      <c r="AP227" s="4"/>
      <c r="AQ227" s="4"/>
      <c r="AR227" s="105"/>
      <c r="AS227" s="4"/>
      <c r="AT227" s="4"/>
      <c r="AU227" s="4"/>
      <c r="AV227" s="4"/>
    </row>
    <row r="228" spans="1:48" s="33" customFormat="1" ht="110.1" customHeight="1">
      <c r="A228" s="5" t="s">
        <v>2890</v>
      </c>
      <c r="B228" s="5" t="s">
        <v>23</v>
      </c>
      <c r="C228" s="5" t="s">
        <v>2113</v>
      </c>
      <c r="D228" s="6" t="s">
        <v>1536</v>
      </c>
      <c r="E228" s="6" t="s">
        <v>2114</v>
      </c>
      <c r="F228" s="5" t="s">
        <v>661</v>
      </c>
      <c r="G228" s="5" t="s">
        <v>24</v>
      </c>
      <c r="H228" s="5">
        <v>0</v>
      </c>
      <c r="I228" s="5">
        <v>470000000</v>
      </c>
      <c r="J228" s="5" t="s">
        <v>2689</v>
      </c>
      <c r="K228" s="5" t="s">
        <v>978</v>
      </c>
      <c r="L228" s="5" t="s">
        <v>25</v>
      </c>
      <c r="M228" s="7" t="s">
        <v>26</v>
      </c>
      <c r="N228" s="5" t="s">
        <v>1825</v>
      </c>
      <c r="O228" s="5" t="s">
        <v>27</v>
      </c>
      <c r="P228" s="5" t="s">
        <v>1565</v>
      </c>
      <c r="Q228" s="5" t="s">
        <v>1564</v>
      </c>
      <c r="R228" s="5" t="s">
        <v>1311</v>
      </c>
      <c r="S228" s="8">
        <v>280</v>
      </c>
      <c r="T228" s="8">
        <f t="shared" si="10"/>
        <v>0</v>
      </c>
      <c r="U228" s="8">
        <f t="shared" si="12"/>
        <v>0</v>
      </c>
      <c r="V228" s="5"/>
      <c r="W228" s="5" t="s">
        <v>904</v>
      </c>
      <c r="X228" s="5"/>
      <c r="Y228" s="145"/>
      <c r="Z228" s="4"/>
      <c r="AA228" s="253"/>
      <c r="AB228" s="253"/>
      <c r="AC228" s="253"/>
      <c r="AD228" s="253"/>
      <c r="AE228" s="254"/>
      <c r="AF228" s="4"/>
      <c r="AG228" s="105"/>
      <c r="AH228" s="105"/>
      <c r="AI228" s="4"/>
      <c r="AJ228" s="4"/>
      <c r="AK228" s="105"/>
      <c r="AL228" s="86"/>
      <c r="AM228" s="86"/>
      <c r="AN228" s="86"/>
      <c r="AO228" s="86"/>
      <c r="AP228" s="4"/>
      <c r="AQ228" s="4"/>
      <c r="AR228" s="105"/>
      <c r="AS228" s="4"/>
      <c r="AT228" s="4"/>
      <c r="AU228" s="4"/>
      <c r="AV228" s="4"/>
    </row>
    <row r="229" spans="1:48" s="33" customFormat="1" ht="110.1" customHeight="1">
      <c r="A229" s="5" t="s">
        <v>5162</v>
      </c>
      <c r="B229" s="5" t="s">
        <v>23</v>
      </c>
      <c r="C229" s="5" t="s">
        <v>2113</v>
      </c>
      <c r="D229" s="6" t="s">
        <v>1536</v>
      </c>
      <c r="E229" s="6" t="s">
        <v>2114</v>
      </c>
      <c r="F229" s="5" t="s">
        <v>661</v>
      </c>
      <c r="G229" s="5" t="s">
        <v>24</v>
      </c>
      <c r="H229" s="5">
        <v>0</v>
      </c>
      <c r="I229" s="5">
        <v>470000000</v>
      </c>
      <c r="J229" s="5" t="s">
        <v>2689</v>
      </c>
      <c r="K229" s="5" t="s">
        <v>1193</v>
      </c>
      <c r="L229" s="5" t="s">
        <v>25</v>
      </c>
      <c r="M229" s="7" t="s">
        <v>26</v>
      </c>
      <c r="N229" s="5" t="s">
        <v>1825</v>
      </c>
      <c r="O229" s="5" t="s">
        <v>27</v>
      </c>
      <c r="P229" s="5" t="s">
        <v>1565</v>
      </c>
      <c r="Q229" s="5" t="s">
        <v>1564</v>
      </c>
      <c r="R229" s="5" t="s">
        <v>1311</v>
      </c>
      <c r="S229" s="8">
        <v>280</v>
      </c>
      <c r="T229" s="8">
        <f t="shared" si="10"/>
        <v>0</v>
      </c>
      <c r="U229" s="8">
        <f t="shared" si="12"/>
        <v>0</v>
      </c>
      <c r="V229" s="5"/>
      <c r="W229" s="5" t="s">
        <v>904</v>
      </c>
      <c r="X229" s="5"/>
      <c r="Y229" s="145"/>
      <c r="Z229" s="141"/>
      <c r="AA229" s="146"/>
      <c r="AB229" s="253"/>
      <c r="AC229" s="253"/>
      <c r="AD229" s="253"/>
      <c r="AE229" s="254"/>
      <c r="AF229" s="4"/>
      <c r="AG229" s="105"/>
      <c r="AH229" s="105"/>
      <c r="AI229" s="4"/>
      <c r="AJ229" s="4"/>
      <c r="AK229" s="105"/>
      <c r="AL229" s="86"/>
      <c r="AM229" s="86"/>
      <c r="AN229" s="86"/>
      <c r="AO229" s="86"/>
      <c r="AP229" s="4"/>
      <c r="AQ229" s="4"/>
      <c r="AR229" s="105"/>
      <c r="AS229" s="4"/>
      <c r="AT229" s="4"/>
      <c r="AU229" s="4"/>
      <c r="AV229" s="4"/>
    </row>
    <row r="230" spans="1:48" s="33" customFormat="1" ht="110.1" customHeight="1">
      <c r="A230" s="5" t="s">
        <v>2891</v>
      </c>
      <c r="B230" s="5" t="s">
        <v>23</v>
      </c>
      <c r="C230" s="5" t="s">
        <v>2113</v>
      </c>
      <c r="D230" s="6" t="s">
        <v>1536</v>
      </c>
      <c r="E230" s="6" t="s">
        <v>2114</v>
      </c>
      <c r="F230" s="5" t="s">
        <v>662</v>
      </c>
      <c r="G230" s="5" t="s">
        <v>24</v>
      </c>
      <c r="H230" s="5">
        <v>0</v>
      </c>
      <c r="I230" s="5">
        <v>470000000</v>
      </c>
      <c r="J230" s="5" t="s">
        <v>2689</v>
      </c>
      <c r="K230" s="5" t="s">
        <v>978</v>
      </c>
      <c r="L230" s="5" t="s">
        <v>25</v>
      </c>
      <c r="M230" s="7" t="s">
        <v>26</v>
      </c>
      <c r="N230" s="5" t="s">
        <v>1825</v>
      </c>
      <c r="O230" s="5" t="s">
        <v>27</v>
      </c>
      <c r="P230" s="5" t="s">
        <v>1565</v>
      </c>
      <c r="Q230" s="5" t="s">
        <v>1564</v>
      </c>
      <c r="R230" s="5" t="s">
        <v>1311</v>
      </c>
      <c r="S230" s="8">
        <v>280</v>
      </c>
      <c r="T230" s="8">
        <f t="shared" si="10"/>
        <v>0</v>
      </c>
      <c r="U230" s="8">
        <f t="shared" si="12"/>
        <v>0</v>
      </c>
      <c r="V230" s="5"/>
      <c r="W230" s="5" t="s">
        <v>904</v>
      </c>
      <c r="X230" s="5"/>
      <c r="Y230" s="145"/>
      <c r="Z230" s="4"/>
      <c r="AA230" s="253"/>
      <c r="AB230" s="253"/>
      <c r="AC230" s="253"/>
      <c r="AD230" s="253"/>
      <c r="AE230" s="254"/>
      <c r="AF230" s="4"/>
      <c r="AG230" s="105"/>
      <c r="AH230" s="105"/>
      <c r="AI230" s="4"/>
      <c r="AJ230" s="4"/>
      <c r="AK230" s="105"/>
      <c r="AL230" s="86"/>
      <c r="AM230" s="86"/>
      <c r="AN230" s="86"/>
      <c r="AO230" s="86"/>
      <c r="AP230" s="4"/>
      <c r="AQ230" s="4"/>
      <c r="AR230" s="105"/>
      <c r="AS230" s="4"/>
      <c r="AT230" s="4"/>
      <c r="AU230" s="4"/>
      <c r="AV230" s="4"/>
    </row>
    <row r="231" spans="1:48" s="33" customFormat="1" ht="110.1" customHeight="1">
      <c r="A231" s="5" t="s">
        <v>5163</v>
      </c>
      <c r="B231" s="5" t="s">
        <v>23</v>
      </c>
      <c r="C231" s="5" t="s">
        <v>2113</v>
      </c>
      <c r="D231" s="6" t="s">
        <v>1536</v>
      </c>
      <c r="E231" s="6" t="s">
        <v>2114</v>
      </c>
      <c r="F231" s="5" t="s">
        <v>662</v>
      </c>
      <c r="G231" s="5" t="s">
        <v>24</v>
      </c>
      <c r="H231" s="5">
        <v>0</v>
      </c>
      <c r="I231" s="5">
        <v>470000000</v>
      </c>
      <c r="J231" s="5" t="s">
        <v>2689</v>
      </c>
      <c r="K231" s="5" t="s">
        <v>1193</v>
      </c>
      <c r="L231" s="5" t="s">
        <v>25</v>
      </c>
      <c r="M231" s="7" t="s">
        <v>26</v>
      </c>
      <c r="N231" s="5" t="s">
        <v>1825</v>
      </c>
      <c r="O231" s="5" t="s">
        <v>27</v>
      </c>
      <c r="P231" s="5" t="s">
        <v>1565</v>
      </c>
      <c r="Q231" s="5" t="s">
        <v>1564</v>
      </c>
      <c r="R231" s="5" t="s">
        <v>1311</v>
      </c>
      <c r="S231" s="8">
        <v>280</v>
      </c>
      <c r="T231" s="8">
        <f t="shared" si="10"/>
        <v>0</v>
      </c>
      <c r="U231" s="8">
        <f t="shared" si="12"/>
        <v>0</v>
      </c>
      <c r="V231" s="5"/>
      <c r="W231" s="5" t="s">
        <v>904</v>
      </c>
      <c r="X231" s="5"/>
      <c r="Y231" s="145"/>
      <c r="Z231" s="141"/>
      <c r="AA231" s="146"/>
      <c r="AB231" s="253"/>
      <c r="AC231" s="253"/>
      <c r="AD231" s="253"/>
      <c r="AE231" s="254"/>
      <c r="AF231" s="4"/>
      <c r="AG231" s="105"/>
      <c r="AH231" s="105"/>
      <c r="AI231" s="4"/>
      <c r="AJ231" s="4"/>
      <c r="AK231" s="105"/>
      <c r="AL231" s="86"/>
      <c r="AM231" s="86"/>
      <c r="AN231" s="86"/>
      <c r="AO231" s="86"/>
      <c r="AP231" s="4"/>
      <c r="AQ231" s="4"/>
      <c r="AR231" s="105"/>
      <c r="AS231" s="4"/>
      <c r="AT231" s="4"/>
      <c r="AU231" s="4"/>
      <c r="AV231" s="4"/>
    </row>
    <row r="232" spans="1:48" s="33" customFormat="1" ht="110.1" customHeight="1">
      <c r="A232" s="5" t="s">
        <v>2892</v>
      </c>
      <c r="B232" s="5" t="s">
        <v>23</v>
      </c>
      <c r="C232" s="5" t="s">
        <v>2113</v>
      </c>
      <c r="D232" s="6" t="s">
        <v>1536</v>
      </c>
      <c r="E232" s="6" t="s">
        <v>2114</v>
      </c>
      <c r="F232" s="5" t="s">
        <v>663</v>
      </c>
      <c r="G232" s="5" t="s">
        <v>24</v>
      </c>
      <c r="H232" s="5">
        <v>0</v>
      </c>
      <c r="I232" s="5">
        <v>470000000</v>
      </c>
      <c r="J232" s="5" t="s">
        <v>2689</v>
      </c>
      <c r="K232" s="5" t="s">
        <v>978</v>
      </c>
      <c r="L232" s="5" t="s">
        <v>25</v>
      </c>
      <c r="M232" s="7" t="s">
        <v>26</v>
      </c>
      <c r="N232" s="5" t="s">
        <v>1825</v>
      </c>
      <c r="O232" s="5" t="s">
        <v>27</v>
      </c>
      <c r="P232" s="5" t="s">
        <v>1565</v>
      </c>
      <c r="Q232" s="5" t="s">
        <v>1564</v>
      </c>
      <c r="R232" s="5" t="s">
        <v>1311</v>
      </c>
      <c r="S232" s="8">
        <v>280</v>
      </c>
      <c r="T232" s="8">
        <f t="shared" si="10"/>
        <v>0</v>
      </c>
      <c r="U232" s="8">
        <f t="shared" si="12"/>
        <v>0</v>
      </c>
      <c r="V232" s="5"/>
      <c r="W232" s="5" t="s">
        <v>904</v>
      </c>
      <c r="X232" s="5"/>
      <c r="Y232" s="145"/>
      <c r="Z232" s="4"/>
      <c r="AA232" s="253"/>
      <c r="AB232" s="253"/>
      <c r="AC232" s="253"/>
      <c r="AD232" s="253"/>
      <c r="AE232" s="254"/>
      <c r="AF232" s="4"/>
      <c r="AG232" s="105"/>
      <c r="AH232" s="105"/>
      <c r="AI232" s="4"/>
      <c r="AJ232" s="4"/>
      <c r="AK232" s="105"/>
      <c r="AL232" s="86"/>
      <c r="AM232" s="86"/>
      <c r="AN232" s="86"/>
      <c r="AO232" s="86"/>
      <c r="AP232" s="4"/>
      <c r="AQ232" s="4"/>
      <c r="AR232" s="105"/>
      <c r="AS232" s="4"/>
      <c r="AT232" s="4"/>
      <c r="AU232" s="4"/>
      <c r="AV232" s="4"/>
    </row>
    <row r="233" spans="1:48" s="33" customFormat="1" ht="110.1" customHeight="1">
      <c r="A233" s="5" t="s">
        <v>5164</v>
      </c>
      <c r="B233" s="5" t="s">
        <v>23</v>
      </c>
      <c r="C233" s="5" t="s">
        <v>2113</v>
      </c>
      <c r="D233" s="6" t="s">
        <v>1536</v>
      </c>
      <c r="E233" s="6" t="s">
        <v>2114</v>
      </c>
      <c r="F233" s="5" t="s">
        <v>663</v>
      </c>
      <c r="G233" s="5" t="s">
        <v>24</v>
      </c>
      <c r="H233" s="5">
        <v>0</v>
      </c>
      <c r="I233" s="5">
        <v>470000000</v>
      </c>
      <c r="J233" s="5" t="s">
        <v>2689</v>
      </c>
      <c r="K233" s="5" t="s">
        <v>1193</v>
      </c>
      <c r="L233" s="5" t="s">
        <v>25</v>
      </c>
      <c r="M233" s="7" t="s">
        <v>26</v>
      </c>
      <c r="N233" s="5" t="s">
        <v>1825</v>
      </c>
      <c r="O233" s="5" t="s">
        <v>27</v>
      </c>
      <c r="P233" s="5" t="s">
        <v>1565</v>
      </c>
      <c r="Q233" s="5" t="s">
        <v>1564</v>
      </c>
      <c r="R233" s="5" t="s">
        <v>1311</v>
      </c>
      <c r="S233" s="8">
        <v>280</v>
      </c>
      <c r="T233" s="8">
        <f t="shared" si="10"/>
        <v>0</v>
      </c>
      <c r="U233" s="8">
        <f t="shared" si="12"/>
        <v>0</v>
      </c>
      <c r="V233" s="5"/>
      <c r="W233" s="5" t="s">
        <v>904</v>
      </c>
      <c r="X233" s="5"/>
      <c r="Y233" s="145"/>
      <c r="Z233" s="141"/>
      <c r="AA233" s="146"/>
      <c r="AB233" s="253"/>
      <c r="AC233" s="253"/>
      <c r="AD233" s="253"/>
      <c r="AE233" s="254"/>
      <c r="AF233" s="4"/>
      <c r="AG233" s="105"/>
      <c r="AH233" s="105"/>
      <c r="AI233" s="4"/>
      <c r="AJ233" s="4"/>
      <c r="AK233" s="105"/>
      <c r="AL233" s="86"/>
      <c r="AM233" s="86"/>
      <c r="AN233" s="86"/>
      <c r="AO233" s="86"/>
      <c r="AP233" s="4"/>
      <c r="AQ233" s="4"/>
      <c r="AR233" s="105"/>
      <c r="AS233" s="4"/>
      <c r="AT233" s="4"/>
      <c r="AU233" s="4"/>
      <c r="AV233" s="4"/>
    </row>
    <row r="234" spans="1:48" s="33" customFormat="1" ht="110.1" customHeight="1">
      <c r="A234" s="5" t="s">
        <v>2893</v>
      </c>
      <c r="B234" s="5" t="s">
        <v>23</v>
      </c>
      <c r="C234" s="5" t="s">
        <v>2113</v>
      </c>
      <c r="D234" s="6" t="s">
        <v>1536</v>
      </c>
      <c r="E234" s="6" t="s">
        <v>2114</v>
      </c>
      <c r="F234" s="5" t="s">
        <v>664</v>
      </c>
      <c r="G234" s="5" t="s">
        <v>24</v>
      </c>
      <c r="H234" s="5">
        <v>0</v>
      </c>
      <c r="I234" s="5">
        <v>470000000</v>
      </c>
      <c r="J234" s="5" t="s">
        <v>2689</v>
      </c>
      <c r="K234" s="5" t="s">
        <v>978</v>
      </c>
      <c r="L234" s="5" t="s">
        <v>25</v>
      </c>
      <c r="M234" s="7" t="s">
        <v>26</v>
      </c>
      <c r="N234" s="5" t="s">
        <v>1825</v>
      </c>
      <c r="O234" s="5" t="s">
        <v>27</v>
      </c>
      <c r="P234" s="5" t="s">
        <v>1565</v>
      </c>
      <c r="Q234" s="5" t="s">
        <v>1564</v>
      </c>
      <c r="R234" s="5" t="s">
        <v>1311</v>
      </c>
      <c r="S234" s="8">
        <v>280</v>
      </c>
      <c r="T234" s="8">
        <f t="shared" si="10"/>
        <v>0</v>
      </c>
      <c r="U234" s="8">
        <f t="shared" si="12"/>
        <v>0</v>
      </c>
      <c r="V234" s="5"/>
      <c r="W234" s="5" t="s">
        <v>904</v>
      </c>
      <c r="X234" s="5"/>
      <c r="Y234" s="145"/>
      <c r="Z234" s="4"/>
      <c r="AA234" s="253"/>
      <c r="AB234" s="253"/>
      <c r="AC234" s="253"/>
      <c r="AD234" s="253"/>
      <c r="AE234" s="254"/>
      <c r="AF234" s="4"/>
      <c r="AG234" s="105"/>
      <c r="AH234" s="105"/>
      <c r="AI234" s="4"/>
      <c r="AJ234" s="4"/>
      <c r="AK234" s="105"/>
      <c r="AL234" s="86"/>
      <c r="AM234" s="86"/>
      <c r="AN234" s="86"/>
      <c r="AO234" s="86"/>
      <c r="AP234" s="4"/>
      <c r="AQ234" s="4"/>
      <c r="AR234" s="105"/>
      <c r="AS234" s="4"/>
      <c r="AT234" s="4"/>
      <c r="AU234" s="4"/>
      <c r="AV234" s="4"/>
    </row>
    <row r="235" spans="1:48" s="33" customFormat="1" ht="110.1" customHeight="1">
      <c r="A235" s="5" t="s">
        <v>5165</v>
      </c>
      <c r="B235" s="5" t="s">
        <v>23</v>
      </c>
      <c r="C235" s="5" t="s">
        <v>2113</v>
      </c>
      <c r="D235" s="6" t="s">
        <v>1536</v>
      </c>
      <c r="E235" s="6" t="s">
        <v>2114</v>
      </c>
      <c r="F235" s="5" t="s">
        <v>664</v>
      </c>
      <c r="G235" s="5" t="s">
        <v>24</v>
      </c>
      <c r="H235" s="5">
        <v>0</v>
      </c>
      <c r="I235" s="5">
        <v>470000000</v>
      </c>
      <c r="J235" s="5" t="s">
        <v>2689</v>
      </c>
      <c r="K235" s="5" t="s">
        <v>1193</v>
      </c>
      <c r="L235" s="5" t="s">
        <v>25</v>
      </c>
      <c r="M235" s="7" t="s">
        <v>26</v>
      </c>
      <c r="N235" s="5" t="s">
        <v>1825</v>
      </c>
      <c r="O235" s="5" t="s">
        <v>27</v>
      </c>
      <c r="P235" s="5" t="s">
        <v>1565</v>
      </c>
      <c r="Q235" s="5" t="s">
        <v>1564</v>
      </c>
      <c r="R235" s="5" t="s">
        <v>1311</v>
      </c>
      <c r="S235" s="8">
        <v>280</v>
      </c>
      <c r="T235" s="8">
        <f t="shared" ref="T235:T298" si="13">S235*R235</f>
        <v>0</v>
      </c>
      <c r="U235" s="8">
        <f t="shared" si="12"/>
        <v>0</v>
      </c>
      <c r="V235" s="5"/>
      <c r="W235" s="5" t="s">
        <v>904</v>
      </c>
      <c r="X235" s="5"/>
      <c r="Y235" s="145"/>
      <c r="Z235" s="141"/>
      <c r="AA235" s="146"/>
      <c r="AB235" s="253"/>
      <c r="AC235" s="253"/>
      <c r="AD235" s="253"/>
      <c r="AE235" s="254"/>
      <c r="AF235" s="4"/>
      <c r="AG235" s="105"/>
      <c r="AH235" s="105"/>
      <c r="AI235" s="4"/>
      <c r="AJ235" s="4"/>
      <c r="AK235" s="105"/>
      <c r="AL235" s="86"/>
      <c r="AM235" s="86"/>
      <c r="AN235" s="86"/>
      <c r="AO235" s="86"/>
      <c r="AP235" s="4"/>
      <c r="AQ235" s="4"/>
      <c r="AR235" s="105"/>
      <c r="AS235" s="4"/>
      <c r="AT235" s="4"/>
      <c r="AU235" s="4"/>
      <c r="AV235" s="4"/>
    </row>
    <row r="236" spans="1:48" s="33" customFormat="1" ht="110.1" customHeight="1">
      <c r="A236" s="5" t="s">
        <v>2894</v>
      </c>
      <c r="B236" s="5" t="s">
        <v>23</v>
      </c>
      <c r="C236" s="5" t="s">
        <v>2113</v>
      </c>
      <c r="D236" s="6" t="s">
        <v>1536</v>
      </c>
      <c r="E236" s="6" t="s">
        <v>2114</v>
      </c>
      <c r="F236" s="5" t="s">
        <v>665</v>
      </c>
      <c r="G236" s="5" t="s">
        <v>24</v>
      </c>
      <c r="H236" s="5">
        <v>0</v>
      </c>
      <c r="I236" s="5">
        <v>470000000</v>
      </c>
      <c r="J236" s="5" t="s">
        <v>2689</v>
      </c>
      <c r="K236" s="5" t="s">
        <v>978</v>
      </c>
      <c r="L236" s="5" t="s">
        <v>25</v>
      </c>
      <c r="M236" s="7" t="s">
        <v>26</v>
      </c>
      <c r="N236" s="5" t="s">
        <v>1825</v>
      </c>
      <c r="O236" s="5" t="s">
        <v>27</v>
      </c>
      <c r="P236" s="5" t="s">
        <v>1565</v>
      </c>
      <c r="Q236" s="5" t="s">
        <v>1564</v>
      </c>
      <c r="R236" s="5" t="s">
        <v>1311</v>
      </c>
      <c r="S236" s="8">
        <v>280</v>
      </c>
      <c r="T236" s="8">
        <f t="shared" si="13"/>
        <v>0</v>
      </c>
      <c r="U236" s="8">
        <f t="shared" si="12"/>
        <v>0</v>
      </c>
      <c r="V236" s="5"/>
      <c r="W236" s="5" t="s">
        <v>904</v>
      </c>
      <c r="X236" s="5"/>
      <c r="Y236" s="145"/>
      <c r="Z236" s="4"/>
      <c r="AA236" s="253"/>
      <c r="AB236" s="253"/>
      <c r="AC236" s="253"/>
      <c r="AD236" s="253"/>
      <c r="AE236" s="254"/>
      <c r="AF236" s="4"/>
      <c r="AG236" s="105"/>
      <c r="AH236" s="105"/>
      <c r="AI236" s="4"/>
      <c r="AJ236" s="4"/>
      <c r="AK236" s="105"/>
      <c r="AL236" s="86"/>
      <c r="AM236" s="86"/>
      <c r="AN236" s="86"/>
      <c r="AO236" s="86"/>
      <c r="AP236" s="4"/>
      <c r="AQ236" s="4"/>
      <c r="AR236" s="105"/>
      <c r="AS236" s="4"/>
      <c r="AT236" s="4"/>
      <c r="AU236" s="4"/>
      <c r="AV236" s="4"/>
    </row>
    <row r="237" spans="1:48" s="33" customFormat="1" ht="110.1" customHeight="1">
      <c r="A237" s="5" t="s">
        <v>5166</v>
      </c>
      <c r="B237" s="5" t="s">
        <v>23</v>
      </c>
      <c r="C237" s="5" t="s">
        <v>2113</v>
      </c>
      <c r="D237" s="6" t="s">
        <v>1536</v>
      </c>
      <c r="E237" s="6" t="s">
        <v>2114</v>
      </c>
      <c r="F237" s="5" t="s">
        <v>665</v>
      </c>
      <c r="G237" s="5" t="s">
        <v>24</v>
      </c>
      <c r="H237" s="5">
        <v>0</v>
      </c>
      <c r="I237" s="5">
        <v>470000000</v>
      </c>
      <c r="J237" s="5" t="s">
        <v>2689</v>
      </c>
      <c r="K237" s="5" t="s">
        <v>1193</v>
      </c>
      <c r="L237" s="5" t="s">
        <v>25</v>
      </c>
      <c r="M237" s="7" t="s">
        <v>26</v>
      </c>
      <c r="N237" s="5" t="s">
        <v>1825</v>
      </c>
      <c r="O237" s="5" t="s">
        <v>27</v>
      </c>
      <c r="P237" s="5" t="s">
        <v>1565</v>
      </c>
      <c r="Q237" s="5" t="s">
        <v>1564</v>
      </c>
      <c r="R237" s="5" t="s">
        <v>1311</v>
      </c>
      <c r="S237" s="8">
        <v>280</v>
      </c>
      <c r="T237" s="8">
        <f t="shared" si="13"/>
        <v>0</v>
      </c>
      <c r="U237" s="8">
        <f t="shared" si="12"/>
        <v>0</v>
      </c>
      <c r="V237" s="5"/>
      <c r="W237" s="5" t="s">
        <v>904</v>
      </c>
      <c r="X237" s="5"/>
      <c r="Y237" s="145"/>
      <c r="Z237" s="141"/>
      <c r="AA237" s="146"/>
      <c r="AB237" s="253"/>
      <c r="AC237" s="253"/>
      <c r="AD237" s="253"/>
      <c r="AE237" s="254"/>
      <c r="AF237" s="4"/>
      <c r="AG237" s="105"/>
      <c r="AH237" s="105"/>
      <c r="AI237" s="4"/>
      <c r="AJ237" s="4"/>
      <c r="AK237" s="105"/>
      <c r="AL237" s="86"/>
      <c r="AM237" s="86"/>
      <c r="AN237" s="86"/>
      <c r="AO237" s="86"/>
      <c r="AP237" s="4"/>
      <c r="AQ237" s="4"/>
      <c r="AR237" s="105"/>
      <c r="AS237" s="4"/>
      <c r="AT237" s="4"/>
      <c r="AU237" s="4"/>
      <c r="AV237" s="4"/>
    </row>
    <row r="238" spans="1:48" s="33" customFormat="1" ht="110.1" customHeight="1">
      <c r="A238" s="5" t="s">
        <v>2895</v>
      </c>
      <c r="B238" s="5" t="s">
        <v>23</v>
      </c>
      <c r="C238" s="5" t="s">
        <v>2113</v>
      </c>
      <c r="D238" s="6" t="s">
        <v>1536</v>
      </c>
      <c r="E238" s="6" t="s">
        <v>2114</v>
      </c>
      <c r="F238" s="5" t="s">
        <v>666</v>
      </c>
      <c r="G238" s="5" t="s">
        <v>24</v>
      </c>
      <c r="H238" s="5">
        <v>0</v>
      </c>
      <c r="I238" s="5">
        <v>470000000</v>
      </c>
      <c r="J238" s="5" t="s">
        <v>2689</v>
      </c>
      <c r="K238" s="5" t="s">
        <v>978</v>
      </c>
      <c r="L238" s="5" t="s">
        <v>25</v>
      </c>
      <c r="M238" s="7" t="s">
        <v>26</v>
      </c>
      <c r="N238" s="5" t="s">
        <v>1825</v>
      </c>
      <c r="O238" s="5" t="s">
        <v>27</v>
      </c>
      <c r="P238" s="5" t="s">
        <v>1565</v>
      </c>
      <c r="Q238" s="5" t="s">
        <v>1564</v>
      </c>
      <c r="R238" s="5" t="s">
        <v>1311</v>
      </c>
      <c r="S238" s="8">
        <v>280</v>
      </c>
      <c r="T238" s="8">
        <f t="shared" si="13"/>
        <v>0</v>
      </c>
      <c r="U238" s="8">
        <f t="shared" si="12"/>
        <v>0</v>
      </c>
      <c r="V238" s="5"/>
      <c r="W238" s="5" t="s">
        <v>904</v>
      </c>
      <c r="X238" s="5"/>
      <c r="Y238" s="145"/>
      <c r="Z238" s="4"/>
      <c r="AA238" s="253"/>
      <c r="AB238" s="253"/>
      <c r="AC238" s="253"/>
      <c r="AD238" s="253"/>
      <c r="AE238" s="254"/>
      <c r="AF238" s="4"/>
      <c r="AG238" s="105"/>
      <c r="AH238" s="105"/>
      <c r="AI238" s="4"/>
      <c r="AJ238" s="4"/>
      <c r="AK238" s="105"/>
      <c r="AL238" s="86"/>
      <c r="AM238" s="86"/>
      <c r="AN238" s="86"/>
      <c r="AO238" s="86"/>
      <c r="AP238" s="4"/>
      <c r="AQ238" s="4"/>
      <c r="AR238" s="105"/>
      <c r="AS238" s="4"/>
      <c r="AT238" s="4"/>
      <c r="AU238" s="4"/>
      <c r="AV238" s="4"/>
    </row>
    <row r="239" spans="1:48" s="33" customFormat="1" ht="110.1" customHeight="1">
      <c r="A239" s="5" t="s">
        <v>5167</v>
      </c>
      <c r="B239" s="5" t="s">
        <v>23</v>
      </c>
      <c r="C239" s="5" t="s">
        <v>2113</v>
      </c>
      <c r="D239" s="6" t="s">
        <v>1536</v>
      </c>
      <c r="E239" s="6" t="s">
        <v>2114</v>
      </c>
      <c r="F239" s="5" t="s">
        <v>666</v>
      </c>
      <c r="G239" s="5" t="s">
        <v>24</v>
      </c>
      <c r="H239" s="5">
        <v>0</v>
      </c>
      <c r="I239" s="5">
        <v>470000000</v>
      </c>
      <c r="J239" s="5" t="s">
        <v>2689</v>
      </c>
      <c r="K239" s="5" t="s">
        <v>1193</v>
      </c>
      <c r="L239" s="5" t="s">
        <v>25</v>
      </c>
      <c r="M239" s="7" t="s">
        <v>26</v>
      </c>
      <c r="N239" s="5" t="s">
        <v>1825</v>
      </c>
      <c r="O239" s="5" t="s">
        <v>27</v>
      </c>
      <c r="P239" s="5" t="s">
        <v>1565</v>
      </c>
      <c r="Q239" s="5" t="s">
        <v>1564</v>
      </c>
      <c r="R239" s="5" t="s">
        <v>1311</v>
      </c>
      <c r="S239" s="8">
        <v>280</v>
      </c>
      <c r="T239" s="8">
        <f t="shared" si="13"/>
        <v>0</v>
      </c>
      <c r="U239" s="8">
        <f t="shared" si="12"/>
        <v>0</v>
      </c>
      <c r="V239" s="5"/>
      <c r="W239" s="5" t="s">
        <v>904</v>
      </c>
      <c r="X239" s="5"/>
      <c r="Y239" s="145"/>
      <c r="Z239" s="141"/>
      <c r="AA239" s="146"/>
      <c r="AB239" s="253"/>
      <c r="AC239" s="253"/>
      <c r="AD239" s="253"/>
      <c r="AE239" s="254"/>
      <c r="AF239" s="4"/>
      <c r="AG239" s="105"/>
      <c r="AH239" s="105"/>
      <c r="AI239" s="4"/>
      <c r="AJ239" s="4"/>
      <c r="AK239" s="105"/>
      <c r="AL239" s="86"/>
      <c r="AM239" s="86"/>
      <c r="AN239" s="86"/>
      <c r="AO239" s="86"/>
      <c r="AP239" s="4"/>
      <c r="AQ239" s="4"/>
      <c r="AR239" s="105"/>
      <c r="AS239" s="4"/>
      <c r="AT239" s="4"/>
      <c r="AU239" s="4"/>
      <c r="AV239" s="4"/>
    </row>
    <row r="240" spans="1:48" s="33" customFormat="1" ht="110.1" customHeight="1">
      <c r="A240" s="5" t="s">
        <v>2896</v>
      </c>
      <c r="B240" s="5" t="s">
        <v>23</v>
      </c>
      <c r="C240" s="5" t="s">
        <v>2113</v>
      </c>
      <c r="D240" s="6" t="s">
        <v>1536</v>
      </c>
      <c r="E240" s="6" t="s">
        <v>2114</v>
      </c>
      <c r="F240" s="5" t="s">
        <v>667</v>
      </c>
      <c r="G240" s="5" t="s">
        <v>24</v>
      </c>
      <c r="H240" s="5">
        <v>0</v>
      </c>
      <c r="I240" s="5">
        <v>470000000</v>
      </c>
      <c r="J240" s="5" t="s">
        <v>2689</v>
      </c>
      <c r="K240" s="5" t="s">
        <v>978</v>
      </c>
      <c r="L240" s="5" t="s">
        <v>25</v>
      </c>
      <c r="M240" s="7" t="s">
        <v>26</v>
      </c>
      <c r="N240" s="5" t="s">
        <v>1825</v>
      </c>
      <c r="O240" s="5" t="s">
        <v>27</v>
      </c>
      <c r="P240" s="5" t="s">
        <v>1565</v>
      </c>
      <c r="Q240" s="5" t="s">
        <v>1564</v>
      </c>
      <c r="R240" s="5" t="s">
        <v>1311</v>
      </c>
      <c r="S240" s="8">
        <v>280</v>
      </c>
      <c r="T240" s="8">
        <f t="shared" si="13"/>
        <v>0</v>
      </c>
      <c r="U240" s="8">
        <f t="shared" si="12"/>
        <v>0</v>
      </c>
      <c r="V240" s="5"/>
      <c r="W240" s="5" t="s">
        <v>904</v>
      </c>
      <c r="X240" s="5"/>
      <c r="Y240" s="145"/>
      <c r="Z240" s="4"/>
      <c r="AA240" s="253"/>
      <c r="AB240" s="253"/>
      <c r="AC240" s="253"/>
      <c r="AD240" s="253"/>
      <c r="AE240" s="254"/>
      <c r="AF240" s="4"/>
      <c r="AG240" s="105"/>
      <c r="AH240" s="105"/>
      <c r="AI240" s="4"/>
      <c r="AJ240" s="4"/>
      <c r="AK240" s="105"/>
      <c r="AL240" s="86"/>
      <c r="AM240" s="86"/>
      <c r="AN240" s="86"/>
      <c r="AO240" s="86"/>
      <c r="AP240" s="4"/>
      <c r="AQ240" s="4"/>
      <c r="AR240" s="105"/>
      <c r="AS240" s="4"/>
      <c r="AT240" s="4"/>
      <c r="AU240" s="4"/>
      <c r="AV240" s="4"/>
    </row>
    <row r="241" spans="1:48" s="33" customFormat="1" ht="110.1" customHeight="1">
      <c r="A241" s="5" t="s">
        <v>5168</v>
      </c>
      <c r="B241" s="5" t="s">
        <v>23</v>
      </c>
      <c r="C241" s="5" t="s">
        <v>2113</v>
      </c>
      <c r="D241" s="6" t="s">
        <v>1536</v>
      </c>
      <c r="E241" s="6" t="s">
        <v>2114</v>
      </c>
      <c r="F241" s="5" t="s">
        <v>667</v>
      </c>
      <c r="G241" s="5" t="s">
        <v>24</v>
      </c>
      <c r="H241" s="5">
        <v>0</v>
      </c>
      <c r="I241" s="5">
        <v>470000000</v>
      </c>
      <c r="J241" s="5" t="s">
        <v>2689</v>
      </c>
      <c r="K241" s="5" t="s">
        <v>1193</v>
      </c>
      <c r="L241" s="5" t="s">
        <v>25</v>
      </c>
      <c r="M241" s="7" t="s">
        <v>26</v>
      </c>
      <c r="N241" s="5" t="s">
        <v>1825</v>
      </c>
      <c r="O241" s="5" t="s">
        <v>27</v>
      </c>
      <c r="P241" s="5" t="s">
        <v>1565</v>
      </c>
      <c r="Q241" s="5" t="s">
        <v>1564</v>
      </c>
      <c r="R241" s="5" t="s">
        <v>1311</v>
      </c>
      <c r="S241" s="8">
        <v>280</v>
      </c>
      <c r="T241" s="8">
        <f t="shared" si="13"/>
        <v>0</v>
      </c>
      <c r="U241" s="8">
        <f t="shared" si="12"/>
        <v>0</v>
      </c>
      <c r="V241" s="5"/>
      <c r="W241" s="5" t="s">
        <v>904</v>
      </c>
      <c r="X241" s="5"/>
      <c r="Y241" s="145"/>
      <c r="Z241" s="141"/>
      <c r="AA241" s="146"/>
      <c r="AB241" s="253"/>
      <c r="AC241" s="253"/>
      <c r="AD241" s="253"/>
      <c r="AE241" s="254"/>
      <c r="AF241" s="4"/>
      <c r="AG241" s="105"/>
      <c r="AH241" s="105"/>
      <c r="AI241" s="4"/>
      <c r="AJ241" s="4"/>
      <c r="AK241" s="105"/>
      <c r="AL241" s="86"/>
      <c r="AM241" s="86"/>
      <c r="AN241" s="86"/>
      <c r="AO241" s="86"/>
      <c r="AP241" s="4"/>
      <c r="AQ241" s="4"/>
      <c r="AR241" s="105"/>
      <c r="AS241" s="4"/>
      <c r="AT241" s="4"/>
      <c r="AU241" s="4"/>
      <c r="AV241" s="4"/>
    </row>
    <row r="242" spans="1:48" s="33" customFormat="1" ht="110.1" customHeight="1">
      <c r="A242" s="5" t="s">
        <v>2897</v>
      </c>
      <c r="B242" s="5" t="s">
        <v>23</v>
      </c>
      <c r="C242" s="5" t="s">
        <v>2113</v>
      </c>
      <c r="D242" s="6" t="s">
        <v>1536</v>
      </c>
      <c r="E242" s="6" t="s">
        <v>2114</v>
      </c>
      <c r="F242" s="5" t="s">
        <v>668</v>
      </c>
      <c r="G242" s="5" t="s">
        <v>24</v>
      </c>
      <c r="H242" s="5">
        <v>0</v>
      </c>
      <c r="I242" s="5">
        <v>470000000</v>
      </c>
      <c r="J242" s="5" t="s">
        <v>2689</v>
      </c>
      <c r="K242" s="5" t="s">
        <v>978</v>
      </c>
      <c r="L242" s="5" t="s">
        <v>25</v>
      </c>
      <c r="M242" s="7" t="s">
        <v>26</v>
      </c>
      <c r="N242" s="5" t="s">
        <v>1825</v>
      </c>
      <c r="O242" s="5" t="s">
        <v>27</v>
      </c>
      <c r="P242" s="5" t="s">
        <v>1565</v>
      </c>
      <c r="Q242" s="5" t="s">
        <v>1564</v>
      </c>
      <c r="R242" s="5" t="s">
        <v>1311</v>
      </c>
      <c r="S242" s="8">
        <v>280</v>
      </c>
      <c r="T242" s="8">
        <f t="shared" si="13"/>
        <v>0</v>
      </c>
      <c r="U242" s="8">
        <f t="shared" si="12"/>
        <v>0</v>
      </c>
      <c r="V242" s="5"/>
      <c r="W242" s="5" t="s">
        <v>904</v>
      </c>
      <c r="X242" s="5"/>
      <c r="Y242" s="145"/>
      <c r="Z242" s="4"/>
      <c r="AA242" s="253"/>
      <c r="AB242" s="253"/>
      <c r="AC242" s="253"/>
      <c r="AD242" s="253"/>
      <c r="AE242" s="254"/>
      <c r="AF242" s="4"/>
      <c r="AG242" s="105"/>
      <c r="AH242" s="105"/>
      <c r="AI242" s="4"/>
      <c r="AJ242" s="4"/>
      <c r="AK242" s="105"/>
      <c r="AL242" s="86"/>
      <c r="AM242" s="86"/>
      <c r="AN242" s="86"/>
      <c r="AO242" s="86"/>
      <c r="AP242" s="4"/>
      <c r="AQ242" s="4"/>
      <c r="AR242" s="105"/>
      <c r="AS242" s="4"/>
      <c r="AT242" s="4"/>
      <c r="AU242" s="4"/>
      <c r="AV242" s="4"/>
    </row>
    <row r="243" spans="1:48" s="33" customFormat="1" ht="110.1" customHeight="1">
      <c r="A243" s="5" t="s">
        <v>5169</v>
      </c>
      <c r="B243" s="5" t="s">
        <v>23</v>
      </c>
      <c r="C243" s="5" t="s">
        <v>2113</v>
      </c>
      <c r="D243" s="6" t="s">
        <v>1536</v>
      </c>
      <c r="E243" s="6" t="s">
        <v>2114</v>
      </c>
      <c r="F243" s="5" t="s">
        <v>668</v>
      </c>
      <c r="G243" s="5" t="s">
        <v>24</v>
      </c>
      <c r="H243" s="5">
        <v>0</v>
      </c>
      <c r="I243" s="5">
        <v>470000000</v>
      </c>
      <c r="J243" s="5" t="s">
        <v>2689</v>
      </c>
      <c r="K243" s="5" t="s">
        <v>1193</v>
      </c>
      <c r="L243" s="5" t="s">
        <v>25</v>
      </c>
      <c r="M243" s="7" t="s">
        <v>26</v>
      </c>
      <c r="N243" s="5" t="s">
        <v>1825</v>
      </c>
      <c r="O243" s="5" t="s">
        <v>27</v>
      </c>
      <c r="P243" s="5" t="s">
        <v>1565</v>
      </c>
      <c r="Q243" s="5" t="s">
        <v>1564</v>
      </c>
      <c r="R243" s="5" t="s">
        <v>1311</v>
      </c>
      <c r="S243" s="8">
        <v>280</v>
      </c>
      <c r="T243" s="8">
        <f t="shared" si="13"/>
        <v>0</v>
      </c>
      <c r="U243" s="8">
        <f t="shared" si="12"/>
        <v>0</v>
      </c>
      <c r="V243" s="5"/>
      <c r="W243" s="5" t="s">
        <v>904</v>
      </c>
      <c r="X243" s="5"/>
      <c r="Y243" s="145"/>
      <c r="Z243" s="141"/>
      <c r="AA243" s="146"/>
      <c r="AB243" s="253"/>
      <c r="AC243" s="253"/>
      <c r="AD243" s="253"/>
      <c r="AE243" s="254"/>
      <c r="AF243" s="4"/>
      <c r="AG243" s="105"/>
      <c r="AH243" s="105"/>
      <c r="AI243" s="4"/>
      <c r="AJ243" s="4"/>
      <c r="AK243" s="105"/>
      <c r="AL243" s="86"/>
      <c r="AM243" s="86"/>
      <c r="AN243" s="86"/>
      <c r="AO243" s="86"/>
      <c r="AP243" s="4"/>
      <c r="AQ243" s="4"/>
      <c r="AR243" s="105"/>
      <c r="AS243" s="4"/>
      <c r="AT243" s="4"/>
      <c r="AU243" s="4"/>
      <c r="AV243" s="4"/>
    </row>
    <row r="244" spans="1:48" s="33" customFormat="1" ht="110.1" customHeight="1">
      <c r="A244" s="5" t="s">
        <v>2898</v>
      </c>
      <c r="B244" s="5" t="s">
        <v>23</v>
      </c>
      <c r="C244" s="5" t="s">
        <v>1542</v>
      </c>
      <c r="D244" s="6" t="s">
        <v>1538</v>
      </c>
      <c r="E244" s="6" t="s">
        <v>1543</v>
      </c>
      <c r="F244" s="5" t="s">
        <v>669</v>
      </c>
      <c r="G244" s="5" t="s">
        <v>24</v>
      </c>
      <c r="H244" s="5">
        <v>0</v>
      </c>
      <c r="I244" s="5">
        <v>470000000</v>
      </c>
      <c r="J244" s="5" t="s">
        <v>2689</v>
      </c>
      <c r="K244" s="5" t="s">
        <v>978</v>
      </c>
      <c r="L244" s="5" t="s">
        <v>25</v>
      </c>
      <c r="M244" s="7" t="s">
        <v>26</v>
      </c>
      <c r="N244" s="5" t="s">
        <v>1825</v>
      </c>
      <c r="O244" s="5" t="s">
        <v>27</v>
      </c>
      <c r="P244" s="5" t="s">
        <v>1420</v>
      </c>
      <c r="Q244" s="5" t="s">
        <v>1421</v>
      </c>
      <c r="R244" s="5" t="s">
        <v>1311</v>
      </c>
      <c r="S244" s="8">
        <v>550</v>
      </c>
      <c r="T244" s="8">
        <f t="shared" si="13"/>
        <v>0</v>
      </c>
      <c r="U244" s="8">
        <f t="shared" si="12"/>
        <v>0</v>
      </c>
      <c r="V244" s="5"/>
      <c r="W244" s="5" t="s">
        <v>904</v>
      </c>
      <c r="X244" s="5"/>
      <c r="Y244" s="145"/>
      <c r="Z244" s="4"/>
      <c r="AA244" s="253"/>
      <c r="AB244" s="253"/>
      <c r="AC244" s="253"/>
      <c r="AD244" s="253"/>
      <c r="AE244" s="254"/>
      <c r="AF244" s="4"/>
      <c r="AG244" s="105"/>
      <c r="AH244" s="105"/>
      <c r="AI244" s="4"/>
      <c r="AJ244" s="4"/>
      <c r="AK244" s="105"/>
      <c r="AL244" s="86"/>
      <c r="AM244" s="86"/>
      <c r="AN244" s="86"/>
      <c r="AO244" s="86"/>
      <c r="AP244" s="4"/>
      <c r="AQ244" s="4"/>
      <c r="AR244" s="105"/>
      <c r="AS244" s="4"/>
      <c r="AT244" s="4"/>
      <c r="AU244" s="4"/>
      <c r="AV244" s="4"/>
    </row>
    <row r="245" spans="1:48" s="33" customFormat="1" ht="110.1" customHeight="1">
      <c r="A245" s="5" t="s">
        <v>5170</v>
      </c>
      <c r="B245" s="5" t="s">
        <v>23</v>
      </c>
      <c r="C245" s="5" t="s">
        <v>1542</v>
      </c>
      <c r="D245" s="6" t="s">
        <v>1538</v>
      </c>
      <c r="E245" s="6" t="s">
        <v>1543</v>
      </c>
      <c r="F245" s="5" t="s">
        <v>669</v>
      </c>
      <c r="G245" s="5" t="s">
        <v>24</v>
      </c>
      <c r="H245" s="5">
        <v>0</v>
      </c>
      <c r="I245" s="5">
        <v>470000000</v>
      </c>
      <c r="J245" s="5" t="s">
        <v>2689</v>
      </c>
      <c r="K245" s="5" t="s">
        <v>1193</v>
      </c>
      <c r="L245" s="5" t="s">
        <v>25</v>
      </c>
      <c r="M245" s="7" t="s">
        <v>26</v>
      </c>
      <c r="N245" s="5" t="s">
        <v>1825</v>
      </c>
      <c r="O245" s="5" t="s">
        <v>27</v>
      </c>
      <c r="P245" s="5" t="s">
        <v>1420</v>
      </c>
      <c r="Q245" s="5" t="s">
        <v>1421</v>
      </c>
      <c r="R245" s="5">
        <v>30</v>
      </c>
      <c r="S245" s="8">
        <v>550</v>
      </c>
      <c r="T245" s="8">
        <f t="shared" si="13"/>
        <v>16500</v>
      </c>
      <c r="U245" s="8">
        <f t="shared" si="12"/>
        <v>18480</v>
      </c>
      <c r="V245" s="5"/>
      <c r="W245" s="5" t="s">
        <v>904</v>
      </c>
      <c r="X245" s="5" t="s">
        <v>3593</v>
      </c>
      <c r="Y245" s="145"/>
      <c r="Z245" s="141"/>
      <c r="AA245" s="146"/>
      <c r="AB245" s="253"/>
      <c r="AC245" s="214"/>
      <c r="AD245" s="214"/>
      <c r="AE245" s="187"/>
      <c r="AF245" s="141"/>
      <c r="AG245" s="213"/>
      <c r="AH245" s="213"/>
      <c r="AI245" s="188"/>
      <c r="AJ245" s="188"/>
      <c r="AK245" s="213"/>
      <c r="AL245" s="84"/>
      <c r="AM245" s="84"/>
      <c r="AN245" s="84"/>
      <c r="AO245" s="84"/>
      <c r="AP245" s="4"/>
      <c r="AQ245" s="4"/>
      <c r="AR245" s="105"/>
      <c r="AS245" s="4"/>
      <c r="AT245" s="141"/>
      <c r="AU245" s="4"/>
      <c r="AV245" s="4"/>
    </row>
    <row r="246" spans="1:48" s="33" customFormat="1" ht="110.1" customHeight="1">
      <c r="A246" s="5" t="s">
        <v>2899</v>
      </c>
      <c r="B246" s="5" t="s">
        <v>23</v>
      </c>
      <c r="C246" s="5" t="s">
        <v>1537</v>
      </c>
      <c r="D246" s="6" t="s">
        <v>1538</v>
      </c>
      <c r="E246" s="6" t="s">
        <v>1539</v>
      </c>
      <c r="F246" s="5" t="s">
        <v>670</v>
      </c>
      <c r="G246" s="5" t="s">
        <v>24</v>
      </c>
      <c r="H246" s="5">
        <v>0</v>
      </c>
      <c r="I246" s="5">
        <v>470000000</v>
      </c>
      <c r="J246" s="5" t="s">
        <v>2689</v>
      </c>
      <c r="K246" s="5" t="s">
        <v>978</v>
      </c>
      <c r="L246" s="5" t="s">
        <v>25</v>
      </c>
      <c r="M246" s="7" t="s">
        <v>26</v>
      </c>
      <c r="N246" s="5" t="s">
        <v>1825</v>
      </c>
      <c r="O246" s="5" t="s">
        <v>27</v>
      </c>
      <c r="P246" s="5" t="s">
        <v>1420</v>
      </c>
      <c r="Q246" s="5" t="s">
        <v>1421</v>
      </c>
      <c r="R246" s="5" t="s">
        <v>1311</v>
      </c>
      <c r="S246" s="8">
        <v>205</v>
      </c>
      <c r="T246" s="8">
        <f t="shared" si="13"/>
        <v>0</v>
      </c>
      <c r="U246" s="8">
        <f t="shared" si="12"/>
        <v>0</v>
      </c>
      <c r="V246" s="5"/>
      <c r="W246" s="5" t="s">
        <v>904</v>
      </c>
      <c r="X246" s="5"/>
    </row>
    <row r="247" spans="1:48" s="33" customFormat="1" ht="110.1" customHeight="1">
      <c r="A247" s="5" t="s">
        <v>5171</v>
      </c>
      <c r="B247" s="5" t="s">
        <v>23</v>
      </c>
      <c r="C247" s="5" t="s">
        <v>1537</v>
      </c>
      <c r="D247" s="6" t="s">
        <v>1538</v>
      </c>
      <c r="E247" s="6" t="s">
        <v>1539</v>
      </c>
      <c r="F247" s="5" t="s">
        <v>670</v>
      </c>
      <c r="G247" s="5" t="s">
        <v>24</v>
      </c>
      <c r="H247" s="5">
        <v>0</v>
      </c>
      <c r="I247" s="5">
        <v>470000000</v>
      </c>
      <c r="J247" s="5" t="s">
        <v>2689</v>
      </c>
      <c r="K247" s="5" t="s">
        <v>1193</v>
      </c>
      <c r="L247" s="5" t="s">
        <v>25</v>
      </c>
      <c r="M247" s="7" t="s">
        <v>26</v>
      </c>
      <c r="N247" s="5" t="s">
        <v>1825</v>
      </c>
      <c r="O247" s="5" t="s">
        <v>27</v>
      </c>
      <c r="P247" s="5" t="s">
        <v>1420</v>
      </c>
      <c r="Q247" s="5" t="s">
        <v>1421</v>
      </c>
      <c r="R247" s="5">
        <v>300</v>
      </c>
      <c r="S247" s="8">
        <v>205</v>
      </c>
      <c r="T247" s="8">
        <f t="shared" si="13"/>
        <v>61500</v>
      </c>
      <c r="U247" s="8">
        <f t="shared" si="12"/>
        <v>68880</v>
      </c>
      <c r="V247" s="5"/>
      <c r="W247" s="5" t="s">
        <v>904</v>
      </c>
      <c r="X247" s="5" t="s">
        <v>3593</v>
      </c>
      <c r="Z247" s="166"/>
      <c r="AA247" s="146"/>
      <c r="AC247" s="166"/>
      <c r="AD247" s="166"/>
      <c r="AE247" s="166"/>
      <c r="AF247" s="166"/>
      <c r="AG247" s="166"/>
      <c r="AH247" s="166"/>
      <c r="AI247" s="166"/>
      <c r="AJ247" s="166"/>
      <c r="AK247" s="166"/>
      <c r="AL247" s="166"/>
      <c r="AM247" s="166"/>
      <c r="AN247" s="166"/>
      <c r="AO247" s="166"/>
      <c r="AP247" s="166"/>
      <c r="AQ247" s="166"/>
      <c r="AR247" s="166"/>
      <c r="AS247" s="166"/>
      <c r="AT247" s="166"/>
    </row>
    <row r="248" spans="1:48" s="33" customFormat="1" ht="110.1" customHeight="1">
      <c r="A248" s="5" t="s">
        <v>2900</v>
      </c>
      <c r="B248" s="5" t="s">
        <v>23</v>
      </c>
      <c r="C248" s="5" t="s">
        <v>1540</v>
      </c>
      <c r="D248" s="6" t="s">
        <v>1538</v>
      </c>
      <c r="E248" s="6" t="s">
        <v>1541</v>
      </c>
      <c r="F248" s="5" t="s">
        <v>671</v>
      </c>
      <c r="G248" s="5" t="s">
        <v>24</v>
      </c>
      <c r="H248" s="5">
        <v>0</v>
      </c>
      <c r="I248" s="5">
        <v>470000000</v>
      </c>
      <c r="J248" s="5" t="s">
        <v>2689</v>
      </c>
      <c r="K248" s="5" t="s">
        <v>978</v>
      </c>
      <c r="L248" s="5" t="s">
        <v>25</v>
      </c>
      <c r="M248" s="7" t="s">
        <v>26</v>
      </c>
      <c r="N248" s="5" t="s">
        <v>1825</v>
      </c>
      <c r="O248" s="5" t="s">
        <v>27</v>
      </c>
      <c r="P248" s="5" t="s">
        <v>1420</v>
      </c>
      <c r="Q248" s="5" t="s">
        <v>1421</v>
      </c>
      <c r="R248" s="5" t="s">
        <v>1311</v>
      </c>
      <c r="S248" s="8">
        <v>300</v>
      </c>
      <c r="T248" s="8">
        <f t="shared" si="13"/>
        <v>0</v>
      </c>
      <c r="U248" s="8">
        <f t="shared" si="12"/>
        <v>0</v>
      </c>
      <c r="V248" s="5"/>
      <c r="W248" s="5" t="s">
        <v>904</v>
      </c>
      <c r="X248" s="5"/>
      <c r="Y248" s="145"/>
      <c r="Z248" s="4"/>
      <c r="AA248" s="253"/>
      <c r="AB248" s="253"/>
      <c r="AC248" s="253"/>
      <c r="AD248" s="253"/>
      <c r="AE248" s="254"/>
      <c r="AF248" s="4"/>
      <c r="AG248" s="105"/>
      <c r="AH248" s="105"/>
      <c r="AI248" s="4"/>
      <c r="AJ248" s="4"/>
      <c r="AK248" s="105"/>
      <c r="AL248" s="86"/>
      <c r="AM248" s="86"/>
      <c r="AN248" s="86"/>
      <c r="AO248" s="86"/>
      <c r="AP248" s="4"/>
      <c r="AQ248" s="4"/>
      <c r="AR248" s="105"/>
      <c r="AS248" s="4"/>
      <c r="AT248" s="4"/>
      <c r="AU248" s="4"/>
      <c r="AV248" s="4"/>
    </row>
    <row r="249" spans="1:48" s="33" customFormat="1" ht="110.1" customHeight="1">
      <c r="A249" s="5" t="s">
        <v>5172</v>
      </c>
      <c r="B249" s="5" t="s">
        <v>23</v>
      </c>
      <c r="C249" s="5" t="s">
        <v>1540</v>
      </c>
      <c r="D249" s="6" t="s">
        <v>1538</v>
      </c>
      <c r="E249" s="6" t="s">
        <v>1541</v>
      </c>
      <c r="F249" s="5" t="s">
        <v>671</v>
      </c>
      <c r="G249" s="5" t="s">
        <v>24</v>
      </c>
      <c r="H249" s="5">
        <v>0</v>
      </c>
      <c r="I249" s="5">
        <v>470000000</v>
      </c>
      <c r="J249" s="5" t="s">
        <v>2689</v>
      </c>
      <c r="K249" s="5" t="s">
        <v>1193</v>
      </c>
      <c r="L249" s="5" t="s">
        <v>25</v>
      </c>
      <c r="M249" s="7" t="s">
        <v>26</v>
      </c>
      <c r="N249" s="5" t="s">
        <v>1825</v>
      </c>
      <c r="O249" s="5" t="s">
        <v>27</v>
      </c>
      <c r="P249" s="5" t="s">
        <v>1420</v>
      </c>
      <c r="Q249" s="5" t="s">
        <v>1421</v>
      </c>
      <c r="R249" s="5">
        <v>300</v>
      </c>
      <c r="S249" s="8">
        <v>300</v>
      </c>
      <c r="T249" s="8">
        <f t="shared" si="13"/>
        <v>90000</v>
      </c>
      <c r="U249" s="8">
        <f t="shared" si="12"/>
        <v>100800.00000000001</v>
      </c>
      <c r="V249" s="5"/>
      <c r="W249" s="5" t="s">
        <v>904</v>
      </c>
      <c r="X249" s="5" t="s">
        <v>3593</v>
      </c>
      <c r="Y249" s="145"/>
      <c r="Z249" s="141"/>
      <c r="AA249" s="146"/>
      <c r="AB249" s="253"/>
      <c r="AC249" s="214"/>
      <c r="AD249" s="214"/>
      <c r="AE249" s="187"/>
      <c r="AF249" s="141"/>
      <c r="AG249" s="213"/>
      <c r="AH249" s="213"/>
      <c r="AI249" s="188"/>
      <c r="AJ249" s="188"/>
      <c r="AK249" s="213"/>
      <c r="AL249" s="84"/>
      <c r="AM249" s="84"/>
      <c r="AN249" s="84"/>
      <c r="AO249" s="84"/>
      <c r="AP249" s="4"/>
      <c r="AQ249" s="4"/>
      <c r="AR249" s="105"/>
      <c r="AS249" s="4"/>
      <c r="AT249" s="141"/>
      <c r="AU249" s="4"/>
      <c r="AV249" s="4"/>
    </row>
    <row r="250" spans="1:48" s="33" customFormat="1" ht="110.1" customHeight="1">
      <c r="A250" s="5" t="s">
        <v>2901</v>
      </c>
      <c r="B250" s="5" t="s">
        <v>23</v>
      </c>
      <c r="C250" s="5" t="s">
        <v>1542</v>
      </c>
      <c r="D250" s="6" t="s">
        <v>1538</v>
      </c>
      <c r="E250" s="6" t="s">
        <v>1543</v>
      </c>
      <c r="F250" s="5" t="s">
        <v>672</v>
      </c>
      <c r="G250" s="5" t="s">
        <v>24</v>
      </c>
      <c r="H250" s="5">
        <v>0</v>
      </c>
      <c r="I250" s="5">
        <v>470000000</v>
      </c>
      <c r="J250" s="5" t="s">
        <v>2689</v>
      </c>
      <c r="K250" s="5" t="s">
        <v>978</v>
      </c>
      <c r="L250" s="5" t="s">
        <v>25</v>
      </c>
      <c r="M250" s="7" t="s">
        <v>26</v>
      </c>
      <c r="N250" s="5" t="s">
        <v>1825</v>
      </c>
      <c r="O250" s="5" t="s">
        <v>27</v>
      </c>
      <c r="P250" s="5" t="s">
        <v>1420</v>
      </c>
      <c r="Q250" s="5" t="s">
        <v>1421</v>
      </c>
      <c r="R250" s="5" t="s">
        <v>1311</v>
      </c>
      <c r="S250" s="8">
        <v>230</v>
      </c>
      <c r="T250" s="8">
        <f t="shared" si="13"/>
        <v>0</v>
      </c>
      <c r="U250" s="8">
        <f t="shared" si="12"/>
        <v>0</v>
      </c>
      <c r="V250" s="5"/>
      <c r="W250" s="5" t="s">
        <v>904</v>
      </c>
      <c r="X250" s="5"/>
      <c r="Y250" s="145"/>
      <c r="Z250" s="4"/>
      <c r="AA250" s="253"/>
      <c r="AB250" s="253"/>
      <c r="AC250" s="253"/>
      <c r="AD250" s="253"/>
      <c r="AE250" s="254"/>
      <c r="AF250" s="4"/>
      <c r="AG250" s="105"/>
      <c r="AH250" s="105"/>
      <c r="AI250" s="4"/>
      <c r="AJ250" s="4"/>
      <c r="AK250" s="105"/>
      <c r="AL250" s="86"/>
      <c r="AM250" s="86"/>
      <c r="AN250" s="86"/>
      <c r="AO250" s="86"/>
      <c r="AP250" s="4"/>
      <c r="AQ250" s="4"/>
      <c r="AR250" s="105"/>
      <c r="AS250" s="4"/>
      <c r="AT250" s="4"/>
      <c r="AU250" s="4"/>
      <c r="AV250" s="4"/>
    </row>
    <row r="251" spans="1:48" s="33" customFormat="1" ht="110.1" customHeight="1">
      <c r="A251" s="5" t="s">
        <v>2902</v>
      </c>
      <c r="B251" s="5" t="s">
        <v>23</v>
      </c>
      <c r="C251" s="5" t="s">
        <v>1544</v>
      </c>
      <c r="D251" s="6" t="s">
        <v>1545</v>
      </c>
      <c r="E251" s="6" t="s">
        <v>1546</v>
      </c>
      <c r="F251" s="5" t="s">
        <v>673</v>
      </c>
      <c r="G251" s="5" t="s">
        <v>24</v>
      </c>
      <c r="H251" s="5">
        <v>0</v>
      </c>
      <c r="I251" s="5">
        <v>470000000</v>
      </c>
      <c r="J251" s="5" t="s">
        <v>2689</v>
      </c>
      <c r="K251" s="5" t="s">
        <v>978</v>
      </c>
      <c r="L251" s="5" t="s">
        <v>25</v>
      </c>
      <c r="M251" s="7" t="s">
        <v>26</v>
      </c>
      <c r="N251" s="5" t="s">
        <v>1825</v>
      </c>
      <c r="O251" s="5" t="s">
        <v>27</v>
      </c>
      <c r="P251" s="5">
        <v>778</v>
      </c>
      <c r="Q251" s="5" t="s">
        <v>120</v>
      </c>
      <c r="R251" s="5" t="s">
        <v>1311</v>
      </c>
      <c r="S251" s="8">
        <v>440</v>
      </c>
      <c r="T251" s="8">
        <f t="shared" si="13"/>
        <v>0</v>
      </c>
      <c r="U251" s="8">
        <f t="shared" si="12"/>
        <v>0</v>
      </c>
      <c r="V251" s="5"/>
      <c r="W251" s="5" t="s">
        <v>904</v>
      </c>
      <c r="X251" s="5"/>
      <c r="Y251" s="145"/>
      <c r="Z251" s="4"/>
      <c r="AA251" s="253"/>
      <c r="AB251" s="253"/>
      <c r="AC251" s="253"/>
      <c r="AD251" s="253"/>
      <c r="AE251" s="254"/>
      <c r="AF251" s="4"/>
      <c r="AG251" s="105"/>
      <c r="AH251" s="105"/>
      <c r="AI251" s="4"/>
      <c r="AJ251" s="4"/>
      <c r="AK251" s="105"/>
      <c r="AL251" s="86"/>
      <c r="AM251" s="86"/>
      <c r="AN251" s="86"/>
      <c r="AO251" s="86"/>
      <c r="AP251" s="4"/>
      <c r="AQ251" s="4"/>
      <c r="AR251" s="105"/>
      <c r="AS251" s="4"/>
      <c r="AT251" s="4"/>
      <c r="AU251" s="4"/>
      <c r="AV251" s="4"/>
    </row>
    <row r="252" spans="1:48" s="33" customFormat="1" ht="110.1" customHeight="1">
      <c r="A252" s="5" t="s">
        <v>2903</v>
      </c>
      <c r="B252" s="5" t="s">
        <v>23</v>
      </c>
      <c r="C252" s="5" t="s">
        <v>1544</v>
      </c>
      <c r="D252" s="6" t="s">
        <v>1545</v>
      </c>
      <c r="E252" s="6" t="s">
        <v>1546</v>
      </c>
      <c r="F252" s="5" t="s">
        <v>674</v>
      </c>
      <c r="G252" s="5" t="s">
        <v>24</v>
      </c>
      <c r="H252" s="5">
        <v>0</v>
      </c>
      <c r="I252" s="5">
        <v>470000000</v>
      </c>
      <c r="J252" s="5" t="s">
        <v>2689</v>
      </c>
      <c r="K252" s="5" t="s">
        <v>978</v>
      </c>
      <c r="L252" s="5" t="s">
        <v>25</v>
      </c>
      <c r="M252" s="7" t="s">
        <v>26</v>
      </c>
      <c r="N252" s="5" t="s">
        <v>1825</v>
      </c>
      <c r="O252" s="5" t="s">
        <v>27</v>
      </c>
      <c r="P252" s="5">
        <v>778</v>
      </c>
      <c r="Q252" s="5" t="s">
        <v>120</v>
      </c>
      <c r="R252" s="5" t="s">
        <v>1311</v>
      </c>
      <c r="S252" s="8">
        <v>440</v>
      </c>
      <c r="T252" s="8">
        <f t="shared" si="13"/>
        <v>0</v>
      </c>
      <c r="U252" s="8">
        <f t="shared" si="12"/>
        <v>0</v>
      </c>
      <c r="V252" s="5"/>
      <c r="W252" s="5" t="s">
        <v>904</v>
      </c>
      <c r="X252" s="5"/>
      <c r="Y252" s="145"/>
      <c r="Z252" s="4"/>
      <c r="AA252" s="253"/>
      <c r="AB252" s="253"/>
      <c r="AC252" s="253"/>
      <c r="AD252" s="253"/>
      <c r="AE252" s="254"/>
      <c r="AF252" s="4"/>
      <c r="AG252" s="105"/>
      <c r="AH252" s="105"/>
      <c r="AI252" s="4"/>
      <c r="AJ252" s="4"/>
      <c r="AK252" s="105"/>
      <c r="AL252" s="86"/>
      <c r="AM252" s="86"/>
      <c r="AN252" s="86"/>
      <c r="AO252" s="86"/>
      <c r="AP252" s="4"/>
      <c r="AQ252" s="4"/>
      <c r="AR252" s="105"/>
      <c r="AS252" s="4"/>
      <c r="AT252" s="4"/>
      <c r="AU252" s="4"/>
      <c r="AV252" s="4"/>
    </row>
    <row r="253" spans="1:48" s="33" customFormat="1" ht="110.1" customHeight="1">
      <c r="A253" s="5" t="s">
        <v>2904</v>
      </c>
      <c r="B253" s="5" t="s">
        <v>23</v>
      </c>
      <c r="C253" s="5" t="s">
        <v>1547</v>
      </c>
      <c r="D253" s="6" t="s">
        <v>1545</v>
      </c>
      <c r="E253" s="6" t="s">
        <v>1548</v>
      </c>
      <c r="F253" s="5" t="s">
        <v>675</v>
      </c>
      <c r="G253" s="5" t="s">
        <v>24</v>
      </c>
      <c r="H253" s="5">
        <v>0</v>
      </c>
      <c r="I253" s="5">
        <v>470000000</v>
      </c>
      <c r="J253" s="5" t="s">
        <v>2689</v>
      </c>
      <c r="K253" s="5" t="s">
        <v>978</v>
      </c>
      <c r="L253" s="5" t="s">
        <v>25</v>
      </c>
      <c r="M253" s="7" t="s">
        <v>26</v>
      </c>
      <c r="N253" s="5" t="s">
        <v>1825</v>
      </c>
      <c r="O253" s="5" t="s">
        <v>27</v>
      </c>
      <c r="P253" s="5">
        <v>796</v>
      </c>
      <c r="Q253" s="5" t="s">
        <v>28</v>
      </c>
      <c r="R253" s="5" t="s">
        <v>1311</v>
      </c>
      <c r="S253" s="8">
        <v>35</v>
      </c>
      <c r="T253" s="8">
        <f t="shared" si="13"/>
        <v>0</v>
      </c>
      <c r="U253" s="8">
        <f t="shared" si="12"/>
        <v>0</v>
      </c>
      <c r="V253" s="5"/>
      <c r="W253" s="5" t="s">
        <v>904</v>
      </c>
      <c r="X253" s="5"/>
      <c r="Y253" s="145"/>
      <c r="Z253" s="4"/>
      <c r="AA253" s="253"/>
      <c r="AB253" s="253"/>
      <c r="AC253" s="253"/>
      <c r="AD253" s="253"/>
      <c r="AE253" s="254"/>
      <c r="AF253" s="4"/>
      <c r="AG253" s="105"/>
      <c r="AH253" s="105"/>
      <c r="AI253" s="4"/>
      <c r="AJ253" s="4"/>
      <c r="AK253" s="105"/>
      <c r="AL253" s="86"/>
      <c r="AM253" s="86"/>
      <c r="AN253" s="86"/>
      <c r="AO253" s="86"/>
      <c r="AP253" s="4"/>
      <c r="AQ253" s="4"/>
      <c r="AR253" s="105"/>
      <c r="AS253" s="4"/>
      <c r="AT253" s="4"/>
      <c r="AU253" s="4"/>
      <c r="AV253" s="4"/>
    </row>
    <row r="254" spans="1:48" s="33" customFormat="1" ht="110.1" customHeight="1">
      <c r="A254" s="5" t="s">
        <v>5173</v>
      </c>
      <c r="B254" s="5" t="s">
        <v>23</v>
      </c>
      <c r="C254" s="5" t="s">
        <v>1547</v>
      </c>
      <c r="D254" s="6" t="s">
        <v>1545</v>
      </c>
      <c r="E254" s="6" t="s">
        <v>1548</v>
      </c>
      <c r="F254" s="5" t="s">
        <v>675</v>
      </c>
      <c r="G254" s="5" t="s">
        <v>24</v>
      </c>
      <c r="H254" s="5">
        <v>0</v>
      </c>
      <c r="I254" s="5">
        <v>470000000</v>
      </c>
      <c r="J254" s="5" t="s">
        <v>2689</v>
      </c>
      <c r="K254" s="5" t="s">
        <v>1193</v>
      </c>
      <c r="L254" s="5" t="s">
        <v>25</v>
      </c>
      <c r="M254" s="7" t="s">
        <v>26</v>
      </c>
      <c r="N254" s="5" t="s">
        <v>1825</v>
      </c>
      <c r="O254" s="5" t="s">
        <v>27</v>
      </c>
      <c r="P254" s="5">
        <v>796</v>
      </c>
      <c r="Q254" s="5" t="s">
        <v>28</v>
      </c>
      <c r="R254" s="5" t="s">
        <v>1311</v>
      </c>
      <c r="S254" s="8">
        <v>35</v>
      </c>
      <c r="T254" s="8">
        <f t="shared" si="13"/>
        <v>0</v>
      </c>
      <c r="U254" s="8">
        <f t="shared" si="12"/>
        <v>0</v>
      </c>
      <c r="V254" s="5"/>
      <c r="W254" s="5" t="s">
        <v>904</v>
      </c>
      <c r="X254" s="5"/>
      <c r="Y254" s="145"/>
      <c r="Z254" s="141"/>
      <c r="AA254" s="146"/>
      <c r="AB254" s="253"/>
      <c r="AC254" s="253"/>
      <c r="AD254" s="253"/>
      <c r="AE254" s="254"/>
      <c r="AF254" s="4"/>
      <c r="AG254" s="105"/>
      <c r="AH254" s="105"/>
      <c r="AI254" s="4"/>
      <c r="AJ254" s="4"/>
      <c r="AK254" s="105"/>
      <c r="AL254" s="86"/>
      <c r="AM254" s="86"/>
      <c r="AN254" s="86"/>
      <c r="AO254" s="86"/>
      <c r="AP254" s="4"/>
      <c r="AQ254" s="4"/>
      <c r="AR254" s="105"/>
      <c r="AS254" s="4"/>
      <c r="AT254" s="4"/>
      <c r="AU254" s="4"/>
      <c r="AV254" s="4"/>
    </row>
    <row r="255" spans="1:48" s="33" customFormat="1" ht="110.1" customHeight="1">
      <c r="A255" s="5" t="s">
        <v>2905</v>
      </c>
      <c r="B255" s="5" t="s">
        <v>23</v>
      </c>
      <c r="C255" s="5" t="s">
        <v>2115</v>
      </c>
      <c r="D255" s="6" t="s">
        <v>1545</v>
      </c>
      <c r="E255" s="6" t="s">
        <v>2116</v>
      </c>
      <c r="F255" s="5" t="s">
        <v>676</v>
      </c>
      <c r="G255" s="5" t="s">
        <v>24</v>
      </c>
      <c r="H255" s="5">
        <v>0</v>
      </c>
      <c r="I255" s="5">
        <v>470000000</v>
      </c>
      <c r="J255" s="5" t="s">
        <v>2689</v>
      </c>
      <c r="K255" s="5" t="s">
        <v>978</v>
      </c>
      <c r="L255" s="5" t="s">
        <v>25</v>
      </c>
      <c r="M255" s="7" t="s">
        <v>26</v>
      </c>
      <c r="N255" s="5" t="s">
        <v>1825</v>
      </c>
      <c r="O255" s="5" t="s">
        <v>27</v>
      </c>
      <c r="P255" s="5">
        <v>778</v>
      </c>
      <c r="Q255" s="5" t="s">
        <v>120</v>
      </c>
      <c r="R255" s="5" t="s">
        <v>1311</v>
      </c>
      <c r="S255" s="8">
        <v>233</v>
      </c>
      <c r="T255" s="8">
        <f t="shared" si="13"/>
        <v>0</v>
      </c>
      <c r="U255" s="8">
        <f t="shared" si="12"/>
        <v>0</v>
      </c>
      <c r="V255" s="5"/>
      <c r="W255" s="5" t="s">
        <v>904</v>
      </c>
      <c r="X255" s="5"/>
      <c r="Y255" s="145"/>
      <c r="Z255" s="4"/>
      <c r="AA255" s="253"/>
      <c r="AB255" s="253"/>
      <c r="AC255" s="253"/>
      <c r="AD255" s="253"/>
      <c r="AE255" s="254"/>
      <c r="AF255" s="4"/>
      <c r="AG255" s="105"/>
      <c r="AH255" s="105"/>
      <c r="AI255" s="4"/>
      <c r="AJ255" s="4"/>
      <c r="AK255" s="105"/>
      <c r="AL255" s="86"/>
      <c r="AM255" s="86"/>
      <c r="AN255" s="86"/>
      <c r="AO255" s="86"/>
      <c r="AP255" s="4"/>
      <c r="AQ255" s="4"/>
      <c r="AR255" s="105"/>
      <c r="AS255" s="4"/>
      <c r="AT255" s="4"/>
      <c r="AU255" s="4"/>
      <c r="AV255" s="4"/>
    </row>
    <row r="256" spans="1:48" s="33" customFormat="1" ht="110.1" customHeight="1">
      <c r="A256" s="5" t="s">
        <v>2906</v>
      </c>
      <c r="B256" s="5" t="s">
        <v>23</v>
      </c>
      <c r="C256" s="5" t="s">
        <v>2115</v>
      </c>
      <c r="D256" s="6" t="s">
        <v>1545</v>
      </c>
      <c r="E256" s="6" t="s">
        <v>2116</v>
      </c>
      <c r="F256" s="5" t="s">
        <v>677</v>
      </c>
      <c r="G256" s="5" t="s">
        <v>24</v>
      </c>
      <c r="H256" s="5">
        <v>0</v>
      </c>
      <c r="I256" s="5">
        <v>470000000</v>
      </c>
      <c r="J256" s="5" t="s">
        <v>2689</v>
      </c>
      <c r="K256" s="5" t="s">
        <v>978</v>
      </c>
      <c r="L256" s="5" t="s">
        <v>25</v>
      </c>
      <c r="M256" s="7" t="s">
        <v>26</v>
      </c>
      <c r="N256" s="5" t="s">
        <v>1825</v>
      </c>
      <c r="O256" s="5" t="s">
        <v>27</v>
      </c>
      <c r="P256" s="5">
        <v>778</v>
      </c>
      <c r="Q256" s="5" t="s">
        <v>120</v>
      </c>
      <c r="R256" s="5" t="s">
        <v>1311</v>
      </c>
      <c r="S256" s="8">
        <v>243</v>
      </c>
      <c r="T256" s="8">
        <f t="shared" si="13"/>
        <v>0</v>
      </c>
      <c r="U256" s="8">
        <f t="shared" si="12"/>
        <v>0</v>
      </c>
      <c r="V256" s="5"/>
      <c r="W256" s="5" t="s">
        <v>904</v>
      </c>
      <c r="X256" s="5"/>
      <c r="Y256" s="145"/>
      <c r="Z256" s="4"/>
      <c r="AA256" s="253"/>
      <c r="AB256" s="253"/>
      <c r="AC256" s="253"/>
      <c r="AD256" s="253"/>
      <c r="AE256" s="254"/>
      <c r="AF256" s="4"/>
      <c r="AG256" s="105"/>
      <c r="AH256" s="105"/>
      <c r="AI256" s="4"/>
      <c r="AJ256" s="4"/>
      <c r="AK256" s="105"/>
      <c r="AL256" s="86"/>
      <c r="AM256" s="86"/>
      <c r="AN256" s="86"/>
      <c r="AO256" s="86"/>
      <c r="AP256" s="4"/>
      <c r="AQ256" s="4"/>
      <c r="AR256" s="105"/>
      <c r="AS256" s="4"/>
      <c r="AT256" s="4"/>
      <c r="AU256" s="4"/>
      <c r="AV256" s="4"/>
    </row>
    <row r="257" spans="1:48" s="33" customFormat="1" ht="110.1" customHeight="1">
      <c r="A257" s="5" t="s">
        <v>2907</v>
      </c>
      <c r="B257" s="5" t="s">
        <v>23</v>
      </c>
      <c r="C257" s="5" t="s">
        <v>2115</v>
      </c>
      <c r="D257" s="6" t="s">
        <v>1545</v>
      </c>
      <c r="E257" s="6" t="s">
        <v>2116</v>
      </c>
      <c r="F257" s="5" t="s">
        <v>678</v>
      </c>
      <c r="G257" s="5" t="s">
        <v>24</v>
      </c>
      <c r="H257" s="5">
        <v>0</v>
      </c>
      <c r="I257" s="5">
        <v>470000000</v>
      </c>
      <c r="J257" s="5" t="s">
        <v>2689</v>
      </c>
      <c r="K257" s="5" t="s">
        <v>978</v>
      </c>
      <c r="L257" s="5" t="s">
        <v>25</v>
      </c>
      <c r="M257" s="7" t="s">
        <v>26</v>
      </c>
      <c r="N257" s="5" t="s">
        <v>1825</v>
      </c>
      <c r="O257" s="5" t="s">
        <v>27</v>
      </c>
      <c r="P257" s="5">
        <v>778</v>
      </c>
      <c r="Q257" s="5" t="s">
        <v>120</v>
      </c>
      <c r="R257" s="5" t="s">
        <v>1311</v>
      </c>
      <c r="S257" s="8">
        <v>270</v>
      </c>
      <c r="T257" s="8">
        <f t="shared" si="13"/>
        <v>0</v>
      </c>
      <c r="U257" s="8">
        <f t="shared" si="12"/>
        <v>0</v>
      </c>
      <c r="V257" s="5"/>
      <c r="W257" s="5" t="s">
        <v>904</v>
      </c>
      <c r="X257" s="5"/>
      <c r="Y257" s="145"/>
      <c r="Z257" s="4"/>
      <c r="AA257" s="253"/>
      <c r="AB257" s="253"/>
      <c r="AC257" s="253"/>
      <c r="AD257" s="253"/>
      <c r="AE257" s="254"/>
      <c r="AF257" s="4"/>
      <c r="AG257" s="105"/>
      <c r="AH257" s="105"/>
      <c r="AI257" s="4"/>
      <c r="AJ257" s="4"/>
      <c r="AK257" s="105"/>
      <c r="AL257" s="86"/>
      <c r="AM257" s="86"/>
      <c r="AN257" s="86"/>
      <c r="AO257" s="86"/>
      <c r="AP257" s="4"/>
      <c r="AQ257" s="4"/>
      <c r="AR257" s="105"/>
      <c r="AS257" s="4"/>
      <c r="AT257" s="4"/>
      <c r="AU257" s="4"/>
      <c r="AV257" s="4"/>
    </row>
    <row r="258" spans="1:48" s="33" customFormat="1" ht="110.1" customHeight="1">
      <c r="A258" s="5" t="s">
        <v>2908</v>
      </c>
      <c r="B258" s="5" t="s">
        <v>23</v>
      </c>
      <c r="C258" s="5" t="s">
        <v>2115</v>
      </c>
      <c r="D258" s="6" t="s">
        <v>1545</v>
      </c>
      <c r="E258" s="6" t="s">
        <v>2116</v>
      </c>
      <c r="F258" s="5" t="s">
        <v>679</v>
      </c>
      <c r="G258" s="5" t="s">
        <v>24</v>
      </c>
      <c r="H258" s="5">
        <v>0</v>
      </c>
      <c r="I258" s="5">
        <v>470000000</v>
      </c>
      <c r="J258" s="5" t="s">
        <v>2689</v>
      </c>
      <c r="K258" s="5" t="s">
        <v>978</v>
      </c>
      <c r="L258" s="5" t="s">
        <v>25</v>
      </c>
      <c r="M258" s="7" t="s">
        <v>26</v>
      </c>
      <c r="N258" s="5" t="s">
        <v>1825</v>
      </c>
      <c r="O258" s="5" t="s">
        <v>27</v>
      </c>
      <c r="P258" s="5">
        <v>778</v>
      </c>
      <c r="Q258" s="5" t="s">
        <v>120</v>
      </c>
      <c r="R258" s="5" t="s">
        <v>1311</v>
      </c>
      <c r="S258" s="8">
        <v>306</v>
      </c>
      <c r="T258" s="8">
        <f t="shared" si="13"/>
        <v>0</v>
      </c>
      <c r="U258" s="8">
        <f t="shared" si="12"/>
        <v>0</v>
      </c>
      <c r="V258" s="5"/>
      <c r="W258" s="5" t="s">
        <v>904</v>
      </c>
      <c r="X258" s="5"/>
      <c r="Y258" s="145"/>
      <c r="Z258" s="4"/>
      <c r="AA258" s="253"/>
      <c r="AB258" s="253"/>
      <c r="AC258" s="253"/>
      <c r="AD258" s="253"/>
      <c r="AE258" s="254"/>
      <c r="AF258" s="4"/>
      <c r="AG258" s="105"/>
      <c r="AH258" s="105"/>
      <c r="AI258" s="4"/>
      <c r="AJ258" s="4"/>
      <c r="AK258" s="105"/>
      <c r="AL258" s="86"/>
      <c r="AM258" s="86"/>
      <c r="AN258" s="86"/>
      <c r="AO258" s="86"/>
      <c r="AP258" s="4"/>
      <c r="AQ258" s="4"/>
      <c r="AR258" s="105"/>
      <c r="AS258" s="4"/>
      <c r="AT258" s="4"/>
      <c r="AU258" s="4"/>
      <c r="AV258" s="4"/>
    </row>
    <row r="259" spans="1:48" s="33" customFormat="1" ht="110.1" customHeight="1">
      <c r="A259" s="5" t="s">
        <v>2909</v>
      </c>
      <c r="B259" s="5" t="s">
        <v>23</v>
      </c>
      <c r="C259" s="5" t="s">
        <v>2115</v>
      </c>
      <c r="D259" s="6" t="s">
        <v>1545</v>
      </c>
      <c r="E259" s="6" t="s">
        <v>2116</v>
      </c>
      <c r="F259" s="5" t="s">
        <v>680</v>
      </c>
      <c r="G259" s="5" t="s">
        <v>24</v>
      </c>
      <c r="H259" s="5">
        <v>0</v>
      </c>
      <c r="I259" s="5">
        <v>470000000</v>
      </c>
      <c r="J259" s="5" t="s">
        <v>2689</v>
      </c>
      <c r="K259" s="5" t="s">
        <v>978</v>
      </c>
      <c r="L259" s="5" t="s">
        <v>25</v>
      </c>
      <c r="M259" s="7" t="s">
        <v>26</v>
      </c>
      <c r="N259" s="5" t="s">
        <v>1825</v>
      </c>
      <c r="O259" s="5" t="s">
        <v>27</v>
      </c>
      <c r="P259" s="5">
        <v>778</v>
      </c>
      <c r="Q259" s="5" t="s">
        <v>120</v>
      </c>
      <c r="R259" s="5" t="s">
        <v>1311</v>
      </c>
      <c r="S259" s="8">
        <v>297</v>
      </c>
      <c r="T259" s="8">
        <f t="shared" si="13"/>
        <v>0</v>
      </c>
      <c r="U259" s="8">
        <f t="shared" si="12"/>
        <v>0</v>
      </c>
      <c r="V259" s="5"/>
      <c r="W259" s="5" t="s">
        <v>904</v>
      </c>
      <c r="X259" s="5"/>
      <c r="Y259" s="145"/>
      <c r="Z259" s="4"/>
      <c r="AA259" s="253"/>
      <c r="AB259" s="253"/>
      <c r="AC259" s="253"/>
      <c r="AD259" s="253"/>
      <c r="AE259" s="254"/>
      <c r="AF259" s="4"/>
      <c r="AG259" s="105"/>
      <c r="AH259" s="105"/>
      <c r="AI259" s="4"/>
      <c r="AJ259" s="4"/>
      <c r="AK259" s="105"/>
      <c r="AL259" s="86"/>
      <c r="AM259" s="86"/>
      <c r="AN259" s="86"/>
      <c r="AO259" s="86"/>
      <c r="AP259" s="4"/>
      <c r="AQ259" s="4"/>
      <c r="AR259" s="105"/>
      <c r="AS259" s="4"/>
      <c r="AT259" s="4"/>
      <c r="AU259" s="4"/>
      <c r="AV259" s="4"/>
    </row>
    <row r="260" spans="1:48" s="33" customFormat="1" ht="110.1" customHeight="1">
      <c r="A260" s="5" t="s">
        <v>2910</v>
      </c>
      <c r="B260" s="5" t="s">
        <v>23</v>
      </c>
      <c r="C260" s="5" t="s">
        <v>2115</v>
      </c>
      <c r="D260" s="6" t="s">
        <v>1545</v>
      </c>
      <c r="E260" s="6" t="s">
        <v>2116</v>
      </c>
      <c r="F260" s="5" t="s">
        <v>681</v>
      </c>
      <c r="G260" s="5" t="s">
        <v>24</v>
      </c>
      <c r="H260" s="5">
        <v>0</v>
      </c>
      <c r="I260" s="5">
        <v>470000000</v>
      </c>
      <c r="J260" s="5" t="s">
        <v>2689</v>
      </c>
      <c r="K260" s="5" t="s">
        <v>978</v>
      </c>
      <c r="L260" s="5" t="s">
        <v>25</v>
      </c>
      <c r="M260" s="7" t="s">
        <v>26</v>
      </c>
      <c r="N260" s="5" t="s">
        <v>1825</v>
      </c>
      <c r="O260" s="5" t="s">
        <v>27</v>
      </c>
      <c r="P260" s="5">
        <v>778</v>
      </c>
      <c r="Q260" s="5" t="s">
        <v>120</v>
      </c>
      <c r="R260" s="5" t="s">
        <v>1311</v>
      </c>
      <c r="S260" s="8">
        <v>316</v>
      </c>
      <c r="T260" s="8">
        <f t="shared" si="13"/>
        <v>0</v>
      </c>
      <c r="U260" s="8">
        <f t="shared" si="12"/>
        <v>0</v>
      </c>
      <c r="V260" s="5"/>
      <c r="W260" s="5" t="s">
        <v>904</v>
      </c>
      <c r="X260" s="5"/>
      <c r="Y260" s="145"/>
      <c r="Z260" s="4"/>
      <c r="AA260" s="253"/>
      <c r="AB260" s="253"/>
      <c r="AC260" s="253"/>
      <c r="AD260" s="253"/>
      <c r="AE260" s="254"/>
      <c r="AF260" s="4"/>
      <c r="AG260" s="105"/>
      <c r="AH260" s="105"/>
      <c r="AI260" s="4"/>
      <c r="AJ260" s="4"/>
      <c r="AK260" s="105"/>
      <c r="AL260" s="86"/>
      <c r="AM260" s="86"/>
      <c r="AN260" s="86"/>
      <c r="AO260" s="86"/>
      <c r="AP260" s="4"/>
      <c r="AQ260" s="4"/>
      <c r="AR260" s="105"/>
      <c r="AS260" s="4"/>
      <c r="AT260" s="4"/>
      <c r="AU260" s="4"/>
      <c r="AV260" s="4"/>
    </row>
    <row r="261" spans="1:48" s="33" customFormat="1" ht="110.1" customHeight="1">
      <c r="A261" s="5" t="s">
        <v>2911</v>
      </c>
      <c r="B261" s="5" t="s">
        <v>23</v>
      </c>
      <c r="C261" s="5" t="s">
        <v>2115</v>
      </c>
      <c r="D261" s="6" t="s">
        <v>1545</v>
      </c>
      <c r="E261" s="6" t="s">
        <v>2116</v>
      </c>
      <c r="F261" s="5" t="s">
        <v>682</v>
      </c>
      <c r="G261" s="5" t="s">
        <v>24</v>
      </c>
      <c r="H261" s="5">
        <v>0</v>
      </c>
      <c r="I261" s="5">
        <v>470000000</v>
      </c>
      <c r="J261" s="5" t="s">
        <v>2689</v>
      </c>
      <c r="K261" s="5" t="s">
        <v>978</v>
      </c>
      <c r="L261" s="5" t="s">
        <v>25</v>
      </c>
      <c r="M261" s="7" t="s">
        <v>26</v>
      </c>
      <c r="N261" s="5" t="s">
        <v>1825</v>
      </c>
      <c r="O261" s="5" t="s">
        <v>27</v>
      </c>
      <c r="P261" s="5">
        <v>778</v>
      </c>
      <c r="Q261" s="5" t="s">
        <v>120</v>
      </c>
      <c r="R261" s="5" t="s">
        <v>1311</v>
      </c>
      <c r="S261" s="8">
        <v>330</v>
      </c>
      <c r="T261" s="8">
        <f t="shared" si="13"/>
        <v>0</v>
      </c>
      <c r="U261" s="8">
        <f t="shared" si="12"/>
        <v>0</v>
      </c>
      <c r="V261" s="5"/>
      <c r="W261" s="5" t="s">
        <v>904</v>
      </c>
      <c r="X261" s="5"/>
      <c r="Y261" s="145"/>
      <c r="Z261" s="4"/>
      <c r="AA261" s="253"/>
      <c r="AB261" s="253"/>
      <c r="AC261" s="253"/>
      <c r="AD261" s="253"/>
      <c r="AE261" s="254"/>
      <c r="AF261" s="4"/>
      <c r="AG261" s="105"/>
      <c r="AH261" s="105"/>
      <c r="AI261" s="4"/>
      <c r="AJ261" s="4"/>
      <c r="AK261" s="105"/>
      <c r="AL261" s="86"/>
      <c r="AM261" s="86"/>
      <c r="AN261" s="86"/>
      <c r="AO261" s="86"/>
      <c r="AP261" s="4"/>
      <c r="AQ261" s="4"/>
      <c r="AR261" s="105"/>
      <c r="AS261" s="4"/>
      <c r="AT261" s="4"/>
      <c r="AU261" s="4"/>
      <c r="AV261" s="4"/>
    </row>
    <row r="262" spans="1:48" s="33" customFormat="1" ht="110.1" customHeight="1">
      <c r="A262" s="5" t="s">
        <v>2912</v>
      </c>
      <c r="B262" s="5" t="s">
        <v>23</v>
      </c>
      <c r="C262" s="5" t="s">
        <v>2115</v>
      </c>
      <c r="D262" s="6" t="s">
        <v>1545</v>
      </c>
      <c r="E262" s="6" t="s">
        <v>2116</v>
      </c>
      <c r="F262" s="5" t="s">
        <v>683</v>
      </c>
      <c r="G262" s="5" t="s">
        <v>24</v>
      </c>
      <c r="H262" s="5">
        <v>0</v>
      </c>
      <c r="I262" s="5">
        <v>470000000</v>
      </c>
      <c r="J262" s="5" t="s">
        <v>2689</v>
      </c>
      <c r="K262" s="5" t="s">
        <v>978</v>
      </c>
      <c r="L262" s="5" t="s">
        <v>25</v>
      </c>
      <c r="M262" s="7" t="s">
        <v>26</v>
      </c>
      <c r="N262" s="5" t="s">
        <v>1825</v>
      </c>
      <c r="O262" s="5" t="s">
        <v>27</v>
      </c>
      <c r="P262" s="5">
        <v>778</v>
      </c>
      <c r="Q262" s="5" t="s">
        <v>120</v>
      </c>
      <c r="R262" s="5" t="s">
        <v>1311</v>
      </c>
      <c r="S262" s="8">
        <v>408</v>
      </c>
      <c r="T262" s="8">
        <f t="shared" si="13"/>
        <v>0</v>
      </c>
      <c r="U262" s="8">
        <f t="shared" si="12"/>
        <v>0</v>
      </c>
      <c r="V262" s="5"/>
      <c r="W262" s="5" t="s">
        <v>904</v>
      </c>
      <c r="X262" s="5"/>
      <c r="Y262" s="145"/>
      <c r="Z262" s="4"/>
      <c r="AA262" s="253"/>
      <c r="AB262" s="253"/>
      <c r="AC262" s="253"/>
      <c r="AD262" s="253"/>
      <c r="AE262" s="254"/>
      <c r="AF262" s="4"/>
      <c r="AG262" s="105"/>
      <c r="AH262" s="105"/>
      <c r="AI262" s="4"/>
      <c r="AJ262" s="4"/>
      <c r="AK262" s="105"/>
      <c r="AL262" s="86"/>
      <c r="AM262" s="86"/>
      <c r="AN262" s="86"/>
      <c r="AO262" s="86"/>
      <c r="AP262" s="4"/>
      <c r="AQ262" s="4"/>
      <c r="AR262" s="105"/>
      <c r="AS262" s="4"/>
      <c r="AT262" s="4"/>
      <c r="AU262" s="4"/>
      <c r="AV262" s="4"/>
    </row>
    <row r="263" spans="1:48" s="33" customFormat="1" ht="110.1" customHeight="1">
      <c r="A263" s="5" t="s">
        <v>2913</v>
      </c>
      <c r="B263" s="5" t="s">
        <v>23</v>
      </c>
      <c r="C263" s="5" t="s">
        <v>2115</v>
      </c>
      <c r="D263" s="6" t="s">
        <v>1545</v>
      </c>
      <c r="E263" s="6" t="s">
        <v>2116</v>
      </c>
      <c r="F263" s="5" t="s">
        <v>684</v>
      </c>
      <c r="G263" s="5" t="s">
        <v>24</v>
      </c>
      <c r="H263" s="5">
        <v>0</v>
      </c>
      <c r="I263" s="5">
        <v>470000000</v>
      </c>
      <c r="J263" s="5" t="s">
        <v>2689</v>
      </c>
      <c r="K263" s="5" t="s">
        <v>978</v>
      </c>
      <c r="L263" s="5" t="s">
        <v>25</v>
      </c>
      <c r="M263" s="7" t="s">
        <v>26</v>
      </c>
      <c r="N263" s="5" t="s">
        <v>1825</v>
      </c>
      <c r="O263" s="5" t="s">
        <v>27</v>
      </c>
      <c r="P263" s="5">
        <v>778</v>
      </c>
      <c r="Q263" s="5" t="s">
        <v>120</v>
      </c>
      <c r="R263" s="5" t="s">
        <v>1311</v>
      </c>
      <c r="S263" s="8">
        <v>180</v>
      </c>
      <c r="T263" s="8">
        <f t="shared" si="13"/>
        <v>0</v>
      </c>
      <c r="U263" s="8">
        <f t="shared" si="12"/>
        <v>0</v>
      </c>
      <c r="V263" s="5"/>
      <c r="W263" s="5" t="s">
        <v>904</v>
      </c>
      <c r="X263" s="5"/>
      <c r="Y263" s="145"/>
      <c r="Z263" s="4"/>
      <c r="AA263" s="253"/>
      <c r="AB263" s="253"/>
      <c r="AC263" s="253"/>
      <c r="AD263" s="253"/>
      <c r="AE263" s="254"/>
      <c r="AF263" s="4"/>
      <c r="AG263" s="105"/>
      <c r="AH263" s="105"/>
      <c r="AI263" s="4"/>
      <c r="AJ263" s="4"/>
      <c r="AK263" s="105"/>
      <c r="AL263" s="86"/>
      <c r="AM263" s="86"/>
      <c r="AN263" s="86"/>
      <c r="AO263" s="86"/>
      <c r="AP263" s="4"/>
      <c r="AQ263" s="4"/>
      <c r="AR263" s="105"/>
      <c r="AS263" s="4"/>
      <c r="AT263" s="4"/>
      <c r="AU263" s="4"/>
      <c r="AV263" s="4"/>
    </row>
    <row r="264" spans="1:48" s="33" customFormat="1" ht="110.1" customHeight="1">
      <c r="A264" s="5" t="s">
        <v>5174</v>
      </c>
      <c r="B264" s="5" t="s">
        <v>23</v>
      </c>
      <c r="C264" s="5" t="s">
        <v>2115</v>
      </c>
      <c r="D264" s="6" t="s">
        <v>1545</v>
      </c>
      <c r="E264" s="6" t="s">
        <v>2116</v>
      </c>
      <c r="F264" s="5" t="s">
        <v>684</v>
      </c>
      <c r="G264" s="5" t="s">
        <v>24</v>
      </c>
      <c r="H264" s="5">
        <v>0</v>
      </c>
      <c r="I264" s="5">
        <v>470000000</v>
      </c>
      <c r="J264" s="5" t="s">
        <v>2689</v>
      </c>
      <c r="K264" s="5" t="s">
        <v>1193</v>
      </c>
      <c r="L264" s="5" t="s">
        <v>25</v>
      </c>
      <c r="M264" s="7" t="s">
        <v>26</v>
      </c>
      <c r="N264" s="5" t="s">
        <v>1825</v>
      </c>
      <c r="O264" s="5" t="s">
        <v>27</v>
      </c>
      <c r="P264" s="5">
        <v>778</v>
      </c>
      <c r="Q264" s="5" t="s">
        <v>120</v>
      </c>
      <c r="R264" s="5" t="s">
        <v>1311</v>
      </c>
      <c r="S264" s="8">
        <v>180</v>
      </c>
      <c r="T264" s="8">
        <f t="shared" si="13"/>
        <v>0</v>
      </c>
      <c r="U264" s="8">
        <f t="shared" si="12"/>
        <v>0</v>
      </c>
      <c r="V264" s="5"/>
      <c r="W264" s="5" t="s">
        <v>904</v>
      </c>
      <c r="X264" s="5"/>
      <c r="Y264" s="145"/>
      <c r="Z264" s="141"/>
      <c r="AA264" s="146"/>
      <c r="AB264" s="253"/>
      <c r="AC264" s="253"/>
      <c r="AD264" s="253"/>
      <c r="AE264" s="254"/>
      <c r="AF264" s="4"/>
      <c r="AG264" s="105"/>
      <c r="AH264" s="105"/>
      <c r="AI264" s="4"/>
      <c r="AJ264" s="4"/>
      <c r="AK264" s="105"/>
      <c r="AL264" s="86"/>
      <c r="AM264" s="86"/>
      <c r="AN264" s="86"/>
      <c r="AO264" s="86"/>
      <c r="AP264" s="4"/>
      <c r="AQ264" s="4"/>
      <c r="AR264" s="105"/>
      <c r="AS264" s="4"/>
      <c r="AT264" s="4"/>
      <c r="AU264" s="4"/>
      <c r="AV264" s="4"/>
    </row>
    <row r="265" spans="1:48" s="33" customFormat="1" ht="110.1" customHeight="1">
      <c r="A265" s="5" t="s">
        <v>2914</v>
      </c>
      <c r="B265" s="5" t="s">
        <v>23</v>
      </c>
      <c r="C265" s="5" t="s">
        <v>2115</v>
      </c>
      <c r="D265" s="6" t="s">
        <v>1545</v>
      </c>
      <c r="E265" s="6" t="s">
        <v>2116</v>
      </c>
      <c r="F265" s="5" t="s">
        <v>685</v>
      </c>
      <c r="G265" s="5" t="s">
        <v>24</v>
      </c>
      <c r="H265" s="5">
        <v>0</v>
      </c>
      <c r="I265" s="5">
        <v>470000000</v>
      </c>
      <c r="J265" s="5" t="s">
        <v>2689</v>
      </c>
      <c r="K265" s="5" t="s">
        <v>978</v>
      </c>
      <c r="L265" s="5" t="s">
        <v>25</v>
      </c>
      <c r="M265" s="7" t="s">
        <v>26</v>
      </c>
      <c r="N265" s="5" t="s">
        <v>1825</v>
      </c>
      <c r="O265" s="5" t="s">
        <v>27</v>
      </c>
      <c r="P265" s="5">
        <v>778</v>
      </c>
      <c r="Q265" s="5" t="s">
        <v>120</v>
      </c>
      <c r="R265" s="5" t="s">
        <v>1311</v>
      </c>
      <c r="S265" s="8">
        <v>136</v>
      </c>
      <c r="T265" s="8">
        <f t="shared" si="13"/>
        <v>0</v>
      </c>
      <c r="U265" s="8">
        <f t="shared" si="12"/>
        <v>0</v>
      </c>
      <c r="V265" s="5"/>
      <c r="W265" s="5" t="s">
        <v>904</v>
      </c>
      <c r="X265" s="5"/>
      <c r="Y265" s="145"/>
      <c r="Z265" s="4"/>
      <c r="AA265" s="253"/>
      <c r="AB265" s="253"/>
      <c r="AC265" s="253"/>
      <c r="AD265" s="253"/>
      <c r="AE265" s="254"/>
      <c r="AF265" s="4"/>
      <c r="AG265" s="105"/>
      <c r="AH265" s="105"/>
      <c r="AI265" s="4"/>
      <c r="AJ265" s="4"/>
      <c r="AK265" s="105"/>
      <c r="AL265" s="86"/>
      <c r="AM265" s="86"/>
      <c r="AN265" s="86"/>
      <c r="AO265" s="86"/>
      <c r="AP265" s="4"/>
      <c r="AQ265" s="4"/>
      <c r="AR265" s="105"/>
      <c r="AS265" s="4"/>
      <c r="AT265" s="4"/>
      <c r="AU265" s="4"/>
      <c r="AV265" s="4"/>
    </row>
    <row r="266" spans="1:48" s="33" customFormat="1" ht="110.1" customHeight="1">
      <c r="A266" s="5" t="s">
        <v>2915</v>
      </c>
      <c r="B266" s="5" t="s">
        <v>23</v>
      </c>
      <c r="C266" s="5" t="s">
        <v>2115</v>
      </c>
      <c r="D266" s="6" t="s">
        <v>1545</v>
      </c>
      <c r="E266" s="6" t="s">
        <v>2116</v>
      </c>
      <c r="F266" s="5" t="s">
        <v>686</v>
      </c>
      <c r="G266" s="5" t="s">
        <v>24</v>
      </c>
      <c r="H266" s="5">
        <v>0</v>
      </c>
      <c r="I266" s="5">
        <v>470000000</v>
      </c>
      <c r="J266" s="5" t="s">
        <v>2689</v>
      </c>
      <c r="K266" s="5" t="s">
        <v>978</v>
      </c>
      <c r="L266" s="5" t="s">
        <v>25</v>
      </c>
      <c r="M266" s="7" t="s">
        <v>26</v>
      </c>
      <c r="N266" s="5" t="s">
        <v>1825</v>
      </c>
      <c r="O266" s="5" t="s">
        <v>27</v>
      </c>
      <c r="P266" s="5">
        <v>778</v>
      </c>
      <c r="Q266" s="5" t="s">
        <v>120</v>
      </c>
      <c r="R266" s="5" t="s">
        <v>1311</v>
      </c>
      <c r="S266" s="8">
        <v>168</v>
      </c>
      <c r="T266" s="8">
        <f t="shared" si="13"/>
        <v>0</v>
      </c>
      <c r="U266" s="8">
        <f t="shared" si="12"/>
        <v>0</v>
      </c>
      <c r="V266" s="5"/>
      <c r="W266" s="5" t="s">
        <v>904</v>
      </c>
      <c r="X266" s="5"/>
      <c r="Y266" s="145"/>
      <c r="Z266" s="4"/>
      <c r="AA266" s="253"/>
      <c r="AB266" s="253"/>
      <c r="AC266" s="253"/>
      <c r="AD266" s="253"/>
      <c r="AE266" s="254"/>
      <c r="AF266" s="4"/>
      <c r="AG266" s="105"/>
      <c r="AH266" s="105"/>
      <c r="AI266" s="4"/>
      <c r="AJ266" s="4"/>
      <c r="AK266" s="105"/>
      <c r="AL266" s="86"/>
      <c r="AM266" s="86"/>
      <c r="AN266" s="86"/>
      <c r="AO266" s="86"/>
      <c r="AP266" s="4"/>
      <c r="AQ266" s="4"/>
      <c r="AR266" s="105"/>
      <c r="AS266" s="4"/>
      <c r="AT266" s="4"/>
      <c r="AU266" s="4"/>
      <c r="AV266" s="4"/>
    </row>
    <row r="267" spans="1:48" s="33" customFormat="1" ht="110.1" customHeight="1">
      <c r="A267" s="5" t="s">
        <v>2916</v>
      </c>
      <c r="B267" s="5" t="s">
        <v>23</v>
      </c>
      <c r="C267" s="5" t="s">
        <v>2115</v>
      </c>
      <c r="D267" s="6" t="s">
        <v>1545</v>
      </c>
      <c r="E267" s="6" t="s">
        <v>2116</v>
      </c>
      <c r="F267" s="5" t="s">
        <v>687</v>
      </c>
      <c r="G267" s="5" t="s">
        <v>24</v>
      </c>
      <c r="H267" s="5">
        <v>0</v>
      </c>
      <c r="I267" s="5">
        <v>470000000</v>
      </c>
      <c r="J267" s="5" t="s">
        <v>2689</v>
      </c>
      <c r="K267" s="5" t="s">
        <v>978</v>
      </c>
      <c r="L267" s="5" t="s">
        <v>25</v>
      </c>
      <c r="M267" s="7" t="s">
        <v>26</v>
      </c>
      <c r="N267" s="5" t="s">
        <v>1825</v>
      </c>
      <c r="O267" s="5" t="s">
        <v>27</v>
      </c>
      <c r="P267" s="5">
        <v>778</v>
      </c>
      <c r="Q267" s="5" t="s">
        <v>120</v>
      </c>
      <c r="R267" s="5" t="s">
        <v>1311</v>
      </c>
      <c r="S267" s="8">
        <v>43</v>
      </c>
      <c r="T267" s="8">
        <f t="shared" si="13"/>
        <v>0</v>
      </c>
      <c r="U267" s="8">
        <f t="shared" si="12"/>
        <v>0</v>
      </c>
      <c r="V267" s="5"/>
      <c r="W267" s="5" t="s">
        <v>904</v>
      </c>
      <c r="X267" s="5"/>
      <c r="Y267" s="145"/>
      <c r="Z267" s="4"/>
      <c r="AA267" s="253"/>
      <c r="AB267" s="253"/>
      <c r="AC267" s="253"/>
      <c r="AD267" s="253"/>
      <c r="AE267" s="254"/>
      <c r="AF267" s="4"/>
      <c r="AG267" s="105"/>
      <c r="AH267" s="105"/>
      <c r="AI267" s="4"/>
      <c r="AJ267" s="4"/>
      <c r="AK267" s="105"/>
      <c r="AL267" s="86"/>
      <c r="AM267" s="86"/>
      <c r="AN267" s="86"/>
      <c r="AO267" s="86"/>
      <c r="AP267" s="4"/>
      <c r="AQ267" s="4"/>
      <c r="AR267" s="105"/>
      <c r="AS267" s="4"/>
      <c r="AT267" s="4"/>
      <c r="AU267" s="4"/>
      <c r="AV267" s="4"/>
    </row>
    <row r="268" spans="1:48" s="33" customFormat="1" ht="110.1" customHeight="1">
      <c r="A268" s="5" t="s">
        <v>5188</v>
      </c>
      <c r="B268" s="5" t="s">
        <v>23</v>
      </c>
      <c r="C268" s="5" t="s">
        <v>2115</v>
      </c>
      <c r="D268" s="6" t="s">
        <v>1545</v>
      </c>
      <c r="E268" s="6" t="s">
        <v>2116</v>
      </c>
      <c r="F268" s="5" t="s">
        <v>687</v>
      </c>
      <c r="G268" s="5" t="s">
        <v>24</v>
      </c>
      <c r="H268" s="5">
        <v>0</v>
      </c>
      <c r="I268" s="5">
        <v>470000000</v>
      </c>
      <c r="J268" s="5" t="s">
        <v>2689</v>
      </c>
      <c r="K268" s="5" t="s">
        <v>1193</v>
      </c>
      <c r="L268" s="5" t="s">
        <v>25</v>
      </c>
      <c r="M268" s="7" t="s">
        <v>26</v>
      </c>
      <c r="N268" s="5" t="s">
        <v>1825</v>
      </c>
      <c r="O268" s="5" t="s">
        <v>27</v>
      </c>
      <c r="P268" s="5">
        <v>778</v>
      </c>
      <c r="Q268" s="5" t="s">
        <v>120</v>
      </c>
      <c r="R268" s="5" t="s">
        <v>1311</v>
      </c>
      <c r="S268" s="8">
        <v>43</v>
      </c>
      <c r="T268" s="8">
        <f t="shared" si="13"/>
        <v>0</v>
      </c>
      <c r="U268" s="8">
        <f t="shared" si="12"/>
        <v>0</v>
      </c>
      <c r="V268" s="5"/>
      <c r="W268" s="5" t="s">
        <v>904</v>
      </c>
      <c r="X268" s="5"/>
      <c r="Y268" s="145"/>
      <c r="Z268" s="141"/>
      <c r="AA268" s="146"/>
      <c r="AB268" s="253"/>
      <c r="AC268" s="253"/>
      <c r="AD268" s="253"/>
      <c r="AE268" s="254"/>
      <c r="AF268" s="4"/>
      <c r="AG268" s="105"/>
      <c r="AH268" s="105"/>
      <c r="AI268" s="4"/>
      <c r="AJ268" s="4"/>
      <c r="AK268" s="105"/>
      <c r="AL268" s="86"/>
      <c r="AM268" s="86"/>
      <c r="AN268" s="86"/>
      <c r="AO268" s="86"/>
      <c r="AP268" s="4"/>
      <c r="AQ268" s="4"/>
      <c r="AR268" s="105"/>
      <c r="AS268" s="4"/>
      <c r="AT268" s="4"/>
      <c r="AU268" s="4"/>
      <c r="AV268" s="4"/>
    </row>
    <row r="269" spans="1:48" s="33" customFormat="1" ht="110.1" customHeight="1">
      <c r="A269" s="5" t="s">
        <v>2917</v>
      </c>
      <c r="B269" s="5" t="s">
        <v>23</v>
      </c>
      <c r="C269" s="5" t="s">
        <v>2115</v>
      </c>
      <c r="D269" s="6" t="s">
        <v>1545</v>
      </c>
      <c r="E269" s="6" t="s">
        <v>2116</v>
      </c>
      <c r="F269" s="5" t="s">
        <v>688</v>
      </c>
      <c r="G269" s="5" t="s">
        <v>24</v>
      </c>
      <c r="H269" s="5">
        <v>0</v>
      </c>
      <c r="I269" s="5">
        <v>470000000</v>
      </c>
      <c r="J269" s="5" t="s">
        <v>2689</v>
      </c>
      <c r="K269" s="5" t="s">
        <v>978</v>
      </c>
      <c r="L269" s="5" t="s">
        <v>25</v>
      </c>
      <c r="M269" s="7" t="s">
        <v>26</v>
      </c>
      <c r="N269" s="5" t="s">
        <v>1825</v>
      </c>
      <c r="O269" s="5" t="s">
        <v>27</v>
      </c>
      <c r="P269" s="5">
        <v>778</v>
      </c>
      <c r="Q269" s="5" t="s">
        <v>120</v>
      </c>
      <c r="R269" s="5" t="s">
        <v>1311</v>
      </c>
      <c r="S269" s="8">
        <v>180</v>
      </c>
      <c r="T269" s="8">
        <f t="shared" si="13"/>
        <v>0</v>
      </c>
      <c r="U269" s="8">
        <f t="shared" si="12"/>
        <v>0</v>
      </c>
      <c r="V269" s="5"/>
      <c r="W269" s="5" t="s">
        <v>904</v>
      </c>
      <c r="X269" s="5"/>
      <c r="Y269" s="145"/>
      <c r="Z269" s="4"/>
      <c r="AA269" s="253"/>
      <c r="AB269" s="253"/>
      <c r="AC269" s="253"/>
      <c r="AD269" s="253"/>
      <c r="AE269" s="254"/>
      <c r="AF269" s="4"/>
      <c r="AG269" s="105"/>
      <c r="AH269" s="105"/>
      <c r="AI269" s="4"/>
      <c r="AJ269" s="4"/>
      <c r="AK269" s="105"/>
      <c r="AL269" s="86"/>
      <c r="AM269" s="86"/>
      <c r="AN269" s="86"/>
      <c r="AO269" s="86"/>
      <c r="AP269" s="4"/>
      <c r="AQ269" s="4"/>
      <c r="AR269" s="105"/>
      <c r="AS269" s="4"/>
      <c r="AT269" s="4"/>
      <c r="AU269" s="4"/>
      <c r="AV269" s="4"/>
    </row>
    <row r="270" spans="1:48" s="33" customFormat="1" ht="110.1" customHeight="1">
      <c r="A270" s="5" t="s">
        <v>2918</v>
      </c>
      <c r="B270" s="5" t="s">
        <v>23</v>
      </c>
      <c r="C270" s="5" t="s">
        <v>2115</v>
      </c>
      <c r="D270" s="6" t="s">
        <v>1545</v>
      </c>
      <c r="E270" s="6" t="s">
        <v>2116</v>
      </c>
      <c r="F270" s="5" t="s">
        <v>689</v>
      </c>
      <c r="G270" s="5" t="s">
        <v>24</v>
      </c>
      <c r="H270" s="5">
        <v>0</v>
      </c>
      <c r="I270" s="5">
        <v>470000000</v>
      </c>
      <c r="J270" s="5" t="s">
        <v>2689</v>
      </c>
      <c r="K270" s="5" t="s">
        <v>978</v>
      </c>
      <c r="L270" s="5" t="s">
        <v>25</v>
      </c>
      <c r="M270" s="7" t="s">
        <v>26</v>
      </c>
      <c r="N270" s="5" t="s">
        <v>1825</v>
      </c>
      <c r="O270" s="5" t="s">
        <v>27</v>
      </c>
      <c r="P270" s="5">
        <v>778</v>
      </c>
      <c r="Q270" s="5" t="s">
        <v>120</v>
      </c>
      <c r="R270" s="5" t="s">
        <v>1311</v>
      </c>
      <c r="S270" s="8">
        <v>140</v>
      </c>
      <c r="T270" s="8">
        <f t="shared" si="13"/>
        <v>0</v>
      </c>
      <c r="U270" s="8">
        <f t="shared" si="12"/>
        <v>0</v>
      </c>
      <c r="V270" s="5"/>
      <c r="W270" s="5" t="s">
        <v>904</v>
      </c>
      <c r="X270" s="5"/>
      <c r="Y270" s="145"/>
      <c r="Z270" s="4"/>
      <c r="AA270" s="253"/>
      <c r="AB270" s="253"/>
      <c r="AC270" s="253"/>
      <c r="AD270" s="253"/>
      <c r="AE270" s="254"/>
      <c r="AF270" s="4"/>
      <c r="AG270" s="105"/>
      <c r="AH270" s="105"/>
      <c r="AI270" s="4"/>
      <c r="AJ270" s="4"/>
      <c r="AK270" s="105"/>
      <c r="AL270" s="86"/>
      <c r="AM270" s="86"/>
      <c r="AN270" s="86"/>
      <c r="AO270" s="86"/>
      <c r="AP270" s="4"/>
      <c r="AQ270" s="4"/>
      <c r="AR270" s="105"/>
      <c r="AS270" s="4"/>
      <c r="AT270" s="4"/>
      <c r="AU270" s="4"/>
      <c r="AV270" s="4"/>
    </row>
    <row r="271" spans="1:48" s="33" customFormat="1" ht="110.1" customHeight="1">
      <c r="A271" s="5" t="s">
        <v>2919</v>
      </c>
      <c r="B271" s="5" t="s">
        <v>23</v>
      </c>
      <c r="C271" s="5" t="s">
        <v>1549</v>
      </c>
      <c r="D271" s="6" t="s">
        <v>1550</v>
      </c>
      <c r="E271" s="6" t="s">
        <v>1551</v>
      </c>
      <c r="F271" s="5" t="s">
        <v>690</v>
      </c>
      <c r="G271" s="5" t="s">
        <v>24</v>
      </c>
      <c r="H271" s="5">
        <v>0</v>
      </c>
      <c r="I271" s="5">
        <v>470000000</v>
      </c>
      <c r="J271" s="5" t="s">
        <v>2689</v>
      </c>
      <c r="K271" s="5" t="s">
        <v>978</v>
      </c>
      <c r="L271" s="5" t="s">
        <v>25</v>
      </c>
      <c r="M271" s="7" t="s">
        <v>26</v>
      </c>
      <c r="N271" s="5" t="s">
        <v>1825</v>
      </c>
      <c r="O271" s="5" t="s">
        <v>27</v>
      </c>
      <c r="P271" s="5">
        <v>796</v>
      </c>
      <c r="Q271" s="5" t="s">
        <v>28</v>
      </c>
      <c r="R271" s="5" t="s">
        <v>1311</v>
      </c>
      <c r="S271" s="8">
        <v>4200</v>
      </c>
      <c r="T271" s="8">
        <f t="shared" si="13"/>
        <v>0</v>
      </c>
      <c r="U271" s="8">
        <f t="shared" si="12"/>
        <v>0</v>
      </c>
      <c r="V271" s="5"/>
      <c r="W271" s="5" t="s">
        <v>904</v>
      </c>
      <c r="X271" s="5"/>
      <c r="Y271" s="145"/>
      <c r="Z271" s="4"/>
      <c r="AA271" s="253"/>
      <c r="AB271" s="253"/>
      <c r="AC271" s="253"/>
      <c r="AD271" s="253"/>
      <c r="AE271" s="254"/>
      <c r="AF271" s="4"/>
      <c r="AG271" s="105"/>
      <c r="AH271" s="105"/>
      <c r="AI271" s="4"/>
      <c r="AJ271" s="4"/>
      <c r="AK271" s="105"/>
      <c r="AL271" s="86"/>
      <c r="AM271" s="86"/>
      <c r="AN271" s="86"/>
      <c r="AO271" s="86"/>
      <c r="AP271" s="4"/>
      <c r="AQ271" s="4"/>
      <c r="AR271" s="105"/>
      <c r="AS271" s="4"/>
      <c r="AT271" s="4"/>
      <c r="AU271" s="4"/>
      <c r="AV271" s="4"/>
    </row>
    <row r="272" spans="1:48" s="33" customFormat="1" ht="110.1" customHeight="1">
      <c r="A272" s="5" t="s">
        <v>5175</v>
      </c>
      <c r="B272" s="5" t="s">
        <v>23</v>
      </c>
      <c r="C272" s="5" t="s">
        <v>1549</v>
      </c>
      <c r="D272" s="6" t="s">
        <v>1550</v>
      </c>
      <c r="E272" s="6" t="s">
        <v>1551</v>
      </c>
      <c r="F272" s="5" t="s">
        <v>690</v>
      </c>
      <c r="G272" s="5" t="s">
        <v>24</v>
      </c>
      <c r="H272" s="5">
        <v>0</v>
      </c>
      <c r="I272" s="5">
        <v>470000000</v>
      </c>
      <c r="J272" s="5" t="s">
        <v>2689</v>
      </c>
      <c r="K272" s="5" t="s">
        <v>1193</v>
      </c>
      <c r="L272" s="5" t="s">
        <v>25</v>
      </c>
      <c r="M272" s="7" t="s">
        <v>26</v>
      </c>
      <c r="N272" s="5" t="s">
        <v>1825</v>
      </c>
      <c r="O272" s="5" t="s">
        <v>27</v>
      </c>
      <c r="P272" s="5">
        <v>796</v>
      </c>
      <c r="Q272" s="5" t="s">
        <v>28</v>
      </c>
      <c r="R272" s="5" t="s">
        <v>1311</v>
      </c>
      <c r="S272" s="8">
        <v>4200</v>
      </c>
      <c r="T272" s="8">
        <f t="shared" si="13"/>
        <v>0</v>
      </c>
      <c r="U272" s="8">
        <f t="shared" si="12"/>
        <v>0</v>
      </c>
      <c r="V272" s="5"/>
      <c r="W272" s="5" t="s">
        <v>904</v>
      </c>
      <c r="X272" s="5"/>
      <c r="Y272" s="145"/>
      <c r="Z272" s="141"/>
      <c r="AA272" s="146"/>
      <c r="AB272" s="253"/>
      <c r="AC272" s="253"/>
      <c r="AD272" s="253"/>
      <c r="AE272" s="254"/>
      <c r="AF272" s="4"/>
      <c r="AG272" s="105"/>
      <c r="AH272" s="105"/>
      <c r="AI272" s="4"/>
      <c r="AJ272" s="4"/>
      <c r="AK272" s="105"/>
      <c r="AL272" s="86"/>
      <c r="AM272" s="86"/>
      <c r="AN272" s="86"/>
      <c r="AO272" s="86"/>
      <c r="AP272" s="4"/>
      <c r="AQ272" s="4"/>
      <c r="AR272" s="105"/>
      <c r="AS272" s="4"/>
      <c r="AT272" s="4"/>
      <c r="AU272" s="4"/>
      <c r="AV272" s="4"/>
    </row>
    <row r="273" spans="1:48" s="33" customFormat="1" ht="110.1" customHeight="1">
      <c r="A273" s="5" t="s">
        <v>2920</v>
      </c>
      <c r="B273" s="5" t="s">
        <v>23</v>
      </c>
      <c r="C273" s="5" t="s">
        <v>1983</v>
      </c>
      <c r="D273" s="6" t="s">
        <v>1698</v>
      </c>
      <c r="E273" s="6" t="s">
        <v>1984</v>
      </c>
      <c r="F273" s="5" t="s">
        <v>753</v>
      </c>
      <c r="G273" s="5" t="s">
        <v>24</v>
      </c>
      <c r="H273" s="5">
        <v>0</v>
      </c>
      <c r="I273" s="5" t="s">
        <v>2204</v>
      </c>
      <c r="J273" s="5" t="s">
        <v>2689</v>
      </c>
      <c r="K273" s="5" t="s">
        <v>978</v>
      </c>
      <c r="L273" s="5" t="s">
        <v>25</v>
      </c>
      <c r="M273" s="7" t="s">
        <v>26</v>
      </c>
      <c r="N273" s="5" t="s">
        <v>49</v>
      </c>
      <c r="O273" s="5" t="s">
        <v>27</v>
      </c>
      <c r="P273" s="5">
        <v>796</v>
      </c>
      <c r="Q273" s="5" t="s">
        <v>28</v>
      </c>
      <c r="R273" s="5" t="s">
        <v>1311</v>
      </c>
      <c r="S273" s="8">
        <v>560</v>
      </c>
      <c r="T273" s="8">
        <f t="shared" si="13"/>
        <v>0</v>
      </c>
      <c r="U273" s="8">
        <f t="shared" si="12"/>
        <v>0</v>
      </c>
      <c r="V273" s="5"/>
      <c r="W273" s="5" t="s">
        <v>904</v>
      </c>
      <c r="X273" s="5"/>
      <c r="Y273" s="145"/>
      <c r="Z273" s="4"/>
      <c r="AA273" s="253"/>
      <c r="AB273" s="253"/>
      <c r="AC273" s="253"/>
      <c r="AD273" s="253"/>
      <c r="AE273" s="254"/>
      <c r="AF273" s="4"/>
      <c r="AG273" s="105"/>
      <c r="AH273" s="105"/>
      <c r="AI273" s="4"/>
      <c r="AJ273" s="4"/>
      <c r="AK273" s="105"/>
      <c r="AL273" s="86"/>
      <c r="AM273" s="86"/>
      <c r="AN273" s="86"/>
      <c r="AO273" s="86"/>
      <c r="AP273" s="4"/>
      <c r="AQ273" s="4"/>
      <c r="AR273" s="105"/>
      <c r="AS273" s="4"/>
      <c r="AT273" s="4"/>
      <c r="AU273" s="4"/>
      <c r="AV273" s="4"/>
    </row>
    <row r="274" spans="1:48" s="33" customFormat="1" ht="110.1" customHeight="1">
      <c r="A274" s="5" t="s">
        <v>4981</v>
      </c>
      <c r="B274" s="5" t="s">
        <v>23</v>
      </c>
      <c r="C274" s="5" t="s">
        <v>1983</v>
      </c>
      <c r="D274" s="6" t="s">
        <v>1698</v>
      </c>
      <c r="E274" s="6" t="s">
        <v>1984</v>
      </c>
      <c r="F274" s="5" t="s">
        <v>753</v>
      </c>
      <c r="G274" s="5" t="s">
        <v>24</v>
      </c>
      <c r="H274" s="5">
        <v>0</v>
      </c>
      <c r="I274" s="5" t="s">
        <v>2204</v>
      </c>
      <c r="J274" s="5" t="s">
        <v>2689</v>
      </c>
      <c r="K274" s="5" t="s">
        <v>877</v>
      </c>
      <c r="L274" s="5" t="s">
        <v>25</v>
      </c>
      <c r="M274" s="7" t="s">
        <v>26</v>
      </c>
      <c r="N274" s="5" t="s">
        <v>1825</v>
      </c>
      <c r="O274" s="5" t="s">
        <v>27</v>
      </c>
      <c r="P274" s="5">
        <v>796</v>
      </c>
      <c r="Q274" s="5" t="s">
        <v>28</v>
      </c>
      <c r="R274" s="5">
        <v>10</v>
      </c>
      <c r="S274" s="8">
        <v>560</v>
      </c>
      <c r="T274" s="8">
        <f t="shared" si="13"/>
        <v>5600</v>
      </c>
      <c r="U274" s="8">
        <f t="shared" si="12"/>
        <v>6272.0000000000009</v>
      </c>
      <c r="V274" s="5"/>
      <c r="W274" s="5" t="s">
        <v>904</v>
      </c>
      <c r="X274" s="5" t="s">
        <v>3805</v>
      </c>
      <c r="Y274" s="145"/>
      <c r="Z274" s="141"/>
      <c r="AA274" s="146"/>
      <c r="AB274" s="253"/>
      <c r="AC274" s="214"/>
      <c r="AD274" s="253"/>
      <c r="AE274" s="254"/>
      <c r="AF274" s="4"/>
      <c r="AG274" s="105"/>
      <c r="AH274" s="105"/>
      <c r="AI274" s="4"/>
      <c r="AJ274" s="4"/>
      <c r="AK274" s="105"/>
      <c r="AL274" s="86"/>
      <c r="AM274" s="86"/>
      <c r="AN274" s="86"/>
      <c r="AO274" s="86"/>
      <c r="AP274" s="4"/>
      <c r="AQ274" s="4"/>
      <c r="AR274" s="105"/>
      <c r="AS274" s="4"/>
      <c r="AT274" s="4"/>
      <c r="AU274" s="4"/>
      <c r="AV274" s="4"/>
    </row>
    <row r="275" spans="1:48" s="33" customFormat="1" ht="110.1" customHeight="1">
      <c r="A275" s="5" t="s">
        <v>2921</v>
      </c>
      <c r="B275" s="5" t="s">
        <v>23</v>
      </c>
      <c r="C275" s="5" t="s">
        <v>1983</v>
      </c>
      <c r="D275" s="6" t="s">
        <v>1698</v>
      </c>
      <c r="E275" s="6" t="s">
        <v>1984</v>
      </c>
      <c r="F275" s="5" t="s">
        <v>691</v>
      </c>
      <c r="G275" s="5" t="s">
        <v>24</v>
      </c>
      <c r="H275" s="5">
        <v>0</v>
      </c>
      <c r="I275" s="5">
        <v>470000000</v>
      </c>
      <c r="J275" s="5" t="s">
        <v>2689</v>
      </c>
      <c r="K275" s="5" t="s">
        <v>978</v>
      </c>
      <c r="L275" s="5" t="s">
        <v>25</v>
      </c>
      <c r="M275" s="7" t="s">
        <v>26</v>
      </c>
      <c r="N275" s="5" t="s">
        <v>1825</v>
      </c>
      <c r="O275" s="5" t="s">
        <v>27</v>
      </c>
      <c r="P275" s="5">
        <v>796</v>
      </c>
      <c r="Q275" s="5" t="s">
        <v>28</v>
      </c>
      <c r="R275" s="5" t="s">
        <v>1311</v>
      </c>
      <c r="S275" s="8">
        <v>1030</v>
      </c>
      <c r="T275" s="8">
        <f t="shared" si="13"/>
        <v>0</v>
      </c>
      <c r="U275" s="8">
        <f t="shared" si="12"/>
        <v>0</v>
      </c>
      <c r="V275" s="5"/>
      <c r="W275" s="5" t="s">
        <v>904</v>
      </c>
      <c r="X275" s="5"/>
      <c r="Y275" s="145"/>
      <c r="Z275" s="4"/>
      <c r="AA275" s="253"/>
      <c r="AB275" s="253"/>
      <c r="AC275" s="253"/>
      <c r="AD275" s="253"/>
      <c r="AE275" s="254"/>
      <c r="AF275" s="4"/>
      <c r="AG275" s="105"/>
      <c r="AH275" s="105"/>
      <c r="AI275" s="4"/>
      <c r="AJ275" s="4"/>
      <c r="AK275" s="105"/>
      <c r="AL275" s="86"/>
      <c r="AM275" s="86"/>
      <c r="AN275" s="86"/>
      <c r="AO275" s="86"/>
      <c r="AP275" s="4"/>
      <c r="AQ275" s="4"/>
      <c r="AR275" s="105"/>
      <c r="AS275" s="4"/>
      <c r="AT275" s="4"/>
      <c r="AU275" s="4"/>
      <c r="AV275" s="4"/>
    </row>
    <row r="276" spans="1:48" s="33" customFormat="1" ht="110.1" customHeight="1">
      <c r="A276" s="5" t="s">
        <v>4982</v>
      </c>
      <c r="B276" s="5" t="s">
        <v>23</v>
      </c>
      <c r="C276" s="5" t="s">
        <v>1983</v>
      </c>
      <c r="D276" s="6" t="s">
        <v>1698</v>
      </c>
      <c r="E276" s="6" t="s">
        <v>1984</v>
      </c>
      <c r="F276" s="5" t="s">
        <v>691</v>
      </c>
      <c r="G276" s="5" t="s">
        <v>24</v>
      </c>
      <c r="H276" s="5">
        <v>0</v>
      </c>
      <c r="I276" s="5">
        <v>470000000</v>
      </c>
      <c r="J276" s="5" t="s">
        <v>2689</v>
      </c>
      <c r="K276" s="5" t="s">
        <v>877</v>
      </c>
      <c r="L276" s="5" t="s">
        <v>25</v>
      </c>
      <c r="M276" s="7" t="s">
        <v>26</v>
      </c>
      <c r="N276" s="5" t="s">
        <v>1825</v>
      </c>
      <c r="O276" s="5" t="s">
        <v>27</v>
      </c>
      <c r="P276" s="5">
        <v>796</v>
      </c>
      <c r="Q276" s="5" t="s">
        <v>28</v>
      </c>
      <c r="R276" s="5">
        <v>10</v>
      </c>
      <c r="S276" s="8">
        <v>1030</v>
      </c>
      <c r="T276" s="8">
        <f t="shared" si="13"/>
        <v>10300</v>
      </c>
      <c r="U276" s="8">
        <f t="shared" si="12"/>
        <v>11536.000000000002</v>
      </c>
      <c r="V276" s="5"/>
      <c r="W276" s="5" t="s">
        <v>904</v>
      </c>
      <c r="X276" s="5" t="s">
        <v>3593</v>
      </c>
      <c r="Y276" s="145"/>
      <c r="Z276" s="141"/>
      <c r="AA276" s="146"/>
      <c r="AB276" s="253"/>
      <c r="AC276" s="214"/>
      <c r="AD276" s="253"/>
      <c r="AE276" s="254"/>
      <c r="AF276" s="4"/>
      <c r="AG276" s="105"/>
      <c r="AH276" s="105"/>
      <c r="AI276" s="4"/>
      <c r="AJ276" s="4"/>
      <c r="AK276" s="105"/>
      <c r="AL276" s="86"/>
      <c r="AM276" s="86"/>
      <c r="AN276" s="86"/>
      <c r="AO276" s="86"/>
      <c r="AP276" s="4"/>
      <c r="AQ276" s="4"/>
      <c r="AR276" s="105"/>
      <c r="AS276" s="4"/>
      <c r="AT276" s="4"/>
      <c r="AU276" s="4"/>
      <c r="AV276" s="4"/>
    </row>
    <row r="277" spans="1:48" s="33" customFormat="1" ht="110.1" customHeight="1">
      <c r="A277" s="5" t="s">
        <v>2922</v>
      </c>
      <c r="B277" s="5" t="s">
        <v>23</v>
      </c>
      <c r="C277" s="5" t="s">
        <v>1552</v>
      </c>
      <c r="D277" s="6" t="s">
        <v>1553</v>
      </c>
      <c r="E277" s="6" t="s">
        <v>1554</v>
      </c>
      <c r="F277" s="5" t="s">
        <v>692</v>
      </c>
      <c r="G277" s="5" t="s">
        <v>24</v>
      </c>
      <c r="H277" s="5">
        <v>0</v>
      </c>
      <c r="I277" s="5">
        <v>470000000</v>
      </c>
      <c r="J277" s="5" t="s">
        <v>2689</v>
      </c>
      <c r="K277" s="5" t="s">
        <v>1193</v>
      </c>
      <c r="L277" s="5" t="s">
        <v>25</v>
      </c>
      <c r="M277" s="7" t="s">
        <v>26</v>
      </c>
      <c r="N277" s="5" t="s">
        <v>1825</v>
      </c>
      <c r="O277" s="5" t="s">
        <v>27</v>
      </c>
      <c r="P277" s="5" t="s">
        <v>1420</v>
      </c>
      <c r="Q277" s="5" t="s">
        <v>1421</v>
      </c>
      <c r="R277" s="5">
        <v>1000</v>
      </c>
      <c r="S277" s="8">
        <v>110</v>
      </c>
      <c r="T277" s="8">
        <f t="shared" si="13"/>
        <v>110000</v>
      </c>
      <c r="U277" s="8">
        <f t="shared" si="12"/>
        <v>123200.00000000001</v>
      </c>
      <c r="V277" s="5"/>
      <c r="W277" s="5" t="s">
        <v>904</v>
      </c>
      <c r="X277" s="5"/>
      <c r="Y277" s="145"/>
      <c r="Z277" s="141"/>
      <c r="AA277" s="146"/>
      <c r="AB277" s="253"/>
      <c r="AC277" s="214"/>
      <c r="AD277" s="253"/>
      <c r="AE277" s="254"/>
      <c r="AF277" s="4"/>
      <c r="AG277" s="105"/>
      <c r="AH277" s="105"/>
      <c r="AI277" s="4"/>
      <c r="AJ277" s="4"/>
      <c r="AK277" s="105"/>
      <c r="AL277" s="86"/>
      <c r="AM277" s="86"/>
      <c r="AN277" s="86"/>
      <c r="AO277" s="86"/>
      <c r="AP277" s="4"/>
      <c r="AQ277" s="4"/>
      <c r="AR277" s="105"/>
      <c r="AS277" s="4"/>
      <c r="AT277" s="4"/>
      <c r="AU277" s="4"/>
      <c r="AV277" s="4"/>
    </row>
    <row r="278" spans="1:48" s="33" customFormat="1" ht="110.1" customHeight="1">
      <c r="A278" s="5" t="s">
        <v>2923</v>
      </c>
      <c r="B278" s="5" t="s">
        <v>23</v>
      </c>
      <c r="C278" s="5" t="s">
        <v>1557</v>
      </c>
      <c r="D278" s="6" t="s">
        <v>1553</v>
      </c>
      <c r="E278" s="6" t="s">
        <v>1558</v>
      </c>
      <c r="F278" s="5" t="s">
        <v>693</v>
      </c>
      <c r="G278" s="5" t="s">
        <v>24</v>
      </c>
      <c r="H278" s="5">
        <v>0</v>
      </c>
      <c r="I278" s="5">
        <v>470000000</v>
      </c>
      <c r="J278" s="5" t="s">
        <v>2689</v>
      </c>
      <c r="K278" s="5" t="s">
        <v>1193</v>
      </c>
      <c r="L278" s="5" t="s">
        <v>25</v>
      </c>
      <c r="M278" s="7" t="s">
        <v>26</v>
      </c>
      <c r="N278" s="5" t="s">
        <v>1825</v>
      </c>
      <c r="O278" s="5" t="s">
        <v>27</v>
      </c>
      <c r="P278" s="5" t="s">
        <v>1420</v>
      </c>
      <c r="Q278" s="5" t="s">
        <v>1421</v>
      </c>
      <c r="R278" s="5">
        <v>100</v>
      </c>
      <c r="S278" s="8">
        <v>145</v>
      </c>
      <c r="T278" s="8">
        <f t="shared" si="13"/>
        <v>14500</v>
      </c>
      <c r="U278" s="8">
        <f t="shared" si="12"/>
        <v>16240.000000000002</v>
      </c>
      <c r="V278" s="5"/>
      <c r="W278" s="5" t="s">
        <v>904</v>
      </c>
      <c r="X278" s="5"/>
      <c r="Y278" s="145"/>
      <c r="Z278" s="141"/>
      <c r="AA278" s="146"/>
      <c r="AB278" s="253"/>
      <c r="AC278" s="214"/>
      <c r="AD278" s="214"/>
      <c r="AE278" s="187"/>
      <c r="AF278" s="141"/>
      <c r="AG278" s="213"/>
      <c r="AH278" s="213"/>
      <c r="AI278" s="188"/>
      <c r="AJ278" s="188"/>
      <c r="AK278" s="213"/>
      <c r="AL278" s="84"/>
      <c r="AM278" s="84"/>
      <c r="AN278" s="84"/>
      <c r="AO278" s="84"/>
      <c r="AP278" s="4"/>
      <c r="AQ278" s="4"/>
      <c r="AR278" s="105"/>
      <c r="AS278" s="4"/>
      <c r="AT278" s="141"/>
      <c r="AU278" s="4"/>
      <c r="AV278" s="4"/>
    </row>
    <row r="279" spans="1:48" s="33" customFormat="1" ht="110.1" customHeight="1">
      <c r="A279" s="5" t="s">
        <v>2924</v>
      </c>
      <c r="B279" s="5" t="s">
        <v>23</v>
      </c>
      <c r="C279" s="5" t="s">
        <v>1559</v>
      </c>
      <c r="D279" s="6" t="s">
        <v>1553</v>
      </c>
      <c r="E279" s="6" t="s">
        <v>1560</v>
      </c>
      <c r="F279" s="5" t="s">
        <v>694</v>
      </c>
      <c r="G279" s="5" t="s">
        <v>24</v>
      </c>
      <c r="H279" s="5">
        <v>0</v>
      </c>
      <c r="I279" s="5">
        <v>470000000</v>
      </c>
      <c r="J279" s="5" t="s">
        <v>2689</v>
      </c>
      <c r="K279" s="5" t="s">
        <v>978</v>
      </c>
      <c r="L279" s="5" t="s">
        <v>25</v>
      </c>
      <c r="M279" s="7" t="s">
        <v>26</v>
      </c>
      <c r="N279" s="5" t="s">
        <v>1825</v>
      </c>
      <c r="O279" s="5" t="s">
        <v>27</v>
      </c>
      <c r="P279" s="5" t="s">
        <v>1420</v>
      </c>
      <c r="Q279" s="5" t="s">
        <v>1421</v>
      </c>
      <c r="R279" s="5" t="s">
        <v>1311</v>
      </c>
      <c r="S279" s="8">
        <v>23</v>
      </c>
      <c r="T279" s="8">
        <f t="shared" si="13"/>
        <v>0</v>
      </c>
      <c r="U279" s="8">
        <f t="shared" ref="U279:U343" si="14">T279*1.12</f>
        <v>0</v>
      </c>
      <c r="V279" s="5"/>
      <c r="W279" s="5" t="s">
        <v>904</v>
      </c>
      <c r="X279" s="5"/>
      <c r="Y279" s="145"/>
      <c r="Z279" s="4"/>
      <c r="AA279" s="253"/>
      <c r="AB279" s="253"/>
      <c r="AC279" s="253"/>
      <c r="AD279" s="253"/>
      <c r="AE279" s="254"/>
      <c r="AF279" s="4"/>
      <c r="AG279" s="105"/>
      <c r="AH279" s="105"/>
      <c r="AI279" s="4"/>
      <c r="AJ279" s="4"/>
      <c r="AK279" s="105"/>
      <c r="AL279" s="86"/>
      <c r="AM279" s="86"/>
      <c r="AN279" s="86"/>
      <c r="AO279" s="86"/>
      <c r="AP279" s="4"/>
      <c r="AQ279" s="4"/>
      <c r="AR279" s="105"/>
      <c r="AS279" s="4"/>
      <c r="AT279" s="4"/>
      <c r="AU279" s="4"/>
      <c r="AV279" s="4"/>
    </row>
    <row r="280" spans="1:48" s="33" customFormat="1" ht="110.1" customHeight="1">
      <c r="A280" s="5" t="s">
        <v>2925</v>
      </c>
      <c r="B280" s="5" t="s">
        <v>23</v>
      </c>
      <c r="C280" s="5" t="s">
        <v>2117</v>
      </c>
      <c r="D280" s="6" t="s">
        <v>1553</v>
      </c>
      <c r="E280" s="6" t="s">
        <v>2118</v>
      </c>
      <c r="F280" s="5" t="s">
        <v>695</v>
      </c>
      <c r="G280" s="5" t="s">
        <v>24</v>
      </c>
      <c r="H280" s="5">
        <v>0</v>
      </c>
      <c r="I280" s="5">
        <v>470000000</v>
      </c>
      <c r="J280" s="5" t="s">
        <v>2689</v>
      </c>
      <c r="K280" s="5" t="s">
        <v>1193</v>
      </c>
      <c r="L280" s="5" t="s">
        <v>25</v>
      </c>
      <c r="M280" s="7" t="s">
        <v>26</v>
      </c>
      <c r="N280" s="5" t="s">
        <v>1825</v>
      </c>
      <c r="O280" s="5" t="s">
        <v>27</v>
      </c>
      <c r="P280" s="5" t="s">
        <v>1420</v>
      </c>
      <c r="Q280" s="5" t="s">
        <v>1421</v>
      </c>
      <c r="R280" s="5">
        <v>1000</v>
      </c>
      <c r="S280" s="8">
        <v>40</v>
      </c>
      <c r="T280" s="8">
        <f t="shared" si="13"/>
        <v>40000</v>
      </c>
      <c r="U280" s="8">
        <f t="shared" si="14"/>
        <v>44800.000000000007</v>
      </c>
      <c r="V280" s="5"/>
      <c r="W280" s="5" t="s">
        <v>904</v>
      </c>
      <c r="X280" s="5"/>
      <c r="Y280" s="145"/>
      <c r="Z280" s="4"/>
      <c r="AA280" s="253"/>
      <c r="AB280" s="253"/>
      <c r="AC280" s="253"/>
      <c r="AD280" s="253"/>
      <c r="AE280" s="254"/>
      <c r="AF280" s="4"/>
      <c r="AG280" s="105"/>
      <c r="AH280" s="105"/>
      <c r="AI280" s="4"/>
      <c r="AJ280" s="4"/>
      <c r="AK280" s="105"/>
      <c r="AL280" s="86"/>
      <c r="AM280" s="86"/>
      <c r="AN280" s="86"/>
      <c r="AO280" s="86"/>
      <c r="AP280" s="4"/>
      <c r="AQ280" s="4"/>
      <c r="AR280" s="105"/>
      <c r="AS280" s="4"/>
      <c r="AT280" s="4"/>
      <c r="AU280" s="4"/>
      <c r="AV280" s="4"/>
    </row>
    <row r="281" spans="1:48" s="33" customFormat="1" ht="110.1" customHeight="1">
      <c r="A281" s="5" t="s">
        <v>2926</v>
      </c>
      <c r="B281" s="5" t="s">
        <v>23</v>
      </c>
      <c r="C281" s="5" t="s">
        <v>1561</v>
      </c>
      <c r="D281" s="6" t="s">
        <v>1562</v>
      </c>
      <c r="E281" s="6" t="s">
        <v>1563</v>
      </c>
      <c r="F281" s="5" t="s">
        <v>696</v>
      </c>
      <c r="G281" s="5" t="s">
        <v>24</v>
      </c>
      <c r="H281" s="5">
        <v>0</v>
      </c>
      <c r="I281" s="5">
        <v>470000000</v>
      </c>
      <c r="J281" s="5" t="s">
        <v>2689</v>
      </c>
      <c r="K281" s="5" t="s">
        <v>978</v>
      </c>
      <c r="L281" s="5" t="s">
        <v>25</v>
      </c>
      <c r="M281" s="7" t="s">
        <v>26</v>
      </c>
      <c r="N281" s="5" t="s">
        <v>1825</v>
      </c>
      <c r="O281" s="5" t="s">
        <v>27</v>
      </c>
      <c r="P281" s="5">
        <v>796</v>
      </c>
      <c r="Q281" s="5" t="s">
        <v>28</v>
      </c>
      <c r="R281" s="5" t="s">
        <v>1311</v>
      </c>
      <c r="S281" s="8">
        <v>1700</v>
      </c>
      <c r="T281" s="8">
        <f t="shared" si="13"/>
        <v>0</v>
      </c>
      <c r="U281" s="8">
        <f t="shared" si="14"/>
        <v>0</v>
      </c>
      <c r="V281" s="5"/>
      <c r="W281" s="5" t="s">
        <v>904</v>
      </c>
      <c r="X281" s="5"/>
      <c r="Y281" s="145"/>
      <c r="Z281" s="4"/>
      <c r="AA281" s="253"/>
      <c r="AB281" s="253"/>
      <c r="AC281" s="253"/>
      <c r="AD281" s="253"/>
      <c r="AE281" s="254"/>
      <c r="AF281" s="4"/>
      <c r="AG281" s="105"/>
      <c r="AH281" s="105"/>
      <c r="AI281" s="4"/>
      <c r="AJ281" s="4"/>
      <c r="AK281" s="105"/>
      <c r="AL281" s="86"/>
      <c r="AM281" s="86"/>
      <c r="AN281" s="86"/>
      <c r="AO281" s="86"/>
      <c r="AP281" s="4"/>
      <c r="AQ281" s="4"/>
      <c r="AR281" s="105"/>
      <c r="AS281" s="4"/>
      <c r="AT281" s="4"/>
      <c r="AU281" s="4"/>
      <c r="AV281" s="4"/>
    </row>
    <row r="282" spans="1:48" s="33" customFormat="1" ht="110.1" customHeight="1">
      <c r="A282" s="5" t="s">
        <v>4983</v>
      </c>
      <c r="B282" s="5" t="s">
        <v>23</v>
      </c>
      <c r="C282" s="5" t="s">
        <v>1561</v>
      </c>
      <c r="D282" s="6" t="s">
        <v>1562</v>
      </c>
      <c r="E282" s="6" t="s">
        <v>1563</v>
      </c>
      <c r="F282" s="5" t="s">
        <v>696</v>
      </c>
      <c r="G282" s="5" t="s">
        <v>24</v>
      </c>
      <c r="H282" s="5">
        <v>0</v>
      </c>
      <c r="I282" s="5">
        <v>470000000</v>
      </c>
      <c r="J282" s="5" t="s">
        <v>2689</v>
      </c>
      <c r="K282" s="5" t="s">
        <v>1193</v>
      </c>
      <c r="L282" s="5" t="s">
        <v>25</v>
      </c>
      <c r="M282" s="7" t="s">
        <v>26</v>
      </c>
      <c r="N282" s="5" t="s">
        <v>1825</v>
      </c>
      <c r="O282" s="5" t="s">
        <v>27</v>
      </c>
      <c r="P282" s="5">
        <v>796</v>
      </c>
      <c r="Q282" s="5" t="s">
        <v>28</v>
      </c>
      <c r="R282" s="5" t="s">
        <v>1311</v>
      </c>
      <c r="S282" s="8">
        <v>1700</v>
      </c>
      <c r="T282" s="8">
        <f t="shared" si="13"/>
        <v>0</v>
      </c>
      <c r="U282" s="8">
        <f t="shared" si="14"/>
        <v>0</v>
      </c>
      <c r="V282" s="5"/>
      <c r="W282" s="5" t="s">
        <v>904</v>
      </c>
      <c r="X282" s="5"/>
      <c r="Y282" s="145"/>
      <c r="Z282" s="141"/>
      <c r="AA282" s="146"/>
      <c r="AB282" s="253"/>
      <c r="AC282" s="253"/>
      <c r="AD282" s="253"/>
      <c r="AE282" s="254"/>
      <c r="AF282" s="4"/>
      <c r="AG282" s="105"/>
      <c r="AH282" s="105"/>
      <c r="AI282" s="4"/>
      <c r="AJ282" s="4"/>
      <c r="AK282" s="105"/>
      <c r="AL282" s="86"/>
      <c r="AM282" s="86"/>
      <c r="AN282" s="86"/>
      <c r="AO282" s="86"/>
      <c r="AP282" s="4"/>
      <c r="AQ282" s="4"/>
      <c r="AR282" s="105"/>
      <c r="AS282" s="4"/>
      <c r="AT282" s="4"/>
      <c r="AU282" s="4"/>
      <c r="AV282" s="4"/>
    </row>
    <row r="283" spans="1:48" s="33" customFormat="1" ht="110.1" customHeight="1">
      <c r="A283" s="5" t="s">
        <v>2927</v>
      </c>
      <c r="B283" s="5" t="s">
        <v>23</v>
      </c>
      <c r="C283" s="5" t="s">
        <v>2119</v>
      </c>
      <c r="D283" s="6" t="s">
        <v>1562</v>
      </c>
      <c r="E283" s="6" t="s">
        <v>2120</v>
      </c>
      <c r="F283" s="5" t="s">
        <v>697</v>
      </c>
      <c r="G283" s="5" t="s">
        <v>24</v>
      </c>
      <c r="H283" s="5">
        <v>0</v>
      </c>
      <c r="I283" s="5">
        <v>470000000</v>
      </c>
      <c r="J283" s="5" t="s">
        <v>2689</v>
      </c>
      <c r="K283" s="5" t="s">
        <v>978</v>
      </c>
      <c r="L283" s="5" t="s">
        <v>25</v>
      </c>
      <c r="M283" s="7" t="s">
        <v>26</v>
      </c>
      <c r="N283" s="5" t="s">
        <v>1825</v>
      </c>
      <c r="O283" s="5" t="s">
        <v>27</v>
      </c>
      <c r="P283" s="5">
        <v>796</v>
      </c>
      <c r="Q283" s="5" t="s">
        <v>28</v>
      </c>
      <c r="R283" s="5" t="s">
        <v>1311</v>
      </c>
      <c r="S283" s="8">
        <v>1700</v>
      </c>
      <c r="T283" s="8">
        <f t="shared" si="13"/>
        <v>0</v>
      </c>
      <c r="U283" s="8">
        <f t="shared" si="14"/>
        <v>0</v>
      </c>
      <c r="V283" s="5"/>
      <c r="W283" s="5" t="s">
        <v>904</v>
      </c>
      <c r="X283" s="5"/>
      <c r="Y283" s="145"/>
      <c r="Z283" s="4"/>
      <c r="AA283" s="253"/>
      <c r="AB283" s="253"/>
      <c r="AC283" s="253"/>
      <c r="AD283" s="253"/>
      <c r="AE283" s="254"/>
      <c r="AF283" s="4"/>
      <c r="AG283" s="105"/>
      <c r="AH283" s="105"/>
      <c r="AI283" s="4"/>
      <c r="AJ283" s="4"/>
      <c r="AK283" s="105"/>
      <c r="AL283" s="86"/>
      <c r="AM283" s="86"/>
      <c r="AN283" s="86"/>
      <c r="AO283" s="86"/>
      <c r="AP283" s="4"/>
      <c r="AQ283" s="4"/>
      <c r="AR283" s="105"/>
      <c r="AS283" s="4"/>
      <c r="AT283" s="4"/>
      <c r="AU283" s="4"/>
      <c r="AV283" s="4"/>
    </row>
    <row r="284" spans="1:48" s="33" customFormat="1" ht="110.1" customHeight="1">
      <c r="A284" s="5" t="s">
        <v>5176</v>
      </c>
      <c r="B284" s="5" t="s">
        <v>23</v>
      </c>
      <c r="C284" s="5" t="s">
        <v>2119</v>
      </c>
      <c r="D284" s="6" t="s">
        <v>1562</v>
      </c>
      <c r="E284" s="6" t="s">
        <v>2120</v>
      </c>
      <c r="F284" s="5" t="s">
        <v>697</v>
      </c>
      <c r="G284" s="5" t="s">
        <v>24</v>
      </c>
      <c r="H284" s="5">
        <v>0</v>
      </c>
      <c r="I284" s="5">
        <v>470000000</v>
      </c>
      <c r="J284" s="5" t="s">
        <v>2689</v>
      </c>
      <c r="K284" s="5" t="s">
        <v>1193</v>
      </c>
      <c r="L284" s="5" t="s">
        <v>25</v>
      </c>
      <c r="M284" s="7" t="s">
        <v>26</v>
      </c>
      <c r="N284" s="5" t="s">
        <v>1825</v>
      </c>
      <c r="O284" s="5" t="s">
        <v>27</v>
      </c>
      <c r="P284" s="5">
        <v>796</v>
      </c>
      <c r="Q284" s="5" t="s">
        <v>28</v>
      </c>
      <c r="R284" s="5" t="s">
        <v>1311</v>
      </c>
      <c r="S284" s="8">
        <v>1700</v>
      </c>
      <c r="T284" s="8">
        <f t="shared" si="13"/>
        <v>0</v>
      </c>
      <c r="U284" s="8">
        <f t="shared" si="14"/>
        <v>0</v>
      </c>
      <c r="V284" s="5"/>
      <c r="W284" s="5" t="s">
        <v>904</v>
      </c>
      <c r="X284" s="5"/>
      <c r="Y284" s="145"/>
      <c r="Z284" s="141"/>
      <c r="AA284" s="146"/>
      <c r="AB284" s="253"/>
      <c r="AC284" s="253"/>
      <c r="AD284" s="253"/>
      <c r="AE284" s="254"/>
      <c r="AF284" s="4"/>
      <c r="AG284" s="105"/>
      <c r="AH284" s="105"/>
      <c r="AI284" s="4"/>
      <c r="AJ284" s="4"/>
      <c r="AK284" s="105"/>
      <c r="AL284" s="86"/>
      <c r="AM284" s="86"/>
      <c r="AN284" s="86"/>
      <c r="AO284" s="86"/>
      <c r="AP284" s="4"/>
      <c r="AQ284" s="4"/>
      <c r="AR284" s="105"/>
      <c r="AS284" s="4"/>
      <c r="AT284" s="4"/>
      <c r="AU284" s="4"/>
      <c r="AV284" s="4"/>
    </row>
    <row r="285" spans="1:48" s="33" customFormat="1" ht="110.1" customHeight="1">
      <c r="A285" s="5" t="s">
        <v>2928</v>
      </c>
      <c r="B285" s="5" t="s">
        <v>23</v>
      </c>
      <c r="C285" s="5" t="s">
        <v>1561</v>
      </c>
      <c r="D285" s="6" t="s">
        <v>1562</v>
      </c>
      <c r="E285" s="6" t="s">
        <v>1563</v>
      </c>
      <c r="F285" s="5" t="s">
        <v>698</v>
      </c>
      <c r="G285" s="5" t="s">
        <v>24</v>
      </c>
      <c r="H285" s="5">
        <v>0</v>
      </c>
      <c r="I285" s="5">
        <v>470000000</v>
      </c>
      <c r="J285" s="5" t="s">
        <v>2689</v>
      </c>
      <c r="K285" s="5" t="s">
        <v>978</v>
      </c>
      <c r="L285" s="5" t="s">
        <v>25</v>
      </c>
      <c r="M285" s="7" t="s">
        <v>26</v>
      </c>
      <c r="N285" s="5" t="s">
        <v>1825</v>
      </c>
      <c r="O285" s="5" t="s">
        <v>27</v>
      </c>
      <c r="P285" s="5">
        <v>796</v>
      </c>
      <c r="Q285" s="5" t="s">
        <v>28</v>
      </c>
      <c r="R285" s="5" t="s">
        <v>1311</v>
      </c>
      <c r="S285" s="8">
        <v>5500</v>
      </c>
      <c r="T285" s="8">
        <f t="shared" si="13"/>
        <v>0</v>
      </c>
      <c r="U285" s="8">
        <f t="shared" si="14"/>
        <v>0</v>
      </c>
      <c r="V285" s="5"/>
      <c r="W285" s="5" t="s">
        <v>904</v>
      </c>
      <c r="X285" s="5"/>
      <c r="Y285" s="145"/>
      <c r="Z285" s="4"/>
      <c r="AA285" s="253"/>
      <c r="AB285" s="253"/>
      <c r="AC285" s="253"/>
      <c r="AD285" s="253"/>
      <c r="AE285" s="254"/>
      <c r="AF285" s="4"/>
      <c r="AG285" s="105"/>
      <c r="AH285" s="105"/>
      <c r="AI285" s="4"/>
      <c r="AJ285" s="4"/>
      <c r="AK285" s="105"/>
      <c r="AL285" s="86"/>
      <c r="AM285" s="86"/>
      <c r="AN285" s="86"/>
      <c r="AO285" s="86"/>
      <c r="AP285" s="4"/>
      <c r="AQ285" s="4"/>
      <c r="AR285" s="105"/>
      <c r="AS285" s="4"/>
      <c r="AT285" s="4"/>
      <c r="AU285" s="4"/>
      <c r="AV285" s="4"/>
    </row>
    <row r="286" spans="1:48" s="33" customFormat="1" ht="110.1" customHeight="1">
      <c r="A286" s="5" t="s">
        <v>5114</v>
      </c>
      <c r="B286" s="5" t="s">
        <v>23</v>
      </c>
      <c r="C286" s="5" t="s">
        <v>1561</v>
      </c>
      <c r="D286" s="6" t="s">
        <v>1562</v>
      </c>
      <c r="E286" s="6" t="s">
        <v>1563</v>
      </c>
      <c r="F286" s="5" t="s">
        <v>698</v>
      </c>
      <c r="G286" s="5" t="s">
        <v>24</v>
      </c>
      <c r="H286" s="5">
        <v>0</v>
      </c>
      <c r="I286" s="5">
        <v>470000000</v>
      </c>
      <c r="J286" s="5" t="s">
        <v>2689</v>
      </c>
      <c r="K286" s="5" t="s">
        <v>877</v>
      </c>
      <c r="L286" s="5" t="s">
        <v>25</v>
      </c>
      <c r="M286" s="7" t="s">
        <v>26</v>
      </c>
      <c r="N286" s="5" t="s">
        <v>1825</v>
      </c>
      <c r="O286" s="5" t="s">
        <v>27</v>
      </c>
      <c r="P286" s="5">
        <v>796</v>
      </c>
      <c r="Q286" s="5" t="s">
        <v>28</v>
      </c>
      <c r="R286" s="5">
        <v>4</v>
      </c>
      <c r="S286" s="8">
        <v>5500</v>
      </c>
      <c r="T286" s="8">
        <f t="shared" si="13"/>
        <v>22000</v>
      </c>
      <c r="U286" s="8">
        <f t="shared" si="14"/>
        <v>24640.000000000004</v>
      </c>
      <c r="V286" s="5"/>
      <c r="W286" s="5" t="s">
        <v>904</v>
      </c>
      <c r="X286" s="5" t="s">
        <v>3593</v>
      </c>
      <c r="Y286" s="145"/>
      <c r="Z286" s="141"/>
      <c r="AA286" s="146"/>
      <c r="AB286" s="253"/>
      <c r="AC286" s="214"/>
      <c r="AD286" s="253"/>
      <c r="AE286" s="254"/>
      <c r="AF286" s="4"/>
      <c r="AG286" s="105"/>
      <c r="AH286" s="105"/>
      <c r="AI286" s="4"/>
      <c r="AJ286" s="4"/>
      <c r="AK286" s="105"/>
      <c r="AL286" s="86"/>
      <c r="AM286" s="86"/>
      <c r="AN286" s="86"/>
      <c r="AO286" s="86"/>
      <c r="AP286" s="4"/>
      <c r="AQ286" s="4"/>
      <c r="AR286" s="105"/>
      <c r="AS286" s="4"/>
      <c r="AT286" s="4"/>
      <c r="AU286" s="4"/>
      <c r="AV286" s="4"/>
    </row>
    <row r="287" spans="1:48" s="33" customFormat="1" ht="110.1" customHeight="1">
      <c r="A287" s="5" t="s">
        <v>2929</v>
      </c>
      <c r="B287" s="5" t="s">
        <v>23</v>
      </c>
      <c r="C287" s="5" t="s">
        <v>2121</v>
      </c>
      <c r="D287" s="6" t="s">
        <v>1685</v>
      </c>
      <c r="E287" s="6" t="s">
        <v>2122</v>
      </c>
      <c r="F287" s="5" t="s">
        <v>699</v>
      </c>
      <c r="G287" s="5" t="s">
        <v>24</v>
      </c>
      <c r="H287" s="5">
        <v>0</v>
      </c>
      <c r="I287" s="5">
        <v>470000000</v>
      </c>
      <c r="J287" s="5" t="s">
        <v>2689</v>
      </c>
      <c r="K287" s="5" t="s">
        <v>1193</v>
      </c>
      <c r="L287" s="5" t="s">
        <v>25</v>
      </c>
      <c r="M287" s="7" t="s">
        <v>26</v>
      </c>
      <c r="N287" s="5" t="s">
        <v>1825</v>
      </c>
      <c r="O287" s="5" t="s">
        <v>27</v>
      </c>
      <c r="P287" s="5">
        <v>796</v>
      </c>
      <c r="Q287" s="5" t="s">
        <v>28</v>
      </c>
      <c r="R287" s="5" t="s">
        <v>1311</v>
      </c>
      <c r="S287" s="8">
        <v>580</v>
      </c>
      <c r="T287" s="8">
        <f t="shared" si="13"/>
        <v>0</v>
      </c>
      <c r="U287" s="8">
        <f t="shared" si="14"/>
        <v>0</v>
      </c>
      <c r="V287" s="5"/>
      <c r="W287" s="5" t="s">
        <v>904</v>
      </c>
      <c r="X287" s="5"/>
      <c r="Y287" s="145"/>
      <c r="Z287" s="141"/>
      <c r="AA287" s="146"/>
      <c r="AB287" s="253"/>
      <c r="AC287" s="253"/>
      <c r="AD287" s="253"/>
      <c r="AE287" s="254"/>
      <c r="AF287" s="4"/>
      <c r="AG287" s="105"/>
      <c r="AH287" s="105"/>
      <c r="AI287" s="4"/>
      <c r="AJ287" s="4"/>
      <c r="AK287" s="105"/>
      <c r="AL287" s="86"/>
      <c r="AM287" s="86"/>
      <c r="AN287" s="86"/>
      <c r="AO287" s="86"/>
      <c r="AP287" s="4"/>
      <c r="AQ287" s="4"/>
      <c r="AR287" s="105"/>
      <c r="AS287" s="4"/>
      <c r="AT287" s="4"/>
      <c r="AU287" s="4"/>
      <c r="AV287" s="4"/>
    </row>
    <row r="288" spans="1:48" s="33" customFormat="1" ht="110.1" customHeight="1">
      <c r="A288" s="5" t="s">
        <v>2930</v>
      </c>
      <c r="B288" s="5" t="s">
        <v>23</v>
      </c>
      <c r="C288" s="5" t="s">
        <v>2115</v>
      </c>
      <c r="D288" s="6" t="s">
        <v>1545</v>
      </c>
      <c r="E288" s="6" t="s">
        <v>2116</v>
      </c>
      <c r="F288" s="5" t="s">
        <v>700</v>
      </c>
      <c r="G288" s="5" t="s">
        <v>24</v>
      </c>
      <c r="H288" s="5">
        <v>0</v>
      </c>
      <c r="I288" s="5">
        <v>470000000</v>
      </c>
      <c r="J288" s="5" t="s">
        <v>2689</v>
      </c>
      <c r="K288" s="5" t="s">
        <v>978</v>
      </c>
      <c r="L288" s="5" t="s">
        <v>25</v>
      </c>
      <c r="M288" s="7" t="s">
        <v>26</v>
      </c>
      <c r="N288" s="5" t="s">
        <v>1825</v>
      </c>
      <c r="O288" s="5" t="s">
        <v>27</v>
      </c>
      <c r="P288" s="5">
        <v>778</v>
      </c>
      <c r="Q288" s="5" t="s">
        <v>120</v>
      </c>
      <c r="R288" s="5" t="s">
        <v>1311</v>
      </c>
      <c r="S288" s="8">
        <v>460</v>
      </c>
      <c r="T288" s="8">
        <f t="shared" si="13"/>
        <v>0</v>
      </c>
      <c r="U288" s="8">
        <f t="shared" si="14"/>
        <v>0</v>
      </c>
      <c r="V288" s="5"/>
      <c r="W288" s="5" t="s">
        <v>904</v>
      </c>
      <c r="X288" s="5"/>
      <c r="Y288" s="145"/>
      <c r="Z288" s="4"/>
      <c r="AA288" s="253"/>
      <c r="AB288" s="253"/>
      <c r="AC288" s="253"/>
      <c r="AD288" s="253"/>
      <c r="AE288" s="254"/>
      <c r="AF288" s="4"/>
      <c r="AG288" s="105"/>
      <c r="AH288" s="105"/>
      <c r="AI288" s="4"/>
      <c r="AJ288" s="4"/>
      <c r="AK288" s="105"/>
      <c r="AL288" s="86"/>
      <c r="AM288" s="86"/>
      <c r="AN288" s="86"/>
      <c r="AO288" s="86"/>
      <c r="AP288" s="4"/>
      <c r="AQ288" s="4"/>
      <c r="AR288" s="105"/>
      <c r="AS288" s="4"/>
      <c r="AT288" s="4"/>
      <c r="AU288" s="4"/>
      <c r="AV288" s="4"/>
    </row>
    <row r="289" spans="1:48" s="33" customFormat="1" ht="110.1" customHeight="1">
      <c r="A289" s="5" t="s">
        <v>2931</v>
      </c>
      <c r="B289" s="5" t="s">
        <v>23</v>
      </c>
      <c r="C289" s="5" t="s">
        <v>2115</v>
      </c>
      <c r="D289" s="6" t="s">
        <v>1545</v>
      </c>
      <c r="E289" s="6" t="s">
        <v>2116</v>
      </c>
      <c r="F289" s="5" t="s">
        <v>701</v>
      </c>
      <c r="G289" s="5" t="s">
        <v>24</v>
      </c>
      <c r="H289" s="5">
        <v>0</v>
      </c>
      <c r="I289" s="5">
        <v>470000000</v>
      </c>
      <c r="J289" s="5" t="s">
        <v>2689</v>
      </c>
      <c r="K289" s="5" t="s">
        <v>978</v>
      </c>
      <c r="L289" s="5" t="s">
        <v>25</v>
      </c>
      <c r="M289" s="7" t="s">
        <v>26</v>
      </c>
      <c r="N289" s="5" t="s">
        <v>1825</v>
      </c>
      <c r="O289" s="5" t="s">
        <v>27</v>
      </c>
      <c r="P289" s="5">
        <v>778</v>
      </c>
      <c r="Q289" s="5" t="s">
        <v>120</v>
      </c>
      <c r="R289" s="5" t="s">
        <v>1311</v>
      </c>
      <c r="S289" s="8">
        <v>121</v>
      </c>
      <c r="T289" s="8">
        <f t="shared" si="13"/>
        <v>0</v>
      </c>
      <c r="U289" s="8">
        <f t="shared" si="14"/>
        <v>0</v>
      </c>
      <c r="V289" s="5"/>
      <c r="W289" s="5" t="s">
        <v>904</v>
      </c>
      <c r="X289" s="5"/>
      <c r="Y289" s="145"/>
      <c r="Z289" s="4"/>
      <c r="AA289" s="253"/>
      <c r="AB289" s="253"/>
      <c r="AC289" s="253"/>
      <c r="AD289" s="253"/>
      <c r="AE289" s="254"/>
      <c r="AF289" s="4"/>
      <c r="AG289" s="105"/>
      <c r="AH289" s="105"/>
      <c r="AI289" s="4"/>
      <c r="AJ289" s="4"/>
      <c r="AK289" s="105"/>
      <c r="AL289" s="86"/>
      <c r="AM289" s="86"/>
      <c r="AN289" s="86"/>
      <c r="AO289" s="86"/>
      <c r="AP289" s="4"/>
      <c r="AQ289" s="4"/>
      <c r="AR289" s="105"/>
      <c r="AS289" s="4"/>
      <c r="AT289" s="4"/>
      <c r="AU289" s="4"/>
      <c r="AV289" s="4"/>
    </row>
    <row r="290" spans="1:48" s="33" customFormat="1" ht="110.1" customHeight="1">
      <c r="A290" s="5" t="s">
        <v>2932</v>
      </c>
      <c r="B290" s="5" t="s">
        <v>23</v>
      </c>
      <c r="C290" s="5" t="s">
        <v>2115</v>
      </c>
      <c r="D290" s="6" t="s">
        <v>1545</v>
      </c>
      <c r="E290" s="6" t="s">
        <v>2116</v>
      </c>
      <c r="F290" s="5" t="s">
        <v>702</v>
      </c>
      <c r="G290" s="5" t="s">
        <v>24</v>
      </c>
      <c r="H290" s="5">
        <v>0</v>
      </c>
      <c r="I290" s="5">
        <v>470000000</v>
      </c>
      <c r="J290" s="5" t="s">
        <v>2689</v>
      </c>
      <c r="K290" s="5" t="s">
        <v>978</v>
      </c>
      <c r="L290" s="5" t="s">
        <v>25</v>
      </c>
      <c r="M290" s="7" t="s">
        <v>26</v>
      </c>
      <c r="N290" s="5" t="s">
        <v>1825</v>
      </c>
      <c r="O290" s="5" t="s">
        <v>27</v>
      </c>
      <c r="P290" s="5">
        <v>778</v>
      </c>
      <c r="Q290" s="5" t="s">
        <v>120</v>
      </c>
      <c r="R290" s="5" t="s">
        <v>1311</v>
      </c>
      <c r="S290" s="8">
        <v>460</v>
      </c>
      <c r="T290" s="8">
        <f t="shared" si="13"/>
        <v>0</v>
      </c>
      <c r="U290" s="8">
        <f t="shared" si="14"/>
        <v>0</v>
      </c>
      <c r="V290" s="5"/>
      <c r="W290" s="5" t="s">
        <v>904</v>
      </c>
      <c r="X290" s="5"/>
      <c r="Y290" s="145"/>
      <c r="Z290" s="4"/>
      <c r="AA290" s="253"/>
      <c r="AB290" s="253"/>
      <c r="AC290" s="253"/>
      <c r="AD290" s="253"/>
      <c r="AE290" s="254"/>
      <c r="AF290" s="4"/>
      <c r="AG290" s="105"/>
      <c r="AH290" s="105"/>
      <c r="AI290" s="4"/>
      <c r="AJ290" s="4"/>
      <c r="AK290" s="105"/>
      <c r="AL290" s="86"/>
      <c r="AM290" s="86"/>
      <c r="AN290" s="86"/>
      <c r="AO290" s="86"/>
      <c r="AP290" s="4"/>
      <c r="AQ290" s="4"/>
      <c r="AR290" s="105"/>
      <c r="AS290" s="4"/>
      <c r="AT290" s="4"/>
      <c r="AU290" s="4"/>
      <c r="AV290" s="4"/>
    </row>
    <row r="291" spans="1:48" s="33" customFormat="1" ht="110.1" customHeight="1">
      <c r="A291" s="5" t="s">
        <v>2933</v>
      </c>
      <c r="B291" s="5" t="s">
        <v>23</v>
      </c>
      <c r="C291" s="5" t="s">
        <v>2115</v>
      </c>
      <c r="D291" s="6" t="s">
        <v>1545</v>
      </c>
      <c r="E291" s="6" t="s">
        <v>2116</v>
      </c>
      <c r="F291" s="5" t="s">
        <v>703</v>
      </c>
      <c r="G291" s="5" t="s">
        <v>24</v>
      </c>
      <c r="H291" s="5">
        <v>0</v>
      </c>
      <c r="I291" s="5">
        <v>470000000</v>
      </c>
      <c r="J291" s="5" t="s">
        <v>2689</v>
      </c>
      <c r="K291" s="5" t="s">
        <v>978</v>
      </c>
      <c r="L291" s="5" t="s">
        <v>25</v>
      </c>
      <c r="M291" s="7" t="s">
        <v>26</v>
      </c>
      <c r="N291" s="5" t="s">
        <v>1825</v>
      </c>
      <c r="O291" s="5" t="s">
        <v>27</v>
      </c>
      <c r="P291" s="5">
        <v>778</v>
      </c>
      <c r="Q291" s="5" t="s">
        <v>120</v>
      </c>
      <c r="R291" s="5" t="s">
        <v>1311</v>
      </c>
      <c r="S291" s="8">
        <v>135</v>
      </c>
      <c r="T291" s="8">
        <f t="shared" si="13"/>
        <v>0</v>
      </c>
      <c r="U291" s="8">
        <f t="shared" si="14"/>
        <v>0</v>
      </c>
      <c r="V291" s="5"/>
      <c r="W291" s="5" t="s">
        <v>904</v>
      </c>
      <c r="X291" s="5"/>
      <c r="Y291" s="145"/>
      <c r="Z291" s="4"/>
      <c r="AA291" s="253"/>
      <c r="AB291" s="253"/>
      <c r="AC291" s="253"/>
      <c r="AD291" s="253"/>
      <c r="AE291" s="254"/>
      <c r="AF291" s="4"/>
      <c r="AG291" s="105"/>
      <c r="AH291" s="105"/>
      <c r="AI291" s="4"/>
      <c r="AJ291" s="4"/>
      <c r="AK291" s="105"/>
      <c r="AL291" s="86"/>
      <c r="AM291" s="86"/>
      <c r="AN291" s="86"/>
      <c r="AO291" s="86"/>
      <c r="AP291" s="4"/>
      <c r="AQ291" s="4"/>
      <c r="AR291" s="105"/>
      <c r="AS291" s="4"/>
      <c r="AT291" s="4"/>
      <c r="AU291" s="4"/>
      <c r="AV291" s="4"/>
    </row>
    <row r="292" spans="1:48" s="33" customFormat="1" ht="110.1" customHeight="1">
      <c r="A292" s="5" t="s">
        <v>2934</v>
      </c>
      <c r="B292" s="5" t="s">
        <v>23</v>
      </c>
      <c r="C292" s="5" t="s">
        <v>2115</v>
      </c>
      <c r="D292" s="6" t="s">
        <v>1545</v>
      </c>
      <c r="E292" s="6" t="s">
        <v>2116</v>
      </c>
      <c r="F292" s="5" t="s">
        <v>704</v>
      </c>
      <c r="G292" s="5" t="s">
        <v>24</v>
      </c>
      <c r="H292" s="5">
        <v>0</v>
      </c>
      <c r="I292" s="5">
        <v>470000000</v>
      </c>
      <c r="J292" s="5" t="s">
        <v>2689</v>
      </c>
      <c r="K292" s="5" t="s">
        <v>978</v>
      </c>
      <c r="L292" s="5" t="s">
        <v>25</v>
      </c>
      <c r="M292" s="7" t="s">
        <v>26</v>
      </c>
      <c r="N292" s="5" t="s">
        <v>1825</v>
      </c>
      <c r="O292" s="5" t="s">
        <v>27</v>
      </c>
      <c r="P292" s="5">
        <v>778</v>
      </c>
      <c r="Q292" s="5" t="s">
        <v>120</v>
      </c>
      <c r="R292" s="5" t="s">
        <v>1311</v>
      </c>
      <c r="S292" s="8">
        <v>860</v>
      </c>
      <c r="T292" s="8">
        <f t="shared" si="13"/>
        <v>0</v>
      </c>
      <c r="U292" s="8">
        <f t="shared" si="14"/>
        <v>0</v>
      </c>
      <c r="V292" s="5"/>
      <c r="W292" s="5" t="s">
        <v>904</v>
      </c>
      <c r="X292" s="5"/>
      <c r="Y292" s="145"/>
      <c r="Z292" s="4"/>
      <c r="AA292" s="253"/>
      <c r="AB292" s="253"/>
      <c r="AC292" s="253"/>
      <c r="AD292" s="253"/>
      <c r="AE292" s="254"/>
      <c r="AF292" s="4"/>
      <c r="AG292" s="105"/>
      <c r="AH292" s="105"/>
      <c r="AI292" s="4"/>
      <c r="AJ292" s="4"/>
      <c r="AK292" s="105"/>
      <c r="AL292" s="86"/>
      <c r="AM292" s="86"/>
      <c r="AN292" s="86"/>
      <c r="AO292" s="86"/>
      <c r="AP292" s="4"/>
      <c r="AQ292" s="4"/>
      <c r="AR292" s="105"/>
      <c r="AS292" s="4"/>
      <c r="AT292" s="4"/>
      <c r="AU292" s="4"/>
      <c r="AV292" s="4"/>
    </row>
    <row r="293" spans="1:48" s="33" customFormat="1" ht="110.1" customHeight="1">
      <c r="A293" s="5" t="s">
        <v>2935</v>
      </c>
      <c r="B293" s="5" t="s">
        <v>23</v>
      </c>
      <c r="C293" s="5" t="s">
        <v>2115</v>
      </c>
      <c r="D293" s="6" t="s">
        <v>1545</v>
      </c>
      <c r="E293" s="6" t="s">
        <v>2116</v>
      </c>
      <c r="F293" s="5" t="s">
        <v>705</v>
      </c>
      <c r="G293" s="5" t="s">
        <v>24</v>
      </c>
      <c r="H293" s="5">
        <v>0</v>
      </c>
      <c r="I293" s="5">
        <v>470000000</v>
      </c>
      <c r="J293" s="5" t="s">
        <v>2689</v>
      </c>
      <c r="K293" s="5" t="s">
        <v>978</v>
      </c>
      <c r="L293" s="5" t="s">
        <v>25</v>
      </c>
      <c r="M293" s="7" t="s">
        <v>26</v>
      </c>
      <c r="N293" s="5" t="s">
        <v>1825</v>
      </c>
      <c r="O293" s="5" t="s">
        <v>27</v>
      </c>
      <c r="P293" s="5">
        <v>778</v>
      </c>
      <c r="Q293" s="5" t="s">
        <v>120</v>
      </c>
      <c r="R293" s="5" t="s">
        <v>1311</v>
      </c>
      <c r="S293" s="8">
        <v>910</v>
      </c>
      <c r="T293" s="8">
        <f t="shared" si="13"/>
        <v>0</v>
      </c>
      <c r="U293" s="8">
        <f t="shared" si="14"/>
        <v>0</v>
      </c>
      <c r="V293" s="5"/>
      <c r="W293" s="5" t="s">
        <v>904</v>
      </c>
      <c r="X293" s="5"/>
      <c r="Y293" s="145"/>
      <c r="Z293" s="4"/>
      <c r="AA293" s="253"/>
      <c r="AB293" s="253"/>
      <c r="AC293" s="253"/>
      <c r="AD293" s="253"/>
      <c r="AE293" s="254"/>
      <c r="AF293" s="4"/>
      <c r="AG293" s="105"/>
      <c r="AH293" s="105"/>
      <c r="AI293" s="4"/>
      <c r="AJ293" s="4"/>
      <c r="AK293" s="105"/>
      <c r="AL293" s="86"/>
      <c r="AM293" s="86"/>
      <c r="AN293" s="86"/>
      <c r="AO293" s="86"/>
      <c r="AP293" s="4"/>
      <c r="AQ293" s="4"/>
      <c r="AR293" s="105"/>
      <c r="AS293" s="4"/>
      <c r="AT293" s="4"/>
      <c r="AU293" s="4"/>
      <c r="AV293" s="4"/>
    </row>
    <row r="294" spans="1:48" s="33" customFormat="1" ht="110.1" customHeight="1">
      <c r="A294" s="5" t="s">
        <v>2936</v>
      </c>
      <c r="B294" s="5" t="s">
        <v>23</v>
      </c>
      <c r="C294" s="5" t="s">
        <v>2115</v>
      </c>
      <c r="D294" s="6" t="s">
        <v>1545</v>
      </c>
      <c r="E294" s="6" t="s">
        <v>2116</v>
      </c>
      <c r="F294" s="5" t="s">
        <v>706</v>
      </c>
      <c r="G294" s="5" t="s">
        <v>24</v>
      </c>
      <c r="H294" s="5">
        <v>0</v>
      </c>
      <c r="I294" s="5">
        <v>470000000</v>
      </c>
      <c r="J294" s="5" t="s">
        <v>2689</v>
      </c>
      <c r="K294" s="5" t="s">
        <v>978</v>
      </c>
      <c r="L294" s="5" t="s">
        <v>25</v>
      </c>
      <c r="M294" s="7" t="s">
        <v>26</v>
      </c>
      <c r="N294" s="5" t="s">
        <v>1825</v>
      </c>
      <c r="O294" s="5" t="s">
        <v>27</v>
      </c>
      <c r="P294" s="5">
        <v>778</v>
      </c>
      <c r="Q294" s="5" t="s">
        <v>120</v>
      </c>
      <c r="R294" s="5" t="s">
        <v>1311</v>
      </c>
      <c r="S294" s="8">
        <v>805</v>
      </c>
      <c r="T294" s="8">
        <f t="shared" si="13"/>
        <v>0</v>
      </c>
      <c r="U294" s="8">
        <f t="shared" si="14"/>
        <v>0</v>
      </c>
      <c r="V294" s="5"/>
      <c r="W294" s="5" t="s">
        <v>904</v>
      </c>
      <c r="X294" s="5"/>
      <c r="Y294" s="145"/>
      <c r="Z294" s="4"/>
      <c r="AA294" s="253"/>
      <c r="AB294" s="253"/>
      <c r="AC294" s="253"/>
      <c r="AD294" s="253"/>
      <c r="AE294" s="254"/>
      <c r="AF294" s="4"/>
      <c r="AG294" s="105"/>
      <c r="AH294" s="105"/>
      <c r="AI294" s="4"/>
      <c r="AJ294" s="4"/>
      <c r="AK294" s="105"/>
      <c r="AL294" s="86"/>
      <c r="AM294" s="86"/>
      <c r="AN294" s="86"/>
      <c r="AO294" s="86"/>
      <c r="AP294" s="4"/>
      <c r="AQ294" s="4"/>
      <c r="AR294" s="105"/>
      <c r="AS294" s="4"/>
      <c r="AT294" s="4"/>
      <c r="AU294" s="4"/>
      <c r="AV294" s="4"/>
    </row>
    <row r="295" spans="1:48" s="33" customFormat="1" ht="110.1" customHeight="1">
      <c r="A295" s="5" t="s">
        <v>2937</v>
      </c>
      <c r="B295" s="5" t="s">
        <v>23</v>
      </c>
      <c r="C295" s="5" t="s">
        <v>2115</v>
      </c>
      <c r="D295" s="6" t="s">
        <v>1545</v>
      </c>
      <c r="E295" s="6" t="s">
        <v>2116</v>
      </c>
      <c r="F295" s="5" t="s">
        <v>707</v>
      </c>
      <c r="G295" s="5" t="s">
        <v>24</v>
      </c>
      <c r="H295" s="5">
        <v>0</v>
      </c>
      <c r="I295" s="5">
        <v>470000000</v>
      </c>
      <c r="J295" s="5" t="s">
        <v>2689</v>
      </c>
      <c r="K295" s="5" t="s">
        <v>978</v>
      </c>
      <c r="L295" s="5" t="s">
        <v>25</v>
      </c>
      <c r="M295" s="7" t="s">
        <v>26</v>
      </c>
      <c r="N295" s="5" t="s">
        <v>1825</v>
      </c>
      <c r="O295" s="5" t="s">
        <v>27</v>
      </c>
      <c r="P295" s="5">
        <v>778</v>
      </c>
      <c r="Q295" s="5" t="s">
        <v>120</v>
      </c>
      <c r="R295" s="5" t="s">
        <v>1311</v>
      </c>
      <c r="S295" s="8">
        <v>850</v>
      </c>
      <c r="T295" s="8">
        <f t="shared" si="13"/>
        <v>0</v>
      </c>
      <c r="U295" s="8">
        <f t="shared" si="14"/>
        <v>0</v>
      </c>
      <c r="V295" s="5"/>
      <c r="W295" s="5" t="s">
        <v>904</v>
      </c>
      <c r="X295" s="5"/>
      <c r="Y295" s="145"/>
      <c r="Z295" s="4"/>
      <c r="AA295" s="253"/>
      <c r="AB295" s="253"/>
      <c r="AC295" s="253"/>
      <c r="AD295" s="253"/>
      <c r="AE295" s="254"/>
      <c r="AF295" s="4"/>
      <c r="AG295" s="105"/>
      <c r="AH295" s="105"/>
      <c r="AI295" s="4"/>
      <c r="AJ295" s="4"/>
      <c r="AK295" s="105"/>
      <c r="AL295" s="86"/>
      <c r="AM295" s="86"/>
      <c r="AN295" s="86"/>
      <c r="AO295" s="86"/>
      <c r="AP295" s="4"/>
      <c r="AQ295" s="4"/>
      <c r="AR295" s="105"/>
      <c r="AS295" s="4"/>
      <c r="AT295" s="4"/>
      <c r="AU295" s="4"/>
      <c r="AV295" s="4"/>
    </row>
    <row r="296" spans="1:48" s="33" customFormat="1" ht="110.1" customHeight="1">
      <c r="A296" s="5" t="s">
        <v>2938</v>
      </c>
      <c r="B296" s="5" t="s">
        <v>23</v>
      </c>
      <c r="C296" s="5" t="s">
        <v>2123</v>
      </c>
      <c r="D296" s="6" t="s">
        <v>1496</v>
      </c>
      <c r="E296" s="6" t="s">
        <v>2124</v>
      </c>
      <c r="F296" s="5" t="s">
        <v>708</v>
      </c>
      <c r="G296" s="5" t="s">
        <v>24</v>
      </c>
      <c r="H296" s="5">
        <v>0</v>
      </c>
      <c r="I296" s="5">
        <v>470000000</v>
      </c>
      <c r="J296" s="5" t="s">
        <v>2689</v>
      </c>
      <c r="K296" s="5" t="s">
        <v>978</v>
      </c>
      <c r="L296" s="5" t="s">
        <v>25</v>
      </c>
      <c r="M296" s="7" t="s">
        <v>26</v>
      </c>
      <c r="N296" s="5" t="s">
        <v>1825</v>
      </c>
      <c r="O296" s="5" t="s">
        <v>27</v>
      </c>
      <c r="P296" s="5">
        <v>796</v>
      </c>
      <c r="Q296" s="5" t="s">
        <v>28</v>
      </c>
      <c r="R296" s="5" t="s">
        <v>1311</v>
      </c>
      <c r="S296" s="8">
        <v>2250</v>
      </c>
      <c r="T296" s="8">
        <f t="shared" si="13"/>
        <v>0</v>
      </c>
      <c r="U296" s="8">
        <f t="shared" si="14"/>
        <v>0</v>
      </c>
      <c r="V296" s="5"/>
      <c r="W296" s="5" t="s">
        <v>904</v>
      </c>
      <c r="X296" s="5"/>
      <c r="Y296" s="145"/>
      <c r="Z296" s="4"/>
      <c r="AA296" s="253"/>
      <c r="AB296" s="253"/>
      <c r="AC296" s="253"/>
      <c r="AD296" s="253"/>
      <c r="AE296" s="254"/>
      <c r="AF296" s="4"/>
      <c r="AG296" s="105"/>
      <c r="AH296" s="105"/>
      <c r="AI296" s="4"/>
      <c r="AJ296" s="4"/>
      <c r="AK296" s="105"/>
      <c r="AL296" s="86"/>
      <c r="AM296" s="86"/>
      <c r="AN296" s="86"/>
      <c r="AO296" s="86"/>
      <c r="AP296" s="4"/>
      <c r="AQ296" s="4"/>
      <c r="AR296" s="105"/>
      <c r="AS296" s="4"/>
      <c r="AT296" s="4"/>
      <c r="AU296" s="4"/>
      <c r="AV296" s="4"/>
    </row>
    <row r="297" spans="1:48" s="33" customFormat="1" ht="110.1" customHeight="1">
      <c r="A297" s="5" t="s">
        <v>5177</v>
      </c>
      <c r="B297" s="5" t="s">
        <v>23</v>
      </c>
      <c r="C297" s="5" t="s">
        <v>2123</v>
      </c>
      <c r="D297" s="6" t="s">
        <v>1496</v>
      </c>
      <c r="E297" s="6" t="s">
        <v>2124</v>
      </c>
      <c r="F297" s="5" t="s">
        <v>708</v>
      </c>
      <c r="G297" s="5" t="s">
        <v>24</v>
      </c>
      <c r="H297" s="5">
        <v>0</v>
      </c>
      <c r="I297" s="5">
        <v>470000000</v>
      </c>
      <c r="J297" s="5" t="s">
        <v>2689</v>
      </c>
      <c r="K297" s="5" t="s">
        <v>1193</v>
      </c>
      <c r="L297" s="5" t="s">
        <v>25</v>
      </c>
      <c r="M297" s="7" t="s">
        <v>26</v>
      </c>
      <c r="N297" s="5" t="s">
        <v>1825</v>
      </c>
      <c r="O297" s="5" t="s">
        <v>27</v>
      </c>
      <c r="P297" s="5">
        <v>796</v>
      </c>
      <c r="Q297" s="5" t="s">
        <v>28</v>
      </c>
      <c r="R297" s="5" t="s">
        <v>1311</v>
      </c>
      <c r="S297" s="8">
        <v>2250</v>
      </c>
      <c r="T297" s="8">
        <f t="shared" si="13"/>
        <v>0</v>
      </c>
      <c r="U297" s="8">
        <f t="shared" si="14"/>
        <v>0</v>
      </c>
      <c r="V297" s="5"/>
      <c r="W297" s="5" t="s">
        <v>904</v>
      </c>
      <c r="X297" s="5"/>
      <c r="Y297" s="145"/>
      <c r="Z297" s="141"/>
      <c r="AA297" s="146"/>
      <c r="AB297" s="253"/>
      <c r="AC297" s="253"/>
      <c r="AD297" s="253"/>
      <c r="AE297" s="254"/>
      <c r="AF297" s="4"/>
      <c r="AG297" s="105"/>
      <c r="AH297" s="105"/>
      <c r="AI297" s="4"/>
      <c r="AJ297" s="4"/>
      <c r="AK297" s="105"/>
      <c r="AL297" s="86"/>
      <c r="AM297" s="86"/>
      <c r="AN297" s="86"/>
      <c r="AO297" s="86"/>
      <c r="AP297" s="4"/>
      <c r="AQ297" s="4"/>
      <c r="AR297" s="105"/>
      <c r="AS297" s="4"/>
      <c r="AT297" s="4"/>
      <c r="AU297" s="4"/>
      <c r="AV297" s="4"/>
    </row>
    <row r="298" spans="1:48" s="33" customFormat="1" ht="110.1" customHeight="1">
      <c r="A298" s="5" t="s">
        <v>2939</v>
      </c>
      <c r="B298" s="5" t="s">
        <v>23</v>
      </c>
      <c r="C298" s="5" t="s">
        <v>2123</v>
      </c>
      <c r="D298" s="6" t="s">
        <v>1496</v>
      </c>
      <c r="E298" s="6" t="s">
        <v>2124</v>
      </c>
      <c r="F298" s="5" t="s">
        <v>709</v>
      </c>
      <c r="G298" s="5" t="s">
        <v>24</v>
      </c>
      <c r="H298" s="5">
        <v>0</v>
      </c>
      <c r="I298" s="5">
        <v>470000000</v>
      </c>
      <c r="J298" s="5" t="s">
        <v>2689</v>
      </c>
      <c r="K298" s="5" t="s">
        <v>978</v>
      </c>
      <c r="L298" s="5" t="s">
        <v>25</v>
      </c>
      <c r="M298" s="7" t="s">
        <v>26</v>
      </c>
      <c r="N298" s="5" t="s">
        <v>1825</v>
      </c>
      <c r="O298" s="5" t="s">
        <v>27</v>
      </c>
      <c r="P298" s="5">
        <v>796</v>
      </c>
      <c r="Q298" s="5" t="s">
        <v>28</v>
      </c>
      <c r="R298" s="5" t="s">
        <v>1311</v>
      </c>
      <c r="S298" s="8">
        <v>2200</v>
      </c>
      <c r="T298" s="8">
        <f t="shared" si="13"/>
        <v>0</v>
      </c>
      <c r="U298" s="8">
        <f t="shared" si="14"/>
        <v>0</v>
      </c>
      <c r="V298" s="5"/>
      <c r="W298" s="5" t="s">
        <v>904</v>
      </c>
      <c r="X298" s="5"/>
      <c r="Y298" s="145"/>
      <c r="Z298" s="4"/>
      <c r="AA298" s="253"/>
      <c r="AB298" s="253"/>
      <c r="AC298" s="253"/>
      <c r="AD298" s="253"/>
      <c r="AE298" s="254"/>
      <c r="AF298" s="4"/>
      <c r="AG298" s="105"/>
      <c r="AH298" s="105"/>
      <c r="AI298" s="4"/>
      <c r="AJ298" s="4"/>
      <c r="AK298" s="105"/>
      <c r="AL298" s="86"/>
      <c r="AM298" s="86"/>
      <c r="AN298" s="86"/>
      <c r="AO298" s="86"/>
      <c r="AP298" s="4"/>
      <c r="AQ298" s="4"/>
      <c r="AR298" s="105"/>
      <c r="AS298" s="4"/>
      <c r="AT298" s="4"/>
      <c r="AU298" s="4"/>
      <c r="AV298" s="4"/>
    </row>
    <row r="299" spans="1:48" s="33" customFormat="1" ht="110.1" customHeight="1">
      <c r="A299" s="5" t="s">
        <v>5178</v>
      </c>
      <c r="B299" s="5" t="s">
        <v>23</v>
      </c>
      <c r="C299" s="5" t="s">
        <v>2123</v>
      </c>
      <c r="D299" s="6" t="s">
        <v>1496</v>
      </c>
      <c r="E299" s="6" t="s">
        <v>2124</v>
      </c>
      <c r="F299" s="5" t="s">
        <v>709</v>
      </c>
      <c r="G299" s="5" t="s">
        <v>24</v>
      </c>
      <c r="H299" s="5">
        <v>0</v>
      </c>
      <c r="I299" s="5">
        <v>470000000</v>
      </c>
      <c r="J299" s="5" t="s">
        <v>2689</v>
      </c>
      <c r="K299" s="5" t="s">
        <v>1193</v>
      </c>
      <c r="L299" s="5" t="s">
        <v>25</v>
      </c>
      <c r="M299" s="7" t="s">
        <v>26</v>
      </c>
      <c r="N299" s="5" t="s">
        <v>1825</v>
      </c>
      <c r="O299" s="5" t="s">
        <v>27</v>
      </c>
      <c r="P299" s="5">
        <v>796</v>
      </c>
      <c r="Q299" s="5" t="s">
        <v>28</v>
      </c>
      <c r="R299" s="5" t="s">
        <v>1311</v>
      </c>
      <c r="S299" s="8">
        <v>2200</v>
      </c>
      <c r="T299" s="8">
        <f t="shared" ref="T299:T353" si="15">S299*R299</f>
        <v>0</v>
      </c>
      <c r="U299" s="8">
        <f t="shared" si="14"/>
        <v>0</v>
      </c>
      <c r="V299" s="5"/>
      <c r="W299" s="5" t="s">
        <v>904</v>
      </c>
      <c r="X299" s="5"/>
      <c r="Y299" s="145"/>
      <c r="Z299" s="141"/>
      <c r="AA299" s="146"/>
      <c r="AB299" s="253"/>
      <c r="AC299" s="253"/>
      <c r="AD299" s="253"/>
      <c r="AE299" s="254"/>
      <c r="AF299" s="4"/>
      <c r="AG299" s="105"/>
      <c r="AH299" s="105"/>
      <c r="AI299" s="4"/>
      <c r="AJ299" s="4"/>
      <c r="AK299" s="105"/>
      <c r="AL299" s="86"/>
      <c r="AM299" s="86"/>
      <c r="AN299" s="86"/>
      <c r="AO299" s="86"/>
      <c r="AP299" s="4"/>
      <c r="AQ299" s="4"/>
      <c r="AR299" s="105"/>
      <c r="AS299" s="4"/>
      <c r="AT299" s="4"/>
      <c r="AU299" s="4"/>
      <c r="AV299" s="4"/>
    </row>
    <row r="300" spans="1:48" s="33" customFormat="1" ht="110.1" customHeight="1">
      <c r="A300" s="5" t="s">
        <v>2940</v>
      </c>
      <c r="B300" s="5" t="s">
        <v>23</v>
      </c>
      <c r="C300" s="5" t="s">
        <v>1495</v>
      </c>
      <c r="D300" s="6" t="s">
        <v>1496</v>
      </c>
      <c r="E300" s="6" t="s">
        <v>1497</v>
      </c>
      <c r="F300" s="5" t="s">
        <v>710</v>
      </c>
      <c r="G300" s="5" t="s">
        <v>24</v>
      </c>
      <c r="H300" s="5">
        <v>0</v>
      </c>
      <c r="I300" s="5">
        <v>470000000</v>
      </c>
      <c r="J300" s="5" t="s">
        <v>2689</v>
      </c>
      <c r="K300" s="5" t="s">
        <v>978</v>
      </c>
      <c r="L300" s="5" t="s">
        <v>25</v>
      </c>
      <c r="M300" s="7" t="s">
        <v>26</v>
      </c>
      <c r="N300" s="5" t="s">
        <v>1825</v>
      </c>
      <c r="O300" s="5" t="s">
        <v>27</v>
      </c>
      <c r="P300" s="5">
        <v>796</v>
      </c>
      <c r="Q300" s="5" t="s">
        <v>28</v>
      </c>
      <c r="R300" s="5" t="s">
        <v>1311</v>
      </c>
      <c r="S300" s="8">
        <v>550</v>
      </c>
      <c r="T300" s="8">
        <f t="shared" si="15"/>
        <v>0</v>
      </c>
      <c r="U300" s="8">
        <f t="shared" si="14"/>
        <v>0</v>
      </c>
      <c r="V300" s="5"/>
      <c r="W300" s="5" t="s">
        <v>904</v>
      </c>
      <c r="X300" s="5"/>
      <c r="Y300" s="145"/>
      <c r="Z300" s="4"/>
      <c r="AA300" s="253"/>
      <c r="AB300" s="253"/>
      <c r="AC300" s="253"/>
      <c r="AD300" s="253"/>
      <c r="AE300" s="254"/>
      <c r="AF300" s="4"/>
      <c r="AG300" s="105"/>
      <c r="AH300" s="105"/>
      <c r="AI300" s="4"/>
      <c r="AJ300" s="4"/>
      <c r="AK300" s="105"/>
      <c r="AL300" s="86"/>
      <c r="AM300" s="86"/>
      <c r="AN300" s="86"/>
      <c r="AO300" s="86"/>
      <c r="AP300" s="4"/>
      <c r="AQ300" s="4"/>
      <c r="AR300" s="105"/>
      <c r="AS300" s="4"/>
      <c r="AT300" s="4"/>
      <c r="AU300" s="4"/>
      <c r="AV300" s="4"/>
    </row>
    <row r="301" spans="1:48" s="33" customFormat="1" ht="110.1" customHeight="1">
      <c r="A301" s="5" t="s">
        <v>5179</v>
      </c>
      <c r="B301" s="5" t="s">
        <v>23</v>
      </c>
      <c r="C301" s="5" t="s">
        <v>1495</v>
      </c>
      <c r="D301" s="6" t="s">
        <v>1496</v>
      </c>
      <c r="E301" s="6" t="s">
        <v>1497</v>
      </c>
      <c r="F301" s="5" t="s">
        <v>710</v>
      </c>
      <c r="G301" s="5" t="s">
        <v>24</v>
      </c>
      <c r="H301" s="5">
        <v>0</v>
      </c>
      <c r="I301" s="5">
        <v>470000000</v>
      </c>
      <c r="J301" s="5" t="s">
        <v>2689</v>
      </c>
      <c r="K301" s="5" t="s">
        <v>1193</v>
      </c>
      <c r="L301" s="5" t="s">
        <v>25</v>
      </c>
      <c r="M301" s="7" t="s">
        <v>26</v>
      </c>
      <c r="N301" s="5" t="s">
        <v>1825</v>
      </c>
      <c r="O301" s="5" t="s">
        <v>27</v>
      </c>
      <c r="P301" s="5">
        <v>796</v>
      </c>
      <c r="Q301" s="5" t="s">
        <v>28</v>
      </c>
      <c r="R301" s="5" t="s">
        <v>1311</v>
      </c>
      <c r="S301" s="8">
        <v>550</v>
      </c>
      <c r="T301" s="8">
        <f t="shared" si="15"/>
        <v>0</v>
      </c>
      <c r="U301" s="8">
        <f t="shared" si="14"/>
        <v>0</v>
      </c>
      <c r="V301" s="5"/>
      <c r="W301" s="5" t="s">
        <v>904</v>
      </c>
      <c r="X301" s="5"/>
      <c r="Y301" s="145"/>
      <c r="Z301" s="141"/>
      <c r="AA301" s="146"/>
      <c r="AB301" s="253"/>
      <c r="AC301" s="253"/>
      <c r="AD301" s="253"/>
      <c r="AE301" s="254"/>
      <c r="AF301" s="4"/>
      <c r="AG301" s="105"/>
      <c r="AH301" s="105"/>
      <c r="AI301" s="4"/>
      <c r="AJ301" s="4"/>
      <c r="AK301" s="105"/>
      <c r="AL301" s="86"/>
      <c r="AM301" s="86"/>
      <c r="AN301" s="86"/>
      <c r="AO301" s="86"/>
      <c r="AP301" s="4"/>
      <c r="AQ301" s="4"/>
      <c r="AR301" s="105"/>
      <c r="AS301" s="4"/>
      <c r="AT301" s="4"/>
      <c r="AU301" s="4"/>
      <c r="AV301" s="4"/>
    </row>
    <row r="302" spans="1:48" s="33" customFormat="1" ht="110.1" customHeight="1">
      <c r="A302" s="5" t="s">
        <v>2941</v>
      </c>
      <c r="B302" s="5" t="s">
        <v>23</v>
      </c>
      <c r="C302" s="5" t="s">
        <v>1495</v>
      </c>
      <c r="D302" s="6" t="s">
        <v>1496</v>
      </c>
      <c r="E302" s="6" t="s">
        <v>1497</v>
      </c>
      <c r="F302" s="5" t="s">
        <v>711</v>
      </c>
      <c r="G302" s="5" t="s">
        <v>24</v>
      </c>
      <c r="H302" s="5">
        <v>0</v>
      </c>
      <c r="I302" s="5">
        <v>470000000</v>
      </c>
      <c r="J302" s="5" t="s">
        <v>2689</v>
      </c>
      <c r="K302" s="5" t="s">
        <v>978</v>
      </c>
      <c r="L302" s="5" t="s">
        <v>25</v>
      </c>
      <c r="M302" s="7" t="s">
        <v>26</v>
      </c>
      <c r="N302" s="5" t="s">
        <v>1825</v>
      </c>
      <c r="O302" s="5" t="s">
        <v>27</v>
      </c>
      <c r="P302" s="5">
        <v>796</v>
      </c>
      <c r="Q302" s="5" t="s">
        <v>28</v>
      </c>
      <c r="R302" s="5" t="s">
        <v>1311</v>
      </c>
      <c r="S302" s="8">
        <v>550</v>
      </c>
      <c r="T302" s="8">
        <f t="shared" si="15"/>
        <v>0</v>
      </c>
      <c r="U302" s="8">
        <f t="shared" si="14"/>
        <v>0</v>
      </c>
      <c r="V302" s="5"/>
      <c r="W302" s="5" t="s">
        <v>904</v>
      </c>
      <c r="X302" s="5"/>
      <c r="Y302" s="145"/>
      <c r="Z302" s="4"/>
      <c r="AA302" s="253"/>
      <c r="AB302" s="253"/>
      <c r="AC302" s="253"/>
      <c r="AD302" s="253"/>
      <c r="AE302" s="254"/>
      <c r="AF302" s="4"/>
      <c r="AG302" s="105"/>
      <c r="AH302" s="105"/>
      <c r="AI302" s="4"/>
      <c r="AJ302" s="4"/>
      <c r="AK302" s="105"/>
      <c r="AL302" s="86"/>
      <c r="AM302" s="86"/>
      <c r="AN302" s="86"/>
      <c r="AO302" s="86"/>
      <c r="AP302" s="4"/>
      <c r="AQ302" s="4"/>
      <c r="AR302" s="105"/>
      <c r="AS302" s="4"/>
      <c r="AT302" s="4"/>
      <c r="AU302" s="4"/>
      <c r="AV302" s="4"/>
    </row>
    <row r="303" spans="1:48" s="33" customFormat="1" ht="110.1" customHeight="1">
      <c r="A303" s="5" t="s">
        <v>4984</v>
      </c>
      <c r="B303" s="5" t="s">
        <v>23</v>
      </c>
      <c r="C303" s="5" t="s">
        <v>1495</v>
      </c>
      <c r="D303" s="6" t="s">
        <v>1496</v>
      </c>
      <c r="E303" s="6" t="s">
        <v>1497</v>
      </c>
      <c r="F303" s="5" t="s">
        <v>711</v>
      </c>
      <c r="G303" s="5" t="s">
        <v>24</v>
      </c>
      <c r="H303" s="5">
        <v>0</v>
      </c>
      <c r="I303" s="5">
        <v>470000000</v>
      </c>
      <c r="J303" s="5" t="s">
        <v>2689</v>
      </c>
      <c r="K303" s="5" t="s">
        <v>877</v>
      </c>
      <c r="L303" s="5" t="s">
        <v>25</v>
      </c>
      <c r="M303" s="7" t="s">
        <v>26</v>
      </c>
      <c r="N303" s="5" t="s">
        <v>1825</v>
      </c>
      <c r="O303" s="5" t="s">
        <v>27</v>
      </c>
      <c r="P303" s="5">
        <v>796</v>
      </c>
      <c r="Q303" s="5" t="s">
        <v>28</v>
      </c>
      <c r="R303" s="5">
        <v>15</v>
      </c>
      <c r="S303" s="8">
        <v>550</v>
      </c>
      <c r="T303" s="8">
        <f t="shared" si="15"/>
        <v>8250</v>
      </c>
      <c r="U303" s="8">
        <f t="shared" si="14"/>
        <v>9240</v>
      </c>
      <c r="V303" s="5"/>
      <c r="W303" s="5" t="s">
        <v>904</v>
      </c>
      <c r="X303" s="5" t="s">
        <v>3593</v>
      </c>
      <c r="Y303" s="145"/>
      <c r="Z303" s="141"/>
      <c r="AA303" s="146"/>
      <c r="AB303" s="253"/>
      <c r="AC303" s="214"/>
      <c r="AD303" s="253"/>
      <c r="AE303" s="254"/>
      <c r="AF303" s="4"/>
      <c r="AG303" s="105"/>
      <c r="AH303" s="105"/>
      <c r="AI303" s="4"/>
      <c r="AJ303" s="4"/>
      <c r="AK303" s="105"/>
      <c r="AL303" s="86"/>
      <c r="AM303" s="86"/>
      <c r="AN303" s="86"/>
      <c r="AO303" s="86"/>
      <c r="AP303" s="4"/>
      <c r="AQ303" s="4"/>
      <c r="AR303" s="105"/>
      <c r="AS303" s="4"/>
      <c r="AT303" s="4"/>
      <c r="AU303" s="4"/>
      <c r="AV303" s="4"/>
    </row>
    <row r="304" spans="1:48" s="33" customFormat="1" ht="110.1" customHeight="1">
      <c r="A304" s="5" t="s">
        <v>2942</v>
      </c>
      <c r="B304" s="5" t="s">
        <v>23</v>
      </c>
      <c r="C304" s="5" t="s">
        <v>2125</v>
      </c>
      <c r="D304" s="6" t="s">
        <v>1653</v>
      </c>
      <c r="E304" s="6" t="s">
        <v>2126</v>
      </c>
      <c r="F304" s="5" t="s">
        <v>712</v>
      </c>
      <c r="G304" s="5" t="s">
        <v>24</v>
      </c>
      <c r="H304" s="5">
        <v>0</v>
      </c>
      <c r="I304" s="5">
        <v>470000000</v>
      </c>
      <c r="J304" s="5" t="s">
        <v>2689</v>
      </c>
      <c r="K304" s="5" t="s">
        <v>1193</v>
      </c>
      <c r="L304" s="5" t="s">
        <v>25</v>
      </c>
      <c r="M304" s="7" t="s">
        <v>26</v>
      </c>
      <c r="N304" s="5" t="s">
        <v>1825</v>
      </c>
      <c r="O304" s="5" t="s">
        <v>27</v>
      </c>
      <c r="P304" s="5">
        <v>796</v>
      </c>
      <c r="Q304" s="5" t="s">
        <v>28</v>
      </c>
      <c r="R304" s="5">
        <v>25</v>
      </c>
      <c r="S304" s="8">
        <v>350</v>
      </c>
      <c r="T304" s="8">
        <f t="shared" si="15"/>
        <v>8750</v>
      </c>
      <c r="U304" s="8">
        <f t="shared" si="14"/>
        <v>9800.0000000000018</v>
      </c>
      <c r="V304" s="5"/>
      <c r="W304" s="5" t="s">
        <v>904</v>
      </c>
      <c r="X304" s="5"/>
      <c r="Y304" s="145"/>
      <c r="Z304" s="4"/>
      <c r="AA304" s="253"/>
      <c r="AB304" s="253"/>
      <c r="AC304" s="253"/>
      <c r="AD304" s="253"/>
      <c r="AE304" s="254"/>
      <c r="AF304" s="4"/>
      <c r="AG304" s="105"/>
      <c r="AH304" s="105"/>
      <c r="AI304" s="4"/>
      <c r="AJ304" s="4"/>
      <c r="AK304" s="105"/>
      <c r="AL304" s="86"/>
      <c r="AM304" s="86"/>
      <c r="AN304" s="86"/>
      <c r="AO304" s="86"/>
      <c r="AP304" s="4"/>
      <c r="AQ304" s="4"/>
      <c r="AR304" s="105"/>
      <c r="AS304" s="4"/>
      <c r="AT304" s="4"/>
      <c r="AU304" s="4"/>
      <c r="AV304" s="4"/>
    </row>
    <row r="305" spans="1:52" s="33" customFormat="1" ht="110.1" customHeight="1">
      <c r="A305" s="5" t="s">
        <v>2943</v>
      </c>
      <c r="B305" s="5" t="s">
        <v>23</v>
      </c>
      <c r="C305" s="5" t="s">
        <v>2127</v>
      </c>
      <c r="D305" s="6" t="s">
        <v>1494</v>
      </c>
      <c r="E305" s="6" t="s">
        <v>2128</v>
      </c>
      <c r="F305" s="5" t="s">
        <v>713</v>
      </c>
      <c r="G305" s="5" t="s">
        <v>24</v>
      </c>
      <c r="H305" s="5">
        <v>0</v>
      </c>
      <c r="I305" s="5">
        <v>470000000</v>
      </c>
      <c r="J305" s="5" t="s">
        <v>2689</v>
      </c>
      <c r="K305" s="5" t="s">
        <v>978</v>
      </c>
      <c r="L305" s="5" t="s">
        <v>25</v>
      </c>
      <c r="M305" s="7" t="s">
        <v>26</v>
      </c>
      <c r="N305" s="5" t="s">
        <v>1825</v>
      </c>
      <c r="O305" s="5" t="s">
        <v>27</v>
      </c>
      <c r="P305" s="5">
        <v>796</v>
      </c>
      <c r="Q305" s="5" t="s">
        <v>28</v>
      </c>
      <c r="R305" s="5" t="s">
        <v>1311</v>
      </c>
      <c r="S305" s="8">
        <v>55</v>
      </c>
      <c r="T305" s="8">
        <f t="shared" si="15"/>
        <v>0</v>
      </c>
      <c r="U305" s="8">
        <f t="shared" si="14"/>
        <v>0</v>
      </c>
      <c r="V305" s="5"/>
      <c r="W305" s="5" t="s">
        <v>904</v>
      </c>
      <c r="X305" s="5"/>
      <c r="Y305" s="145"/>
      <c r="Z305" s="4"/>
      <c r="AA305" s="253"/>
      <c r="AB305" s="253"/>
      <c r="AC305" s="253"/>
      <c r="AD305" s="253"/>
      <c r="AE305" s="254"/>
      <c r="AF305" s="4"/>
      <c r="AG305" s="105"/>
      <c r="AH305" s="105"/>
      <c r="AI305" s="4"/>
      <c r="AJ305" s="4"/>
      <c r="AK305" s="105"/>
      <c r="AL305" s="86"/>
      <c r="AM305" s="86"/>
      <c r="AN305" s="86"/>
      <c r="AO305" s="86"/>
      <c r="AP305" s="4"/>
      <c r="AQ305" s="4"/>
      <c r="AR305" s="105"/>
      <c r="AS305" s="4"/>
      <c r="AT305" s="4"/>
      <c r="AU305" s="4"/>
      <c r="AV305" s="4"/>
    </row>
    <row r="306" spans="1:52" s="33" customFormat="1" ht="110.1" customHeight="1">
      <c r="A306" s="5" t="s">
        <v>2944</v>
      </c>
      <c r="B306" s="5" t="s">
        <v>23</v>
      </c>
      <c r="C306" s="5" t="s">
        <v>2129</v>
      </c>
      <c r="D306" s="6" t="s">
        <v>1494</v>
      </c>
      <c r="E306" s="6" t="s">
        <v>2130</v>
      </c>
      <c r="F306" s="5" t="s">
        <v>714</v>
      </c>
      <c r="G306" s="5" t="s">
        <v>24</v>
      </c>
      <c r="H306" s="5">
        <v>0</v>
      </c>
      <c r="I306" s="5">
        <v>470000000</v>
      </c>
      <c r="J306" s="5" t="s">
        <v>2689</v>
      </c>
      <c r="K306" s="5" t="s">
        <v>978</v>
      </c>
      <c r="L306" s="5" t="s">
        <v>25</v>
      </c>
      <c r="M306" s="7" t="s">
        <v>26</v>
      </c>
      <c r="N306" s="5" t="s">
        <v>1825</v>
      </c>
      <c r="O306" s="5" t="s">
        <v>27</v>
      </c>
      <c r="P306" s="5">
        <v>796</v>
      </c>
      <c r="Q306" s="5" t="s">
        <v>28</v>
      </c>
      <c r="R306" s="5" t="s">
        <v>1311</v>
      </c>
      <c r="S306" s="8">
        <v>70</v>
      </c>
      <c r="T306" s="8">
        <f t="shared" si="15"/>
        <v>0</v>
      </c>
      <c r="U306" s="8">
        <f t="shared" si="14"/>
        <v>0</v>
      </c>
      <c r="V306" s="5"/>
      <c r="W306" s="5" t="s">
        <v>904</v>
      </c>
      <c r="X306" s="5"/>
      <c r="Y306" s="145"/>
      <c r="Z306" s="4"/>
      <c r="AA306" s="253"/>
      <c r="AB306" s="253"/>
      <c r="AC306" s="253"/>
      <c r="AD306" s="253"/>
      <c r="AE306" s="254"/>
      <c r="AF306" s="4"/>
      <c r="AG306" s="105"/>
      <c r="AH306" s="105"/>
      <c r="AI306" s="4"/>
      <c r="AJ306" s="4"/>
      <c r="AK306" s="105"/>
      <c r="AL306" s="86"/>
      <c r="AM306" s="86"/>
      <c r="AN306" s="86"/>
      <c r="AO306" s="86"/>
      <c r="AP306" s="4"/>
      <c r="AQ306" s="4"/>
      <c r="AR306" s="105"/>
      <c r="AS306" s="4"/>
      <c r="AT306" s="4"/>
      <c r="AU306" s="4"/>
      <c r="AV306" s="4"/>
    </row>
    <row r="307" spans="1:52" s="33" customFormat="1" ht="110.1" customHeight="1">
      <c r="A307" s="5" t="s">
        <v>2945</v>
      </c>
      <c r="B307" s="5" t="s">
        <v>23</v>
      </c>
      <c r="C307" s="5" t="s">
        <v>2131</v>
      </c>
      <c r="D307" s="6" t="s">
        <v>1494</v>
      </c>
      <c r="E307" s="6" t="s">
        <v>2132</v>
      </c>
      <c r="F307" s="5" t="s">
        <v>715</v>
      </c>
      <c r="G307" s="5" t="s">
        <v>24</v>
      </c>
      <c r="H307" s="5">
        <v>0</v>
      </c>
      <c r="I307" s="5">
        <v>470000000</v>
      </c>
      <c r="J307" s="5" t="s">
        <v>2689</v>
      </c>
      <c r="K307" s="5" t="s">
        <v>978</v>
      </c>
      <c r="L307" s="5" t="s">
        <v>25</v>
      </c>
      <c r="M307" s="7" t="s">
        <v>26</v>
      </c>
      <c r="N307" s="5" t="s">
        <v>1825</v>
      </c>
      <c r="O307" s="5" t="s">
        <v>27</v>
      </c>
      <c r="P307" s="5">
        <v>796</v>
      </c>
      <c r="Q307" s="5" t="s">
        <v>28</v>
      </c>
      <c r="R307" s="5" t="s">
        <v>1311</v>
      </c>
      <c r="S307" s="8">
        <v>35</v>
      </c>
      <c r="T307" s="8">
        <f t="shared" si="15"/>
        <v>0</v>
      </c>
      <c r="U307" s="8">
        <f t="shared" si="14"/>
        <v>0</v>
      </c>
      <c r="V307" s="5"/>
      <c r="W307" s="5" t="s">
        <v>904</v>
      </c>
      <c r="X307" s="5"/>
      <c r="Y307" s="145"/>
      <c r="Z307" s="4"/>
      <c r="AA307" s="253"/>
      <c r="AB307" s="253"/>
      <c r="AC307" s="253"/>
      <c r="AD307" s="253"/>
      <c r="AE307" s="254"/>
      <c r="AF307" s="4"/>
      <c r="AG307" s="105"/>
      <c r="AH307" s="105"/>
      <c r="AI307" s="4"/>
      <c r="AJ307" s="4"/>
      <c r="AK307" s="105"/>
      <c r="AL307" s="86"/>
      <c r="AM307" s="86"/>
      <c r="AN307" s="86"/>
      <c r="AO307" s="86"/>
      <c r="AP307" s="4"/>
      <c r="AQ307" s="4"/>
      <c r="AR307" s="105"/>
      <c r="AS307" s="4"/>
      <c r="AT307" s="4"/>
      <c r="AU307" s="4"/>
      <c r="AV307" s="4"/>
    </row>
    <row r="308" spans="1:52" s="33" customFormat="1" ht="110.1" customHeight="1">
      <c r="A308" s="5" t="s">
        <v>5180</v>
      </c>
      <c r="B308" s="5" t="s">
        <v>23</v>
      </c>
      <c r="C308" s="5" t="s">
        <v>2131</v>
      </c>
      <c r="D308" s="6" t="s">
        <v>1494</v>
      </c>
      <c r="E308" s="6" t="s">
        <v>2132</v>
      </c>
      <c r="F308" s="5" t="s">
        <v>715</v>
      </c>
      <c r="G308" s="5" t="s">
        <v>24</v>
      </c>
      <c r="H308" s="5">
        <v>0</v>
      </c>
      <c r="I308" s="5">
        <v>470000000</v>
      </c>
      <c r="J308" s="5" t="s">
        <v>2689</v>
      </c>
      <c r="K308" s="5" t="s">
        <v>1193</v>
      </c>
      <c r="L308" s="5" t="s">
        <v>25</v>
      </c>
      <c r="M308" s="7" t="s">
        <v>26</v>
      </c>
      <c r="N308" s="5" t="s">
        <v>1825</v>
      </c>
      <c r="O308" s="5" t="s">
        <v>27</v>
      </c>
      <c r="P308" s="5">
        <v>796</v>
      </c>
      <c r="Q308" s="5" t="s">
        <v>28</v>
      </c>
      <c r="R308" s="5">
        <v>30</v>
      </c>
      <c r="S308" s="8">
        <v>35</v>
      </c>
      <c r="T308" s="8">
        <f t="shared" si="15"/>
        <v>1050</v>
      </c>
      <c r="U308" s="8">
        <f t="shared" si="14"/>
        <v>1176</v>
      </c>
      <c r="V308" s="5"/>
      <c r="W308" s="5" t="s">
        <v>904</v>
      </c>
      <c r="X308" s="5" t="s">
        <v>3593</v>
      </c>
      <c r="Y308" s="145"/>
      <c r="Z308" s="141"/>
      <c r="AA308" s="146"/>
      <c r="AB308" s="253"/>
      <c r="AC308" s="214"/>
      <c r="AD308" s="214"/>
      <c r="AE308" s="187"/>
      <c r="AF308" s="141"/>
      <c r="AG308" s="213"/>
      <c r="AH308" s="213"/>
      <c r="AI308" s="188"/>
      <c r="AJ308" s="188"/>
      <c r="AK308" s="213"/>
      <c r="AL308" s="84"/>
      <c r="AM308" s="84"/>
      <c r="AN308" s="84"/>
      <c r="AO308" s="84"/>
      <c r="AP308" s="4"/>
      <c r="AQ308" s="4"/>
      <c r="AR308" s="105"/>
      <c r="AS308" s="4"/>
      <c r="AT308" s="141"/>
      <c r="AU308" s="4"/>
      <c r="AV308" s="4"/>
    </row>
    <row r="309" spans="1:52" s="33" customFormat="1" ht="110.1" customHeight="1">
      <c r="A309" s="5" t="s">
        <v>2946</v>
      </c>
      <c r="B309" s="5" t="s">
        <v>23</v>
      </c>
      <c r="C309" s="5" t="s">
        <v>2131</v>
      </c>
      <c r="D309" s="6" t="s">
        <v>1494</v>
      </c>
      <c r="E309" s="6" t="s">
        <v>2132</v>
      </c>
      <c r="F309" s="5" t="s">
        <v>716</v>
      </c>
      <c r="G309" s="5" t="s">
        <v>24</v>
      </c>
      <c r="H309" s="5">
        <v>0</v>
      </c>
      <c r="I309" s="5">
        <v>470000000</v>
      </c>
      <c r="J309" s="5" t="s">
        <v>2689</v>
      </c>
      <c r="K309" s="5" t="s">
        <v>978</v>
      </c>
      <c r="L309" s="5" t="s">
        <v>25</v>
      </c>
      <c r="M309" s="7" t="s">
        <v>26</v>
      </c>
      <c r="N309" s="5" t="s">
        <v>1825</v>
      </c>
      <c r="O309" s="5" t="s">
        <v>27</v>
      </c>
      <c r="P309" s="5">
        <v>796</v>
      </c>
      <c r="Q309" s="5" t="s">
        <v>28</v>
      </c>
      <c r="R309" s="5" t="s">
        <v>1311</v>
      </c>
      <c r="S309" s="8">
        <v>45</v>
      </c>
      <c r="T309" s="8">
        <f t="shared" si="15"/>
        <v>0</v>
      </c>
      <c r="U309" s="8">
        <f t="shared" si="14"/>
        <v>0</v>
      </c>
      <c r="V309" s="5"/>
      <c r="W309" s="5" t="s">
        <v>904</v>
      </c>
      <c r="X309" s="5"/>
      <c r="Y309" s="145"/>
      <c r="Z309" s="4"/>
      <c r="AA309" s="253"/>
      <c r="AB309" s="253"/>
      <c r="AC309" s="253"/>
      <c r="AD309" s="253"/>
      <c r="AE309" s="254"/>
      <c r="AF309" s="4"/>
      <c r="AG309" s="105"/>
      <c r="AH309" s="105"/>
      <c r="AI309" s="4"/>
      <c r="AJ309" s="4"/>
      <c r="AK309" s="213"/>
      <c r="AL309" s="84"/>
      <c r="AM309" s="84"/>
      <c r="AN309" s="84"/>
      <c r="AO309" s="84"/>
      <c r="AP309" s="4"/>
      <c r="AQ309" s="4"/>
      <c r="AR309" s="105"/>
      <c r="AS309" s="4"/>
      <c r="AT309" s="4"/>
      <c r="AU309" s="4"/>
      <c r="AV309" s="4"/>
    </row>
    <row r="310" spans="1:52" s="33" customFormat="1" ht="110.1" customHeight="1">
      <c r="A310" s="5" t="s">
        <v>5181</v>
      </c>
      <c r="B310" s="5" t="s">
        <v>23</v>
      </c>
      <c r="C310" s="5" t="s">
        <v>2131</v>
      </c>
      <c r="D310" s="6" t="s">
        <v>1494</v>
      </c>
      <c r="E310" s="6" t="s">
        <v>2132</v>
      </c>
      <c r="F310" s="5" t="s">
        <v>716</v>
      </c>
      <c r="G310" s="5" t="s">
        <v>24</v>
      </c>
      <c r="H310" s="5">
        <v>0</v>
      </c>
      <c r="I310" s="5">
        <v>470000000</v>
      </c>
      <c r="J310" s="5" t="s">
        <v>2689</v>
      </c>
      <c r="K310" s="5" t="s">
        <v>1193</v>
      </c>
      <c r="L310" s="5" t="s">
        <v>25</v>
      </c>
      <c r="M310" s="7" t="s">
        <v>26</v>
      </c>
      <c r="N310" s="5" t="s">
        <v>1825</v>
      </c>
      <c r="O310" s="5" t="s">
        <v>27</v>
      </c>
      <c r="P310" s="5">
        <v>796</v>
      </c>
      <c r="Q310" s="5" t="s">
        <v>28</v>
      </c>
      <c r="R310" s="5">
        <v>30</v>
      </c>
      <c r="S310" s="8">
        <v>45</v>
      </c>
      <c r="T310" s="8">
        <f t="shared" si="15"/>
        <v>1350</v>
      </c>
      <c r="U310" s="8">
        <f t="shared" si="14"/>
        <v>1512.0000000000002</v>
      </c>
      <c r="V310" s="5"/>
      <c r="W310" s="5" t="s">
        <v>904</v>
      </c>
      <c r="X310" s="5" t="s">
        <v>3593</v>
      </c>
      <c r="Y310" s="145"/>
      <c r="Z310" s="141"/>
      <c r="AA310" s="146"/>
      <c r="AB310" s="253"/>
      <c r="AC310" s="214"/>
      <c r="AD310" s="214"/>
      <c r="AE310" s="187"/>
      <c r="AF310" s="141"/>
      <c r="AG310" s="213"/>
      <c r="AH310" s="213"/>
      <c r="AI310" s="188"/>
      <c r="AJ310" s="188"/>
      <c r="AK310" s="213"/>
      <c r="AL310" s="84"/>
      <c r="AM310" s="84"/>
      <c r="AN310" s="84"/>
      <c r="AO310" s="84"/>
      <c r="AP310" s="4"/>
      <c r="AQ310" s="4"/>
      <c r="AR310" s="105"/>
      <c r="AS310" s="4"/>
      <c r="AT310" s="141"/>
      <c r="AU310" s="4"/>
      <c r="AV310" s="4"/>
    </row>
    <row r="311" spans="1:52" s="33" customFormat="1" ht="110.1" customHeight="1">
      <c r="A311" s="5" t="s">
        <v>2947</v>
      </c>
      <c r="B311" s="5" t="s">
        <v>23</v>
      </c>
      <c r="C311" s="5" t="s">
        <v>2133</v>
      </c>
      <c r="D311" s="6" t="s">
        <v>1494</v>
      </c>
      <c r="E311" s="6" t="s">
        <v>2134</v>
      </c>
      <c r="F311" s="5" t="s">
        <v>717</v>
      </c>
      <c r="G311" s="5" t="s">
        <v>24</v>
      </c>
      <c r="H311" s="5">
        <v>0</v>
      </c>
      <c r="I311" s="5">
        <v>470000000</v>
      </c>
      <c r="J311" s="5" t="s">
        <v>2689</v>
      </c>
      <c r="K311" s="5" t="s">
        <v>978</v>
      </c>
      <c r="L311" s="5" t="s">
        <v>25</v>
      </c>
      <c r="M311" s="7" t="s">
        <v>26</v>
      </c>
      <c r="N311" s="5" t="s">
        <v>1825</v>
      </c>
      <c r="O311" s="5" t="s">
        <v>27</v>
      </c>
      <c r="P311" s="5">
        <v>796</v>
      </c>
      <c r="Q311" s="5" t="s">
        <v>28</v>
      </c>
      <c r="R311" s="5" t="s">
        <v>1311</v>
      </c>
      <c r="S311" s="8">
        <v>80</v>
      </c>
      <c r="T311" s="8">
        <f t="shared" si="15"/>
        <v>0</v>
      </c>
      <c r="U311" s="8">
        <f t="shared" si="14"/>
        <v>0</v>
      </c>
      <c r="V311" s="5"/>
      <c r="W311" s="5" t="s">
        <v>904</v>
      </c>
      <c r="X311" s="5"/>
      <c r="Y311" s="145"/>
      <c r="Z311" s="4"/>
      <c r="AA311" s="253"/>
      <c r="AB311" s="253"/>
      <c r="AC311" s="253"/>
      <c r="AD311" s="253"/>
      <c r="AE311" s="254"/>
      <c r="AF311" s="4"/>
      <c r="AG311" s="105"/>
      <c r="AH311" s="105"/>
      <c r="AI311" s="4"/>
      <c r="AJ311" s="4"/>
      <c r="AK311" s="213"/>
      <c r="AL311" s="84"/>
      <c r="AM311" s="84"/>
      <c r="AN311" s="84"/>
      <c r="AO311" s="84"/>
      <c r="AP311" s="4"/>
      <c r="AQ311" s="4"/>
      <c r="AR311" s="105"/>
      <c r="AS311" s="4"/>
      <c r="AT311" s="4"/>
      <c r="AU311" s="4"/>
      <c r="AV311" s="4"/>
    </row>
    <row r="312" spans="1:52" s="33" customFormat="1" ht="110.1" customHeight="1">
      <c r="A312" s="5" t="s">
        <v>2948</v>
      </c>
      <c r="B312" s="5" t="s">
        <v>23</v>
      </c>
      <c r="C312" s="5" t="s">
        <v>2135</v>
      </c>
      <c r="D312" s="6" t="s">
        <v>1494</v>
      </c>
      <c r="E312" s="6" t="s">
        <v>2136</v>
      </c>
      <c r="F312" s="5" t="s">
        <v>718</v>
      </c>
      <c r="G312" s="5" t="s">
        <v>24</v>
      </c>
      <c r="H312" s="5">
        <v>0</v>
      </c>
      <c r="I312" s="5">
        <v>470000000</v>
      </c>
      <c r="J312" s="5" t="s">
        <v>2689</v>
      </c>
      <c r="K312" s="5" t="s">
        <v>978</v>
      </c>
      <c r="L312" s="5" t="s">
        <v>25</v>
      </c>
      <c r="M312" s="7" t="s">
        <v>26</v>
      </c>
      <c r="N312" s="5" t="s">
        <v>1825</v>
      </c>
      <c r="O312" s="5" t="s">
        <v>27</v>
      </c>
      <c r="P312" s="5">
        <v>796</v>
      </c>
      <c r="Q312" s="5" t="s">
        <v>28</v>
      </c>
      <c r="R312" s="5" t="s">
        <v>1311</v>
      </c>
      <c r="S312" s="8">
        <v>125</v>
      </c>
      <c r="T312" s="8">
        <f t="shared" si="15"/>
        <v>0</v>
      </c>
      <c r="U312" s="8">
        <f t="shared" si="14"/>
        <v>0</v>
      </c>
      <c r="V312" s="5"/>
      <c r="W312" s="5" t="s">
        <v>904</v>
      </c>
      <c r="X312" s="5"/>
      <c r="Y312" s="145"/>
      <c r="Z312" s="4"/>
      <c r="AA312" s="253"/>
      <c r="AB312" s="253"/>
      <c r="AC312" s="253"/>
      <c r="AD312" s="253"/>
      <c r="AE312" s="254"/>
      <c r="AF312" s="4"/>
      <c r="AG312" s="105"/>
      <c r="AH312" s="105"/>
      <c r="AI312" s="4"/>
      <c r="AJ312" s="4"/>
      <c r="AK312" s="213"/>
      <c r="AL312" s="84"/>
      <c r="AM312" s="84"/>
      <c r="AN312" s="84"/>
      <c r="AO312" s="84"/>
      <c r="AP312" s="4"/>
      <c r="AQ312" s="4"/>
      <c r="AR312" s="105"/>
      <c r="AS312" s="4"/>
      <c r="AT312" s="4"/>
      <c r="AU312" s="4"/>
      <c r="AV312" s="4"/>
    </row>
    <row r="313" spans="1:52" s="16" customFormat="1" ht="110.1" customHeight="1">
      <c r="A313" s="9" t="s">
        <v>5715</v>
      </c>
      <c r="B313" s="9" t="s">
        <v>23</v>
      </c>
      <c r="C313" s="9" t="s">
        <v>1488</v>
      </c>
      <c r="D313" s="10" t="s">
        <v>1489</v>
      </c>
      <c r="E313" s="10" t="s">
        <v>1490</v>
      </c>
      <c r="F313" s="9" t="s">
        <v>719</v>
      </c>
      <c r="G313" s="9" t="s">
        <v>24</v>
      </c>
      <c r="H313" s="9">
        <v>0</v>
      </c>
      <c r="I313" s="9">
        <v>470000000</v>
      </c>
      <c r="J313" s="9" t="s">
        <v>2689</v>
      </c>
      <c r="K313" s="9" t="s">
        <v>1193</v>
      </c>
      <c r="L313" s="9" t="s">
        <v>25</v>
      </c>
      <c r="M313" s="11" t="s">
        <v>26</v>
      </c>
      <c r="N313" s="9" t="s">
        <v>1825</v>
      </c>
      <c r="O313" s="9" t="s">
        <v>27</v>
      </c>
      <c r="P313" s="9">
        <v>796</v>
      </c>
      <c r="Q313" s="9" t="s">
        <v>28</v>
      </c>
      <c r="R313" s="9" t="s">
        <v>1311</v>
      </c>
      <c r="S313" s="12">
        <v>8300</v>
      </c>
      <c r="T313" s="12">
        <f t="shared" si="15"/>
        <v>0</v>
      </c>
      <c r="U313" s="12">
        <f t="shared" si="14"/>
        <v>0</v>
      </c>
      <c r="V313" s="9"/>
      <c r="W313" s="9" t="s">
        <v>904</v>
      </c>
      <c r="X313" s="9"/>
      <c r="Y313" s="306"/>
      <c r="Z313" s="307"/>
      <c r="AA313" s="308"/>
      <c r="AB313" s="309"/>
      <c r="AC313" s="308"/>
      <c r="AD313" s="308"/>
      <c r="AE313" s="310"/>
      <c r="AF313" s="311"/>
      <c r="AG313" s="312"/>
      <c r="AH313" s="312"/>
      <c r="AI313" s="307"/>
      <c r="AJ313" s="307"/>
      <c r="AK313" s="317"/>
      <c r="AL313" s="318"/>
      <c r="AM313" s="318"/>
      <c r="AN313" s="318"/>
      <c r="AO313" s="318"/>
      <c r="AP313" s="307"/>
      <c r="AQ313" s="307"/>
      <c r="AR313" s="312"/>
      <c r="AS313" s="307"/>
      <c r="AT313" s="307"/>
      <c r="AU313" s="307"/>
      <c r="AV313" s="307"/>
      <c r="AW313" s="314"/>
      <c r="AX313" s="314"/>
      <c r="AY313" s="314"/>
      <c r="AZ313" s="315"/>
    </row>
    <row r="314" spans="1:52" s="16" customFormat="1" ht="110.1" customHeight="1">
      <c r="A314" s="9" t="s">
        <v>5714</v>
      </c>
      <c r="B314" s="9" t="s">
        <v>23</v>
      </c>
      <c r="C314" s="9" t="s">
        <v>1488</v>
      </c>
      <c r="D314" s="10" t="s">
        <v>1489</v>
      </c>
      <c r="E314" s="10" t="s">
        <v>1490</v>
      </c>
      <c r="F314" s="9" t="s">
        <v>719</v>
      </c>
      <c r="G314" s="9" t="s">
        <v>24</v>
      </c>
      <c r="H314" s="9">
        <v>0</v>
      </c>
      <c r="I314" s="9">
        <v>470000000</v>
      </c>
      <c r="J314" s="9" t="s">
        <v>2689</v>
      </c>
      <c r="K314" s="9" t="s">
        <v>851</v>
      </c>
      <c r="L314" s="9" t="s">
        <v>25</v>
      </c>
      <c r="M314" s="11" t="s">
        <v>26</v>
      </c>
      <c r="N314" s="9" t="s">
        <v>1825</v>
      </c>
      <c r="O314" s="9" t="s">
        <v>27</v>
      </c>
      <c r="P314" s="9">
        <v>796</v>
      </c>
      <c r="Q314" s="9" t="s">
        <v>28</v>
      </c>
      <c r="R314" s="9">
        <v>35</v>
      </c>
      <c r="S314" s="12">
        <v>8300</v>
      </c>
      <c r="T314" s="12">
        <f t="shared" si="15"/>
        <v>290500</v>
      </c>
      <c r="U314" s="12">
        <f t="shared" si="14"/>
        <v>325360.00000000006</v>
      </c>
      <c r="V314" s="9"/>
      <c r="W314" s="9" t="s">
        <v>904</v>
      </c>
      <c r="X314" s="9" t="s">
        <v>3593</v>
      </c>
      <c r="Y314" s="306"/>
      <c r="Z314" s="307"/>
      <c r="AA314" s="308"/>
      <c r="AB314" s="309"/>
      <c r="AC314" s="308"/>
      <c r="AD314" s="308"/>
      <c r="AE314" s="310"/>
      <c r="AF314" s="311"/>
      <c r="AG314" s="312"/>
      <c r="AH314" s="312"/>
      <c r="AI314" s="307"/>
      <c r="AJ314" s="307"/>
      <c r="AK314" s="317"/>
      <c r="AL314" s="318"/>
      <c r="AM314" s="318"/>
      <c r="AN314" s="318"/>
      <c r="AO314" s="318"/>
      <c r="AP314" s="307"/>
      <c r="AQ314" s="307"/>
      <c r="AR314" s="312"/>
      <c r="AS314" s="307"/>
      <c r="AT314" s="307"/>
      <c r="AU314" s="307"/>
      <c r="AV314" s="307"/>
      <c r="AW314" s="314"/>
      <c r="AX314" s="314"/>
      <c r="AY314" s="314"/>
      <c r="AZ314" s="315"/>
    </row>
    <row r="315" spans="1:52" s="33" customFormat="1" ht="110.1" customHeight="1">
      <c r="A315" s="5" t="s">
        <v>2949</v>
      </c>
      <c r="B315" s="5" t="s">
        <v>23</v>
      </c>
      <c r="C315" s="5" t="s">
        <v>2137</v>
      </c>
      <c r="D315" s="6" t="s">
        <v>1489</v>
      </c>
      <c r="E315" s="6" t="s">
        <v>2138</v>
      </c>
      <c r="F315" s="5" t="s">
        <v>720</v>
      </c>
      <c r="G315" s="5" t="s">
        <v>24</v>
      </c>
      <c r="H315" s="5">
        <v>0</v>
      </c>
      <c r="I315" s="5">
        <v>470000000</v>
      </c>
      <c r="J315" s="5" t="s">
        <v>2689</v>
      </c>
      <c r="K315" s="5" t="s">
        <v>1193</v>
      </c>
      <c r="L315" s="5" t="s">
        <v>25</v>
      </c>
      <c r="M315" s="7" t="s">
        <v>26</v>
      </c>
      <c r="N315" s="5" t="s">
        <v>1825</v>
      </c>
      <c r="O315" s="5" t="s">
        <v>27</v>
      </c>
      <c r="P315" s="5">
        <v>796</v>
      </c>
      <c r="Q315" s="5" t="s">
        <v>28</v>
      </c>
      <c r="R315" s="5">
        <v>5</v>
      </c>
      <c r="S315" s="8">
        <v>7250</v>
      </c>
      <c r="T315" s="8">
        <f t="shared" si="15"/>
        <v>36250</v>
      </c>
      <c r="U315" s="8">
        <f t="shared" si="14"/>
        <v>40600.000000000007</v>
      </c>
      <c r="V315" s="5"/>
      <c r="W315" s="5" t="s">
        <v>904</v>
      </c>
      <c r="X315" s="5"/>
      <c r="Y315" s="145"/>
      <c r="Z315" s="141"/>
      <c r="AA315" s="146"/>
      <c r="AB315" s="253"/>
      <c r="AC315" s="214"/>
      <c r="AD315" s="214"/>
      <c r="AE315" s="187"/>
      <c r="AF315" s="141"/>
      <c r="AG315" s="213"/>
      <c r="AH315" s="213"/>
      <c r="AI315" s="188"/>
      <c r="AJ315" s="188"/>
      <c r="AK315" s="213"/>
      <c r="AL315" s="84"/>
      <c r="AM315" s="84"/>
      <c r="AN315" s="84"/>
      <c r="AO315" s="84"/>
      <c r="AP315" s="4"/>
      <c r="AQ315" s="4"/>
      <c r="AR315" s="105"/>
      <c r="AS315" s="4"/>
      <c r="AT315" s="141"/>
      <c r="AU315" s="4"/>
      <c r="AV315" s="4"/>
    </row>
    <row r="316" spans="1:52" s="33" customFormat="1" ht="110.1" customHeight="1">
      <c r="A316" s="5" t="s">
        <v>2950</v>
      </c>
      <c r="B316" s="5" t="s">
        <v>23</v>
      </c>
      <c r="C316" s="5" t="s">
        <v>1655</v>
      </c>
      <c r="D316" s="6" t="s">
        <v>1656</v>
      </c>
      <c r="E316" s="6" t="s">
        <v>1657</v>
      </c>
      <c r="F316" s="5" t="s">
        <v>294</v>
      </c>
      <c r="G316" s="5" t="s">
        <v>24</v>
      </c>
      <c r="H316" s="5">
        <v>0</v>
      </c>
      <c r="I316" s="5" t="s">
        <v>2204</v>
      </c>
      <c r="J316" s="5" t="s">
        <v>2689</v>
      </c>
      <c r="K316" s="5" t="s">
        <v>978</v>
      </c>
      <c r="L316" s="5" t="s">
        <v>25</v>
      </c>
      <c r="M316" s="7" t="s">
        <v>26</v>
      </c>
      <c r="N316" s="5" t="s">
        <v>1825</v>
      </c>
      <c r="O316" s="5" t="s">
        <v>27</v>
      </c>
      <c r="P316" s="5">
        <v>796</v>
      </c>
      <c r="Q316" s="5" t="s">
        <v>28</v>
      </c>
      <c r="R316" s="5" t="s">
        <v>1311</v>
      </c>
      <c r="S316" s="8">
        <v>90</v>
      </c>
      <c r="T316" s="8">
        <f t="shared" si="15"/>
        <v>0</v>
      </c>
      <c r="U316" s="8">
        <f t="shared" si="14"/>
        <v>0</v>
      </c>
      <c r="V316" s="5"/>
      <c r="W316" s="5" t="s">
        <v>904</v>
      </c>
      <c r="X316" s="5"/>
      <c r="Y316" s="145"/>
      <c r="Z316" s="4"/>
      <c r="AA316" s="253"/>
      <c r="AB316" s="253"/>
      <c r="AC316" s="253"/>
      <c r="AD316" s="253"/>
      <c r="AE316" s="254"/>
      <c r="AF316" s="4"/>
      <c r="AG316" s="105"/>
      <c r="AH316" s="105"/>
      <c r="AI316" s="4"/>
      <c r="AJ316" s="4"/>
      <c r="AK316" s="213"/>
      <c r="AL316" s="84"/>
      <c r="AM316" s="84"/>
      <c r="AN316" s="84"/>
      <c r="AO316" s="84"/>
      <c r="AP316" s="4"/>
      <c r="AQ316" s="4"/>
      <c r="AR316" s="105"/>
      <c r="AS316" s="4"/>
      <c r="AT316" s="4"/>
      <c r="AU316" s="4"/>
      <c r="AV316" s="4"/>
    </row>
    <row r="317" spans="1:52" s="33" customFormat="1" ht="110.1" customHeight="1">
      <c r="A317" s="5" t="s">
        <v>5182</v>
      </c>
      <c r="B317" s="5" t="s">
        <v>23</v>
      </c>
      <c r="C317" s="5" t="s">
        <v>1655</v>
      </c>
      <c r="D317" s="6" t="s">
        <v>1656</v>
      </c>
      <c r="E317" s="6" t="s">
        <v>1657</v>
      </c>
      <c r="F317" s="5" t="s">
        <v>294</v>
      </c>
      <c r="G317" s="5" t="s">
        <v>24</v>
      </c>
      <c r="H317" s="5">
        <v>0</v>
      </c>
      <c r="I317" s="5" t="s">
        <v>2204</v>
      </c>
      <c r="J317" s="5" t="s">
        <v>2689</v>
      </c>
      <c r="K317" s="5" t="s">
        <v>1193</v>
      </c>
      <c r="L317" s="5" t="s">
        <v>25</v>
      </c>
      <c r="M317" s="7" t="s">
        <v>26</v>
      </c>
      <c r="N317" s="5" t="s">
        <v>1825</v>
      </c>
      <c r="O317" s="5" t="s">
        <v>27</v>
      </c>
      <c r="P317" s="5">
        <v>796</v>
      </c>
      <c r="Q317" s="5" t="s">
        <v>28</v>
      </c>
      <c r="R317" s="5">
        <v>300</v>
      </c>
      <c r="S317" s="8">
        <v>90</v>
      </c>
      <c r="T317" s="8">
        <f t="shared" si="15"/>
        <v>27000</v>
      </c>
      <c r="U317" s="8">
        <f t="shared" si="14"/>
        <v>30240.000000000004</v>
      </c>
      <c r="V317" s="5"/>
      <c r="W317" s="5" t="s">
        <v>904</v>
      </c>
      <c r="X317" s="5" t="s">
        <v>3593</v>
      </c>
      <c r="Y317" s="145"/>
      <c r="Z317" s="141"/>
      <c r="AA317" s="146"/>
      <c r="AB317" s="253"/>
      <c r="AC317" s="214"/>
      <c r="AD317" s="214"/>
      <c r="AE317" s="187"/>
      <c r="AF317" s="141"/>
      <c r="AG317" s="213"/>
      <c r="AH317" s="213"/>
      <c r="AI317" s="188"/>
      <c r="AJ317" s="188"/>
      <c r="AK317" s="213"/>
      <c r="AL317" s="84"/>
      <c r="AM317" s="84"/>
      <c r="AN317" s="84"/>
      <c r="AO317" s="84"/>
      <c r="AP317" s="4"/>
      <c r="AQ317" s="4"/>
      <c r="AR317" s="105"/>
      <c r="AS317" s="4"/>
      <c r="AT317" s="141"/>
      <c r="AU317" s="4"/>
      <c r="AV317" s="4"/>
    </row>
    <row r="318" spans="1:52" s="33" customFormat="1" ht="110.1" customHeight="1">
      <c r="A318" s="5" t="s">
        <v>2951</v>
      </c>
      <c r="B318" s="5" t="s">
        <v>23</v>
      </c>
      <c r="C318" s="5" t="s">
        <v>1658</v>
      </c>
      <c r="D318" s="6" t="s">
        <v>1656</v>
      </c>
      <c r="E318" s="6" t="s">
        <v>1659</v>
      </c>
      <c r="F318" s="5" t="s">
        <v>295</v>
      </c>
      <c r="G318" s="5" t="s">
        <v>24</v>
      </c>
      <c r="H318" s="5">
        <v>0</v>
      </c>
      <c r="I318" s="5" t="s">
        <v>2204</v>
      </c>
      <c r="J318" s="5" t="s">
        <v>2689</v>
      </c>
      <c r="K318" s="5" t="s">
        <v>978</v>
      </c>
      <c r="L318" s="5" t="s">
        <v>25</v>
      </c>
      <c r="M318" s="7" t="s">
        <v>26</v>
      </c>
      <c r="N318" s="5" t="s">
        <v>1825</v>
      </c>
      <c r="O318" s="5" t="s">
        <v>27</v>
      </c>
      <c r="P318" s="5">
        <v>796</v>
      </c>
      <c r="Q318" s="5" t="s">
        <v>28</v>
      </c>
      <c r="R318" s="5" t="s">
        <v>1311</v>
      </c>
      <c r="S318" s="8">
        <v>90</v>
      </c>
      <c r="T318" s="8">
        <f t="shared" si="15"/>
        <v>0</v>
      </c>
      <c r="U318" s="8">
        <f t="shared" si="14"/>
        <v>0</v>
      </c>
      <c r="V318" s="5"/>
      <c r="W318" s="5" t="s">
        <v>904</v>
      </c>
      <c r="X318" s="5"/>
      <c r="Y318" s="145"/>
      <c r="Z318" s="4"/>
      <c r="AA318" s="253"/>
      <c r="AB318" s="253"/>
      <c r="AC318" s="253"/>
      <c r="AD318" s="253"/>
      <c r="AE318" s="254"/>
      <c r="AF318" s="4"/>
      <c r="AG318" s="105"/>
      <c r="AH318" s="105"/>
      <c r="AI318" s="4"/>
      <c r="AJ318" s="4"/>
      <c r="AK318" s="105"/>
      <c r="AL318" s="86"/>
      <c r="AM318" s="86"/>
      <c r="AN318" s="86"/>
      <c r="AO318" s="86"/>
      <c r="AP318" s="4"/>
      <c r="AQ318" s="4"/>
      <c r="AR318" s="105"/>
      <c r="AS318" s="4"/>
      <c r="AT318" s="4"/>
      <c r="AU318" s="4"/>
      <c r="AV318" s="4"/>
    </row>
    <row r="319" spans="1:52" s="33" customFormat="1" ht="110.1" customHeight="1">
      <c r="A319" s="5" t="s">
        <v>2952</v>
      </c>
      <c r="B319" s="5" t="s">
        <v>23</v>
      </c>
      <c r="C319" s="5" t="s">
        <v>1555</v>
      </c>
      <c r="D319" s="6" t="s">
        <v>1553</v>
      </c>
      <c r="E319" s="6" t="s">
        <v>1556</v>
      </c>
      <c r="F319" s="5" t="s">
        <v>296</v>
      </c>
      <c r="G319" s="5" t="s">
        <v>24</v>
      </c>
      <c r="H319" s="5">
        <v>0</v>
      </c>
      <c r="I319" s="5" t="s">
        <v>2204</v>
      </c>
      <c r="J319" s="5" t="s">
        <v>2689</v>
      </c>
      <c r="K319" s="5" t="s">
        <v>978</v>
      </c>
      <c r="L319" s="5" t="s">
        <v>25</v>
      </c>
      <c r="M319" s="7" t="s">
        <v>26</v>
      </c>
      <c r="N319" s="5" t="s">
        <v>1825</v>
      </c>
      <c r="O319" s="5" t="s">
        <v>27</v>
      </c>
      <c r="P319" s="5" t="s">
        <v>1420</v>
      </c>
      <c r="Q319" s="5" t="s">
        <v>1421</v>
      </c>
      <c r="R319" s="5" t="s">
        <v>1311</v>
      </c>
      <c r="S319" s="8">
        <v>225</v>
      </c>
      <c r="T319" s="8">
        <f t="shared" si="15"/>
        <v>0</v>
      </c>
      <c r="U319" s="8">
        <f t="shared" si="14"/>
        <v>0</v>
      </c>
      <c r="V319" s="5"/>
      <c r="W319" s="5" t="s">
        <v>904</v>
      </c>
      <c r="X319" s="5"/>
      <c r="Y319" s="145"/>
      <c r="Z319" s="4"/>
      <c r="AA319" s="253"/>
      <c r="AB319" s="253"/>
      <c r="AC319" s="253"/>
      <c r="AD319" s="253"/>
      <c r="AE319" s="254"/>
      <c r="AF319" s="4"/>
      <c r="AG319" s="105"/>
      <c r="AH319" s="105"/>
      <c r="AI319" s="4"/>
      <c r="AJ319" s="4"/>
      <c r="AK319" s="105"/>
      <c r="AL319" s="86"/>
      <c r="AM319" s="86"/>
      <c r="AN319" s="86"/>
      <c r="AO319" s="86"/>
      <c r="AP319" s="4"/>
      <c r="AQ319" s="4"/>
      <c r="AR319" s="105"/>
      <c r="AS319" s="4"/>
      <c r="AT319" s="4"/>
      <c r="AU319" s="4"/>
      <c r="AV319" s="4"/>
    </row>
    <row r="320" spans="1:52" s="33" customFormat="1" ht="110.1" customHeight="1">
      <c r="A320" s="5" t="s">
        <v>5183</v>
      </c>
      <c r="B320" s="5" t="s">
        <v>23</v>
      </c>
      <c r="C320" s="5" t="s">
        <v>1555</v>
      </c>
      <c r="D320" s="6" t="s">
        <v>1553</v>
      </c>
      <c r="E320" s="6" t="s">
        <v>1556</v>
      </c>
      <c r="F320" s="5" t="s">
        <v>296</v>
      </c>
      <c r="G320" s="5" t="s">
        <v>24</v>
      </c>
      <c r="H320" s="5">
        <v>0</v>
      </c>
      <c r="I320" s="5" t="s">
        <v>2204</v>
      </c>
      <c r="J320" s="5" t="s">
        <v>2689</v>
      </c>
      <c r="K320" s="5" t="s">
        <v>1193</v>
      </c>
      <c r="L320" s="5" t="s">
        <v>25</v>
      </c>
      <c r="M320" s="7" t="s">
        <v>26</v>
      </c>
      <c r="N320" s="5" t="s">
        <v>1825</v>
      </c>
      <c r="O320" s="5" t="s">
        <v>27</v>
      </c>
      <c r="P320" s="5" t="s">
        <v>1420</v>
      </c>
      <c r="Q320" s="5" t="s">
        <v>1421</v>
      </c>
      <c r="R320" s="5" t="s">
        <v>1311</v>
      </c>
      <c r="S320" s="8">
        <v>225</v>
      </c>
      <c r="T320" s="8">
        <f t="shared" si="15"/>
        <v>0</v>
      </c>
      <c r="U320" s="8">
        <f t="shared" si="14"/>
        <v>0</v>
      </c>
      <c r="V320" s="5"/>
      <c r="W320" s="5" t="s">
        <v>904</v>
      </c>
      <c r="X320" s="5"/>
      <c r="Y320" s="145"/>
      <c r="Z320" s="141"/>
      <c r="AA320" s="146"/>
      <c r="AB320" s="253"/>
      <c r="AC320" s="253"/>
      <c r="AD320" s="253"/>
      <c r="AE320" s="254"/>
      <c r="AF320" s="4"/>
      <c r="AG320" s="105"/>
      <c r="AH320" s="105"/>
      <c r="AI320" s="4"/>
      <c r="AJ320" s="4"/>
      <c r="AK320" s="105"/>
      <c r="AL320" s="86"/>
      <c r="AM320" s="86"/>
      <c r="AN320" s="86"/>
      <c r="AO320" s="86"/>
      <c r="AP320" s="4"/>
      <c r="AQ320" s="4"/>
      <c r="AR320" s="105"/>
      <c r="AS320" s="4"/>
      <c r="AT320" s="4"/>
      <c r="AU320" s="4"/>
      <c r="AV320" s="4"/>
    </row>
    <row r="321" spans="1:48" s="33" customFormat="1" ht="110.1" customHeight="1">
      <c r="A321" s="5" t="s">
        <v>2953</v>
      </c>
      <c r="B321" s="5" t="s">
        <v>23</v>
      </c>
      <c r="C321" s="5" t="s">
        <v>1660</v>
      </c>
      <c r="D321" s="6" t="s">
        <v>1661</v>
      </c>
      <c r="E321" s="6" t="s">
        <v>1662</v>
      </c>
      <c r="F321" s="5" t="s">
        <v>297</v>
      </c>
      <c r="G321" s="5" t="s">
        <v>24</v>
      </c>
      <c r="H321" s="5">
        <v>0</v>
      </c>
      <c r="I321" s="5" t="s">
        <v>2204</v>
      </c>
      <c r="J321" s="5" t="s">
        <v>2689</v>
      </c>
      <c r="K321" s="5" t="s">
        <v>978</v>
      </c>
      <c r="L321" s="5" t="s">
        <v>25</v>
      </c>
      <c r="M321" s="7" t="s">
        <v>26</v>
      </c>
      <c r="N321" s="5" t="s">
        <v>1825</v>
      </c>
      <c r="O321" s="5" t="s">
        <v>27</v>
      </c>
      <c r="P321" s="5">
        <v>796</v>
      </c>
      <c r="Q321" s="5" t="s">
        <v>28</v>
      </c>
      <c r="R321" s="5" t="s">
        <v>1311</v>
      </c>
      <c r="S321" s="8">
        <v>210</v>
      </c>
      <c r="T321" s="8">
        <f t="shared" si="15"/>
        <v>0</v>
      </c>
      <c r="U321" s="8">
        <f t="shared" si="14"/>
        <v>0</v>
      </c>
      <c r="V321" s="5"/>
      <c r="W321" s="5" t="s">
        <v>904</v>
      </c>
      <c r="X321" s="5"/>
      <c r="Y321" s="145"/>
      <c r="Z321" s="4"/>
      <c r="AA321" s="253"/>
      <c r="AB321" s="253"/>
      <c r="AC321" s="253"/>
      <c r="AD321" s="253"/>
      <c r="AE321" s="254"/>
      <c r="AF321" s="4"/>
      <c r="AG321" s="105"/>
      <c r="AH321" s="105"/>
      <c r="AI321" s="4"/>
      <c r="AJ321" s="4"/>
      <c r="AK321" s="105"/>
      <c r="AL321" s="86"/>
      <c r="AM321" s="86"/>
      <c r="AN321" s="86"/>
      <c r="AO321" s="86"/>
      <c r="AP321" s="4"/>
      <c r="AQ321" s="4"/>
      <c r="AR321" s="105"/>
      <c r="AS321" s="4"/>
      <c r="AT321" s="4"/>
      <c r="AU321" s="4"/>
      <c r="AV321" s="4"/>
    </row>
    <row r="322" spans="1:48" s="33" customFormat="1" ht="110.1" customHeight="1">
      <c r="A322" s="5" t="s">
        <v>2954</v>
      </c>
      <c r="B322" s="5" t="s">
        <v>23</v>
      </c>
      <c r="C322" s="5" t="s">
        <v>1464</v>
      </c>
      <c r="D322" s="6" t="s">
        <v>1465</v>
      </c>
      <c r="E322" s="6" t="s">
        <v>1466</v>
      </c>
      <c r="F322" s="5" t="s">
        <v>298</v>
      </c>
      <c r="G322" s="5" t="s">
        <v>24</v>
      </c>
      <c r="H322" s="5">
        <v>0</v>
      </c>
      <c r="I322" s="5" t="s">
        <v>2204</v>
      </c>
      <c r="J322" s="5" t="s">
        <v>2689</v>
      </c>
      <c r="K322" s="5" t="s">
        <v>1193</v>
      </c>
      <c r="L322" s="5" t="s">
        <v>25</v>
      </c>
      <c r="M322" s="7" t="s">
        <v>26</v>
      </c>
      <c r="N322" s="5" t="s">
        <v>1825</v>
      </c>
      <c r="O322" s="5" t="s">
        <v>27</v>
      </c>
      <c r="P322" s="5">
        <v>796</v>
      </c>
      <c r="Q322" s="5" t="s">
        <v>28</v>
      </c>
      <c r="R322" s="5" t="s">
        <v>1311</v>
      </c>
      <c r="S322" s="8">
        <v>930</v>
      </c>
      <c r="T322" s="8">
        <f t="shared" si="15"/>
        <v>0</v>
      </c>
      <c r="U322" s="8">
        <f t="shared" si="14"/>
        <v>0</v>
      </c>
      <c r="V322" s="5"/>
      <c r="W322" s="5" t="s">
        <v>904</v>
      </c>
      <c r="X322" s="5"/>
      <c r="Y322" s="145"/>
      <c r="Z322" s="141"/>
      <c r="AA322" s="146"/>
      <c r="AB322" s="253"/>
      <c r="AC322" s="253"/>
      <c r="AD322" s="253"/>
      <c r="AE322" s="254"/>
      <c r="AF322" s="4"/>
      <c r="AG322" s="105"/>
      <c r="AH322" s="105"/>
      <c r="AI322" s="4"/>
      <c r="AJ322" s="4"/>
      <c r="AK322" s="105"/>
      <c r="AL322" s="86"/>
      <c r="AM322" s="86"/>
      <c r="AN322" s="86"/>
      <c r="AO322" s="86"/>
      <c r="AP322" s="4"/>
      <c r="AQ322" s="4"/>
      <c r="AR322" s="105"/>
      <c r="AS322" s="4"/>
      <c r="AT322" s="4"/>
      <c r="AU322" s="4"/>
      <c r="AV322" s="4"/>
    </row>
    <row r="323" spans="1:48" s="33" customFormat="1" ht="110.1" customHeight="1">
      <c r="A323" s="5" t="s">
        <v>2955</v>
      </c>
      <c r="B323" s="5" t="s">
        <v>23</v>
      </c>
      <c r="C323" s="5" t="s">
        <v>2551</v>
      </c>
      <c r="D323" s="6" t="s">
        <v>1663</v>
      </c>
      <c r="E323" s="6" t="s">
        <v>2552</v>
      </c>
      <c r="F323" s="5" t="s">
        <v>299</v>
      </c>
      <c r="G323" s="5" t="s">
        <v>24</v>
      </c>
      <c r="H323" s="5">
        <v>0</v>
      </c>
      <c r="I323" s="5" t="s">
        <v>2204</v>
      </c>
      <c r="J323" s="5" t="s">
        <v>2689</v>
      </c>
      <c r="K323" s="5" t="s">
        <v>978</v>
      </c>
      <c r="L323" s="5" t="s">
        <v>25</v>
      </c>
      <c r="M323" s="7" t="s">
        <v>26</v>
      </c>
      <c r="N323" s="5" t="s">
        <v>1825</v>
      </c>
      <c r="O323" s="5" t="s">
        <v>27</v>
      </c>
      <c r="P323" s="5" t="s">
        <v>1461</v>
      </c>
      <c r="Q323" s="5" t="s">
        <v>120</v>
      </c>
      <c r="R323" s="5" t="s">
        <v>1311</v>
      </c>
      <c r="S323" s="8">
        <v>500</v>
      </c>
      <c r="T323" s="8">
        <f t="shared" si="15"/>
        <v>0</v>
      </c>
      <c r="U323" s="8">
        <f t="shared" si="14"/>
        <v>0</v>
      </c>
      <c r="V323" s="5"/>
      <c r="W323" s="5" t="s">
        <v>904</v>
      </c>
      <c r="X323" s="5"/>
      <c r="Y323" s="145"/>
      <c r="Z323" s="4"/>
      <c r="AA323" s="253"/>
      <c r="AB323" s="253"/>
      <c r="AC323" s="253"/>
      <c r="AD323" s="253"/>
      <c r="AE323" s="254"/>
      <c r="AF323" s="4"/>
      <c r="AG323" s="105"/>
      <c r="AH323" s="105"/>
      <c r="AI323" s="4"/>
      <c r="AJ323" s="4"/>
      <c r="AK323" s="105"/>
      <c r="AL323" s="86"/>
      <c r="AM323" s="86"/>
      <c r="AN323" s="86"/>
      <c r="AO323" s="86"/>
      <c r="AP323" s="4"/>
      <c r="AQ323" s="4"/>
      <c r="AR323" s="105"/>
      <c r="AS323" s="4"/>
      <c r="AT323" s="4"/>
      <c r="AU323" s="4"/>
      <c r="AV323" s="4"/>
    </row>
    <row r="324" spans="1:48" s="33" customFormat="1" ht="110.1" customHeight="1">
      <c r="A324" s="5" t="s">
        <v>2956</v>
      </c>
      <c r="B324" s="5" t="s">
        <v>23</v>
      </c>
      <c r="C324" s="5" t="s">
        <v>1520</v>
      </c>
      <c r="D324" s="6" t="s">
        <v>1521</v>
      </c>
      <c r="E324" s="6" t="s">
        <v>1522</v>
      </c>
      <c r="F324" s="5" t="s">
        <v>300</v>
      </c>
      <c r="G324" s="5" t="s">
        <v>24</v>
      </c>
      <c r="H324" s="5">
        <v>0</v>
      </c>
      <c r="I324" s="5" t="s">
        <v>2204</v>
      </c>
      <c r="J324" s="5" t="s">
        <v>2689</v>
      </c>
      <c r="K324" s="5" t="s">
        <v>978</v>
      </c>
      <c r="L324" s="5" t="s">
        <v>25</v>
      </c>
      <c r="M324" s="7" t="s">
        <v>26</v>
      </c>
      <c r="N324" s="5" t="s">
        <v>1825</v>
      </c>
      <c r="O324" s="5" t="s">
        <v>27</v>
      </c>
      <c r="P324" s="5">
        <v>796</v>
      </c>
      <c r="Q324" s="5" t="s">
        <v>28</v>
      </c>
      <c r="R324" s="5" t="s">
        <v>1311</v>
      </c>
      <c r="S324" s="8">
        <v>50</v>
      </c>
      <c r="T324" s="8">
        <f t="shared" si="15"/>
        <v>0</v>
      </c>
      <c r="U324" s="8">
        <f t="shared" si="14"/>
        <v>0</v>
      </c>
      <c r="V324" s="5"/>
      <c r="W324" s="5" t="s">
        <v>904</v>
      </c>
      <c r="X324" s="5"/>
      <c r="Y324" s="145"/>
      <c r="Z324" s="4"/>
      <c r="AA324" s="253"/>
      <c r="AB324" s="253"/>
      <c r="AC324" s="253"/>
      <c r="AD324" s="253"/>
      <c r="AE324" s="254"/>
      <c r="AF324" s="4"/>
      <c r="AG324" s="105"/>
      <c r="AH324" s="105"/>
      <c r="AI324" s="4"/>
      <c r="AJ324" s="4"/>
      <c r="AK324" s="105"/>
      <c r="AL324" s="86"/>
      <c r="AM324" s="86"/>
      <c r="AN324" s="86"/>
      <c r="AO324" s="86"/>
      <c r="AP324" s="4"/>
      <c r="AQ324" s="4"/>
      <c r="AR324" s="105"/>
      <c r="AS324" s="4"/>
      <c r="AT324" s="4"/>
      <c r="AU324" s="4"/>
      <c r="AV324" s="4"/>
    </row>
    <row r="325" spans="1:48" s="33" customFormat="1" ht="110.1" customHeight="1">
      <c r="A325" s="5" t="s">
        <v>2957</v>
      </c>
      <c r="B325" s="5" t="s">
        <v>23</v>
      </c>
      <c r="C325" s="5" t="s">
        <v>1664</v>
      </c>
      <c r="D325" s="6" t="s">
        <v>1665</v>
      </c>
      <c r="E325" s="6" t="s">
        <v>1666</v>
      </c>
      <c r="F325" s="5" t="s">
        <v>301</v>
      </c>
      <c r="G325" s="5" t="s">
        <v>24</v>
      </c>
      <c r="H325" s="5">
        <v>0</v>
      </c>
      <c r="I325" s="5" t="s">
        <v>2204</v>
      </c>
      <c r="J325" s="5" t="s">
        <v>2689</v>
      </c>
      <c r="K325" s="5" t="s">
        <v>978</v>
      </c>
      <c r="L325" s="5" t="s">
        <v>25</v>
      </c>
      <c r="M325" s="7" t="s">
        <v>26</v>
      </c>
      <c r="N325" s="5" t="s">
        <v>1825</v>
      </c>
      <c r="O325" s="5" t="s">
        <v>27</v>
      </c>
      <c r="P325" s="5" t="s">
        <v>34</v>
      </c>
      <c r="Q325" s="5" t="s">
        <v>33</v>
      </c>
      <c r="R325" s="5" t="s">
        <v>1311</v>
      </c>
      <c r="S325" s="8">
        <v>387</v>
      </c>
      <c r="T325" s="8">
        <f t="shared" si="15"/>
        <v>0</v>
      </c>
      <c r="U325" s="8">
        <f t="shared" si="14"/>
        <v>0</v>
      </c>
      <c r="V325" s="5"/>
      <c r="W325" s="5" t="s">
        <v>904</v>
      </c>
      <c r="X325" s="5"/>
      <c r="Y325" s="145"/>
      <c r="Z325" s="4"/>
      <c r="AA325" s="253"/>
      <c r="AB325" s="253"/>
      <c r="AC325" s="253"/>
      <c r="AD325" s="253"/>
      <c r="AE325" s="254"/>
      <c r="AF325" s="4"/>
      <c r="AG325" s="105"/>
      <c r="AH325" s="105"/>
      <c r="AI325" s="4"/>
      <c r="AJ325" s="4"/>
      <c r="AK325" s="105"/>
      <c r="AL325" s="86"/>
      <c r="AM325" s="86"/>
      <c r="AN325" s="86"/>
      <c r="AO325" s="86"/>
      <c r="AP325" s="4"/>
      <c r="AQ325" s="4"/>
      <c r="AR325" s="105"/>
      <c r="AS325" s="4"/>
      <c r="AT325" s="4"/>
      <c r="AU325" s="4"/>
      <c r="AV325" s="4"/>
    </row>
    <row r="326" spans="1:48" s="33" customFormat="1" ht="110.1" customHeight="1">
      <c r="A326" s="5" t="s">
        <v>2958</v>
      </c>
      <c r="B326" s="5" t="s">
        <v>23</v>
      </c>
      <c r="C326" s="5" t="s">
        <v>1485</v>
      </c>
      <c r="D326" s="6" t="s">
        <v>1486</v>
      </c>
      <c r="E326" s="6" t="s">
        <v>1487</v>
      </c>
      <c r="F326" s="5" t="s">
        <v>721</v>
      </c>
      <c r="G326" s="5" t="s">
        <v>24</v>
      </c>
      <c r="H326" s="5">
        <v>0</v>
      </c>
      <c r="I326" s="5">
        <v>470000000</v>
      </c>
      <c r="J326" s="5" t="s">
        <v>2689</v>
      </c>
      <c r="K326" s="5" t="s">
        <v>978</v>
      </c>
      <c r="L326" s="5" t="s">
        <v>25</v>
      </c>
      <c r="M326" s="7" t="s">
        <v>26</v>
      </c>
      <c r="N326" s="5" t="s">
        <v>1825</v>
      </c>
      <c r="O326" s="5" t="s">
        <v>27</v>
      </c>
      <c r="P326" s="5">
        <v>796</v>
      </c>
      <c r="Q326" s="5" t="s">
        <v>28</v>
      </c>
      <c r="R326" s="5" t="s">
        <v>1311</v>
      </c>
      <c r="S326" s="8">
        <v>550</v>
      </c>
      <c r="T326" s="8">
        <f t="shared" si="15"/>
        <v>0</v>
      </c>
      <c r="U326" s="8">
        <f t="shared" si="14"/>
        <v>0</v>
      </c>
      <c r="V326" s="5"/>
      <c r="W326" s="5" t="s">
        <v>904</v>
      </c>
      <c r="X326" s="5"/>
      <c r="Y326" s="145"/>
      <c r="Z326" s="4"/>
      <c r="AA326" s="253"/>
      <c r="AB326" s="253"/>
      <c r="AC326" s="253"/>
      <c r="AD326" s="253"/>
      <c r="AE326" s="254"/>
      <c r="AF326" s="4"/>
      <c r="AG326" s="105"/>
      <c r="AH326" s="105"/>
      <c r="AI326" s="4"/>
      <c r="AJ326" s="4"/>
      <c r="AK326" s="105"/>
      <c r="AL326" s="86"/>
      <c r="AM326" s="86"/>
      <c r="AN326" s="86"/>
      <c r="AO326" s="86"/>
      <c r="AP326" s="4"/>
      <c r="AQ326" s="4"/>
      <c r="AR326" s="105"/>
      <c r="AS326" s="4"/>
      <c r="AT326" s="4"/>
      <c r="AU326" s="4"/>
      <c r="AV326" s="4"/>
    </row>
    <row r="327" spans="1:48" s="33" customFormat="1" ht="110.1" customHeight="1">
      <c r="A327" s="5" t="s">
        <v>5184</v>
      </c>
      <c r="B327" s="5" t="s">
        <v>23</v>
      </c>
      <c r="C327" s="5" t="s">
        <v>1485</v>
      </c>
      <c r="D327" s="6" t="s">
        <v>1486</v>
      </c>
      <c r="E327" s="6" t="s">
        <v>1487</v>
      </c>
      <c r="F327" s="5" t="s">
        <v>721</v>
      </c>
      <c r="G327" s="5" t="s">
        <v>24</v>
      </c>
      <c r="H327" s="5">
        <v>0</v>
      </c>
      <c r="I327" s="5">
        <v>470000000</v>
      </c>
      <c r="J327" s="5" t="s">
        <v>2689</v>
      </c>
      <c r="K327" s="5" t="s">
        <v>1193</v>
      </c>
      <c r="L327" s="5" t="s">
        <v>25</v>
      </c>
      <c r="M327" s="7" t="s">
        <v>26</v>
      </c>
      <c r="N327" s="5" t="s">
        <v>1825</v>
      </c>
      <c r="O327" s="5" t="s">
        <v>27</v>
      </c>
      <c r="P327" s="5">
        <v>796</v>
      </c>
      <c r="Q327" s="5" t="s">
        <v>28</v>
      </c>
      <c r="R327" s="5" t="s">
        <v>1311</v>
      </c>
      <c r="S327" s="8">
        <v>550</v>
      </c>
      <c r="T327" s="8">
        <f t="shared" si="15"/>
        <v>0</v>
      </c>
      <c r="U327" s="8">
        <f t="shared" si="14"/>
        <v>0</v>
      </c>
      <c r="V327" s="5"/>
      <c r="W327" s="5" t="s">
        <v>904</v>
      </c>
      <c r="X327" s="5"/>
      <c r="Y327" s="145"/>
      <c r="Z327" s="141"/>
      <c r="AA327" s="146"/>
      <c r="AB327" s="253"/>
      <c r="AC327" s="253"/>
      <c r="AD327" s="253"/>
      <c r="AE327" s="254"/>
      <c r="AF327" s="4"/>
      <c r="AG327" s="105"/>
      <c r="AH327" s="105"/>
      <c r="AI327" s="4"/>
      <c r="AJ327" s="4"/>
      <c r="AK327" s="105"/>
      <c r="AL327" s="86"/>
      <c r="AM327" s="86"/>
      <c r="AN327" s="86"/>
      <c r="AO327" s="86"/>
      <c r="AP327" s="4"/>
      <c r="AQ327" s="4"/>
      <c r="AR327" s="105"/>
      <c r="AS327" s="4"/>
      <c r="AT327" s="4"/>
      <c r="AU327" s="4"/>
      <c r="AV327" s="4"/>
    </row>
    <row r="328" spans="1:48" s="33" customFormat="1" ht="110.1" customHeight="1">
      <c r="A328" s="5" t="s">
        <v>2959</v>
      </c>
      <c r="B328" s="5" t="s">
        <v>23</v>
      </c>
      <c r="C328" s="5" t="s">
        <v>2139</v>
      </c>
      <c r="D328" s="6" t="s">
        <v>1484</v>
      </c>
      <c r="E328" s="6" t="s">
        <v>2140</v>
      </c>
      <c r="F328" s="5" t="s">
        <v>722</v>
      </c>
      <c r="G328" s="5" t="s">
        <v>24</v>
      </c>
      <c r="H328" s="5">
        <v>0</v>
      </c>
      <c r="I328" s="5">
        <v>470000000</v>
      </c>
      <c r="J328" s="5" t="s">
        <v>2689</v>
      </c>
      <c r="K328" s="5" t="s">
        <v>978</v>
      </c>
      <c r="L328" s="5" t="s">
        <v>25</v>
      </c>
      <c r="M328" s="7" t="s">
        <v>26</v>
      </c>
      <c r="N328" s="5" t="s">
        <v>1825</v>
      </c>
      <c r="O328" s="5" t="s">
        <v>27</v>
      </c>
      <c r="P328" s="5">
        <v>796</v>
      </c>
      <c r="Q328" s="5" t="s">
        <v>28</v>
      </c>
      <c r="R328" s="5" t="s">
        <v>1311</v>
      </c>
      <c r="S328" s="8">
        <v>2350</v>
      </c>
      <c r="T328" s="8">
        <f t="shared" si="15"/>
        <v>0</v>
      </c>
      <c r="U328" s="8">
        <f t="shared" si="14"/>
        <v>0</v>
      </c>
      <c r="V328" s="5"/>
      <c r="W328" s="5" t="s">
        <v>904</v>
      </c>
      <c r="X328" s="5"/>
      <c r="Y328" s="145"/>
      <c r="Z328" s="4"/>
      <c r="AA328" s="253"/>
      <c r="AB328" s="253"/>
      <c r="AC328" s="253"/>
      <c r="AD328" s="253"/>
      <c r="AE328" s="254"/>
      <c r="AF328" s="4"/>
      <c r="AG328" s="105"/>
      <c r="AH328" s="105"/>
      <c r="AI328" s="4"/>
      <c r="AJ328" s="4"/>
      <c r="AK328" s="105"/>
      <c r="AL328" s="86"/>
      <c r="AM328" s="86"/>
      <c r="AN328" s="86"/>
      <c r="AO328" s="86"/>
      <c r="AP328" s="4"/>
      <c r="AQ328" s="4"/>
      <c r="AR328" s="105"/>
      <c r="AS328" s="4"/>
      <c r="AT328" s="4"/>
      <c r="AU328" s="4"/>
      <c r="AV328" s="4"/>
    </row>
    <row r="329" spans="1:48" s="33" customFormat="1" ht="110.1" customHeight="1">
      <c r="A329" s="5" t="s">
        <v>2960</v>
      </c>
      <c r="B329" s="5" t="s">
        <v>23</v>
      </c>
      <c r="C329" s="5" t="s">
        <v>2139</v>
      </c>
      <c r="D329" s="6" t="s">
        <v>1484</v>
      </c>
      <c r="E329" s="6" t="s">
        <v>2140</v>
      </c>
      <c r="F329" s="5" t="s">
        <v>723</v>
      </c>
      <c r="G329" s="5" t="s">
        <v>24</v>
      </c>
      <c r="H329" s="5">
        <v>0</v>
      </c>
      <c r="I329" s="5">
        <v>470000000</v>
      </c>
      <c r="J329" s="5" t="s">
        <v>2689</v>
      </c>
      <c r="K329" s="5" t="s">
        <v>978</v>
      </c>
      <c r="L329" s="5" t="s">
        <v>25</v>
      </c>
      <c r="M329" s="7" t="s">
        <v>26</v>
      </c>
      <c r="N329" s="5" t="s">
        <v>1825</v>
      </c>
      <c r="O329" s="5" t="s">
        <v>27</v>
      </c>
      <c r="P329" s="5">
        <v>796</v>
      </c>
      <c r="Q329" s="5" t="s">
        <v>28</v>
      </c>
      <c r="R329" s="5" t="s">
        <v>1311</v>
      </c>
      <c r="S329" s="8">
        <v>3100</v>
      </c>
      <c r="T329" s="8">
        <f t="shared" si="15"/>
        <v>0</v>
      </c>
      <c r="U329" s="8">
        <f t="shared" si="14"/>
        <v>0</v>
      </c>
      <c r="V329" s="5"/>
      <c r="W329" s="5" t="s">
        <v>904</v>
      </c>
      <c r="X329" s="5"/>
      <c r="Y329" s="145"/>
      <c r="Z329" s="4"/>
      <c r="AA329" s="253"/>
      <c r="AB329" s="253"/>
      <c r="AC329" s="253"/>
      <c r="AD329" s="253"/>
      <c r="AE329" s="254"/>
      <c r="AF329" s="4"/>
      <c r="AG329" s="105"/>
      <c r="AH329" s="105"/>
      <c r="AI329" s="4"/>
      <c r="AJ329" s="4"/>
      <c r="AK329" s="105"/>
      <c r="AL329" s="86"/>
      <c r="AM329" s="86"/>
      <c r="AN329" s="86"/>
      <c r="AO329" s="86"/>
      <c r="AP329" s="4"/>
      <c r="AQ329" s="4"/>
      <c r="AR329" s="105"/>
      <c r="AS329" s="4"/>
      <c r="AT329" s="4"/>
      <c r="AU329" s="4"/>
      <c r="AV329" s="4"/>
    </row>
    <row r="330" spans="1:48" s="33" customFormat="1" ht="110.1" customHeight="1">
      <c r="A330" s="5" t="s">
        <v>2961</v>
      </c>
      <c r="B330" s="5" t="s">
        <v>23</v>
      </c>
      <c r="C330" s="5" t="s">
        <v>1482</v>
      </c>
      <c r="D330" s="6" t="s">
        <v>1478</v>
      </c>
      <c r="E330" s="6" t="s">
        <v>1483</v>
      </c>
      <c r="F330" s="5" t="s">
        <v>346</v>
      </c>
      <c r="G330" s="5" t="s">
        <v>24</v>
      </c>
      <c r="H330" s="5">
        <v>0</v>
      </c>
      <c r="I330" s="5" t="s">
        <v>2204</v>
      </c>
      <c r="J330" s="5" t="s">
        <v>2689</v>
      </c>
      <c r="K330" s="5" t="s">
        <v>978</v>
      </c>
      <c r="L330" s="5" t="s">
        <v>25</v>
      </c>
      <c r="M330" s="7" t="s">
        <v>26</v>
      </c>
      <c r="N330" s="5" t="s">
        <v>1825</v>
      </c>
      <c r="O330" s="5" t="s">
        <v>27</v>
      </c>
      <c r="P330" s="5" t="s">
        <v>1420</v>
      </c>
      <c r="Q330" s="5" t="s">
        <v>1421</v>
      </c>
      <c r="R330" s="5">
        <v>50</v>
      </c>
      <c r="S330" s="8">
        <v>5306.62</v>
      </c>
      <c r="T330" s="8">
        <f t="shared" si="15"/>
        <v>265331</v>
      </c>
      <c r="U330" s="8">
        <f t="shared" si="14"/>
        <v>297170.72000000003</v>
      </c>
      <c r="V330" s="5"/>
      <c r="W330" s="5" t="s">
        <v>904</v>
      </c>
      <c r="X330" s="5"/>
      <c r="Y330" s="145"/>
      <c r="Z330" s="141"/>
      <c r="AA330" s="146"/>
      <c r="AB330" s="253"/>
      <c r="AC330" s="104"/>
      <c r="AD330" s="214"/>
      <c r="AE330" s="187"/>
      <c r="AF330" s="141"/>
      <c r="AG330" s="213"/>
      <c r="AH330" s="213"/>
      <c r="AI330" s="188"/>
      <c r="AJ330" s="4"/>
      <c r="AK330" s="213"/>
      <c r="AL330" s="84"/>
      <c r="AM330" s="84"/>
      <c r="AN330" s="84"/>
      <c r="AO330" s="84"/>
      <c r="AP330" s="4"/>
      <c r="AQ330" s="4"/>
      <c r="AR330" s="105"/>
      <c r="AS330" s="4"/>
      <c r="AT330" s="141"/>
      <c r="AU330" s="4"/>
      <c r="AV330" s="4"/>
    </row>
    <row r="331" spans="1:48" s="33" customFormat="1" ht="110.1" customHeight="1">
      <c r="A331" s="5" t="s">
        <v>2962</v>
      </c>
      <c r="B331" s="5" t="s">
        <v>23</v>
      </c>
      <c r="C331" s="5" t="s">
        <v>1482</v>
      </c>
      <c r="D331" s="6" t="s">
        <v>1478</v>
      </c>
      <c r="E331" s="6" t="s">
        <v>1483</v>
      </c>
      <c r="F331" s="5" t="s">
        <v>347</v>
      </c>
      <c r="G331" s="5" t="s">
        <v>24</v>
      </c>
      <c r="H331" s="5">
        <v>0</v>
      </c>
      <c r="I331" s="5" t="s">
        <v>2204</v>
      </c>
      <c r="J331" s="5" t="s">
        <v>2689</v>
      </c>
      <c r="K331" s="5" t="s">
        <v>978</v>
      </c>
      <c r="L331" s="5" t="s">
        <v>25</v>
      </c>
      <c r="M331" s="7" t="s">
        <v>26</v>
      </c>
      <c r="N331" s="5" t="s">
        <v>1825</v>
      </c>
      <c r="O331" s="5" t="s">
        <v>27</v>
      </c>
      <c r="P331" s="5" t="s">
        <v>1420</v>
      </c>
      <c r="Q331" s="5" t="s">
        <v>1421</v>
      </c>
      <c r="R331" s="5">
        <v>50</v>
      </c>
      <c r="S331" s="8">
        <v>6809.32</v>
      </c>
      <c r="T331" s="8">
        <f t="shared" si="15"/>
        <v>340466</v>
      </c>
      <c r="U331" s="8">
        <f t="shared" si="14"/>
        <v>381321.92000000004</v>
      </c>
      <c r="V331" s="5"/>
      <c r="W331" s="5" t="s">
        <v>904</v>
      </c>
      <c r="X331" s="5"/>
      <c r="Y331" s="145"/>
      <c r="Z331" s="141"/>
      <c r="AA331" s="146"/>
      <c r="AB331" s="253"/>
      <c r="AC331" s="104"/>
      <c r="AD331" s="214"/>
      <c r="AE331" s="187"/>
      <c r="AF331" s="141"/>
      <c r="AG331" s="213"/>
      <c r="AH331" s="213"/>
      <c r="AI331" s="188"/>
      <c r="AJ331" s="4"/>
      <c r="AK331" s="213"/>
      <c r="AL331" s="84"/>
      <c r="AM331" s="84"/>
      <c r="AN331" s="84"/>
      <c r="AO331" s="84"/>
      <c r="AP331" s="4"/>
      <c r="AQ331" s="4"/>
      <c r="AR331" s="105"/>
      <c r="AS331" s="4"/>
      <c r="AT331" s="141"/>
      <c r="AU331" s="4"/>
      <c r="AV331" s="4"/>
    </row>
    <row r="332" spans="1:48" s="33" customFormat="1" ht="110.1" customHeight="1">
      <c r="A332" s="5" t="s">
        <v>2963</v>
      </c>
      <c r="B332" s="5" t="s">
        <v>23</v>
      </c>
      <c r="C332" s="5" t="s">
        <v>2566</v>
      </c>
      <c r="D332" s="6" t="s">
        <v>1478</v>
      </c>
      <c r="E332" s="6" t="s">
        <v>2567</v>
      </c>
      <c r="F332" s="5" t="s">
        <v>348</v>
      </c>
      <c r="G332" s="5" t="s">
        <v>24</v>
      </c>
      <c r="H332" s="5">
        <v>0</v>
      </c>
      <c r="I332" s="5" t="s">
        <v>2204</v>
      </c>
      <c r="J332" s="5" t="s">
        <v>2689</v>
      </c>
      <c r="K332" s="5" t="s">
        <v>978</v>
      </c>
      <c r="L332" s="5" t="s">
        <v>25</v>
      </c>
      <c r="M332" s="7" t="s">
        <v>26</v>
      </c>
      <c r="N332" s="5" t="s">
        <v>1825</v>
      </c>
      <c r="O332" s="5" t="s">
        <v>27</v>
      </c>
      <c r="P332" s="5" t="s">
        <v>1420</v>
      </c>
      <c r="Q332" s="5" t="s">
        <v>1421</v>
      </c>
      <c r="R332" s="5">
        <v>3</v>
      </c>
      <c r="S332" s="8">
        <v>3360</v>
      </c>
      <c r="T332" s="8">
        <f t="shared" si="15"/>
        <v>10080</v>
      </c>
      <c r="U332" s="8">
        <f t="shared" si="14"/>
        <v>11289.6</v>
      </c>
      <c r="V332" s="5"/>
      <c r="W332" s="5" t="s">
        <v>904</v>
      </c>
      <c r="X332" s="5"/>
      <c r="Y332" s="145"/>
      <c r="Z332" s="141"/>
      <c r="AA332" s="146"/>
      <c r="AB332" s="253"/>
      <c r="AC332" s="104"/>
      <c r="AD332" s="214"/>
      <c r="AE332" s="187"/>
      <c r="AF332" s="141"/>
      <c r="AG332" s="213"/>
      <c r="AH332" s="213"/>
      <c r="AI332" s="188"/>
      <c r="AJ332" s="4"/>
      <c r="AK332" s="213"/>
      <c r="AL332" s="84"/>
      <c r="AM332" s="84"/>
      <c r="AN332" s="84"/>
      <c r="AO332" s="84"/>
      <c r="AP332" s="4"/>
      <c r="AQ332" s="4"/>
      <c r="AR332" s="105"/>
      <c r="AS332" s="4"/>
      <c r="AT332" s="4"/>
      <c r="AU332" s="4"/>
      <c r="AV332" s="4"/>
    </row>
    <row r="333" spans="1:48" s="33" customFormat="1" ht="110.1" customHeight="1">
      <c r="A333" s="5" t="s">
        <v>2964</v>
      </c>
      <c r="B333" s="5" t="s">
        <v>23</v>
      </c>
      <c r="C333" s="5" t="s">
        <v>1482</v>
      </c>
      <c r="D333" s="6" t="s">
        <v>1478</v>
      </c>
      <c r="E333" s="6" t="s">
        <v>1483</v>
      </c>
      <c r="F333" s="5" t="s">
        <v>358</v>
      </c>
      <c r="G333" s="5" t="s">
        <v>24</v>
      </c>
      <c r="H333" s="5">
        <v>0</v>
      </c>
      <c r="I333" s="5" t="s">
        <v>2204</v>
      </c>
      <c r="J333" s="5" t="s">
        <v>2689</v>
      </c>
      <c r="K333" s="5" t="s">
        <v>978</v>
      </c>
      <c r="L333" s="5" t="s">
        <v>25</v>
      </c>
      <c r="M333" s="7" t="s">
        <v>26</v>
      </c>
      <c r="N333" s="5" t="s">
        <v>1825</v>
      </c>
      <c r="O333" s="5" t="s">
        <v>27</v>
      </c>
      <c r="P333" s="5" t="s">
        <v>1420</v>
      </c>
      <c r="Q333" s="5" t="s">
        <v>1421</v>
      </c>
      <c r="R333" s="5">
        <v>50</v>
      </c>
      <c r="S333" s="8">
        <v>4914.62</v>
      </c>
      <c r="T333" s="8">
        <f t="shared" si="15"/>
        <v>245731</v>
      </c>
      <c r="U333" s="8">
        <f t="shared" si="14"/>
        <v>275218.72000000003</v>
      </c>
      <c r="V333" s="5"/>
      <c r="W333" s="5" t="s">
        <v>904</v>
      </c>
      <c r="X333" s="5"/>
      <c r="Y333" s="145"/>
      <c r="Z333" s="141"/>
      <c r="AA333" s="146"/>
      <c r="AB333" s="253"/>
      <c r="AC333" s="104"/>
      <c r="AD333" s="214"/>
      <c r="AE333" s="187"/>
      <c r="AF333" s="141"/>
      <c r="AG333" s="213"/>
      <c r="AH333" s="213"/>
      <c r="AI333" s="188"/>
      <c r="AJ333" s="4"/>
      <c r="AK333" s="213"/>
      <c r="AL333" s="84"/>
      <c r="AM333" s="84"/>
      <c r="AN333" s="84"/>
      <c r="AO333" s="84"/>
      <c r="AP333" s="4"/>
      <c r="AQ333" s="4"/>
      <c r="AR333" s="105"/>
      <c r="AS333" s="4"/>
      <c r="AT333" s="141"/>
      <c r="AU333" s="4"/>
      <c r="AV333" s="4"/>
    </row>
    <row r="334" spans="1:48" s="33" customFormat="1" ht="110.1" customHeight="1">
      <c r="A334" s="5" t="s">
        <v>2965</v>
      </c>
      <c r="B334" s="5" t="s">
        <v>23</v>
      </c>
      <c r="C334" s="5" t="s">
        <v>1482</v>
      </c>
      <c r="D334" s="6" t="s">
        <v>1478</v>
      </c>
      <c r="E334" s="6" t="s">
        <v>1483</v>
      </c>
      <c r="F334" s="5" t="s">
        <v>359</v>
      </c>
      <c r="G334" s="5" t="s">
        <v>24</v>
      </c>
      <c r="H334" s="5">
        <v>0</v>
      </c>
      <c r="I334" s="5" t="s">
        <v>2204</v>
      </c>
      <c r="J334" s="5" t="s">
        <v>2689</v>
      </c>
      <c r="K334" s="5" t="s">
        <v>978</v>
      </c>
      <c r="L334" s="5" t="s">
        <v>25</v>
      </c>
      <c r="M334" s="7" t="s">
        <v>26</v>
      </c>
      <c r="N334" s="5" t="s">
        <v>1825</v>
      </c>
      <c r="O334" s="5" t="s">
        <v>27</v>
      </c>
      <c r="P334" s="5" t="s">
        <v>1420</v>
      </c>
      <c r="Q334" s="5" t="s">
        <v>1421</v>
      </c>
      <c r="R334" s="5">
        <v>30</v>
      </c>
      <c r="S334" s="8">
        <v>6809.32</v>
      </c>
      <c r="T334" s="8">
        <f t="shared" si="15"/>
        <v>204279.59999999998</v>
      </c>
      <c r="U334" s="8">
        <f t="shared" si="14"/>
        <v>228793.152</v>
      </c>
      <c r="V334" s="5"/>
      <c r="W334" s="5" t="s">
        <v>904</v>
      </c>
      <c r="X334" s="5"/>
      <c r="Y334" s="145"/>
      <c r="Z334" s="141"/>
      <c r="AA334" s="146"/>
      <c r="AB334" s="253"/>
      <c r="AC334" s="104"/>
      <c r="AD334" s="214"/>
      <c r="AE334" s="187"/>
      <c r="AF334" s="141"/>
      <c r="AG334" s="213"/>
      <c r="AH334" s="213"/>
      <c r="AI334" s="188"/>
      <c r="AJ334" s="4"/>
      <c r="AK334" s="213"/>
      <c r="AL334" s="84"/>
      <c r="AM334" s="84"/>
      <c r="AN334" s="84"/>
      <c r="AO334" s="84"/>
      <c r="AP334" s="4"/>
      <c r="AQ334" s="4"/>
      <c r="AR334" s="105"/>
      <c r="AS334" s="4"/>
      <c r="AT334" s="141"/>
      <c r="AU334" s="4"/>
      <c r="AV334" s="4"/>
    </row>
    <row r="335" spans="1:48" s="33" customFormat="1" ht="110.1" customHeight="1">
      <c r="A335" s="5" t="s">
        <v>2966</v>
      </c>
      <c r="B335" s="5" t="s">
        <v>23</v>
      </c>
      <c r="C335" s="5" t="s">
        <v>1482</v>
      </c>
      <c r="D335" s="6" t="s">
        <v>1478</v>
      </c>
      <c r="E335" s="6" t="s">
        <v>1483</v>
      </c>
      <c r="F335" s="5" t="s">
        <v>357</v>
      </c>
      <c r="G335" s="5" t="s">
        <v>24</v>
      </c>
      <c r="H335" s="5">
        <v>0</v>
      </c>
      <c r="I335" s="5" t="s">
        <v>2204</v>
      </c>
      <c r="J335" s="5" t="s">
        <v>2689</v>
      </c>
      <c r="K335" s="5" t="s">
        <v>978</v>
      </c>
      <c r="L335" s="5" t="s">
        <v>25</v>
      </c>
      <c r="M335" s="7" t="s">
        <v>26</v>
      </c>
      <c r="N335" s="5" t="s">
        <v>1825</v>
      </c>
      <c r="O335" s="5" t="s">
        <v>27</v>
      </c>
      <c r="P335" s="5" t="s">
        <v>1420</v>
      </c>
      <c r="Q335" s="5" t="s">
        <v>1421</v>
      </c>
      <c r="R335" s="5">
        <v>155</v>
      </c>
      <c r="S335" s="8">
        <v>3920</v>
      </c>
      <c r="T335" s="8">
        <f t="shared" si="15"/>
        <v>607600</v>
      </c>
      <c r="U335" s="8">
        <f t="shared" si="14"/>
        <v>680512.00000000012</v>
      </c>
      <c r="V335" s="5"/>
      <c r="W335" s="5" t="s">
        <v>904</v>
      </c>
      <c r="X335" s="5"/>
      <c r="Y335" s="145"/>
      <c r="Z335" s="141"/>
      <c r="AA335" s="146"/>
      <c r="AB335" s="253"/>
      <c r="AC335" s="104"/>
      <c r="AD335" s="214"/>
      <c r="AE335" s="187"/>
      <c r="AF335" s="141"/>
      <c r="AG335" s="213"/>
      <c r="AH335" s="213"/>
      <c r="AI335" s="188"/>
      <c r="AJ335" s="4"/>
      <c r="AK335" s="213"/>
      <c r="AL335" s="84"/>
      <c r="AM335" s="84"/>
      <c r="AN335" s="84"/>
      <c r="AO335" s="84"/>
      <c r="AP335" s="4"/>
      <c r="AQ335" s="4"/>
      <c r="AR335" s="105"/>
      <c r="AS335" s="4"/>
      <c r="AT335" s="4"/>
      <c r="AU335" s="4"/>
      <c r="AV335" s="4"/>
    </row>
    <row r="336" spans="1:48" s="33" customFormat="1" ht="110.1" customHeight="1">
      <c r="A336" s="5" t="s">
        <v>2967</v>
      </c>
      <c r="B336" s="5" t="s">
        <v>23</v>
      </c>
      <c r="C336" s="5" t="s">
        <v>1482</v>
      </c>
      <c r="D336" s="6" t="s">
        <v>1478</v>
      </c>
      <c r="E336" s="6" t="s">
        <v>1483</v>
      </c>
      <c r="F336" s="5" t="s">
        <v>355</v>
      </c>
      <c r="G336" s="5" t="s">
        <v>24</v>
      </c>
      <c r="H336" s="5">
        <v>0</v>
      </c>
      <c r="I336" s="5" t="s">
        <v>2204</v>
      </c>
      <c r="J336" s="5" t="s">
        <v>2689</v>
      </c>
      <c r="K336" s="5" t="s">
        <v>978</v>
      </c>
      <c r="L336" s="5" t="s">
        <v>25</v>
      </c>
      <c r="M336" s="7" t="s">
        <v>26</v>
      </c>
      <c r="N336" s="5" t="s">
        <v>1825</v>
      </c>
      <c r="O336" s="5" t="s">
        <v>27</v>
      </c>
      <c r="P336" s="5" t="s">
        <v>1420</v>
      </c>
      <c r="Q336" s="5" t="s">
        <v>1421</v>
      </c>
      <c r="R336" s="5">
        <v>130</v>
      </c>
      <c r="S336" s="8">
        <v>4256</v>
      </c>
      <c r="T336" s="8">
        <f t="shared" si="15"/>
        <v>553280</v>
      </c>
      <c r="U336" s="8">
        <f t="shared" si="14"/>
        <v>619673.60000000009</v>
      </c>
      <c r="V336" s="5"/>
      <c r="W336" s="5" t="s">
        <v>904</v>
      </c>
      <c r="X336" s="5"/>
      <c r="Y336" s="145"/>
      <c r="Z336" s="141"/>
      <c r="AA336" s="146"/>
      <c r="AB336" s="253"/>
      <c r="AC336" s="104"/>
      <c r="AD336" s="214"/>
      <c r="AE336" s="187"/>
      <c r="AF336" s="141"/>
      <c r="AG336" s="213"/>
      <c r="AH336" s="213"/>
      <c r="AI336" s="188"/>
      <c r="AJ336" s="4"/>
      <c r="AK336" s="213"/>
      <c r="AL336" s="84"/>
      <c r="AM336" s="84"/>
      <c r="AN336" s="84"/>
      <c r="AO336" s="84"/>
      <c r="AP336" s="4"/>
      <c r="AQ336" s="4"/>
      <c r="AR336" s="105"/>
      <c r="AS336" s="4"/>
      <c r="AT336" s="141"/>
      <c r="AU336" s="4"/>
      <c r="AV336" s="4"/>
    </row>
    <row r="337" spans="1:48" s="33" customFormat="1" ht="110.1" customHeight="1">
      <c r="A337" s="5" t="s">
        <v>2968</v>
      </c>
      <c r="B337" s="5" t="s">
        <v>23</v>
      </c>
      <c r="C337" s="5" t="s">
        <v>1482</v>
      </c>
      <c r="D337" s="6" t="s">
        <v>1478</v>
      </c>
      <c r="E337" s="6" t="s">
        <v>1483</v>
      </c>
      <c r="F337" s="5" t="s">
        <v>356</v>
      </c>
      <c r="G337" s="5" t="s">
        <v>24</v>
      </c>
      <c r="H337" s="5">
        <v>0</v>
      </c>
      <c r="I337" s="5" t="s">
        <v>2204</v>
      </c>
      <c r="J337" s="5" t="s">
        <v>2689</v>
      </c>
      <c r="K337" s="5" t="s">
        <v>978</v>
      </c>
      <c r="L337" s="5" t="s">
        <v>25</v>
      </c>
      <c r="M337" s="7" t="s">
        <v>26</v>
      </c>
      <c r="N337" s="5" t="s">
        <v>1825</v>
      </c>
      <c r="O337" s="5" t="s">
        <v>27</v>
      </c>
      <c r="P337" s="5" t="s">
        <v>1420</v>
      </c>
      <c r="Q337" s="5" t="s">
        <v>1421</v>
      </c>
      <c r="R337" s="5">
        <v>100</v>
      </c>
      <c r="S337" s="8">
        <v>5600</v>
      </c>
      <c r="T337" s="8">
        <f t="shared" si="15"/>
        <v>560000</v>
      </c>
      <c r="U337" s="8">
        <f t="shared" si="14"/>
        <v>627200.00000000012</v>
      </c>
      <c r="V337" s="5"/>
      <c r="W337" s="5" t="s">
        <v>904</v>
      </c>
      <c r="X337" s="5"/>
      <c r="Y337" s="145"/>
      <c r="Z337" s="141"/>
      <c r="AA337" s="146"/>
      <c r="AB337" s="253"/>
      <c r="AC337" s="104"/>
      <c r="AD337" s="214"/>
      <c r="AE337" s="187"/>
      <c r="AF337" s="141"/>
      <c r="AG337" s="213"/>
      <c r="AH337" s="213"/>
      <c r="AI337" s="188"/>
      <c r="AJ337" s="4"/>
      <c r="AK337" s="213"/>
      <c r="AL337" s="84"/>
      <c r="AM337" s="84"/>
      <c r="AN337" s="84"/>
      <c r="AO337" s="84"/>
      <c r="AP337" s="4"/>
      <c r="AQ337" s="4"/>
      <c r="AR337" s="105"/>
      <c r="AS337" s="4"/>
      <c r="AT337" s="141"/>
      <c r="AU337" s="4"/>
      <c r="AV337" s="4"/>
    </row>
    <row r="338" spans="1:48" s="33" customFormat="1" ht="110.1" customHeight="1">
      <c r="A338" s="5" t="s">
        <v>2969</v>
      </c>
      <c r="B338" s="5" t="s">
        <v>23</v>
      </c>
      <c r="C338" s="5" t="s">
        <v>1482</v>
      </c>
      <c r="D338" s="6" t="s">
        <v>1478</v>
      </c>
      <c r="E338" s="6" t="s">
        <v>1483</v>
      </c>
      <c r="F338" s="5" t="s">
        <v>354</v>
      </c>
      <c r="G338" s="5" t="s">
        <v>24</v>
      </c>
      <c r="H338" s="5">
        <v>0</v>
      </c>
      <c r="I338" s="5" t="s">
        <v>2204</v>
      </c>
      <c r="J338" s="5" t="s">
        <v>2689</v>
      </c>
      <c r="K338" s="5" t="s">
        <v>978</v>
      </c>
      <c r="L338" s="5" t="s">
        <v>25</v>
      </c>
      <c r="M338" s="7" t="s">
        <v>26</v>
      </c>
      <c r="N338" s="5" t="s">
        <v>1825</v>
      </c>
      <c r="O338" s="5" t="s">
        <v>27</v>
      </c>
      <c r="P338" s="5" t="s">
        <v>1420</v>
      </c>
      <c r="Q338" s="5" t="s">
        <v>1421</v>
      </c>
      <c r="R338" s="5">
        <v>85</v>
      </c>
      <c r="S338" s="8">
        <v>6160</v>
      </c>
      <c r="T338" s="8">
        <f t="shared" si="15"/>
        <v>523600</v>
      </c>
      <c r="U338" s="8">
        <f t="shared" si="14"/>
        <v>586432</v>
      </c>
      <c r="V338" s="5"/>
      <c r="W338" s="5" t="s">
        <v>904</v>
      </c>
      <c r="X338" s="5"/>
      <c r="Y338" s="145"/>
      <c r="Z338" s="141"/>
      <c r="AA338" s="146"/>
      <c r="AB338" s="253"/>
      <c r="AC338" s="104"/>
      <c r="AD338" s="214"/>
      <c r="AE338" s="187"/>
      <c r="AF338" s="141"/>
      <c r="AG338" s="213"/>
      <c r="AH338" s="213"/>
      <c r="AI338" s="188"/>
      <c r="AJ338" s="4"/>
      <c r="AK338" s="213"/>
      <c r="AL338" s="84"/>
      <c r="AM338" s="84"/>
      <c r="AN338" s="84"/>
      <c r="AO338" s="84"/>
      <c r="AP338" s="4"/>
      <c r="AQ338" s="4"/>
      <c r="AR338" s="105"/>
      <c r="AS338" s="4"/>
      <c r="AT338" s="141"/>
      <c r="AU338" s="4"/>
      <c r="AV338" s="4"/>
    </row>
    <row r="339" spans="1:48" s="33" customFormat="1" ht="110.1" customHeight="1">
      <c r="A339" s="5" t="s">
        <v>2970</v>
      </c>
      <c r="B339" s="5" t="s">
        <v>23</v>
      </c>
      <c r="C339" s="5" t="s">
        <v>2141</v>
      </c>
      <c r="D339" s="6" t="s">
        <v>1478</v>
      </c>
      <c r="E339" s="6" t="s">
        <v>2142</v>
      </c>
      <c r="F339" s="5" t="s">
        <v>724</v>
      </c>
      <c r="G339" s="5" t="s">
        <v>24</v>
      </c>
      <c r="H339" s="5">
        <v>0</v>
      </c>
      <c r="I339" s="5">
        <v>470000000</v>
      </c>
      <c r="J339" s="5" t="s">
        <v>2689</v>
      </c>
      <c r="K339" s="5" t="s">
        <v>1193</v>
      </c>
      <c r="L339" s="5" t="s">
        <v>25</v>
      </c>
      <c r="M339" s="7" t="s">
        <v>26</v>
      </c>
      <c r="N339" s="5" t="s">
        <v>1825</v>
      </c>
      <c r="O339" s="5" t="s">
        <v>27</v>
      </c>
      <c r="P339" s="5" t="s">
        <v>1420</v>
      </c>
      <c r="Q339" s="5" t="s">
        <v>1421</v>
      </c>
      <c r="R339" s="5">
        <v>30</v>
      </c>
      <c r="S339" s="8">
        <v>290</v>
      </c>
      <c r="T339" s="8">
        <f t="shared" si="15"/>
        <v>8700</v>
      </c>
      <c r="U339" s="8">
        <f t="shared" si="14"/>
        <v>9744.0000000000018</v>
      </c>
      <c r="V339" s="5"/>
      <c r="W339" s="5" t="s">
        <v>904</v>
      </c>
      <c r="X339" s="5"/>
      <c r="Y339" s="145"/>
      <c r="Z339" s="4"/>
      <c r="AA339" s="253"/>
      <c r="AB339" s="253"/>
      <c r="AC339" s="253"/>
      <c r="AD339" s="253"/>
      <c r="AE339" s="254"/>
      <c r="AF339" s="4"/>
      <c r="AG339" s="105"/>
      <c r="AH339" s="105"/>
      <c r="AI339" s="4"/>
      <c r="AJ339" s="4"/>
      <c r="AK339" s="105"/>
      <c r="AL339" s="86"/>
      <c r="AM339" s="86"/>
      <c r="AN339" s="86"/>
      <c r="AO339" s="86"/>
      <c r="AP339" s="4"/>
      <c r="AQ339" s="4"/>
      <c r="AR339" s="105"/>
      <c r="AS339" s="4"/>
      <c r="AT339" s="4"/>
      <c r="AU339" s="4"/>
      <c r="AV339" s="4"/>
    </row>
    <row r="340" spans="1:48" s="33" customFormat="1" ht="110.1" customHeight="1">
      <c r="A340" s="5" t="s">
        <v>2971</v>
      </c>
      <c r="B340" s="5" t="s">
        <v>23</v>
      </c>
      <c r="C340" s="5" t="s">
        <v>2141</v>
      </c>
      <c r="D340" s="6" t="s">
        <v>1478</v>
      </c>
      <c r="E340" s="6" t="s">
        <v>2142</v>
      </c>
      <c r="F340" s="5" t="s">
        <v>725</v>
      </c>
      <c r="G340" s="5" t="s">
        <v>24</v>
      </c>
      <c r="H340" s="5">
        <v>0</v>
      </c>
      <c r="I340" s="5">
        <v>470000000</v>
      </c>
      <c r="J340" s="5" t="s">
        <v>2689</v>
      </c>
      <c r="K340" s="5" t="s">
        <v>1193</v>
      </c>
      <c r="L340" s="5" t="s">
        <v>25</v>
      </c>
      <c r="M340" s="7" t="s">
        <v>26</v>
      </c>
      <c r="N340" s="5" t="s">
        <v>1825</v>
      </c>
      <c r="O340" s="5" t="s">
        <v>27</v>
      </c>
      <c r="P340" s="5" t="s">
        <v>1420</v>
      </c>
      <c r="Q340" s="5" t="s">
        <v>1421</v>
      </c>
      <c r="R340" s="5">
        <v>30</v>
      </c>
      <c r="S340" s="8">
        <v>70</v>
      </c>
      <c r="T340" s="8">
        <f t="shared" si="15"/>
        <v>2100</v>
      </c>
      <c r="U340" s="8">
        <f t="shared" si="14"/>
        <v>2352</v>
      </c>
      <c r="V340" s="5"/>
      <c r="W340" s="5" t="s">
        <v>904</v>
      </c>
      <c r="X340" s="5"/>
      <c r="Y340" s="145"/>
      <c r="Z340" s="4"/>
      <c r="AA340" s="253"/>
      <c r="AB340" s="253"/>
      <c r="AC340" s="253"/>
      <c r="AD340" s="253"/>
      <c r="AE340" s="254"/>
      <c r="AF340" s="4"/>
      <c r="AG340" s="105"/>
      <c r="AH340" s="105"/>
      <c r="AI340" s="4"/>
      <c r="AJ340" s="4"/>
      <c r="AK340" s="105"/>
      <c r="AL340" s="86"/>
      <c r="AM340" s="86"/>
      <c r="AN340" s="86"/>
      <c r="AO340" s="86"/>
      <c r="AP340" s="4"/>
      <c r="AQ340" s="4"/>
      <c r="AR340" s="105"/>
      <c r="AS340" s="4"/>
      <c r="AT340" s="4"/>
      <c r="AU340" s="4"/>
      <c r="AV340" s="4"/>
    </row>
    <row r="341" spans="1:48" s="33" customFormat="1" ht="110.1" customHeight="1">
      <c r="A341" s="5" t="s">
        <v>2972</v>
      </c>
      <c r="B341" s="5" t="s">
        <v>23</v>
      </c>
      <c r="C341" s="5" t="s">
        <v>2141</v>
      </c>
      <c r="D341" s="6" t="s">
        <v>1478</v>
      </c>
      <c r="E341" s="6" t="s">
        <v>2142</v>
      </c>
      <c r="F341" s="5" t="s">
        <v>726</v>
      </c>
      <c r="G341" s="5" t="s">
        <v>24</v>
      </c>
      <c r="H341" s="5">
        <v>0</v>
      </c>
      <c r="I341" s="5">
        <v>470000000</v>
      </c>
      <c r="J341" s="5" t="s">
        <v>2689</v>
      </c>
      <c r="K341" s="5" t="s">
        <v>1193</v>
      </c>
      <c r="L341" s="5" t="s">
        <v>25</v>
      </c>
      <c r="M341" s="7" t="s">
        <v>26</v>
      </c>
      <c r="N341" s="5" t="s">
        <v>1825</v>
      </c>
      <c r="O341" s="5" t="s">
        <v>27</v>
      </c>
      <c r="P341" s="5" t="s">
        <v>1420</v>
      </c>
      <c r="Q341" s="5" t="s">
        <v>1421</v>
      </c>
      <c r="R341" s="5">
        <v>30</v>
      </c>
      <c r="S341" s="8">
        <v>180</v>
      </c>
      <c r="T341" s="8">
        <f t="shared" si="15"/>
        <v>5400</v>
      </c>
      <c r="U341" s="8">
        <f t="shared" si="14"/>
        <v>6048.0000000000009</v>
      </c>
      <c r="V341" s="5"/>
      <c r="W341" s="5" t="s">
        <v>904</v>
      </c>
      <c r="X341" s="5"/>
      <c r="Y341" s="145"/>
      <c r="Z341" s="4"/>
      <c r="AA341" s="253"/>
      <c r="AB341" s="253"/>
      <c r="AC341" s="253"/>
      <c r="AD341" s="253"/>
      <c r="AE341" s="254"/>
      <c r="AF341" s="4"/>
      <c r="AG341" s="105"/>
      <c r="AH341" s="105"/>
      <c r="AI341" s="4"/>
      <c r="AJ341" s="4"/>
      <c r="AK341" s="105"/>
      <c r="AL341" s="86"/>
      <c r="AM341" s="86"/>
      <c r="AN341" s="86"/>
      <c r="AO341" s="86"/>
      <c r="AP341" s="4"/>
      <c r="AQ341" s="4"/>
      <c r="AR341" s="105"/>
      <c r="AS341" s="4"/>
      <c r="AT341" s="4"/>
      <c r="AU341" s="4"/>
      <c r="AV341" s="4"/>
    </row>
    <row r="342" spans="1:48" s="33" customFormat="1" ht="110.1" customHeight="1">
      <c r="A342" s="5" t="s">
        <v>2973</v>
      </c>
      <c r="B342" s="5" t="s">
        <v>23</v>
      </c>
      <c r="C342" s="5" t="s">
        <v>2141</v>
      </c>
      <c r="D342" s="6" t="s">
        <v>1478</v>
      </c>
      <c r="E342" s="6" t="s">
        <v>2142</v>
      </c>
      <c r="F342" s="5" t="s">
        <v>727</v>
      </c>
      <c r="G342" s="5" t="s">
        <v>24</v>
      </c>
      <c r="H342" s="5">
        <v>0</v>
      </c>
      <c r="I342" s="5">
        <v>470000000</v>
      </c>
      <c r="J342" s="5" t="s">
        <v>2689</v>
      </c>
      <c r="K342" s="5" t="s">
        <v>1193</v>
      </c>
      <c r="L342" s="5" t="s">
        <v>25</v>
      </c>
      <c r="M342" s="7" t="s">
        <v>26</v>
      </c>
      <c r="N342" s="5" t="s">
        <v>1825</v>
      </c>
      <c r="O342" s="5" t="s">
        <v>27</v>
      </c>
      <c r="P342" s="5" t="s">
        <v>1420</v>
      </c>
      <c r="Q342" s="5" t="s">
        <v>1421</v>
      </c>
      <c r="R342" s="5" t="s">
        <v>1311</v>
      </c>
      <c r="S342" s="8">
        <v>180</v>
      </c>
      <c r="T342" s="8">
        <f t="shared" si="15"/>
        <v>0</v>
      </c>
      <c r="U342" s="8">
        <f t="shared" si="14"/>
        <v>0</v>
      </c>
      <c r="V342" s="5"/>
      <c r="W342" s="5" t="s">
        <v>904</v>
      </c>
      <c r="X342" s="5"/>
      <c r="Y342" s="145"/>
      <c r="Z342" s="4"/>
      <c r="AA342" s="253"/>
      <c r="AB342" s="253"/>
      <c r="AC342" s="253"/>
      <c r="AD342" s="253"/>
      <c r="AE342" s="254"/>
      <c r="AF342" s="4"/>
      <c r="AG342" s="105"/>
      <c r="AH342" s="105"/>
      <c r="AI342" s="4"/>
      <c r="AJ342" s="4"/>
      <c r="AK342" s="105"/>
      <c r="AL342" s="86"/>
      <c r="AM342" s="86"/>
      <c r="AN342" s="86"/>
      <c r="AO342" s="86"/>
      <c r="AP342" s="4"/>
      <c r="AQ342" s="4"/>
      <c r="AR342" s="105"/>
      <c r="AS342" s="4"/>
      <c r="AT342" s="4"/>
      <c r="AU342" s="4"/>
      <c r="AV342" s="4"/>
    </row>
    <row r="343" spans="1:48" s="33" customFormat="1" ht="110.1" customHeight="1">
      <c r="A343" s="5" t="s">
        <v>2974</v>
      </c>
      <c r="B343" s="5" t="s">
        <v>23</v>
      </c>
      <c r="C343" s="5" t="s">
        <v>2143</v>
      </c>
      <c r="D343" s="6" t="s">
        <v>1478</v>
      </c>
      <c r="E343" s="6" t="s">
        <v>2144</v>
      </c>
      <c r="F343" s="5" t="s">
        <v>728</v>
      </c>
      <c r="G343" s="5" t="s">
        <v>24</v>
      </c>
      <c r="H343" s="5">
        <v>0</v>
      </c>
      <c r="I343" s="5">
        <v>470000000</v>
      </c>
      <c r="J343" s="5" t="s">
        <v>2689</v>
      </c>
      <c r="K343" s="5" t="s">
        <v>978</v>
      </c>
      <c r="L343" s="5" t="s">
        <v>25</v>
      </c>
      <c r="M343" s="7" t="s">
        <v>26</v>
      </c>
      <c r="N343" s="5" t="s">
        <v>1825</v>
      </c>
      <c r="O343" s="5" t="s">
        <v>27</v>
      </c>
      <c r="P343" s="5" t="s">
        <v>1480</v>
      </c>
      <c r="Q343" s="5" t="s">
        <v>1479</v>
      </c>
      <c r="R343" s="5" t="s">
        <v>1311</v>
      </c>
      <c r="S343" s="8">
        <v>10</v>
      </c>
      <c r="T343" s="8">
        <f t="shared" si="15"/>
        <v>0</v>
      </c>
      <c r="U343" s="8">
        <f t="shared" si="14"/>
        <v>0</v>
      </c>
      <c r="V343" s="5"/>
      <c r="W343" s="5" t="s">
        <v>904</v>
      </c>
      <c r="X343" s="5"/>
      <c r="Y343" s="145"/>
      <c r="Z343" s="4"/>
      <c r="AA343" s="253"/>
      <c r="AB343" s="253"/>
      <c r="AC343" s="253"/>
      <c r="AD343" s="253"/>
      <c r="AE343" s="254"/>
      <c r="AF343" s="4"/>
      <c r="AG343" s="105"/>
      <c r="AH343" s="105"/>
      <c r="AI343" s="4"/>
      <c r="AJ343" s="4"/>
      <c r="AK343" s="105"/>
      <c r="AL343" s="86"/>
      <c r="AM343" s="86"/>
      <c r="AN343" s="86"/>
      <c r="AO343" s="86"/>
      <c r="AP343" s="4"/>
      <c r="AQ343" s="4"/>
      <c r="AR343" s="105"/>
      <c r="AS343" s="4"/>
      <c r="AT343" s="4"/>
      <c r="AU343" s="4"/>
      <c r="AV343" s="4"/>
    </row>
    <row r="344" spans="1:48" s="33" customFormat="1" ht="110.1" customHeight="1">
      <c r="A344" s="5" t="s">
        <v>5185</v>
      </c>
      <c r="B344" s="5" t="s">
        <v>23</v>
      </c>
      <c r="C344" s="5" t="s">
        <v>2143</v>
      </c>
      <c r="D344" s="6" t="s">
        <v>1478</v>
      </c>
      <c r="E344" s="6" t="s">
        <v>2144</v>
      </c>
      <c r="F344" s="5" t="s">
        <v>728</v>
      </c>
      <c r="G344" s="5" t="s">
        <v>24</v>
      </c>
      <c r="H344" s="5">
        <v>0</v>
      </c>
      <c r="I344" s="5">
        <v>470000000</v>
      </c>
      <c r="J344" s="5" t="s">
        <v>2689</v>
      </c>
      <c r="K344" s="5" t="s">
        <v>1193</v>
      </c>
      <c r="L344" s="5" t="s">
        <v>25</v>
      </c>
      <c r="M344" s="7" t="s">
        <v>26</v>
      </c>
      <c r="N344" s="5" t="s">
        <v>1825</v>
      </c>
      <c r="O344" s="5" t="s">
        <v>27</v>
      </c>
      <c r="P344" s="5" t="s">
        <v>1480</v>
      </c>
      <c r="Q344" s="5" t="s">
        <v>1479</v>
      </c>
      <c r="R344" s="5" t="s">
        <v>1311</v>
      </c>
      <c r="S344" s="8">
        <v>10</v>
      </c>
      <c r="T344" s="8">
        <f t="shared" si="15"/>
        <v>0</v>
      </c>
      <c r="U344" s="8">
        <f t="shared" ref="U344:U412" si="16">T344*1.12</f>
        <v>0</v>
      </c>
      <c r="V344" s="5"/>
      <c r="W344" s="5" t="s">
        <v>904</v>
      </c>
      <c r="X344" s="5"/>
      <c r="Y344" s="145"/>
      <c r="Z344" s="141"/>
      <c r="AA344" s="146"/>
      <c r="AB344" s="253"/>
      <c r="AC344" s="253"/>
      <c r="AD344" s="253"/>
      <c r="AE344" s="254"/>
      <c r="AF344" s="4"/>
      <c r="AG344" s="105"/>
      <c r="AH344" s="105"/>
      <c r="AI344" s="4"/>
      <c r="AJ344" s="4"/>
      <c r="AK344" s="105"/>
      <c r="AL344" s="86"/>
      <c r="AM344" s="86"/>
      <c r="AN344" s="86"/>
      <c r="AO344" s="86"/>
      <c r="AP344" s="4"/>
      <c r="AQ344" s="4"/>
      <c r="AR344" s="105"/>
      <c r="AS344" s="4"/>
      <c r="AT344" s="4"/>
      <c r="AU344" s="4"/>
      <c r="AV344" s="4"/>
    </row>
    <row r="345" spans="1:48" s="33" customFormat="1" ht="110.1" customHeight="1">
      <c r="A345" s="5" t="s">
        <v>2975</v>
      </c>
      <c r="B345" s="5" t="s">
        <v>23</v>
      </c>
      <c r="C345" s="5" t="s">
        <v>2145</v>
      </c>
      <c r="D345" s="6" t="s">
        <v>1478</v>
      </c>
      <c r="E345" s="6" t="s">
        <v>2146</v>
      </c>
      <c r="F345" s="5" t="s">
        <v>729</v>
      </c>
      <c r="G345" s="5" t="s">
        <v>24</v>
      </c>
      <c r="H345" s="5">
        <v>0</v>
      </c>
      <c r="I345" s="5">
        <v>470000000</v>
      </c>
      <c r="J345" s="5" t="s">
        <v>2689</v>
      </c>
      <c r="K345" s="5" t="s">
        <v>978</v>
      </c>
      <c r="L345" s="5" t="s">
        <v>25</v>
      </c>
      <c r="M345" s="7" t="s">
        <v>26</v>
      </c>
      <c r="N345" s="5" t="s">
        <v>1825</v>
      </c>
      <c r="O345" s="5" t="s">
        <v>27</v>
      </c>
      <c r="P345" s="5" t="s">
        <v>1480</v>
      </c>
      <c r="Q345" s="5" t="s">
        <v>1479</v>
      </c>
      <c r="R345" s="5" t="s">
        <v>1311</v>
      </c>
      <c r="S345" s="8">
        <v>16</v>
      </c>
      <c r="T345" s="8">
        <f t="shared" si="15"/>
        <v>0</v>
      </c>
      <c r="U345" s="8">
        <f t="shared" si="16"/>
        <v>0</v>
      </c>
      <c r="V345" s="5"/>
      <c r="W345" s="5" t="s">
        <v>904</v>
      </c>
      <c r="X345" s="5"/>
      <c r="Y345" s="145"/>
      <c r="Z345" s="4"/>
      <c r="AA345" s="253"/>
      <c r="AB345" s="253"/>
      <c r="AC345" s="253"/>
      <c r="AD345" s="253"/>
      <c r="AE345" s="254"/>
      <c r="AF345" s="4"/>
      <c r="AG345" s="105"/>
      <c r="AH345" s="105"/>
      <c r="AI345" s="4"/>
      <c r="AJ345" s="4"/>
      <c r="AK345" s="105"/>
      <c r="AL345" s="86"/>
      <c r="AM345" s="86"/>
      <c r="AN345" s="86"/>
      <c r="AO345" s="86"/>
      <c r="AP345" s="4"/>
      <c r="AQ345" s="4"/>
      <c r="AR345" s="105"/>
      <c r="AS345" s="4"/>
      <c r="AT345" s="4"/>
      <c r="AU345" s="4"/>
      <c r="AV345" s="4"/>
    </row>
    <row r="346" spans="1:48" s="33" customFormat="1" ht="110.1" customHeight="1">
      <c r="A346" s="5" t="s">
        <v>5186</v>
      </c>
      <c r="B346" s="5" t="s">
        <v>23</v>
      </c>
      <c r="C346" s="5" t="s">
        <v>2145</v>
      </c>
      <c r="D346" s="6" t="s">
        <v>1478</v>
      </c>
      <c r="E346" s="6" t="s">
        <v>2146</v>
      </c>
      <c r="F346" s="5" t="s">
        <v>729</v>
      </c>
      <c r="G346" s="5" t="s">
        <v>24</v>
      </c>
      <c r="H346" s="5">
        <v>0</v>
      </c>
      <c r="I346" s="5">
        <v>470000000</v>
      </c>
      <c r="J346" s="5" t="s">
        <v>2689</v>
      </c>
      <c r="K346" s="5" t="s">
        <v>1193</v>
      </c>
      <c r="L346" s="5" t="s">
        <v>25</v>
      </c>
      <c r="M346" s="7" t="s">
        <v>26</v>
      </c>
      <c r="N346" s="5" t="s">
        <v>1825</v>
      </c>
      <c r="O346" s="5" t="s">
        <v>27</v>
      </c>
      <c r="P346" s="5" t="s">
        <v>1480</v>
      </c>
      <c r="Q346" s="5" t="s">
        <v>1479</v>
      </c>
      <c r="R346" s="5">
        <v>20</v>
      </c>
      <c r="S346" s="8">
        <v>16</v>
      </c>
      <c r="T346" s="8">
        <f t="shared" si="15"/>
        <v>320</v>
      </c>
      <c r="U346" s="8">
        <f t="shared" si="16"/>
        <v>358.40000000000003</v>
      </c>
      <c r="V346" s="5"/>
      <c r="W346" s="5" t="s">
        <v>904</v>
      </c>
      <c r="X346" s="5" t="s">
        <v>3593</v>
      </c>
      <c r="Y346" s="145"/>
      <c r="Z346" s="141"/>
      <c r="AA346" s="146"/>
      <c r="AB346" s="253"/>
      <c r="AC346" s="104"/>
      <c r="AD346" s="214"/>
      <c r="AE346" s="187"/>
      <c r="AF346" s="141"/>
      <c r="AG346" s="213"/>
      <c r="AH346" s="213"/>
      <c r="AI346" s="188"/>
      <c r="AJ346" s="188"/>
      <c r="AK346" s="213"/>
      <c r="AL346" s="84"/>
      <c r="AM346" s="84"/>
      <c r="AN346" s="84"/>
      <c r="AO346" s="84"/>
      <c r="AP346" s="141"/>
      <c r="AQ346" s="4"/>
      <c r="AR346" s="105"/>
      <c r="AS346" s="4"/>
      <c r="AT346" s="141"/>
      <c r="AU346" s="4"/>
      <c r="AV346" s="4"/>
    </row>
    <row r="347" spans="1:48" s="33" customFormat="1" ht="110.1" customHeight="1">
      <c r="A347" s="5" t="s">
        <v>2976</v>
      </c>
      <c r="B347" s="5" t="s">
        <v>23</v>
      </c>
      <c r="C347" s="5" t="s">
        <v>2147</v>
      </c>
      <c r="D347" s="6" t="s">
        <v>1478</v>
      </c>
      <c r="E347" s="6" t="s">
        <v>2148</v>
      </c>
      <c r="F347" s="5" t="s">
        <v>730</v>
      </c>
      <c r="G347" s="5" t="s">
        <v>24</v>
      </c>
      <c r="H347" s="5">
        <v>0</v>
      </c>
      <c r="I347" s="5">
        <v>470000000</v>
      </c>
      <c r="J347" s="5" t="s">
        <v>2689</v>
      </c>
      <c r="K347" s="5" t="s">
        <v>978</v>
      </c>
      <c r="L347" s="5" t="s">
        <v>25</v>
      </c>
      <c r="M347" s="7" t="s">
        <v>26</v>
      </c>
      <c r="N347" s="5" t="s">
        <v>1825</v>
      </c>
      <c r="O347" s="5" t="s">
        <v>27</v>
      </c>
      <c r="P347" s="5" t="s">
        <v>1480</v>
      </c>
      <c r="Q347" s="5" t="s">
        <v>1479</v>
      </c>
      <c r="R347" s="5" t="s">
        <v>1311</v>
      </c>
      <c r="S347" s="8">
        <v>25</v>
      </c>
      <c r="T347" s="8">
        <f t="shared" si="15"/>
        <v>0</v>
      </c>
      <c r="U347" s="8">
        <f t="shared" si="16"/>
        <v>0</v>
      </c>
      <c r="V347" s="5"/>
      <c r="W347" s="5" t="s">
        <v>904</v>
      </c>
      <c r="X347" s="5"/>
      <c r="Y347" s="145"/>
      <c r="Z347" s="4"/>
      <c r="AA347" s="253"/>
      <c r="AB347" s="253"/>
      <c r="AC347" s="253"/>
      <c r="AD347" s="253"/>
      <c r="AE347" s="254"/>
      <c r="AF347" s="4"/>
      <c r="AG347" s="105"/>
      <c r="AH347" s="105"/>
      <c r="AI347" s="4"/>
      <c r="AJ347" s="4"/>
      <c r="AK347" s="213"/>
      <c r="AL347" s="84"/>
      <c r="AM347" s="84"/>
      <c r="AN347" s="84"/>
      <c r="AO347" s="84"/>
      <c r="AP347" s="141"/>
      <c r="AQ347" s="4"/>
      <c r="AR347" s="105"/>
      <c r="AS347" s="4"/>
      <c r="AT347" s="4"/>
      <c r="AU347" s="4"/>
      <c r="AV347" s="4"/>
    </row>
    <row r="348" spans="1:48" s="33" customFormat="1" ht="110.1" customHeight="1">
      <c r="A348" s="5" t="s">
        <v>2977</v>
      </c>
      <c r="B348" s="5" t="s">
        <v>23</v>
      </c>
      <c r="C348" s="5" t="s">
        <v>2149</v>
      </c>
      <c r="D348" s="6" t="s">
        <v>1476</v>
      </c>
      <c r="E348" s="6" t="s">
        <v>2150</v>
      </c>
      <c r="F348" s="5" t="s">
        <v>731</v>
      </c>
      <c r="G348" s="5" t="s">
        <v>24</v>
      </c>
      <c r="H348" s="5">
        <v>0</v>
      </c>
      <c r="I348" s="5">
        <v>470000000</v>
      </c>
      <c r="J348" s="5" t="s">
        <v>2689</v>
      </c>
      <c r="K348" s="5" t="s">
        <v>1193</v>
      </c>
      <c r="L348" s="5" t="s">
        <v>25</v>
      </c>
      <c r="M348" s="7" t="s">
        <v>26</v>
      </c>
      <c r="N348" s="5" t="s">
        <v>1825</v>
      </c>
      <c r="O348" s="5" t="s">
        <v>27</v>
      </c>
      <c r="P348" s="5">
        <v>796</v>
      </c>
      <c r="Q348" s="5" t="s">
        <v>28</v>
      </c>
      <c r="R348" s="5">
        <v>9</v>
      </c>
      <c r="S348" s="8">
        <v>11000</v>
      </c>
      <c r="T348" s="8">
        <f t="shared" si="15"/>
        <v>99000</v>
      </c>
      <c r="U348" s="8">
        <f t="shared" si="16"/>
        <v>110880.00000000001</v>
      </c>
      <c r="V348" s="5"/>
      <c r="W348" s="5" t="s">
        <v>904</v>
      </c>
      <c r="X348" s="5"/>
      <c r="Y348" s="145"/>
      <c r="Z348" s="141"/>
      <c r="AA348" s="146"/>
      <c r="AB348" s="253"/>
      <c r="AC348" s="104"/>
      <c r="AD348" s="214"/>
      <c r="AE348" s="187"/>
      <c r="AF348" s="141"/>
      <c r="AG348" s="213"/>
      <c r="AH348" s="213"/>
      <c r="AI348" s="188"/>
      <c r="AJ348" s="188"/>
      <c r="AK348" s="213"/>
      <c r="AL348" s="84"/>
      <c r="AM348" s="84"/>
      <c r="AN348" s="84"/>
      <c r="AO348" s="84"/>
      <c r="AP348" s="141"/>
      <c r="AQ348" s="4"/>
      <c r="AR348" s="105"/>
      <c r="AS348" s="4"/>
      <c r="AT348" s="141"/>
      <c r="AU348" s="4"/>
      <c r="AV348" s="4"/>
    </row>
    <row r="349" spans="1:48" s="33" customFormat="1" ht="110.1" customHeight="1">
      <c r="A349" s="5" t="s">
        <v>2978</v>
      </c>
      <c r="B349" s="5" t="s">
        <v>23</v>
      </c>
      <c r="C349" s="5" t="s">
        <v>1475</v>
      </c>
      <c r="D349" s="6" t="s">
        <v>1476</v>
      </c>
      <c r="E349" s="6" t="s">
        <v>1477</v>
      </c>
      <c r="F349" s="5" t="s">
        <v>732</v>
      </c>
      <c r="G349" s="5" t="s">
        <v>24</v>
      </c>
      <c r="H349" s="5">
        <v>0</v>
      </c>
      <c r="I349" s="5">
        <v>470000000</v>
      </c>
      <c r="J349" s="5" t="s">
        <v>2689</v>
      </c>
      <c r="K349" s="5" t="s">
        <v>978</v>
      </c>
      <c r="L349" s="5" t="s">
        <v>25</v>
      </c>
      <c r="M349" s="7" t="s">
        <v>26</v>
      </c>
      <c r="N349" s="5" t="s">
        <v>1825</v>
      </c>
      <c r="O349" s="5" t="s">
        <v>27</v>
      </c>
      <c r="P349" s="5">
        <v>796</v>
      </c>
      <c r="Q349" s="5" t="s">
        <v>28</v>
      </c>
      <c r="R349" s="5" t="s">
        <v>1311</v>
      </c>
      <c r="S349" s="8">
        <v>1700</v>
      </c>
      <c r="T349" s="8">
        <f t="shared" si="15"/>
        <v>0</v>
      </c>
      <c r="U349" s="8">
        <f t="shared" si="16"/>
        <v>0</v>
      </c>
      <c r="V349" s="5"/>
      <c r="W349" s="5" t="s">
        <v>904</v>
      </c>
      <c r="X349" s="5"/>
      <c r="Y349" s="145"/>
      <c r="Z349" s="4"/>
      <c r="AA349" s="253"/>
      <c r="AB349" s="253"/>
      <c r="AC349" s="253"/>
      <c r="AD349" s="253"/>
      <c r="AE349" s="254"/>
      <c r="AF349" s="4"/>
      <c r="AG349" s="105"/>
      <c r="AH349" s="105"/>
      <c r="AI349" s="4"/>
      <c r="AJ349" s="4"/>
      <c r="AK349" s="213"/>
      <c r="AL349" s="84"/>
      <c r="AM349" s="84"/>
      <c r="AN349" s="84"/>
      <c r="AO349" s="84"/>
      <c r="AP349" s="141"/>
      <c r="AQ349" s="4"/>
      <c r="AR349" s="105"/>
      <c r="AS349" s="4"/>
      <c r="AT349" s="4"/>
      <c r="AU349" s="4"/>
      <c r="AV349" s="4"/>
    </row>
    <row r="350" spans="1:48" s="33" customFormat="1" ht="110.1" customHeight="1">
      <c r="A350" s="5" t="s">
        <v>2979</v>
      </c>
      <c r="B350" s="5" t="s">
        <v>23</v>
      </c>
      <c r="C350" s="5" t="s">
        <v>2151</v>
      </c>
      <c r="D350" s="6" t="s">
        <v>2152</v>
      </c>
      <c r="E350" s="6" t="s">
        <v>2153</v>
      </c>
      <c r="F350" s="5" t="s">
        <v>733</v>
      </c>
      <c r="G350" s="5" t="s">
        <v>24</v>
      </c>
      <c r="H350" s="5">
        <v>0</v>
      </c>
      <c r="I350" s="5">
        <v>470000000</v>
      </c>
      <c r="J350" s="5" t="s">
        <v>2689</v>
      </c>
      <c r="K350" s="5" t="s">
        <v>978</v>
      </c>
      <c r="L350" s="5" t="s">
        <v>25</v>
      </c>
      <c r="M350" s="7" t="s">
        <v>26</v>
      </c>
      <c r="N350" s="5" t="s">
        <v>1825</v>
      </c>
      <c r="O350" s="5" t="s">
        <v>27</v>
      </c>
      <c r="P350" s="5">
        <v>796</v>
      </c>
      <c r="Q350" s="5" t="s">
        <v>28</v>
      </c>
      <c r="R350" s="5" t="s">
        <v>1311</v>
      </c>
      <c r="S350" s="8">
        <v>1420</v>
      </c>
      <c r="T350" s="8">
        <f t="shared" si="15"/>
        <v>0</v>
      </c>
      <c r="U350" s="8">
        <f t="shared" si="16"/>
        <v>0</v>
      </c>
      <c r="V350" s="5"/>
      <c r="W350" s="5" t="s">
        <v>904</v>
      </c>
      <c r="X350" s="5"/>
      <c r="Y350" s="145"/>
      <c r="Z350" s="4"/>
      <c r="AA350" s="253"/>
      <c r="AB350" s="253"/>
      <c r="AC350" s="253"/>
      <c r="AD350" s="253"/>
      <c r="AE350" s="254"/>
      <c r="AF350" s="4"/>
      <c r="AG350" s="105"/>
      <c r="AH350" s="105"/>
      <c r="AI350" s="4"/>
      <c r="AJ350" s="4"/>
      <c r="AK350" s="213"/>
      <c r="AL350" s="84"/>
      <c r="AM350" s="84"/>
      <c r="AN350" s="84"/>
      <c r="AO350" s="84"/>
      <c r="AP350" s="141"/>
      <c r="AQ350" s="4"/>
      <c r="AR350" s="105"/>
      <c r="AS350" s="4"/>
      <c r="AT350" s="4"/>
      <c r="AU350" s="4"/>
      <c r="AV350" s="4"/>
    </row>
    <row r="351" spans="1:48" s="33" customFormat="1" ht="110.1" customHeight="1">
      <c r="A351" s="5" t="s">
        <v>5187</v>
      </c>
      <c r="B351" s="5" t="s">
        <v>23</v>
      </c>
      <c r="C351" s="5" t="s">
        <v>2151</v>
      </c>
      <c r="D351" s="6" t="s">
        <v>2152</v>
      </c>
      <c r="E351" s="6" t="s">
        <v>2153</v>
      </c>
      <c r="F351" s="5" t="s">
        <v>733</v>
      </c>
      <c r="G351" s="5" t="s">
        <v>24</v>
      </c>
      <c r="H351" s="5">
        <v>0</v>
      </c>
      <c r="I351" s="5">
        <v>470000000</v>
      </c>
      <c r="J351" s="5" t="s">
        <v>2689</v>
      </c>
      <c r="K351" s="5" t="s">
        <v>1193</v>
      </c>
      <c r="L351" s="5" t="s">
        <v>25</v>
      </c>
      <c r="M351" s="7" t="s">
        <v>26</v>
      </c>
      <c r="N351" s="5" t="s">
        <v>1825</v>
      </c>
      <c r="O351" s="5" t="s">
        <v>27</v>
      </c>
      <c r="P351" s="5">
        <v>796</v>
      </c>
      <c r="Q351" s="5" t="s">
        <v>28</v>
      </c>
      <c r="R351" s="5">
        <v>10</v>
      </c>
      <c r="S351" s="8">
        <v>1420</v>
      </c>
      <c r="T351" s="8">
        <f t="shared" si="15"/>
        <v>14200</v>
      </c>
      <c r="U351" s="8">
        <f t="shared" si="16"/>
        <v>15904.000000000002</v>
      </c>
      <c r="V351" s="5"/>
      <c r="W351" s="5" t="s">
        <v>904</v>
      </c>
      <c r="X351" s="5" t="s">
        <v>3593</v>
      </c>
      <c r="Y351" s="145"/>
      <c r="Z351" s="141"/>
      <c r="AA351" s="146"/>
      <c r="AB351" s="253"/>
      <c r="AC351" s="104"/>
      <c r="AD351" s="214"/>
      <c r="AE351" s="187"/>
      <c r="AF351" s="141"/>
      <c r="AG351" s="213"/>
      <c r="AH351" s="213"/>
      <c r="AI351" s="188"/>
      <c r="AJ351" s="188"/>
      <c r="AK351" s="213"/>
      <c r="AL351" s="84"/>
      <c r="AM351" s="84"/>
      <c r="AN351" s="84"/>
      <c r="AO351" s="84"/>
      <c r="AP351" s="141"/>
      <c r="AQ351" s="4"/>
      <c r="AR351" s="105"/>
      <c r="AS351" s="4"/>
      <c r="AT351" s="141"/>
      <c r="AU351" s="4"/>
      <c r="AV351" s="4"/>
    </row>
    <row r="352" spans="1:48" s="33" customFormat="1" ht="110.1" customHeight="1">
      <c r="A352" s="5" t="s">
        <v>2980</v>
      </c>
      <c r="B352" s="5" t="s">
        <v>23</v>
      </c>
      <c r="C352" s="5" t="s">
        <v>1471</v>
      </c>
      <c r="D352" s="6" t="s">
        <v>1472</v>
      </c>
      <c r="E352" s="6" t="s">
        <v>1473</v>
      </c>
      <c r="F352" s="5" t="s">
        <v>734</v>
      </c>
      <c r="G352" s="5" t="s">
        <v>24</v>
      </c>
      <c r="H352" s="5">
        <v>0</v>
      </c>
      <c r="I352" s="5">
        <v>470000000</v>
      </c>
      <c r="J352" s="5" t="s">
        <v>2689</v>
      </c>
      <c r="K352" s="5" t="s">
        <v>978</v>
      </c>
      <c r="L352" s="5" t="s">
        <v>25</v>
      </c>
      <c r="M352" s="7" t="s">
        <v>26</v>
      </c>
      <c r="N352" s="5" t="s">
        <v>1825</v>
      </c>
      <c r="O352" s="5" t="s">
        <v>27</v>
      </c>
      <c r="P352" s="5">
        <v>796</v>
      </c>
      <c r="Q352" s="5" t="s">
        <v>28</v>
      </c>
      <c r="R352" s="5" t="s">
        <v>1311</v>
      </c>
      <c r="S352" s="8">
        <v>1400</v>
      </c>
      <c r="T352" s="8">
        <f t="shared" si="15"/>
        <v>0</v>
      </c>
      <c r="U352" s="8">
        <f t="shared" si="16"/>
        <v>0</v>
      </c>
      <c r="V352" s="5"/>
      <c r="W352" s="5" t="s">
        <v>904</v>
      </c>
      <c r="X352" s="5"/>
      <c r="Y352" s="145"/>
      <c r="Z352" s="4"/>
      <c r="AA352" s="253"/>
      <c r="AB352" s="253"/>
      <c r="AC352" s="253"/>
      <c r="AD352" s="253"/>
      <c r="AE352" s="254"/>
      <c r="AF352" s="4"/>
      <c r="AG352" s="105"/>
      <c r="AH352" s="105"/>
      <c r="AI352" s="4"/>
      <c r="AJ352" s="4"/>
      <c r="AK352" s="213"/>
      <c r="AL352" s="84"/>
      <c r="AM352" s="84"/>
      <c r="AN352" s="84"/>
      <c r="AO352" s="84"/>
      <c r="AP352" s="141"/>
      <c r="AQ352" s="4"/>
      <c r="AR352" s="105"/>
      <c r="AS352" s="4"/>
      <c r="AT352" s="4"/>
      <c r="AU352" s="4"/>
      <c r="AV352" s="4"/>
    </row>
    <row r="353" spans="1:55" s="33" customFormat="1" ht="110.1" customHeight="1">
      <c r="A353" s="5" t="s">
        <v>2981</v>
      </c>
      <c r="B353" s="5" t="s">
        <v>23</v>
      </c>
      <c r="C353" s="5" t="s">
        <v>1464</v>
      </c>
      <c r="D353" s="6" t="s">
        <v>1465</v>
      </c>
      <c r="E353" s="6" t="s">
        <v>1466</v>
      </c>
      <c r="F353" s="5" t="s">
        <v>735</v>
      </c>
      <c r="G353" s="5" t="s">
        <v>24</v>
      </c>
      <c r="H353" s="5">
        <v>0</v>
      </c>
      <c r="I353" s="5">
        <v>470000000</v>
      </c>
      <c r="J353" s="5" t="s">
        <v>2689</v>
      </c>
      <c r="K353" s="5" t="s">
        <v>1193</v>
      </c>
      <c r="L353" s="5" t="s">
        <v>25</v>
      </c>
      <c r="M353" s="7" t="s">
        <v>26</v>
      </c>
      <c r="N353" s="5" t="s">
        <v>1825</v>
      </c>
      <c r="O353" s="5" t="s">
        <v>27</v>
      </c>
      <c r="P353" s="5">
        <v>796</v>
      </c>
      <c r="Q353" s="5" t="s">
        <v>28</v>
      </c>
      <c r="R353" s="5">
        <v>10</v>
      </c>
      <c r="S353" s="8">
        <v>1175</v>
      </c>
      <c r="T353" s="8">
        <f t="shared" si="15"/>
        <v>11750</v>
      </c>
      <c r="U353" s="8">
        <f t="shared" si="16"/>
        <v>13160.000000000002</v>
      </c>
      <c r="V353" s="5"/>
      <c r="W353" s="5" t="s">
        <v>904</v>
      </c>
      <c r="X353" s="5"/>
      <c r="Y353" s="145"/>
      <c r="Z353" s="4"/>
      <c r="AA353" s="253"/>
      <c r="AB353" s="253"/>
      <c r="AC353" s="253"/>
      <c r="AD353" s="253"/>
      <c r="AE353" s="254"/>
      <c r="AF353" s="4"/>
      <c r="AG353" s="105"/>
      <c r="AH353" s="105"/>
      <c r="AI353" s="4"/>
      <c r="AJ353" s="4"/>
      <c r="AK353" s="105"/>
      <c r="AL353" s="86"/>
      <c r="AM353" s="86"/>
      <c r="AN353" s="86"/>
      <c r="AO353" s="86"/>
      <c r="AP353" s="4"/>
      <c r="AQ353" s="4"/>
      <c r="AR353" s="105"/>
      <c r="AS353" s="4"/>
      <c r="AT353" s="4"/>
      <c r="AU353" s="4"/>
      <c r="AV353" s="4"/>
    </row>
    <row r="354" spans="1:55" s="33" customFormat="1" ht="110.1" customHeight="1">
      <c r="A354" s="5" t="s">
        <v>2982</v>
      </c>
      <c r="B354" s="5" t="s">
        <v>23</v>
      </c>
      <c r="C354" s="5" t="s">
        <v>1467</v>
      </c>
      <c r="D354" s="6" t="s">
        <v>1465</v>
      </c>
      <c r="E354" s="6" t="s">
        <v>1468</v>
      </c>
      <c r="F354" s="5" t="s">
        <v>736</v>
      </c>
      <c r="G354" s="5" t="s">
        <v>24</v>
      </c>
      <c r="H354" s="5">
        <v>0</v>
      </c>
      <c r="I354" s="5">
        <v>470000000</v>
      </c>
      <c r="J354" s="5" t="s">
        <v>2689</v>
      </c>
      <c r="K354" s="5" t="s">
        <v>1193</v>
      </c>
      <c r="L354" s="5" t="s">
        <v>25</v>
      </c>
      <c r="M354" s="7" t="s">
        <v>26</v>
      </c>
      <c r="N354" s="5" t="s">
        <v>1825</v>
      </c>
      <c r="O354" s="5" t="s">
        <v>27</v>
      </c>
      <c r="P354" s="5">
        <v>796</v>
      </c>
      <c r="Q354" s="5" t="s">
        <v>28</v>
      </c>
      <c r="R354" s="5">
        <v>6</v>
      </c>
      <c r="S354" s="8">
        <v>1175</v>
      </c>
      <c r="T354" s="8">
        <v>0</v>
      </c>
      <c r="U354" s="8">
        <f t="shared" si="16"/>
        <v>0</v>
      </c>
      <c r="V354" s="5"/>
      <c r="W354" s="5" t="s">
        <v>904</v>
      </c>
      <c r="X354" s="5"/>
      <c r="Y354" s="145"/>
      <c r="Z354" s="4"/>
      <c r="AA354" s="253"/>
      <c r="AB354" s="253"/>
      <c r="AC354" s="253"/>
      <c r="AD354" s="253"/>
      <c r="AE354" s="254"/>
      <c r="AF354" s="4"/>
      <c r="AG354" s="105"/>
      <c r="AH354" s="105"/>
      <c r="AI354" s="4"/>
      <c r="AJ354" s="4"/>
      <c r="AK354" s="105"/>
      <c r="AL354" s="86"/>
      <c r="AM354" s="86"/>
      <c r="AN354" s="86"/>
      <c r="AO354" s="86"/>
      <c r="AP354" s="4"/>
      <c r="AQ354" s="4"/>
      <c r="AR354" s="105"/>
      <c r="AS354" s="4"/>
      <c r="AT354" s="4"/>
      <c r="AU354" s="4"/>
      <c r="AV354" s="4"/>
    </row>
    <row r="355" spans="1:55" s="33" customFormat="1" ht="110.1" customHeight="1">
      <c r="A355" s="5" t="s">
        <v>2983</v>
      </c>
      <c r="B355" s="5" t="s">
        <v>23</v>
      </c>
      <c r="C355" s="5" t="s">
        <v>1469</v>
      </c>
      <c r="D355" s="6" t="s">
        <v>1465</v>
      </c>
      <c r="E355" s="6" t="s">
        <v>1470</v>
      </c>
      <c r="F355" s="5" t="s">
        <v>737</v>
      </c>
      <c r="G355" s="5" t="s">
        <v>24</v>
      </c>
      <c r="H355" s="5">
        <v>0</v>
      </c>
      <c r="I355" s="5">
        <v>470000000</v>
      </c>
      <c r="J355" s="5" t="s">
        <v>2689</v>
      </c>
      <c r="K355" s="5" t="s">
        <v>1193</v>
      </c>
      <c r="L355" s="5" t="s">
        <v>25</v>
      </c>
      <c r="M355" s="7" t="s">
        <v>26</v>
      </c>
      <c r="N355" s="5" t="s">
        <v>1825</v>
      </c>
      <c r="O355" s="5" t="s">
        <v>27</v>
      </c>
      <c r="P355" s="5">
        <v>796</v>
      </c>
      <c r="Q355" s="5" t="s">
        <v>28</v>
      </c>
      <c r="R355" s="5">
        <v>5</v>
      </c>
      <c r="S355" s="8">
        <v>1150</v>
      </c>
      <c r="T355" s="8">
        <f>S355*R355</f>
        <v>5750</v>
      </c>
      <c r="U355" s="8">
        <f t="shared" si="16"/>
        <v>6440.0000000000009</v>
      </c>
      <c r="V355" s="5"/>
      <c r="W355" s="5" t="s">
        <v>904</v>
      </c>
      <c r="X355" s="5"/>
      <c r="Y355" s="145"/>
      <c r="Z355" s="4"/>
      <c r="AA355" s="253"/>
      <c r="AB355" s="253"/>
      <c r="AC355" s="253"/>
      <c r="AD355" s="253"/>
      <c r="AE355" s="254"/>
      <c r="AF355" s="4"/>
      <c r="AG355" s="105"/>
      <c r="AH355" s="105"/>
      <c r="AI355" s="4"/>
      <c r="AJ355" s="4"/>
      <c r="AK355" s="105"/>
      <c r="AL355" s="86"/>
      <c r="AM355" s="86"/>
      <c r="AN355" s="86"/>
      <c r="AO355" s="86"/>
      <c r="AP355" s="4"/>
      <c r="AQ355" s="4"/>
      <c r="AR355" s="105"/>
      <c r="AS355" s="4"/>
      <c r="AT355" s="4"/>
      <c r="AU355" s="4"/>
      <c r="AV355" s="4"/>
    </row>
    <row r="356" spans="1:55" s="33" customFormat="1" ht="106.5" customHeight="1">
      <c r="A356" s="5" t="s">
        <v>2984</v>
      </c>
      <c r="B356" s="5" t="s">
        <v>23</v>
      </c>
      <c r="C356" s="5" t="s">
        <v>1914</v>
      </c>
      <c r="D356" s="6" t="s">
        <v>1841</v>
      </c>
      <c r="E356" s="6" t="s">
        <v>1915</v>
      </c>
      <c r="F356" s="5" t="s">
        <v>220</v>
      </c>
      <c r="G356" s="5" t="s">
        <v>24</v>
      </c>
      <c r="H356" s="5">
        <v>0</v>
      </c>
      <c r="I356" s="5">
        <v>470000000</v>
      </c>
      <c r="J356" s="5" t="s">
        <v>2689</v>
      </c>
      <c r="K356" s="5" t="s">
        <v>1826</v>
      </c>
      <c r="L356" s="5" t="s">
        <v>25</v>
      </c>
      <c r="M356" s="7" t="s">
        <v>26</v>
      </c>
      <c r="N356" s="5" t="s">
        <v>1825</v>
      </c>
      <c r="O356" s="5" t="s">
        <v>27</v>
      </c>
      <c r="P356" s="5" t="s">
        <v>1481</v>
      </c>
      <c r="Q356" s="5" t="s">
        <v>28</v>
      </c>
      <c r="R356" s="5" t="s">
        <v>1311</v>
      </c>
      <c r="S356" s="8">
        <v>10192</v>
      </c>
      <c r="T356" s="8">
        <v>0</v>
      </c>
      <c r="U356" s="8">
        <f t="shared" si="16"/>
        <v>0</v>
      </c>
      <c r="V356" s="5"/>
      <c r="W356" s="5" t="s">
        <v>904</v>
      </c>
      <c r="X356" s="5"/>
      <c r="Y356" s="85"/>
      <c r="Z356" s="148"/>
      <c r="AA356" s="85"/>
      <c r="AB356" s="145"/>
      <c r="AC356" s="104"/>
      <c r="AD356" s="253"/>
      <c r="AE356" s="254"/>
      <c r="AF356" s="141"/>
      <c r="AG356" s="213"/>
      <c r="AH356" s="213"/>
      <c r="AI356" s="188"/>
      <c r="AJ356" s="85"/>
      <c r="AK356" s="145"/>
      <c r="AL356" s="149"/>
      <c r="AM356" s="149"/>
      <c r="AN356" s="149"/>
      <c r="AO356" s="149"/>
      <c r="AP356" s="148"/>
      <c r="AQ356" s="257"/>
      <c r="AR356" s="148"/>
      <c r="AS356" s="257"/>
      <c r="AT356" s="258"/>
      <c r="AZ356" s="81"/>
      <c r="BA356" s="81"/>
      <c r="BB356" s="81"/>
      <c r="BC356" s="81"/>
    </row>
    <row r="357" spans="1:55" s="33" customFormat="1" ht="102.75" customHeight="1">
      <c r="A357" s="5" t="s">
        <v>3769</v>
      </c>
      <c r="B357" s="5" t="s">
        <v>23</v>
      </c>
      <c r="C357" s="5" t="s">
        <v>1914</v>
      </c>
      <c r="D357" s="6" t="s">
        <v>1841</v>
      </c>
      <c r="E357" s="6" t="s">
        <v>1915</v>
      </c>
      <c r="F357" s="5" t="s">
        <v>220</v>
      </c>
      <c r="G357" s="5" t="s">
        <v>24</v>
      </c>
      <c r="H357" s="5">
        <v>0</v>
      </c>
      <c r="I357" s="5">
        <v>470000000</v>
      </c>
      <c r="J357" s="5" t="s">
        <v>2689</v>
      </c>
      <c r="K357" s="5" t="s">
        <v>1826</v>
      </c>
      <c r="L357" s="5" t="s">
        <v>25</v>
      </c>
      <c r="M357" s="7" t="s">
        <v>26</v>
      </c>
      <c r="N357" s="5" t="s">
        <v>1825</v>
      </c>
      <c r="O357" s="5" t="s">
        <v>27</v>
      </c>
      <c r="P357" s="5" t="s">
        <v>1481</v>
      </c>
      <c r="Q357" s="5" t="s">
        <v>28</v>
      </c>
      <c r="R357" s="5" t="s">
        <v>3761</v>
      </c>
      <c r="S357" s="8">
        <v>10192</v>
      </c>
      <c r="T357" s="8">
        <f t="shared" ref="T357:T389" si="17">S357*R357</f>
        <v>91728</v>
      </c>
      <c r="U357" s="8">
        <f t="shared" si="16"/>
        <v>102735.36000000002</v>
      </c>
      <c r="V357" s="5"/>
      <c r="W357" s="5" t="s">
        <v>904</v>
      </c>
      <c r="X357" s="5" t="s">
        <v>3756</v>
      </c>
      <c r="Y357" s="85"/>
      <c r="Z357" s="141"/>
      <c r="AA357" s="146"/>
      <c r="AB357" s="145"/>
      <c r="AC357" s="104"/>
      <c r="AD357" s="149"/>
      <c r="AE357" s="148"/>
      <c r="AF357" s="149"/>
      <c r="AG357" s="145"/>
      <c r="AH357" s="145"/>
      <c r="AI357" s="85"/>
      <c r="AJ357" s="85"/>
      <c r="AK357" s="145"/>
      <c r="AL357" s="149"/>
      <c r="AM357" s="149"/>
      <c r="AN357" s="149"/>
      <c r="AO357" s="149"/>
      <c r="AP357" s="148"/>
      <c r="AQ357" s="257"/>
      <c r="AR357" s="148"/>
      <c r="AS357" s="257"/>
      <c r="AT357" s="260"/>
      <c r="AZ357" s="81"/>
      <c r="BA357" s="81"/>
      <c r="BB357" s="81"/>
      <c r="BC357" s="81"/>
    </row>
    <row r="358" spans="1:55" s="33" customFormat="1" ht="110.1" customHeight="1">
      <c r="A358" s="5" t="s">
        <v>2985</v>
      </c>
      <c r="B358" s="5" t="s">
        <v>23</v>
      </c>
      <c r="C358" s="5" t="s">
        <v>1916</v>
      </c>
      <c r="D358" s="6" t="s">
        <v>1917</v>
      </c>
      <c r="E358" s="6" t="s">
        <v>1918</v>
      </c>
      <c r="F358" s="5" t="s">
        <v>221</v>
      </c>
      <c r="G358" s="5" t="s">
        <v>24</v>
      </c>
      <c r="H358" s="5">
        <v>0</v>
      </c>
      <c r="I358" s="5">
        <v>470000000</v>
      </c>
      <c r="J358" s="5" t="s">
        <v>2689</v>
      </c>
      <c r="K358" s="5" t="s">
        <v>1826</v>
      </c>
      <c r="L358" s="5" t="s">
        <v>25</v>
      </c>
      <c r="M358" s="7" t="s">
        <v>26</v>
      </c>
      <c r="N358" s="5" t="s">
        <v>1825</v>
      </c>
      <c r="O358" s="5" t="s">
        <v>27</v>
      </c>
      <c r="P358" s="5" t="s">
        <v>1481</v>
      </c>
      <c r="Q358" s="5" t="s">
        <v>28</v>
      </c>
      <c r="R358" s="5">
        <v>4</v>
      </c>
      <c r="S358" s="8">
        <v>5384.5</v>
      </c>
      <c r="T358" s="8">
        <f t="shared" si="17"/>
        <v>21538</v>
      </c>
      <c r="U358" s="8">
        <f t="shared" si="16"/>
        <v>24122.560000000001</v>
      </c>
      <c r="V358" s="5"/>
      <c r="W358" s="5" t="s">
        <v>904</v>
      </c>
      <c r="X358" s="5"/>
      <c r="Y358" s="145"/>
      <c r="Z358" s="141"/>
      <c r="AA358" s="146"/>
      <c r="AB358" s="253"/>
      <c r="AC358" s="253"/>
      <c r="AD358" s="253"/>
      <c r="AE358" s="254"/>
      <c r="AF358" s="4"/>
      <c r="AG358" s="105"/>
      <c r="AH358" s="105"/>
      <c r="AI358" s="4"/>
      <c r="AJ358" s="4"/>
      <c r="AK358" s="105"/>
      <c r="AL358" s="86"/>
      <c r="AM358" s="86"/>
      <c r="AN358" s="86"/>
      <c r="AO358" s="86"/>
      <c r="AP358" s="4"/>
      <c r="AQ358" s="4"/>
      <c r="AR358" s="105"/>
      <c r="AS358" s="4"/>
      <c r="AT358" s="4"/>
      <c r="AU358" s="4"/>
      <c r="AV358" s="4"/>
    </row>
    <row r="359" spans="1:55" s="33" customFormat="1" ht="110.1" customHeight="1">
      <c r="A359" s="5" t="s">
        <v>2986</v>
      </c>
      <c r="B359" s="5" t="s">
        <v>23</v>
      </c>
      <c r="C359" s="5" t="s">
        <v>1916</v>
      </c>
      <c r="D359" s="6" t="s">
        <v>1917</v>
      </c>
      <c r="E359" s="6" t="s">
        <v>1918</v>
      </c>
      <c r="F359" s="5" t="s">
        <v>222</v>
      </c>
      <c r="G359" s="5" t="s">
        <v>24</v>
      </c>
      <c r="H359" s="5">
        <v>0</v>
      </c>
      <c r="I359" s="5">
        <v>470000000</v>
      </c>
      <c r="J359" s="5" t="s">
        <v>2689</v>
      </c>
      <c r="K359" s="5" t="s">
        <v>1826</v>
      </c>
      <c r="L359" s="5" t="s">
        <v>25</v>
      </c>
      <c r="M359" s="7" t="s">
        <v>26</v>
      </c>
      <c r="N359" s="5" t="s">
        <v>1825</v>
      </c>
      <c r="O359" s="5" t="s">
        <v>27</v>
      </c>
      <c r="P359" s="5" t="s">
        <v>1481</v>
      </c>
      <c r="Q359" s="5" t="s">
        <v>28</v>
      </c>
      <c r="R359" s="5">
        <v>4</v>
      </c>
      <c r="S359" s="8">
        <v>5384.5</v>
      </c>
      <c r="T359" s="8">
        <f t="shared" si="17"/>
        <v>21538</v>
      </c>
      <c r="U359" s="8">
        <f t="shared" si="16"/>
        <v>24122.560000000001</v>
      </c>
      <c r="V359" s="5"/>
      <c r="W359" s="5" t="s">
        <v>904</v>
      </c>
      <c r="X359" s="5"/>
      <c r="Y359" s="145"/>
      <c r="Z359" s="141"/>
      <c r="AA359" s="146"/>
      <c r="AB359" s="253"/>
      <c r="AC359" s="253"/>
      <c r="AD359" s="253"/>
      <c r="AE359" s="254"/>
      <c r="AF359" s="4"/>
      <c r="AG359" s="105"/>
      <c r="AH359" s="105"/>
      <c r="AI359" s="4"/>
      <c r="AJ359" s="4"/>
      <c r="AK359" s="105"/>
      <c r="AL359" s="86"/>
      <c r="AM359" s="86"/>
      <c r="AN359" s="86"/>
      <c r="AO359" s="86"/>
      <c r="AP359" s="4"/>
      <c r="AQ359" s="4"/>
      <c r="AR359" s="105"/>
      <c r="AS359" s="4"/>
      <c r="AT359" s="4"/>
      <c r="AU359" s="4"/>
      <c r="AV359" s="4"/>
    </row>
    <row r="360" spans="1:55" s="33" customFormat="1" ht="110.1" customHeight="1">
      <c r="A360" s="5" t="s">
        <v>2987</v>
      </c>
      <c r="B360" s="5" t="s">
        <v>23</v>
      </c>
      <c r="C360" s="5" t="s">
        <v>1682</v>
      </c>
      <c r="D360" s="6" t="s">
        <v>1516</v>
      </c>
      <c r="E360" s="6" t="s">
        <v>1683</v>
      </c>
      <c r="F360" s="5" t="s">
        <v>223</v>
      </c>
      <c r="G360" s="5" t="s">
        <v>24</v>
      </c>
      <c r="H360" s="5">
        <v>0</v>
      </c>
      <c r="I360" s="5">
        <v>470000000</v>
      </c>
      <c r="J360" s="5" t="s">
        <v>2689</v>
      </c>
      <c r="K360" s="5" t="s">
        <v>1826</v>
      </c>
      <c r="L360" s="5" t="s">
        <v>25</v>
      </c>
      <c r="M360" s="7" t="s">
        <v>26</v>
      </c>
      <c r="N360" s="5" t="s">
        <v>1825</v>
      </c>
      <c r="O360" s="5" t="s">
        <v>27</v>
      </c>
      <c r="P360" s="5" t="s">
        <v>1481</v>
      </c>
      <c r="Q360" s="5" t="s">
        <v>28</v>
      </c>
      <c r="R360" s="5">
        <v>700</v>
      </c>
      <c r="S360" s="8">
        <v>586.84640000000002</v>
      </c>
      <c r="T360" s="8">
        <f t="shared" si="17"/>
        <v>410792.48000000004</v>
      </c>
      <c r="U360" s="8">
        <f t="shared" si="16"/>
        <v>460087.57760000008</v>
      </c>
      <c r="V360" s="5"/>
      <c r="W360" s="5" t="s">
        <v>904</v>
      </c>
      <c r="X360" s="5"/>
      <c r="Y360" s="145"/>
      <c r="Z360" s="141"/>
      <c r="AA360" s="146"/>
      <c r="AB360" s="253"/>
      <c r="AC360" s="253"/>
      <c r="AD360" s="253"/>
      <c r="AE360" s="254"/>
      <c r="AF360" s="4"/>
      <c r="AG360" s="105"/>
      <c r="AH360" s="105"/>
      <c r="AI360" s="4"/>
      <c r="AJ360" s="4"/>
      <c r="AK360" s="105"/>
      <c r="AL360" s="86"/>
      <c r="AM360" s="86"/>
      <c r="AN360" s="86"/>
      <c r="AO360" s="86"/>
      <c r="AP360" s="4"/>
      <c r="AQ360" s="4"/>
      <c r="AR360" s="105"/>
      <c r="AS360" s="4"/>
      <c r="AT360" s="4"/>
      <c r="AU360" s="4"/>
      <c r="AV360" s="4"/>
    </row>
    <row r="361" spans="1:55" s="33" customFormat="1" ht="110.1" customHeight="1">
      <c r="A361" s="5" t="s">
        <v>2988</v>
      </c>
      <c r="B361" s="5" t="s">
        <v>23</v>
      </c>
      <c r="C361" s="5" t="s">
        <v>47</v>
      </c>
      <c r="D361" s="6" t="s">
        <v>30</v>
      </c>
      <c r="E361" s="6" t="s">
        <v>48</v>
      </c>
      <c r="F361" s="5" t="s">
        <v>224</v>
      </c>
      <c r="G361" s="5" t="s">
        <v>24</v>
      </c>
      <c r="H361" s="5">
        <v>0</v>
      </c>
      <c r="I361" s="5">
        <v>470000000</v>
      </c>
      <c r="J361" s="5" t="s">
        <v>2689</v>
      </c>
      <c r="K361" s="5" t="s">
        <v>1826</v>
      </c>
      <c r="L361" s="5" t="s">
        <v>25</v>
      </c>
      <c r="M361" s="7" t="s">
        <v>26</v>
      </c>
      <c r="N361" s="5" t="s">
        <v>1825</v>
      </c>
      <c r="O361" s="5" t="s">
        <v>27</v>
      </c>
      <c r="P361" s="5" t="s">
        <v>1481</v>
      </c>
      <c r="Q361" s="5" t="s">
        <v>28</v>
      </c>
      <c r="R361" s="5">
        <v>1</v>
      </c>
      <c r="S361" s="8">
        <v>35640</v>
      </c>
      <c r="T361" s="8">
        <f t="shared" si="17"/>
        <v>35640</v>
      </c>
      <c r="U361" s="8">
        <f t="shared" si="16"/>
        <v>39916.800000000003</v>
      </c>
      <c r="V361" s="5"/>
      <c r="W361" s="5" t="s">
        <v>904</v>
      </c>
      <c r="X361" s="5"/>
      <c r="Y361" s="145"/>
      <c r="Z361" s="141"/>
      <c r="AA361" s="146"/>
      <c r="AB361" s="253"/>
      <c r="AC361" s="253"/>
      <c r="AD361" s="253"/>
      <c r="AE361" s="254"/>
      <c r="AF361" s="4"/>
      <c r="AG361" s="105"/>
      <c r="AH361" s="105"/>
      <c r="AI361" s="4"/>
      <c r="AJ361" s="4"/>
      <c r="AK361" s="105"/>
      <c r="AL361" s="86"/>
      <c r="AM361" s="86"/>
      <c r="AN361" s="86"/>
      <c r="AO361" s="86"/>
      <c r="AP361" s="4"/>
      <c r="AQ361" s="4"/>
      <c r="AR361" s="105"/>
      <c r="AS361" s="4"/>
      <c r="AT361" s="4"/>
      <c r="AU361" s="4"/>
      <c r="AV361" s="4"/>
    </row>
    <row r="362" spans="1:55" s="33" customFormat="1" ht="110.1" customHeight="1">
      <c r="A362" s="5" t="s">
        <v>2989</v>
      </c>
      <c r="B362" s="5" t="s">
        <v>23</v>
      </c>
      <c r="C362" s="5" t="s">
        <v>47</v>
      </c>
      <c r="D362" s="6" t="s">
        <v>30</v>
      </c>
      <c r="E362" s="6" t="s">
        <v>48</v>
      </c>
      <c r="F362" s="5" t="s">
        <v>225</v>
      </c>
      <c r="G362" s="5" t="s">
        <v>24</v>
      </c>
      <c r="H362" s="5">
        <v>0</v>
      </c>
      <c r="I362" s="5">
        <v>470000000</v>
      </c>
      <c r="J362" s="5" t="s">
        <v>2689</v>
      </c>
      <c r="K362" s="5" t="s">
        <v>1826</v>
      </c>
      <c r="L362" s="5" t="s">
        <v>25</v>
      </c>
      <c r="M362" s="7" t="s">
        <v>26</v>
      </c>
      <c r="N362" s="5" t="s">
        <v>1825</v>
      </c>
      <c r="O362" s="5" t="s">
        <v>27</v>
      </c>
      <c r="P362" s="5" t="s">
        <v>1481</v>
      </c>
      <c r="Q362" s="5" t="s">
        <v>28</v>
      </c>
      <c r="R362" s="5">
        <v>1</v>
      </c>
      <c r="S362" s="8">
        <v>21731</v>
      </c>
      <c r="T362" s="8">
        <f t="shared" si="17"/>
        <v>21731</v>
      </c>
      <c r="U362" s="8">
        <f t="shared" si="16"/>
        <v>24338.720000000001</v>
      </c>
      <c r="V362" s="5"/>
      <c r="W362" s="5" t="s">
        <v>904</v>
      </c>
      <c r="X362" s="5"/>
      <c r="Y362" s="145"/>
      <c r="Z362" s="141"/>
      <c r="AA362" s="146"/>
      <c r="AB362" s="253"/>
      <c r="AC362" s="253"/>
      <c r="AD362" s="253"/>
      <c r="AE362" s="254"/>
      <c r="AF362" s="4"/>
      <c r="AG362" s="105"/>
      <c r="AH362" s="105"/>
      <c r="AI362" s="4"/>
      <c r="AJ362" s="4"/>
      <c r="AK362" s="105"/>
      <c r="AL362" s="86"/>
      <c r="AM362" s="86"/>
      <c r="AN362" s="86"/>
      <c r="AO362" s="86"/>
      <c r="AP362" s="4"/>
      <c r="AQ362" s="4"/>
      <c r="AR362" s="105"/>
      <c r="AS362" s="4"/>
      <c r="AT362" s="4"/>
      <c r="AU362" s="4"/>
      <c r="AV362" s="4"/>
    </row>
    <row r="363" spans="1:55" s="33" customFormat="1" ht="110.1" customHeight="1">
      <c r="A363" s="5" t="s">
        <v>2990</v>
      </c>
      <c r="B363" s="5" t="s">
        <v>23</v>
      </c>
      <c r="C363" s="5" t="s">
        <v>1916</v>
      </c>
      <c r="D363" s="6" t="s">
        <v>1917</v>
      </c>
      <c r="E363" s="6" t="s">
        <v>1918</v>
      </c>
      <c r="F363" s="5" t="s">
        <v>226</v>
      </c>
      <c r="G363" s="5" t="s">
        <v>24</v>
      </c>
      <c r="H363" s="5">
        <v>0</v>
      </c>
      <c r="I363" s="5">
        <v>470000000</v>
      </c>
      <c r="J363" s="5" t="s">
        <v>2689</v>
      </c>
      <c r="K363" s="5" t="s">
        <v>1826</v>
      </c>
      <c r="L363" s="5" t="s">
        <v>25</v>
      </c>
      <c r="M363" s="7" t="s">
        <v>26</v>
      </c>
      <c r="N363" s="5" t="s">
        <v>1825</v>
      </c>
      <c r="O363" s="5" t="s">
        <v>27</v>
      </c>
      <c r="P363" s="5" t="s">
        <v>1481</v>
      </c>
      <c r="Q363" s="5" t="s">
        <v>28</v>
      </c>
      <c r="R363" s="5">
        <v>10</v>
      </c>
      <c r="S363" s="8">
        <v>1620.3</v>
      </c>
      <c r="T363" s="8">
        <f t="shared" si="17"/>
        <v>16203</v>
      </c>
      <c r="U363" s="8">
        <f t="shared" si="16"/>
        <v>18147.36</v>
      </c>
      <c r="V363" s="5"/>
      <c r="W363" s="5" t="s">
        <v>904</v>
      </c>
      <c r="X363" s="5"/>
      <c r="Y363" s="145"/>
      <c r="Z363" s="141"/>
      <c r="AA363" s="146"/>
      <c r="AB363" s="253"/>
      <c r="AC363" s="253"/>
      <c r="AD363" s="253"/>
      <c r="AE363" s="254"/>
      <c r="AF363" s="4"/>
      <c r="AG363" s="105"/>
      <c r="AH363" s="105"/>
      <c r="AI363" s="4"/>
      <c r="AJ363" s="4"/>
      <c r="AK363" s="105"/>
      <c r="AL363" s="86"/>
      <c r="AM363" s="86"/>
      <c r="AN363" s="86"/>
      <c r="AO363" s="86"/>
      <c r="AP363" s="4"/>
      <c r="AQ363" s="4"/>
      <c r="AR363" s="105"/>
      <c r="AS363" s="4"/>
      <c r="AT363" s="4"/>
      <c r="AU363" s="4"/>
      <c r="AV363" s="4"/>
    </row>
    <row r="364" spans="1:55" s="33" customFormat="1" ht="110.1" customHeight="1">
      <c r="A364" s="5" t="s">
        <v>2991</v>
      </c>
      <c r="B364" s="5" t="s">
        <v>23</v>
      </c>
      <c r="C364" s="5" t="s">
        <v>1919</v>
      </c>
      <c r="D364" s="6" t="s">
        <v>1920</v>
      </c>
      <c r="E364" s="6" t="s">
        <v>1921</v>
      </c>
      <c r="F364" s="5" t="s">
        <v>227</v>
      </c>
      <c r="G364" s="5" t="s">
        <v>24</v>
      </c>
      <c r="H364" s="5">
        <v>0</v>
      </c>
      <c r="I364" s="5">
        <v>470000000</v>
      </c>
      <c r="J364" s="5" t="s">
        <v>2689</v>
      </c>
      <c r="K364" s="5" t="s">
        <v>1826</v>
      </c>
      <c r="L364" s="5" t="s">
        <v>25</v>
      </c>
      <c r="M364" s="7" t="s">
        <v>26</v>
      </c>
      <c r="N364" s="5" t="s">
        <v>1825</v>
      </c>
      <c r="O364" s="5" t="s">
        <v>27</v>
      </c>
      <c r="P364" s="5" t="s">
        <v>1481</v>
      </c>
      <c r="Q364" s="5" t="s">
        <v>28</v>
      </c>
      <c r="R364" s="5">
        <v>10</v>
      </c>
      <c r="S364" s="8">
        <v>181.5</v>
      </c>
      <c r="T364" s="8">
        <f t="shared" si="17"/>
        <v>1815</v>
      </c>
      <c r="U364" s="8">
        <f t="shared" si="16"/>
        <v>2032.8000000000002</v>
      </c>
      <c r="V364" s="5"/>
      <c r="W364" s="5" t="s">
        <v>904</v>
      </c>
      <c r="X364" s="5"/>
      <c r="Y364" s="145"/>
      <c r="Z364" s="141"/>
      <c r="AA364" s="146"/>
      <c r="AB364" s="253"/>
      <c r="AC364" s="253"/>
      <c r="AD364" s="253"/>
      <c r="AE364" s="254"/>
      <c r="AF364" s="4"/>
      <c r="AG364" s="105"/>
      <c r="AH364" s="105"/>
      <c r="AI364" s="4"/>
      <c r="AJ364" s="4"/>
      <c r="AK364" s="105"/>
      <c r="AL364" s="86"/>
      <c r="AM364" s="86"/>
      <c r="AN364" s="86"/>
      <c r="AO364" s="86"/>
      <c r="AP364" s="4"/>
      <c r="AQ364" s="4"/>
      <c r="AR364" s="105"/>
      <c r="AS364" s="4"/>
      <c r="AT364" s="4"/>
      <c r="AU364" s="4"/>
      <c r="AV364" s="4"/>
    </row>
    <row r="365" spans="1:55" s="33" customFormat="1" ht="110.1" customHeight="1">
      <c r="A365" s="5" t="s">
        <v>2992</v>
      </c>
      <c r="B365" s="5" t="s">
        <v>23</v>
      </c>
      <c r="C365" s="5" t="s">
        <v>1922</v>
      </c>
      <c r="D365" s="6" t="s">
        <v>1920</v>
      </c>
      <c r="E365" s="6" t="s">
        <v>1923</v>
      </c>
      <c r="F365" s="5" t="s">
        <v>228</v>
      </c>
      <c r="G365" s="5" t="s">
        <v>24</v>
      </c>
      <c r="H365" s="5">
        <v>0</v>
      </c>
      <c r="I365" s="5">
        <v>470000000</v>
      </c>
      <c r="J365" s="5" t="s">
        <v>2689</v>
      </c>
      <c r="K365" s="5" t="s">
        <v>1826</v>
      </c>
      <c r="L365" s="5" t="s">
        <v>25</v>
      </c>
      <c r="M365" s="7" t="s">
        <v>26</v>
      </c>
      <c r="N365" s="5" t="s">
        <v>1825</v>
      </c>
      <c r="O365" s="5" t="s">
        <v>27</v>
      </c>
      <c r="P365" s="5" t="s">
        <v>1481</v>
      </c>
      <c r="Q365" s="5" t="s">
        <v>28</v>
      </c>
      <c r="R365" s="5">
        <v>10</v>
      </c>
      <c r="S365" s="8">
        <v>181.5</v>
      </c>
      <c r="T365" s="8">
        <f t="shared" si="17"/>
        <v>1815</v>
      </c>
      <c r="U365" s="8">
        <f t="shared" si="16"/>
        <v>2032.8000000000002</v>
      </c>
      <c r="V365" s="5"/>
      <c r="W365" s="5" t="s">
        <v>904</v>
      </c>
      <c r="X365" s="5"/>
      <c r="Y365" s="145"/>
      <c r="Z365" s="141"/>
      <c r="AA365" s="146"/>
      <c r="AB365" s="253"/>
      <c r="AC365" s="253"/>
      <c r="AD365" s="253"/>
      <c r="AE365" s="254"/>
      <c r="AF365" s="4"/>
      <c r="AG365" s="105"/>
      <c r="AH365" s="105"/>
      <c r="AI365" s="4"/>
      <c r="AJ365" s="4"/>
      <c r="AK365" s="105"/>
      <c r="AL365" s="86"/>
      <c r="AM365" s="86"/>
      <c r="AN365" s="86"/>
      <c r="AO365" s="86"/>
      <c r="AP365" s="4"/>
      <c r="AQ365" s="4"/>
      <c r="AR365" s="105"/>
      <c r="AS365" s="4"/>
      <c r="AT365" s="4"/>
      <c r="AU365" s="4"/>
      <c r="AV365" s="4"/>
    </row>
    <row r="366" spans="1:55" s="33" customFormat="1" ht="110.1" customHeight="1">
      <c r="A366" s="5" t="s">
        <v>2993</v>
      </c>
      <c r="B366" s="5" t="s">
        <v>23</v>
      </c>
      <c r="C366" s="5" t="s">
        <v>1498</v>
      </c>
      <c r="D366" s="6" t="s">
        <v>1499</v>
      </c>
      <c r="E366" s="6" t="s">
        <v>1500</v>
      </c>
      <c r="F366" s="5" t="s">
        <v>2678</v>
      </c>
      <c r="G366" s="5" t="s">
        <v>24</v>
      </c>
      <c r="H366" s="5">
        <v>0</v>
      </c>
      <c r="I366" s="5">
        <v>470000000</v>
      </c>
      <c r="J366" s="5" t="s">
        <v>2689</v>
      </c>
      <c r="K366" s="5" t="s">
        <v>1826</v>
      </c>
      <c r="L366" s="5" t="s">
        <v>25</v>
      </c>
      <c r="M366" s="7" t="s">
        <v>26</v>
      </c>
      <c r="N366" s="5" t="s">
        <v>1825</v>
      </c>
      <c r="O366" s="5" t="s">
        <v>27</v>
      </c>
      <c r="P366" s="5" t="s">
        <v>1481</v>
      </c>
      <c r="Q366" s="5" t="s">
        <v>28</v>
      </c>
      <c r="R366" s="5">
        <v>8</v>
      </c>
      <c r="S366" s="8">
        <v>757.12</v>
      </c>
      <c r="T366" s="8">
        <f t="shared" si="17"/>
        <v>6056.96</v>
      </c>
      <c r="U366" s="8">
        <f t="shared" si="16"/>
        <v>6783.7952000000005</v>
      </c>
      <c r="V366" s="5"/>
      <c r="W366" s="5" t="s">
        <v>904</v>
      </c>
      <c r="X366" s="5"/>
      <c r="Y366" s="145"/>
      <c r="Z366" s="141"/>
      <c r="AA366" s="146"/>
      <c r="AB366" s="253"/>
      <c r="AC366" s="253"/>
      <c r="AD366" s="253"/>
      <c r="AE366" s="254"/>
      <c r="AF366" s="4"/>
      <c r="AG366" s="105"/>
      <c r="AH366" s="105"/>
      <c r="AI366" s="4"/>
      <c r="AJ366" s="4"/>
      <c r="AK366" s="105"/>
      <c r="AL366" s="86"/>
      <c r="AM366" s="86"/>
      <c r="AN366" s="86"/>
      <c r="AO366" s="86"/>
      <c r="AP366" s="4"/>
      <c r="AQ366" s="4"/>
      <c r="AR366" s="105"/>
      <c r="AS366" s="4"/>
      <c r="AT366" s="4"/>
      <c r="AU366" s="4"/>
      <c r="AV366" s="4"/>
    </row>
    <row r="367" spans="1:55" s="33" customFormat="1" ht="110.1" customHeight="1">
      <c r="A367" s="5" t="s">
        <v>2994</v>
      </c>
      <c r="B367" s="5" t="s">
        <v>23</v>
      </c>
      <c r="C367" s="5" t="s">
        <v>2065</v>
      </c>
      <c r="D367" s="6" t="s">
        <v>56</v>
      </c>
      <c r="E367" s="6" t="s">
        <v>2066</v>
      </c>
      <c r="F367" s="5" t="s">
        <v>2677</v>
      </c>
      <c r="G367" s="5" t="s">
        <v>24</v>
      </c>
      <c r="H367" s="5">
        <v>0</v>
      </c>
      <c r="I367" s="5">
        <v>470000000</v>
      </c>
      <c r="J367" s="5" t="s">
        <v>2689</v>
      </c>
      <c r="K367" s="5" t="s">
        <v>1826</v>
      </c>
      <c r="L367" s="5" t="s">
        <v>25</v>
      </c>
      <c r="M367" s="7" t="s">
        <v>26</v>
      </c>
      <c r="N367" s="5" t="s">
        <v>1825</v>
      </c>
      <c r="O367" s="5" t="s">
        <v>27</v>
      </c>
      <c r="P367" s="5" t="s">
        <v>1481</v>
      </c>
      <c r="Q367" s="5" t="s">
        <v>28</v>
      </c>
      <c r="R367" s="5">
        <v>2</v>
      </c>
      <c r="S367" s="8">
        <v>45000</v>
      </c>
      <c r="T367" s="8">
        <f t="shared" si="17"/>
        <v>90000</v>
      </c>
      <c r="U367" s="8">
        <f t="shared" si="16"/>
        <v>100800.00000000001</v>
      </c>
      <c r="V367" s="5"/>
      <c r="W367" s="5" t="s">
        <v>904</v>
      </c>
      <c r="X367" s="5"/>
      <c r="Y367" s="145"/>
      <c r="Z367" s="141"/>
      <c r="AA367" s="146"/>
      <c r="AB367" s="253"/>
      <c r="AC367" s="253"/>
      <c r="AD367" s="253"/>
      <c r="AE367" s="254"/>
      <c r="AF367" s="4"/>
      <c r="AG367" s="105"/>
      <c r="AH367" s="105"/>
      <c r="AI367" s="4"/>
      <c r="AJ367" s="4"/>
      <c r="AK367" s="105"/>
      <c r="AL367" s="86"/>
      <c r="AM367" s="86"/>
      <c r="AN367" s="86"/>
      <c r="AO367" s="86"/>
      <c r="AP367" s="4"/>
      <c r="AQ367" s="4"/>
      <c r="AR367" s="105"/>
      <c r="AS367" s="4"/>
      <c r="AT367" s="4"/>
      <c r="AU367" s="4"/>
      <c r="AV367" s="4"/>
    </row>
    <row r="368" spans="1:55" s="33" customFormat="1" ht="110.1" customHeight="1">
      <c r="A368" s="5" t="s">
        <v>2995</v>
      </c>
      <c r="B368" s="5" t="s">
        <v>23</v>
      </c>
      <c r="C368" s="5" t="s">
        <v>58</v>
      </c>
      <c r="D368" s="6" t="s">
        <v>59</v>
      </c>
      <c r="E368" s="6" t="s">
        <v>60</v>
      </c>
      <c r="F368" s="5" t="s">
        <v>229</v>
      </c>
      <c r="G368" s="5" t="s">
        <v>24</v>
      </c>
      <c r="H368" s="5">
        <v>0</v>
      </c>
      <c r="I368" s="5">
        <v>470000000</v>
      </c>
      <c r="J368" s="5" t="s">
        <v>2689</v>
      </c>
      <c r="K368" s="5" t="s">
        <v>1826</v>
      </c>
      <c r="L368" s="5" t="s">
        <v>25</v>
      </c>
      <c r="M368" s="7" t="s">
        <v>26</v>
      </c>
      <c r="N368" s="5" t="s">
        <v>1825</v>
      </c>
      <c r="O368" s="5" t="s">
        <v>27</v>
      </c>
      <c r="P368" s="5" t="s">
        <v>1481</v>
      </c>
      <c r="Q368" s="5" t="s">
        <v>28</v>
      </c>
      <c r="R368" s="5">
        <v>1</v>
      </c>
      <c r="S368" s="8">
        <v>78400</v>
      </c>
      <c r="T368" s="8">
        <f t="shared" si="17"/>
        <v>78400</v>
      </c>
      <c r="U368" s="8">
        <f t="shared" si="16"/>
        <v>87808.000000000015</v>
      </c>
      <c r="V368" s="5"/>
      <c r="W368" s="5" t="s">
        <v>904</v>
      </c>
      <c r="X368" s="5"/>
      <c r="Y368" s="145"/>
      <c r="Z368" s="141"/>
      <c r="AA368" s="146"/>
      <c r="AB368" s="253"/>
      <c r="AC368" s="253"/>
      <c r="AD368" s="253"/>
      <c r="AE368" s="254"/>
      <c r="AF368" s="4"/>
      <c r="AG368" s="105"/>
      <c r="AH368" s="105"/>
      <c r="AI368" s="4"/>
      <c r="AJ368" s="4"/>
      <c r="AK368" s="105"/>
      <c r="AL368" s="86"/>
      <c r="AM368" s="86"/>
      <c r="AN368" s="86"/>
      <c r="AO368" s="86"/>
      <c r="AP368" s="4"/>
      <c r="AQ368" s="4"/>
      <c r="AR368" s="105"/>
      <c r="AS368" s="4"/>
      <c r="AT368" s="4"/>
      <c r="AU368" s="4"/>
      <c r="AV368" s="4"/>
    </row>
    <row r="369" spans="1:55" s="33" customFormat="1" ht="110.1" customHeight="1">
      <c r="A369" s="5" t="s">
        <v>2996</v>
      </c>
      <c r="B369" s="5" t="s">
        <v>23</v>
      </c>
      <c r="C369" s="5" t="s">
        <v>1572</v>
      </c>
      <c r="D369" s="6" t="s">
        <v>1573</v>
      </c>
      <c r="E369" s="6" t="s">
        <v>1574</v>
      </c>
      <c r="F369" s="5" t="s">
        <v>230</v>
      </c>
      <c r="G369" s="5" t="s">
        <v>24</v>
      </c>
      <c r="H369" s="5">
        <v>0</v>
      </c>
      <c r="I369" s="5">
        <v>470000000</v>
      </c>
      <c r="J369" s="5" t="s">
        <v>2689</v>
      </c>
      <c r="K369" s="5" t="s">
        <v>1826</v>
      </c>
      <c r="L369" s="5" t="s">
        <v>25</v>
      </c>
      <c r="M369" s="7" t="s">
        <v>26</v>
      </c>
      <c r="N369" s="5" t="s">
        <v>1825</v>
      </c>
      <c r="O369" s="5" t="s">
        <v>27</v>
      </c>
      <c r="P369" s="5" t="s">
        <v>1481</v>
      </c>
      <c r="Q369" s="5" t="s">
        <v>28</v>
      </c>
      <c r="R369" s="5" t="s">
        <v>1311</v>
      </c>
      <c r="S369" s="8">
        <v>11920</v>
      </c>
      <c r="T369" s="8">
        <f t="shared" si="17"/>
        <v>0</v>
      </c>
      <c r="U369" s="8">
        <f t="shared" si="16"/>
        <v>0</v>
      </c>
      <c r="V369" s="5"/>
      <c r="W369" s="5" t="s">
        <v>904</v>
      </c>
      <c r="X369" s="5"/>
      <c r="Y369" s="145"/>
      <c r="Z369" s="4"/>
      <c r="AA369" s="253"/>
      <c r="AB369" s="253"/>
      <c r="AC369" s="253"/>
      <c r="AD369" s="253"/>
      <c r="AE369" s="254"/>
      <c r="AF369" s="4"/>
      <c r="AG369" s="105"/>
      <c r="AH369" s="105"/>
      <c r="AI369" s="4"/>
      <c r="AJ369" s="4"/>
      <c r="AK369" s="105"/>
      <c r="AL369" s="86"/>
      <c r="AM369" s="86"/>
      <c r="AN369" s="86"/>
      <c r="AO369" s="86"/>
      <c r="AP369" s="4"/>
      <c r="AQ369" s="4"/>
      <c r="AR369" s="105"/>
      <c r="AS369" s="4"/>
      <c r="AT369" s="4"/>
      <c r="AU369" s="4"/>
      <c r="AV369" s="4"/>
    </row>
    <row r="370" spans="1:55" s="33" customFormat="1" ht="110.1" customHeight="1">
      <c r="A370" s="5" t="s">
        <v>2997</v>
      </c>
      <c r="B370" s="5" t="s">
        <v>23</v>
      </c>
      <c r="C370" s="5" t="s">
        <v>2154</v>
      </c>
      <c r="D370" s="6" t="s">
        <v>2155</v>
      </c>
      <c r="E370" s="6" t="s">
        <v>2156</v>
      </c>
      <c r="F370" s="5" t="s">
        <v>231</v>
      </c>
      <c r="G370" s="5" t="s">
        <v>24</v>
      </c>
      <c r="H370" s="5">
        <v>0</v>
      </c>
      <c r="I370" s="5">
        <v>470000000</v>
      </c>
      <c r="J370" s="5" t="s">
        <v>2689</v>
      </c>
      <c r="K370" s="5" t="s">
        <v>1826</v>
      </c>
      <c r="L370" s="5" t="s">
        <v>25</v>
      </c>
      <c r="M370" s="7" t="s">
        <v>26</v>
      </c>
      <c r="N370" s="5" t="s">
        <v>1825</v>
      </c>
      <c r="O370" s="5" t="s">
        <v>27</v>
      </c>
      <c r="P370" s="5" t="s">
        <v>1481</v>
      </c>
      <c r="Q370" s="5" t="s">
        <v>28</v>
      </c>
      <c r="R370" s="5">
        <v>100</v>
      </c>
      <c r="S370" s="8">
        <v>90.003200000000007</v>
      </c>
      <c r="T370" s="8">
        <f t="shared" si="17"/>
        <v>9000.3200000000015</v>
      </c>
      <c r="U370" s="8">
        <f t="shared" si="16"/>
        <v>10080.358400000003</v>
      </c>
      <c r="V370" s="5"/>
      <c r="W370" s="5" t="s">
        <v>904</v>
      </c>
      <c r="X370" s="5"/>
      <c r="Y370" s="145"/>
      <c r="Z370" s="141"/>
      <c r="AA370" s="146"/>
      <c r="AB370" s="253"/>
      <c r="AC370" s="253"/>
      <c r="AD370" s="253"/>
      <c r="AE370" s="254"/>
      <c r="AF370" s="4"/>
      <c r="AG370" s="105"/>
      <c r="AH370" s="105"/>
      <c r="AI370" s="4"/>
      <c r="AJ370" s="4"/>
      <c r="AK370" s="105"/>
      <c r="AL370" s="86"/>
      <c r="AM370" s="86"/>
      <c r="AN370" s="86"/>
      <c r="AO370" s="86"/>
      <c r="AP370" s="4"/>
      <c r="AQ370" s="4"/>
      <c r="AR370" s="105"/>
      <c r="AS370" s="4"/>
      <c r="AT370" s="4"/>
      <c r="AU370" s="4"/>
      <c r="AV370" s="4"/>
    </row>
    <row r="371" spans="1:55" s="33" customFormat="1" ht="110.1" customHeight="1">
      <c r="A371" s="5" t="s">
        <v>2998</v>
      </c>
      <c r="B371" s="5" t="s">
        <v>23</v>
      </c>
      <c r="C371" s="5" t="s">
        <v>1566</v>
      </c>
      <c r="D371" s="6" t="s">
        <v>1567</v>
      </c>
      <c r="E371" s="6" t="s">
        <v>1568</v>
      </c>
      <c r="F371" s="5" t="s">
        <v>232</v>
      </c>
      <c r="G371" s="5" t="s">
        <v>24</v>
      </c>
      <c r="H371" s="5">
        <v>0</v>
      </c>
      <c r="I371" s="5">
        <v>470000000</v>
      </c>
      <c r="J371" s="5" t="s">
        <v>2689</v>
      </c>
      <c r="K371" s="5" t="s">
        <v>1826</v>
      </c>
      <c r="L371" s="5" t="s">
        <v>25</v>
      </c>
      <c r="M371" s="7" t="s">
        <v>26</v>
      </c>
      <c r="N371" s="5" t="s">
        <v>1825</v>
      </c>
      <c r="O371" s="5" t="s">
        <v>27</v>
      </c>
      <c r="P371" s="5" t="s">
        <v>1481</v>
      </c>
      <c r="Q371" s="5" t="s">
        <v>28</v>
      </c>
      <c r="R371" s="5">
        <v>10</v>
      </c>
      <c r="S371" s="8">
        <v>2130</v>
      </c>
      <c r="T371" s="8">
        <f t="shared" si="17"/>
        <v>21300</v>
      </c>
      <c r="U371" s="8">
        <f t="shared" si="16"/>
        <v>23856.000000000004</v>
      </c>
      <c r="V371" s="5"/>
      <c r="W371" s="5" t="s">
        <v>904</v>
      </c>
      <c r="X371" s="5"/>
      <c r="Y371" s="145"/>
      <c r="Z371" s="141"/>
      <c r="AA371" s="146"/>
      <c r="AB371" s="253"/>
      <c r="AC371" s="253"/>
      <c r="AD371" s="253"/>
      <c r="AE371" s="254"/>
      <c r="AF371" s="4"/>
      <c r="AG371" s="105"/>
      <c r="AH371" s="105"/>
      <c r="AI371" s="4"/>
      <c r="AJ371" s="4"/>
      <c r="AK371" s="105"/>
      <c r="AL371" s="86"/>
      <c r="AM371" s="86"/>
      <c r="AN371" s="86"/>
      <c r="AO371" s="86"/>
      <c r="AP371" s="4"/>
      <c r="AQ371" s="4"/>
      <c r="AR371" s="105"/>
      <c r="AS371" s="4"/>
      <c r="AT371" s="4"/>
      <c r="AU371" s="4"/>
      <c r="AV371" s="4"/>
    </row>
    <row r="372" spans="1:55" s="33" customFormat="1" ht="110.1" customHeight="1">
      <c r="A372" s="5" t="s">
        <v>2999</v>
      </c>
      <c r="B372" s="5" t="s">
        <v>23</v>
      </c>
      <c r="C372" s="5" t="s">
        <v>1566</v>
      </c>
      <c r="D372" s="6" t="s">
        <v>1567</v>
      </c>
      <c r="E372" s="6" t="s">
        <v>1568</v>
      </c>
      <c r="F372" s="5" t="s">
        <v>233</v>
      </c>
      <c r="G372" s="5" t="s">
        <v>24</v>
      </c>
      <c r="H372" s="5">
        <v>0</v>
      </c>
      <c r="I372" s="5">
        <v>470000000</v>
      </c>
      <c r="J372" s="5" t="s">
        <v>2689</v>
      </c>
      <c r="K372" s="5" t="s">
        <v>1826</v>
      </c>
      <c r="L372" s="5" t="s">
        <v>25</v>
      </c>
      <c r="M372" s="7" t="s">
        <v>26</v>
      </c>
      <c r="N372" s="5" t="s">
        <v>1825</v>
      </c>
      <c r="O372" s="5" t="s">
        <v>27</v>
      </c>
      <c r="P372" s="5" t="s">
        <v>1481</v>
      </c>
      <c r="Q372" s="5" t="s">
        <v>28</v>
      </c>
      <c r="R372" s="5">
        <v>10</v>
      </c>
      <c r="S372" s="8">
        <v>1695</v>
      </c>
      <c r="T372" s="8">
        <f t="shared" si="17"/>
        <v>16950</v>
      </c>
      <c r="U372" s="8">
        <f t="shared" si="16"/>
        <v>18984</v>
      </c>
      <c r="V372" s="5"/>
      <c r="W372" s="5" t="s">
        <v>904</v>
      </c>
      <c r="X372" s="5"/>
      <c r="Y372" s="145"/>
      <c r="Z372" s="141"/>
      <c r="AA372" s="146"/>
      <c r="AB372" s="253"/>
      <c r="AC372" s="253"/>
      <c r="AD372" s="253"/>
      <c r="AE372" s="254"/>
      <c r="AF372" s="4"/>
      <c r="AG372" s="105"/>
      <c r="AH372" s="105"/>
      <c r="AI372" s="4"/>
      <c r="AJ372" s="4"/>
      <c r="AK372" s="105"/>
      <c r="AL372" s="86"/>
      <c r="AM372" s="86"/>
      <c r="AN372" s="86"/>
      <c r="AO372" s="86"/>
      <c r="AP372" s="4"/>
      <c r="AQ372" s="4"/>
      <c r="AR372" s="105"/>
      <c r="AS372" s="4"/>
      <c r="AT372" s="4"/>
      <c r="AU372" s="4"/>
      <c r="AV372" s="4"/>
    </row>
    <row r="373" spans="1:55" s="33" customFormat="1" ht="110.1" customHeight="1">
      <c r="A373" s="5" t="s">
        <v>3000</v>
      </c>
      <c r="B373" s="5" t="s">
        <v>23</v>
      </c>
      <c r="C373" s="5" t="s">
        <v>1498</v>
      </c>
      <c r="D373" s="6" t="s">
        <v>1499</v>
      </c>
      <c r="E373" s="6" t="s">
        <v>1500</v>
      </c>
      <c r="F373" s="5" t="s">
        <v>234</v>
      </c>
      <c r="G373" s="5" t="s">
        <v>24</v>
      </c>
      <c r="H373" s="5">
        <v>0</v>
      </c>
      <c r="I373" s="5">
        <v>470000000</v>
      </c>
      <c r="J373" s="5" t="s">
        <v>2689</v>
      </c>
      <c r="K373" s="5" t="s">
        <v>1826</v>
      </c>
      <c r="L373" s="5" t="s">
        <v>25</v>
      </c>
      <c r="M373" s="7" t="s">
        <v>26</v>
      </c>
      <c r="N373" s="5" t="s">
        <v>1825</v>
      </c>
      <c r="O373" s="5" t="s">
        <v>27</v>
      </c>
      <c r="P373" s="5" t="s">
        <v>1481</v>
      </c>
      <c r="Q373" s="5" t="s">
        <v>28</v>
      </c>
      <c r="R373" s="5">
        <v>50</v>
      </c>
      <c r="S373" s="8">
        <v>107.14</v>
      </c>
      <c r="T373" s="8">
        <f t="shared" si="17"/>
        <v>5357</v>
      </c>
      <c r="U373" s="8">
        <f t="shared" si="16"/>
        <v>5999.84</v>
      </c>
      <c r="V373" s="5"/>
      <c r="W373" s="5" t="s">
        <v>904</v>
      </c>
      <c r="X373" s="5"/>
      <c r="Y373" s="145"/>
      <c r="Z373" s="141"/>
      <c r="AA373" s="146"/>
      <c r="AB373" s="253"/>
      <c r="AC373" s="253"/>
      <c r="AD373" s="253"/>
      <c r="AE373" s="254"/>
      <c r="AF373" s="4"/>
      <c r="AG373" s="105"/>
      <c r="AH373" s="105"/>
      <c r="AI373" s="4"/>
      <c r="AJ373" s="4"/>
      <c r="AK373" s="105"/>
      <c r="AL373" s="86"/>
      <c r="AM373" s="86"/>
      <c r="AN373" s="86"/>
      <c r="AO373" s="86"/>
      <c r="AP373" s="4"/>
      <c r="AQ373" s="4"/>
      <c r="AR373" s="105"/>
      <c r="AS373" s="4"/>
      <c r="AT373" s="4"/>
      <c r="AU373" s="4"/>
      <c r="AV373" s="4"/>
    </row>
    <row r="374" spans="1:55" s="33" customFormat="1" ht="110.1" customHeight="1">
      <c r="A374" s="5" t="s">
        <v>3001</v>
      </c>
      <c r="B374" s="5" t="s">
        <v>23</v>
      </c>
      <c r="C374" s="5" t="s">
        <v>1566</v>
      </c>
      <c r="D374" s="6" t="s">
        <v>1567</v>
      </c>
      <c r="E374" s="6" t="s">
        <v>1568</v>
      </c>
      <c r="F374" s="5" t="s">
        <v>235</v>
      </c>
      <c r="G374" s="5" t="s">
        <v>24</v>
      </c>
      <c r="H374" s="5">
        <v>0</v>
      </c>
      <c r="I374" s="5">
        <v>470000000</v>
      </c>
      <c r="J374" s="5" t="s">
        <v>2689</v>
      </c>
      <c r="K374" s="5" t="s">
        <v>1826</v>
      </c>
      <c r="L374" s="5" t="s">
        <v>25</v>
      </c>
      <c r="M374" s="7" t="s">
        <v>26</v>
      </c>
      <c r="N374" s="5" t="s">
        <v>1825</v>
      </c>
      <c r="O374" s="5" t="s">
        <v>27</v>
      </c>
      <c r="P374" s="5" t="s">
        <v>1481</v>
      </c>
      <c r="Q374" s="5" t="s">
        <v>28</v>
      </c>
      <c r="R374" s="5">
        <v>30</v>
      </c>
      <c r="S374" s="8">
        <v>6552</v>
      </c>
      <c r="T374" s="8">
        <f t="shared" si="17"/>
        <v>196560</v>
      </c>
      <c r="U374" s="8">
        <f t="shared" si="16"/>
        <v>220147.20000000001</v>
      </c>
      <c r="V374" s="5"/>
      <c r="W374" s="5" t="s">
        <v>904</v>
      </c>
      <c r="X374" s="5"/>
      <c r="Y374" s="145"/>
      <c r="Z374" s="141"/>
      <c r="AA374" s="146"/>
      <c r="AB374" s="253"/>
      <c r="AC374" s="253"/>
      <c r="AD374" s="253"/>
      <c r="AE374" s="254"/>
      <c r="AF374" s="4"/>
      <c r="AG374" s="105"/>
      <c r="AH374" s="105"/>
      <c r="AI374" s="4"/>
      <c r="AJ374" s="4"/>
      <c r="AK374" s="105"/>
      <c r="AL374" s="86"/>
      <c r="AM374" s="86"/>
      <c r="AN374" s="86"/>
      <c r="AO374" s="86"/>
      <c r="AP374" s="4"/>
      <c r="AQ374" s="4"/>
      <c r="AR374" s="105"/>
      <c r="AS374" s="4"/>
      <c r="AT374" s="4"/>
      <c r="AU374" s="4"/>
      <c r="AV374" s="4"/>
    </row>
    <row r="375" spans="1:55" s="33" customFormat="1" ht="110.1" customHeight="1">
      <c r="A375" s="5" t="s">
        <v>3002</v>
      </c>
      <c r="B375" s="5" t="s">
        <v>23</v>
      </c>
      <c r="C375" s="5" t="s">
        <v>1566</v>
      </c>
      <c r="D375" s="6" t="s">
        <v>1567</v>
      </c>
      <c r="E375" s="6" t="s">
        <v>1568</v>
      </c>
      <c r="F375" s="5" t="s">
        <v>236</v>
      </c>
      <c r="G375" s="5" t="s">
        <v>24</v>
      </c>
      <c r="H375" s="5">
        <v>0</v>
      </c>
      <c r="I375" s="5">
        <v>470000000</v>
      </c>
      <c r="J375" s="5" t="s">
        <v>2689</v>
      </c>
      <c r="K375" s="5" t="s">
        <v>1826</v>
      </c>
      <c r="L375" s="5" t="s">
        <v>25</v>
      </c>
      <c r="M375" s="7" t="s">
        <v>26</v>
      </c>
      <c r="N375" s="5" t="s">
        <v>1825</v>
      </c>
      <c r="O375" s="5" t="s">
        <v>27</v>
      </c>
      <c r="P375" s="5" t="s">
        <v>1481</v>
      </c>
      <c r="Q375" s="5" t="s">
        <v>28</v>
      </c>
      <c r="R375" s="5">
        <v>5</v>
      </c>
      <c r="S375" s="8">
        <v>2184</v>
      </c>
      <c r="T375" s="8">
        <f t="shared" si="17"/>
        <v>10920</v>
      </c>
      <c r="U375" s="8">
        <f t="shared" si="16"/>
        <v>12230.400000000001</v>
      </c>
      <c r="V375" s="5"/>
      <c r="W375" s="5" t="s">
        <v>904</v>
      </c>
      <c r="X375" s="5"/>
      <c r="Y375" s="145"/>
      <c r="Z375" s="141"/>
      <c r="AA375" s="146"/>
      <c r="AB375" s="253"/>
      <c r="AC375" s="253"/>
      <c r="AD375" s="253"/>
      <c r="AE375" s="254"/>
      <c r="AF375" s="4"/>
      <c r="AG375" s="105"/>
      <c r="AH375" s="105"/>
      <c r="AI375" s="4"/>
      <c r="AJ375" s="4"/>
      <c r="AK375" s="105"/>
      <c r="AL375" s="86"/>
      <c r="AM375" s="86"/>
      <c r="AN375" s="86"/>
      <c r="AO375" s="86"/>
      <c r="AP375" s="4"/>
      <c r="AQ375" s="4"/>
      <c r="AR375" s="105"/>
      <c r="AS375" s="4"/>
      <c r="AT375" s="4"/>
      <c r="AU375" s="4"/>
      <c r="AV375" s="4"/>
    </row>
    <row r="376" spans="1:55" s="33" customFormat="1" ht="110.1" customHeight="1">
      <c r="A376" s="5" t="s">
        <v>3003</v>
      </c>
      <c r="B376" s="5" t="s">
        <v>23</v>
      </c>
      <c r="C376" s="5" t="s">
        <v>1569</v>
      </c>
      <c r="D376" s="6" t="s">
        <v>1570</v>
      </c>
      <c r="E376" s="6" t="s">
        <v>1571</v>
      </c>
      <c r="F376" s="5" t="s">
        <v>237</v>
      </c>
      <c r="G376" s="5" t="s">
        <v>24</v>
      </c>
      <c r="H376" s="5">
        <v>0</v>
      </c>
      <c r="I376" s="5">
        <v>470000000</v>
      </c>
      <c r="J376" s="5" t="s">
        <v>2689</v>
      </c>
      <c r="K376" s="5" t="s">
        <v>1826</v>
      </c>
      <c r="L376" s="5" t="s">
        <v>25</v>
      </c>
      <c r="M376" s="7" t="s">
        <v>26</v>
      </c>
      <c r="N376" s="5" t="s">
        <v>1825</v>
      </c>
      <c r="O376" s="5" t="s">
        <v>27</v>
      </c>
      <c r="P376" s="5" t="s">
        <v>1481</v>
      </c>
      <c r="Q376" s="5" t="s">
        <v>28</v>
      </c>
      <c r="R376" s="5">
        <v>4</v>
      </c>
      <c r="S376" s="8">
        <v>24500</v>
      </c>
      <c r="T376" s="8">
        <f t="shared" si="17"/>
        <v>98000</v>
      </c>
      <c r="U376" s="8">
        <f t="shared" si="16"/>
        <v>109760.00000000001</v>
      </c>
      <c r="V376" s="5"/>
      <c r="W376" s="5" t="s">
        <v>904</v>
      </c>
      <c r="X376" s="5"/>
      <c r="Y376" s="145"/>
      <c r="Z376" s="141"/>
      <c r="AA376" s="146"/>
      <c r="AB376" s="253"/>
      <c r="AC376" s="253"/>
      <c r="AD376" s="253"/>
      <c r="AE376" s="254"/>
      <c r="AF376" s="4"/>
      <c r="AG376" s="105"/>
      <c r="AH376" s="105"/>
      <c r="AI376" s="4"/>
      <c r="AJ376" s="4"/>
      <c r="AK376" s="105"/>
      <c r="AL376" s="86"/>
      <c r="AM376" s="86"/>
      <c r="AN376" s="86"/>
      <c r="AO376" s="86"/>
      <c r="AP376" s="4"/>
      <c r="AQ376" s="4"/>
      <c r="AR376" s="105"/>
      <c r="AS376" s="4"/>
      <c r="AT376" s="4"/>
      <c r="AU376" s="4"/>
      <c r="AV376" s="4"/>
    </row>
    <row r="377" spans="1:55" s="33" customFormat="1" ht="110.1" customHeight="1">
      <c r="A377" s="5" t="s">
        <v>3004</v>
      </c>
      <c r="B377" s="5" t="s">
        <v>23</v>
      </c>
      <c r="C377" s="5" t="s">
        <v>1575</v>
      </c>
      <c r="D377" s="6" t="s">
        <v>1576</v>
      </c>
      <c r="E377" s="6" t="s">
        <v>1577</v>
      </c>
      <c r="F377" s="5" t="s">
        <v>238</v>
      </c>
      <c r="G377" s="5" t="s">
        <v>24</v>
      </c>
      <c r="H377" s="5">
        <v>0</v>
      </c>
      <c r="I377" s="5" t="s">
        <v>2204</v>
      </c>
      <c r="J377" s="5" t="s">
        <v>2689</v>
      </c>
      <c r="K377" s="5" t="s">
        <v>871</v>
      </c>
      <c r="L377" s="5" t="s">
        <v>25</v>
      </c>
      <c r="M377" s="7" t="s">
        <v>26</v>
      </c>
      <c r="N377" s="5" t="s">
        <v>1825</v>
      </c>
      <c r="O377" s="5" t="s">
        <v>27</v>
      </c>
      <c r="P377" s="5" t="s">
        <v>1420</v>
      </c>
      <c r="Q377" s="5" t="s">
        <v>1421</v>
      </c>
      <c r="R377" s="5" t="s">
        <v>1311</v>
      </c>
      <c r="S377" s="8">
        <v>110</v>
      </c>
      <c r="T377" s="8">
        <f t="shared" si="17"/>
        <v>0</v>
      </c>
      <c r="U377" s="8">
        <f t="shared" si="16"/>
        <v>0</v>
      </c>
      <c r="V377" s="5"/>
      <c r="W377" s="5" t="s">
        <v>904</v>
      </c>
      <c r="X377" s="5"/>
      <c r="Y377" s="145"/>
      <c r="Z377" s="4"/>
      <c r="AA377" s="253"/>
      <c r="AB377" s="253"/>
      <c r="AC377" s="253"/>
      <c r="AD377" s="253"/>
      <c r="AE377" s="254"/>
      <c r="AF377" s="4"/>
      <c r="AG377" s="105"/>
      <c r="AH377" s="105"/>
      <c r="AI377" s="4"/>
      <c r="AJ377" s="4"/>
      <c r="AK377" s="105"/>
      <c r="AL377" s="86"/>
      <c r="AM377" s="86"/>
      <c r="AN377" s="86"/>
      <c r="AO377" s="86"/>
      <c r="AP377" s="4"/>
      <c r="AQ377" s="4"/>
      <c r="AR377" s="105"/>
      <c r="AS377" s="4"/>
      <c r="AT377" s="4"/>
      <c r="AU377" s="4"/>
      <c r="AV377" s="4"/>
    </row>
    <row r="378" spans="1:55" s="33" customFormat="1" ht="110.1" customHeight="1">
      <c r="A378" s="5" t="s">
        <v>3005</v>
      </c>
      <c r="B378" s="5" t="s">
        <v>23</v>
      </c>
      <c r="C378" s="5" t="s">
        <v>1575</v>
      </c>
      <c r="D378" s="6" t="s">
        <v>1576</v>
      </c>
      <c r="E378" s="6" t="s">
        <v>1577</v>
      </c>
      <c r="F378" s="5" t="s">
        <v>239</v>
      </c>
      <c r="G378" s="5" t="s">
        <v>24</v>
      </c>
      <c r="H378" s="5">
        <v>0</v>
      </c>
      <c r="I378" s="5" t="s">
        <v>2204</v>
      </c>
      <c r="J378" s="5" t="s">
        <v>2689</v>
      </c>
      <c r="K378" s="5" t="s">
        <v>871</v>
      </c>
      <c r="L378" s="5" t="s">
        <v>25</v>
      </c>
      <c r="M378" s="7" t="s">
        <v>26</v>
      </c>
      <c r="N378" s="5" t="s">
        <v>1825</v>
      </c>
      <c r="O378" s="5" t="s">
        <v>27</v>
      </c>
      <c r="P378" s="5" t="s">
        <v>1420</v>
      </c>
      <c r="Q378" s="5" t="s">
        <v>1421</v>
      </c>
      <c r="R378" s="5" t="s">
        <v>1311</v>
      </c>
      <c r="S378" s="8">
        <v>60</v>
      </c>
      <c r="T378" s="8">
        <f t="shared" si="17"/>
        <v>0</v>
      </c>
      <c r="U378" s="8">
        <f t="shared" si="16"/>
        <v>0</v>
      </c>
      <c r="V378" s="5"/>
      <c r="W378" s="5" t="s">
        <v>904</v>
      </c>
      <c r="X378" s="5"/>
      <c r="Y378" s="145"/>
      <c r="Z378" s="4"/>
      <c r="AA378" s="253"/>
      <c r="AB378" s="253"/>
      <c r="AC378" s="253"/>
      <c r="AD378" s="253"/>
      <c r="AE378" s="254"/>
      <c r="AF378" s="4"/>
      <c r="AG378" s="105"/>
      <c r="AH378" s="105"/>
      <c r="AI378" s="4"/>
      <c r="AJ378" s="4"/>
      <c r="AK378" s="105"/>
      <c r="AL378" s="86"/>
      <c r="AM378" s="86"/>
      <c r="AN378" s="86"/>
      <c r="AO378" s="86"/>
      <c r="AP378" s="4"/>
      <c r="AQ378" s="4"/>
      <c r="AR378" s="105"/>
      <c r="AS378" s="4"/>
      <c r="AT378" s="4"/>
      <c r="AU378" s="4"/>
      <c r="AV378" s="4"/>
    </row>
    <row r="379" spans="1:55" s="33" customFormat="1" ht="110.1" customHeight="1">
      <c r="A379" s="5" t="s">
        <v>3006</v>
      </c>
      <c r="B379" s="5" t="s">
        <v>23</v>
      </c>
      <c r="C379" s="5" t="s">
        <v>1578</v>
      </c>
      <c r="D379" s="6" t="s">
        <v>38</v>
      </c>
      <c r="E379" s="6" t="s">
        <v>1579</v>
      </c>
      <c r="F379" s="5" t="s">
        <v>240</v>
      </c>
      <c r="G379" s="5" t="s">
        <v>24</v>
      </c>
      <c r="H379" s="5">
        <v>0</v>
      </c>
      <c r="I379" s="5" t="s">
        <v>2204</v>
      </c>
      <c r="J379" s="5" t="s">
        <v>2689</v>
      </c>
      <c r="K379" s="5" t="s">
        <v>1039</v>
      </c>
      <c r="L379" s="5" t="s">
        <v>25</v>
      </c>
      <c r="M379" s="7" t="s">
        <v>26</v>
      </c>
      <c r="N379" s="5" t="s">
        <v>1825</v>
      </c>
      <c r="O379" s="5" t="s">
        <v>27</v>
      </c>
      <c r="P379" s="5">
        <v>796</v>
      </c>
      <c r="Q379" s="5" t="s">
        <v>28</v>
      </c>
      <c r="R379" s="5" t="s">
        <v>1311</v>
      </c>
      <c r="S379" s="8">
        <v>1285.71</v>
      </c>
      <c r="T379" s="8">
        <f t="shared" si="17"/>
        <v>0</v>
      </c>
      <c r="U379" s="8">
        <f t="shared" si="16"/>
        <v>0</v>
      </c>
      <c r="V379" s="5"/>
      <c r="W379" s="5" t="s">
        <v>904</v>
      </c>
      <c r="X379" s="5"/>
      <c r="Y379" s="85"/>
      <c r="Z379" s="148"/>
      <c r="AA379" s="85"/>
      <c r="AB379" s="145"/>
      <c r="AC379" s="145"/>
      <c r="AD379" s="149"/>
      <c r="AE379" s="148"/>
      <c r="AF379" s="149"/>
      <c r="AG379" s="145"/>
      <c r="AH379" s="145"/>
      <c r="AI379" s="261"/>
      <c r="AJ379" s="85"/>
      <c r="AK379" s="145"/>
      <c r="AL379" s="149"/>
      <c r="AM379" s="149"/>
      <c r="AN379" s="149"/>
      <c r="AO379" s="149"/>
      <c r="AP379" s="148"/>
      <c r="AQ379" s="257"/>
      <c r="AR379" s="148"/>
      <c r="AS379" s="257"/>
      <c r="AT379" s="258"/>
      <c r="AZ379" s="81"/>
      <c r="BA379" s="81"/>
      <c r="BB379" s="81"/>
      <c r="BC379" s="81"/>
    </row>
    <row r="380" spans="1:55" s="33" customFormat="1" ht="110.1" customHeight="1">
      <c r="A380" s="5" t="s">
        <v>3770</v>
      </c>
      <c r="B380" s="5" t="s">
        <v>23</v>
      </c>
      <c r="C380" s="5" t="s">
        <v>1578</v>
      </c>
      <c r="D380" s="6" t="s">
        <v>38</v>
      </c>
      <c r="E380" s="6" t="s">
        <v>1579</v>
      </c>
      <c r="F380" s="5" t="s">
        <v>240</v>
      </c>
      <c r="G380" s="5" t="s">
        <v>24</v>
      </c>
      <c r="H380" s="5">
        <v>0</v>
      </c>
      <c r="I380" s="5" t="s">
        <v>2204</v>
      </c>
      <c r="J380" s="5" t="s">
        <v>2689</v>
      </c>
      <c r="K380" s="5" t="s">
        <v>1039</v>
      </c>
      <c r="L380" s="5" t="s">
        <v>25</v>
      </c>
      <c r="M380" s="7" t="s">
        <v>26</v>
      </c>
      <c r="N380" s="5" t="s">
        <v>1825</v>
      </c>
      <c r="O380" s="5" t="s">
        <v>27</v>
      </c>
      <c r="P380" s="5">
        <v>796</v>
      </c>
      <c r="Q380" s="5" t="s">
        <v>28</v>
      </c>
      <c r="R380" s="5" t="s">
        <v>1311</v>
      </c>
      <c r="S380" s="8">
        <v>1285.71</v>
      </c>
      <c r="T380" s="8">
        <f t="shared" si="17"/>
        <v>0</v>
      </c>
      <c r="U380" s="8">
        <f t="shared" si="16"/>
        <v>0</v>
      </c>
      <c r="V380" s="5"/>
      <c r="W380" s="5" t="s">
        <v>904</v>
      </c>
      <c r="X380" s="5"/>
      <c r="Y380" s="85"/>
      <c r="Z380" s="85"/>
      <c r="AA380" s="146"/>
      <c r="AB380" s="146"/>
      <c r="AC380" s="104"/>
      <c r="AD380" s="214"/>
      <c r="AE380" s="187"/>
      <c r="AF380" s="141"/>
      <c r="AG380" s="213"/>
      <c r="AH380" s="213"/>
      <c r="AI380" s="141"/>
      <c r="AJ380" s="141"/>
      <c r="AK380" s="213"/>
      <c r="AL380" s="84"/>
      <c r="AM380" s="84"/>
      <c r="AN380" s="84"/>
      <c r="AO380" s="84"/>
      <c r="AP380" s="4"/>
      <c r="AQ380" s="4"/>
      <c r="AR380" s="105"/>
      <c r="AS380" s="4"/>
      <c r="AT380" s="141"/>
      <c r="AZ380" s="81"/>
      <c r="BA380" s="81"/>
      <c r="BB380" s="81"/>
      <c r="BC380" s="81"/>
    </row>
    <row r="381" spans="1:55" s="33" customFormat="1" ht="98.25" customHeight="1">
      <c r="A381" s="5" t="s">
        <v>4297</v>
      </c>
      <c r="B381" s="5" t="s">
        <v>23</v>
      </c>
      <c r="C381" s="5" t="s">
        <v>1578</v>
      </c>
      <c r="D381" s="14" t="s">
        <v>38</v>
      </c>
      <c r="E381" s="14" t="s">
        <v>1579</v>
      </c>
      <c r="F381" s="5" t="s">
        <v>240</v>
      </c>
      <c r="G381" s="5" t="s">
        <v>24</v>
      </c>
      <c r="H381" s="5">
        <v>0</v>
      </c>
      <c r="I381" s="5" t="s">
        <v>2204</v>
      </c>
      <c r="J381" s="5" t="s">
        <v>2689</v>
      </c>
      <c r="K381" s="5" t="s">
        <v>1039</v>
      </c>
      <c r="L381" s="5" t="s">
        <v>25</v>
      </c>
      <c r="M381" s="7" t="s">
        <v>26</v>
      </c>
      <c r="N381" s="5" t="s">
        <v>1825</v>
      </c>
      <c r="O381" s="5" t="s">
        <v>27</v>
      </c>
      <c r="P381" s="5">
        <v>796</v>
      </c>
      <c r="Q381" s="5" t="s">
        <v>28</v>
      </c>
      <c r="R381" s="5" t="s">
        <v>1311</v>
      </c>
      <c r="S381" s="8">
        <v>1285.71</v>
      </c>
      <c r="T381" s="8">
        <f t="shared" si="17"/>
        <v>0</v>
      </c>
      <c r="U381" s="8">
        <f t="shared" si="16"/>
        <v>0</v>
      </c>
      <c r="V381" s="5"/>
      <c r="W381" s="5" t="s">
        <v>904</v>
      </c>
      <c r="X381" s="5"/>
      <c r="Z381" s="85"/>
      <c r="AA381" s="146"/>
      <c r="AB381" s="146"/>
      <c r="AC381" s="104"/>
      <c r="AD381" s="214"/>
      <c r="AE381" s="187"/>
      <c r="AF381" s="141"/>
      <c r="AG381" s="213"/>
      <c r="AH381" s="213"/>
      <c r="AI381" s="141"/>
      <c r="AJ381" s="141"/>
      <c r="AK381" s="213"/>
      <c r="AL381" s="84"/>
      <c r="AM381" s="84"/>
      <c r="AN381" s="84"/>
      <c r="AO381" s="84"/>
      <c r="AT381" s="141"/>
    </row>
    <row r="382" spans="1:55" s="33" customFormat="1" ht="110.1" customHeight="1">
      <c r="A382" s="5" t="s">
        <v>3007</v>
      </c>
      <c r="B382" s="5" t="s">
        <v>23</v>
      </c>
      <c r="C382" s="5" t="s">
        <v>1580</v>
      </c>
      <c r="D382" s="6" t="s">
        <v>1581</v>
      </c>
      <c r="E382" s="6" t="s">
        <v>1582</v>
      </c>
      <c r="F382" s="5" t="s">
        <v>241</v>
      </c>
      <c r="G382" s="5" t="s">
        <v>24</v>
      </c>
      <c r="H382" s="5">
        <v>0</v>
      </c>
      <c r="I382" s="5" t="s">
        <v>2204</v>
      </c>
      <c r="J382" s="5" t="s">
        <v>2689</v>
      </c>
      <c r="K382" s="5" t="s">
        <v>1039</v>
      </c>
      <c r="L382" s="5" t="s">
        <v>25</v>
      </c>
      <c r="M382" s="7" t="s">
        <v>26</v>
      </c>
      <c r="N382" s="5" t="s">
        <v>1825</v>
      </c>
      <c r="O382" s="5" t="s">
        <v>27</v>
      </c>
      <c r="P382" s="5">
        <v>796</v>
      </c>
      <c r="Q382" s="5" t="s">
        <v>28</v>
      </c>
      <c r="R382" s="5">
        <v>20</v>
      </c>
      <c r="S382" s="8">
        <v>0</v>
      </c>
      <c r="T382" s="8">
        <f t="shared" si="17"/>
        <v>0</v>
      </c>
      <c r="U382" s="8">
        <f t="shared" si="16"/>
        <v>0</v>
      </c>
      <c r="V382" s="5"/>
      <c r="W382" s="5" t="s">
        <v>904</v>
      </c>
      <c r="X382" s="5"/>
      <c r="Y382" s="145"/>
      <c r="Z382" s="85"/>
      <c r="AA382" s="146"/>
      <c r="AB382" s="146"/>
      <c r="AC382" s="253"/>
      <c r="AD382" s="253"/>
      <c r="AE382" s="254"/>
      <c r="AF382" s="4"/>
      <c r="AG382" s="105"/>
      <c r="AH382" s="105"/>
      <c r="AI382" s="4"/>
      <c r="AJ382" s="4"/>
      <c r="AK382" s="105"/>
      <c r="AL382" s="86"/>
      <c r="AM382" s="86"/>
      <c r="AN382" s="86"/>
      <c r="AO382" s="86"/>
      <c r="AP382" s="4"/>
      <c r="AQ382" s="4"/>
      <c r="AR382" s="105"/>
      <c r="AS382" s="4"/>
      <c r="AT382" s="4"/>
      <c r="AU382" s="4"/>
      <c r="AV382" s="4"/>
    </row>
    <row r="383" spans="1:55" s="33" customFormat="1" ht="110.1" customHeight="1">
      <c r="A383" s="5" t="s">
        <v>3580</v>
      </c>
      <c r="B383" s="5" t="s">
        <v>23</v>
      </c>
      <c r="C383" s="5" t="s">
        <v>1580</v>
      </c>
      <c r="D383" s="6" t="s">
        <v>1581</v>
      </c>
      <c r="E383" s="6" t="s">
        <v>1582</v>
      </c>
      <c r="F383" s="5" t="s">
        <v>241</v>
      </c>
      <c r="G383" s="5" t="s">
        <v>24</v>
      </c>
      <c r="H383" s="5">
        <v>0</v>
      </c>
      <c r="I383" s="5" t="s">
        <v>2204</v>
      </c>
      <c r="J383" s="5" t="s">
        <v>2689</v>
      </c>
      <c r="K383" s="5" t="s">
        <v>1039</v>
      </c>
      <c r="L383" s="5" t="s">
        <v>25</v>
      </c>
      <c r="M383" s="7" t="s">
        <v>26</v>
      </c>
      <c r="N383" s="5" t="s">
        <v>1825</v>
      </c>
      <c r="O383" s="5" t="s">
        <v>27</v>
      </c>
      <c r="P383" s="5">
        <v>796</v>
      </c>
      <c r="Q383" s="5" t="s">
        <v>28</v>
      </c>
      <c r="R383" s="5" t="s">
        <v>1311</v>
      </c>
      <c r="S383" s="8">
        <v>24000</v>
      </c>
      <c r="T383" s="8">
        <f t="shared" si="17"/>
        <v>0</v>
      </c>
      <c r="U383" s="8">
        <f t="shared" si="16"/>
        <v>0</v>
      </c>
      <c r="V383" s="5"/>
      <c r="W383" s="5" t="s">
        <v>904</v>
      </c>
      <c r="X383" s="5"/>
      <c r="Y383" s="145"/>
      <c r="Z383" s="85"/>
      <c r="AA383" s="146"/>
      <c r="AB383" s="146"/>
      <c r="AC383" s="104"/>
      <c r="AD383" s="214"/>
      <c r="AE383" s="187"/>
      <c r="AF383" s="141"/>
      <c r="AG383" s="213"/>
      <c r="AH383" s="213"/>
      <c r="AI383" s="141"/>
      <c r="AJ383" s="141"/>
      <c r="AK383" s="213"/>
      <c r="AL383" s="84"/>
      <c r="AM383" s="84"/>
      <c r="AN383" s="84"/>
      <c r="AO383" s="84"/>
      <c r="AP383" s="4"/>
      <c r="AQ383" s="4"/>
      <c r="AR383" s="105"/>
      <c r="AS383" s="4"/>
      <c r="AT383" s="141"/>
      <c r="AU383" s="4"/>
      <c r="AV383" s="4"/>
    </row>
    <row r="384" spans="1:55" s="33" customFormat="1" ht="110.1" customHeight="1">
      <c r="A384" s="5" t="s">
        <v>3771</v>
      </c>
      <c r="B384" s="5" t="s">
        <v>23</v>
      </c>
      <c r="C384" s="5" t="s">
        <v>1580</v>
      </c>
      <c r="D384" s="6" t="s">
        <v>1581</v>
      </c>
      <c r="E384" s="6" t="s">
        <v>1582</v>
      </c>
      <c r="F384" s="5" t="s">
        <v>241</v>
      </c>
      <c r="G384" s="5" t="s">
        <v>24</v>
      </c>
      <c r="H384" s="5">
        <v>0</v>
      </c>
      <c r="I384" s="5" t="s">
        <v>2204</v>
      </c>
      <c r="J384" s="5" t="s">
        <v>2689</v>
      </c>
      <c r="K384" s="5" t="s">
        <v>1039</v>
      </c>
      <c r="L384" s="5" t="s">
        <v>25</v>
      </c>
      <c r="M384" s="7" t="s">
        <v>26</v>
      </c>
      <c r="N384" s="5" t="s">
        <v>1825</v>
      </c>
      <c r="O384" s="5" t="s">
        <v>27</v>
      </c>
      <c r="P384" s="5">
        <v>796</v>
      </c>
      <c r="Q384" s="5" t="s">
        <v>28</v>
      </c>
      <c r="R384" s="5" t="s">
        <v>1311</v>
      </c>
      <c r="S384" s="8">
        <v>24000</v>
      </c>
      <c r="T384" s="8">
        <v>0</v>
      </c>
      <c r="U384" s="8">
        <f t="shared" si="16"/>
        <v>0</v>
      </c>
      <c r="V384" s="5"/>
      <c r="W384" s="5" t="s">
        <v>904</v>
      </c>
      <c r="X384" s="5"/>
      <c r="Y384" s="145"/>
      <c r="Z384" s="85"/>
      <c r="AA384" s="146"/>
      <c r="AB384" s="146"/>
      <c r="AC384" s="104"/>
      <c r="AD384" s="214"/>
      <c r="AE384" s="187"/>
      <c r="AF384" s="141"/>
      <c r="AG384" s="213"/>
      <c r="AH384" s="213"/>
      <c r="AI384" s="141"/>
      <c r="AJ384" s="141"/>
      <c r="AK384" s="213"/>
      <c r="AL384" s="84"/>
      <c r="AM384" s="84"/>
      <c r="AN384" s="84"/>
      <c r="AO384" s="84"/>
      <c r="AP384" s="4"/>
      <c r="AQ384" s="4"/>
      <c r="AR384" s="105"/>
      <c r="AS384" s="4"/>
      <c r="AT384" s="141"/>
      <c r="AU384" s="4"/>
      <c r="AV384" s="4"/>
    </row>
    <row r="385" spans="1:55" s="33" customFormat="1" ht="110.1" customHeight="1">
      <c r="A385" s="5" t="s">
        <v>5537</v>
      </c>
      <c r="B385" s="5" t="s">
        <v>23</v>
      </c>
      <c r="C385" s="5" t="s">
        <v>1580</v>
      </c>
      <c r="D385" s="6" t="s">
        <v>1581</v>
      </c>
      <c r="E385" s="6" t="s">
        <v>1582</v>
      </c>
      <c r="F385" s="5" t="s">
        <v>241</v>
      </c>
      <c r="G385" s="5" t="s">
        <v>24</v>
      </c>
      <c r="H385" s="5">
        <v>0</v>
      </c>
      <c r="I385" s="5" t="s">
        <v>2204</v>
      </c>
      <c r="J385" s="5" t="s">
        <v>2689</v>
      </c>
      <c r="K385" s="5" t="s">
        <v>5100</v>
      </c>
      <c r="L385" s="5" t="s">
        <v>25</v>
      </c>
      <c r="M385" s="7" t="s">
        <v>26</v>
      </c>
      <c r="N385" s="5" t="s">
        <v>5420</v>
      </c>
      <c r="O385" s="5" t="s">
        <v>27</v>
      </c>
      <c r="P385" s="5">
        <v>796</v>
      </c>
      <c r="Q385" s="5" t="s">
        <v>28</v>
      </c>
      <c r="R385" s="5">
        <v>20</v>
      </c>
      <c r="S385" s="8">
        <v>18000</v>
      </c>
      <c r="T385" s="8">
        <f t="shared" ref="T385" si="18">S385*R385</f>
        <v>360000</v>
      </c>
      <c r="U385" s="8">
        <f t="shared" ref="U385" si="19">T385*1.12</f>
        <v>403200.00000000006</v>
      </c>
      <c r="V385" s="5"/>
      <c r="W385" s="5" t="s">
        <v>904</v>
      </c>
      <c r="X385" s="5" t="s">
        <v>5463</v>
      </c>
      <c r="Y385" s="145"/>
      <c r="Z385" s="85"/>
      <c r="AA385" s="146"/>
      <c r="AB385" s="146"/>
      <c r="AC385" s="104"/>
      <c r="AD385" s="214"/>
      <c r="AE385" s="187"/>
      <c r="AF385" s="141"/>
      <c r="AG385" s="213"/>
      <c r="AH385" s="213"/>
      <c r="AI385" s="141"/>
      <c r="AJ385" s="141"/>
      <c r="AK385" s="213"/>
      <c r="AL385" s="84"/>
      <c r="AM385" s="84"/>
      <c r="AN385" s="84"/>
      <c r="AO385" s="84"/>
      <c r="AP385" s="4"/>
      <c r="AQ385" s="4"/>
      <c r="AR385" s="105"/>
      <c r="AS385" s="4"/>
      <c r="AT385" s="141"/>
      <c r="AU385" s="4"/>
      <c r="AV385" s="4"/>
    </row>
    <row r="386" spans="1:55" s="33" customFormat="1" ht="110.1" customHeight="1">
      <c r="A386" s="5" t="s">
        <v>3008</v>
      </c>
      <c r="B386" s="5" t="s">
        <v>23</v>
      </c>
      <c r="C386" s="5" t="s">
        <v>1583</v>
      </c>
      <c r="D386" s="6" t="s">
        <v>1584</v>
      </c>
      <c r="E386" s="6" t="s">
        <v>1585</v>
      </c>
      <c r="F386" s="5" t="s">
        <v>242</v>
      </c>
      <c r="G386" s="5" t="s">
        <v>24</v>
      </c>
      <c r="H386" s="5">
        <v>0</v>
      </c>
      <c r="I386" s="5" t="s">
        <v>2204</v>
      </c>
      <c r="J386" s="5" t="s">
        <v>2689</v>
      </c>
      <c r="K386" s="5" t="s">
        <v>1039</v>
      </c>
      <c r="L386" s="5" t="s">
        <v>25</v>
      </c>
      <c r="M386" s="7" t="s">
        <v>26</v>
      </c>
      <c r="N386" s="5" t="s">
        <v>1825</v>
      </c>
      <c r="O386" s="5" t="s">
        <v>27</v>
      </c>
      <c r="P386" s="5">
        <v>796</v>
      </c>
      <c r="Q386" s="5" t="s">
        <v>28</v>
      </c>
      <c r="R386" s="5">
        <v>10</v>
      </c>
      <c r="S386" s="8">
        <v>0</v>
      </c>
      <c r="T386" s="8">
        <f t="shared" si="17"/>
        <v>0</v>
      </c>
      <c r="U386" s="8">
        <f t="shared" si="16"/>
        <v>0</v>
      </c>
      <c r="V386" s="5"/>
      <c r="W386" s="5" t="s">
        <v>904</v>
      </c>
      <c r="X386" s="5"/>
      <c r="Y386" s="145"/>
      <c r="Z386" s="4"/>
      <c r="AA386" s="253"/>
      <c r="AB386" s="147"/>
      <c r="AC386" s="253"/>
      <c r="AD386" s="253"/>
      <c r="AE386" s="254"/>
      <c r="AF386" s="4"/>
      <c r="AG386" s="105"/>
      <c r="AH386" s="105"/>
      <c r="AI386" s="4"/>
      <c r="AJ386" s="4"/>
      <c r="AK386" s="213"/>
      <c r="AL386" s="84"/>
      <c r="AM386" s="84"/>
      <c r="AN386" s="84"/>
      <c r="AO386" s="84"/>
      <c r="AP386" s="4"/>
      <c r="AQ386" s="4"/>
      <c r="AR386" s="105"/>
      <c r="AS386" s="4"/>
      <c r="AT386" s="4"/>
      <c r="AU386" s="4"/>
      <c r="AV386" s="4"/>
    </row>
    <row r="387" spans="1:55" s="33" customFormat="1" ht="110.1" customHeight="1">
      <c r="A387" s="5" t="s">
        <v>3582</v>
      </c>
      <c r="B387" s="5" t="s">
        <v>23</v>
      </c>
      <c r="C387" s="5" t="s">
        <v>1583</v>
      </c>
      <c r="D387" s="6" t="s">
        <v>1584</v>
      </c>
      <c r="E387" s="6" t="s">
        <v>1585</v>
      </c>
      <c r="F387" s="5" t="s">
        <v>242</v>
      </c>
      <c r="G387" s="5" t="s">
        <v>24</v>
      </c>
      <c r="H387" s="5">
        <v>0</v>
      </c>
      <c r="I387" s="5" t="s">
        <v>2204</v>
      </c>
      <c r="J387" s="5" t="s">
        <v>2689</v>
      </c>
      <c r="K387" s="5" t="s">
        <v>1039</v>
      </c>
      <c r="L387" s="5" t="s">
        <v>25</v>
      </c>
      <c r="M387" s="7" t="s">
        <v>26</v>
      </c>
      <c r="N387" s="5" t="s">
        <v>1825</v>
      </c>
      <c r="O387" s="5" t="s">
        <v>27</v>
      </c>
      <c r="P387" s="5">
        <v>796</v>
      </c>
      <c r="Q387" s="5" t="s">
        <v>28</v>
      </c>
      <c r="R387" s="5">
        <v>10</v>
      </c>
      <c r="S387" s="8">
        <v>23000</v>
      </c>
      <c r="T387" s="8">
        <f t="shared" si="17"/>
        <v>230000</v>
      </c>
      <c r="U387" s="8">
        <f t="shared" si="16"/>
        <v>257600.00000000003</v>
      </c>
      <c r="V387" s="5"/>
      <c r="W387" s="5" t="s">
        <v>904</v>
      </c>
      <c r="X387" s="5"/>
      <c r="Y387" s="145"/>
      <c r="Z387" s="85"/>
      <c r="AA387" s="146"/>
      <c r="AB387" s="146"/>
      <c r="AC387" s="104"/>
      <c r="AD387" s="214"/>
      <c r="AE387" s="187"/>
      <c r="AF387" s="141"/>
      <c r="AG387" s="213"/>
      <c r="AH387" s="213"/>
      <c r="AI387" s="141"/>
      <c r="AJ387" s="141"/>
      <c r="AK387" s="213"/>
      <c r="AL387" s="84"/>
      <c r="AM387" s="84"/>
      <c r="AN387" s="84"/>
      <c r="AO387" s="84"/>
      <c r="AP387" s="4"/>
      <c r="AQ387" s="4"/>
      <c r="AR387" s="105"/>
      <c r="AS387" s="4"/>
      <c r="AT387" s="141"/>
      <c r="AU387" s="4"/>
      <c r="AV387" s="4"/>
    </row>
    <row r="388" spans="1:55" s="33" customFormat="1" ht="110.1" customHeight="1">
      <c r="A388" s="5" t="s">
        <v>3009</v>
      </c>
      <c r="B388" s="5" t="s">
        <v>23</v>
      </c>
      <c r="C388" s="5" t="s">
        <v>1580</v>
      </c>
      <c r="D388" s="6" t="s">
        <v>1581</v>
      </c>
      <c r="E388" s="6" t="s">
        <v>1582</v>
      </c>
      <c r="F388" s="5" t="s">
        <v>243</v>
      </c>
      <c r="G388" s="5" t="s">
        <v>24</v>
      </c>
      <c r="H388" s="5">
        <v>0</v>
      </c>
      <c r="I388" s="5" t="s">
        <v>2204</v>
      </c>
      <c r="J388" s="5" t="s">
        <v>2689</v>
      </c>
      <c r="K388" s="5" t="s">
        <v>1039</v>
      </c>
      <c r="L388" s="5" t="s">
        <v>25</v>
      </c>
      <c r="M388" s="7" t="s">
        <v>26</v>
      </c>
      <c r="N388" s="5" t="s">
        <v>1825</v>
      </c>
      <c r="O388" s="5" t="s">
        <v>27</v>
      </c>
      <c r="P388" s="5">
        <v>796</v>
      </c>
      <c r="Q388" s="5" t="s">
        <v>28</v>
      </c>
      <c r="R388" s="5" t="s">
        <v>1311</v>
      </c>
      <c r="S388" s="8">
        <v>11220</v>
      </c>
      <c r="T388" s="8">
        <f t="shared" si="17"/>
        <v>0</v>
      </c>
      <c r="U388" s="8">
        <f t="shared" si="16"/>
        <v>0</v>
      </c>
      <c r="V388" s="5"/>
      <c r="W388" s="5" t="s">
        <v>904</v>
      </c>
      <c r="X388" s="5"/>
      <c r="Y388" s="145"/>
      <c r="Z388" s="85"/>
      <c r="AA388" s="146"/>
      <c r="AB388" s="146"/>
      <c r="AC388" s="104"/>
      <c r="AD388" s="214"/>
      <c r="AE388" s="187"/>
      <c r="AF388" s="141"/>
      <c r="AG388" s="213"/>
      <c r="AH388" s="213"/>
      <c r="AI388" s="141"/>
      <c r="AJ388" s="141"/>
      <c r="AK388" s="213"/>
      <c r="AL388" s="84"/>
      <c r="AM388" s="84"/>
      <c r="AN388" s="84"/>
      <c r="AO388" s="84"/>
      <c r="AP388" s="4"/>
      <c r="AQ388" s="4"/>
      <c r="AR388" s="105"/>
      <c r="AS388" s="4"/>
      <c r="AT388" s="141"/>
      <c r="AU388" s="4"/>
      <c r="AV388" s="4"/>
    </row>
    <row r="389" spans="1:55" s="33" customFormat="1" ht="110.1" customHeight="1">
      <c r="A389" s="5" t="s">
        <v>3772</v>
      </c>
      <c r="B389" s="5" t="s">
        <v>23</v>
      </c>
      <c r="C389" s="5" t="s">
        <v>1580</v>
      </c>
      <c r="D389" s="6" t="s">
        <v>1581</v>
      </c>
      <c r="E389" s="6" t="s">
        <v>1582</v>
      </c>
      <c r="F389" s="5" t="s">
        <v>243</v>
      </c>
      <c r="G389" s="5" t="s">
        <v>24</v>
      </c>
      <c r="H389" s="5">
        <v>0</v>
      </c>
      <c r="I389" s="5" t="s">
        <v>2204</v>
      </c>
      <c r="J389" s="5" t="s">
        <v>2689</v>
      </c>
      <c r="K389" s="5" t="s">
        <v>1039</v>
      </c>
      <c r="L389" s="5" t="s">
        <v>25</v>
      </c>
      <c r="M389" s="7" t="s">
        <v>26</v>
      </c>
      <c r="N389" s="5" t="s">
        <v>1825</v>
      </c>
      <c r="O389" s="5" t="s">
        <v>27</v>
      </c>
      <c r="P389" s="5">
        <v>796</v>
      </c>
      <c r="Q389" s="5" t="s">
        <v>28</v>
      </c>
      <c r="R389" s="5" t="s">
        <v>1311</v>
      </c>
      <c r="S389" s="8">
        <v>11220</v>
      </c>
      <c r="T389" s="8">
        <f t="shared" si="17"/>
        <v>0</v>
      </c>
      <c r="U389" s="8">
        <f t="shared" si="16"/>
        <v>0</v>
      </c>
      <c r="V389" s="5"/>
      <c r="W389" s="5" t="s">
        <v>904</v>
      </c>
      <c r="X389" s="5"/>
      <c r="Y389" s="85"/>
      <c r="Z389" s="85"/>
      <c r="AA389" s="146"/>
      <c r="AB389" s="146"/>
      <c r="AC389" s="104"/>
      <c r="AD389" s="214"/>
      <c r="AE389" s="187"/>
      <c r="AF389" s="141"/>
      <c r="AG389" s="213"/>
      <c r="AH389" s="213"/>
      <c r="AI389" s="141"/>
      <c r="AJ389" s="141"/>
      <c r="AK389" s="213"/>
      <c r="AL389" s="84"/>
      <c r="AM389" s="84"/>
      <c r="AN389" s="84"/>
      <c r="AO389" s="84"/>
      <c r="AP389" s="4"/>
      <c r="AQ389" s="4"/>
      <c r="AR389" s="105"/>
      <c r="AS389" s="4"/>
      <c r="AT389" s="141"/>
      <c r="AZ389" s="81"/>
      <c r="BA389" s="81"/>
      <c r="BB389" s="81"/>
      <c r="BC389" s="81"/>
    </row>
    <row r="390" spans="1:55" s="33" customFormat="1" ht="110.1" customHeight="1">
      <c r="A390" s="5" t="s">
        <v>5538</v>
      </c>
      <c r="B390" s="5" t="s">
        <v>23</v>
      </c>
      <c r="C390" s="5" t="s">
        <v>1580</v>
      </c>
      <c r="D390" s="6" t="s">
        <v>1581</v>
      </c>
      <c r="E390" s="6" t="s">
        <v>1582</v>
      </c>
      <c r="F390" s="5" t="s">
        <v>243</v>
      </c>
      <c r="G390" s="5" t="s">
        <v>24</v>
      </c>
      <c r="H390" s="5">
        <v>0</v>
      </c>
      <c r="I390" s="5" t="s">
        <v>2204</v>
      </c>
      <c r="J390" s="5" t="s">
        <v>2689</v>
      </c>
      <c r="K390" s="5" t="s">
        <v>5100</v>
      </c>
      <c r="L390" s="5" t="s">
        <v>25</v>
      </c>
      <c r="M390" s="7" t="s">
        <v>26</v>
      </c>
      <c r="N390" s="5" t="s">
        <v>5420</v>
      </c>
      <c r="O390" s="5" t="s">
        <v>27</v>
      </c>
      <c r="P390" s="5">
        <v>796</v>
      </c>
      <c r="Q390" s="5" t="s">
        <v>28</v>
      </c>
      <c r="R390" s="98">
        <v>40</v>
      </c>
      <c r="S390" s="36">
        <v>10800</v>
      </c>
      <c r="T390" s="8">
        <f t="shared" ref="T390" si="20">S390*R390</f>
        <v>432000</v>
      </c>
      <c r="U390" s="8">
        <f t="shared" ref="U390" si="21">T390*1.12</f>
        <v>483840.00000000006</v>
      </c>
      <c r="V390" s="5"/>
      <c r="W390" s="5" t="s">
        <v>904</v>
      </c>
      <c r="X390" s="5" t="s">
        <v>5463</v>
      </c>
      <c r="Y390" s="85"/>
      <c r="Z390" s="85"/>
      <c r="AA390" s="146"/>
      <c r="AB390" s="146"/>
      <c r="AC390" s="104"/>
      <c r="AD390" s="214"/>
      <c r="AE390" s="187"/>
      <c r="AF390" s="141"/>
      <c r="AG390" s="213"/>
      <c r="AH390" s="213"/>
      <c r="AI390" s="141"/>
      <c r="AJ390" s="141"/>
      <c r="AK390" s="213"/>
      <c r="AL390" s="84"/>
      <c r="AM390" s="84"/>
      <c r="AN390" s="84"/>
      <c r="AO390" s="84"/>
      <c r="AP390" s="4"/>
      <c r="AQ390" s="4"/>
      <c r="AR390" s="105"/>
      <c r="AS390" s="4"/>
      <c r="AT390" s="141"/>
      <c r="AZ390" s="81"/>
      <c r="BA390" s="81"/>
      <c r="BB390" s="81"/>
      <c r="BC390" s="81"/>
    </row>
    <row r="391" spans="1:55" s="33" customFormat="1" ht="110.1" customHeight="1">
      <c r="A391" s="5" t="s">
        <v>3010</v>
      </c>
      <c r="B391" s="5" t="s">
        <v>23</v>
      </c>
      <c r="C391" s="5" t="s">
        <v>41</v>
      </c>
      <c r="D391" s="6" t="s">
        <v>39</v>
      </c>
      <c r="E391" s="6" t="s">
        <v>40</v>
      </c>
      <c r="F391" s="5" t="s">
        <v>244</v>
      </c>
      <c r="G391" s="5" t="s">
        <v>24</v>
      </c>
      <c r="H391" s="5">
        <v>0</v>
      </c>
      <c r="I391" s="5" t="s">
        <v>2204</v>
      </c>
      <c r="J391" s="5" t="s">
        <v>2689</v>
      </c>
      <c r="K391" s="5" t="s">
        <v>1039</v>
      </c>
      <c r="L391" s="5" t="s">
        <v>25</v>
      </c>
      <c r="M391" s="7" t="s">
        <v>26</v>
      </c>
      <c r="N391" s="5" t="s">
        <v>1825</v>
      </c>
      <c r="O391" s="5" t="s">
        <v>27</v>
      </c>
      <c r="P391" s="5">
        <v>796</v>
      </c>
      <c r="Q391" s="5" t="s">
        <v>28</v>
      </c>
      <c r="R391" s="5">
        <v>5</v>
      </c>
      <c r="S391" s="8">
        <v>0</v>
      </c>
      <c r="T391" s="8">
        <f t="shared" ref="T391:T429" si="22">S391*R391</f>
        <v>0</v>
      </c>
      <c r="U391" s="8">
        <f t="shared" si="16"/>
        <v>0</v>
      </c>
      <c r="V391" s="5"/>
      <c r="W391" s="5" t="s">
        <v>904</v>
      </c>
      <c r="X391" s="5"/>
      <c r="Y391" s="145"/>
      <c r="Z391" s="4"/>
      <c r="AA391" s="253"/>
      <c r="AB391" s="253"/>
      <c r="AC391" s="253"/>
      <c r="AD391" s="253"/>
      <c r="AE391" s="254"/>
      <c r="AF391" s="4"/>
      <c r="AG391" s="105"/>
      <c r="AH391" s="105"/>
      <c r="AI391" s="4"/>
      <c r="AJ391" s="4"/>
      <c r="AK391" s="213"/>
      <c r="AL391" s="84"/>
      <c r="AM391" s="84"/>
      <c r="AN391" s="84"/>
      <c r="AO391" s="84"/>
      <c r="AP391" s="4"/>
      <c r="AQ391" s="4"/>
      <c r="AR391" s="105"/>
      <c r="AS391" s="4"/>
      <c r="AT391" s="4"/>
      <c r="AU391" s="4"/>
      <c r="AV391" s="4"/>
    </row>
    <row r="392" spans="1:55" s="33" customFormat="1" ht="110.1" customHeight="1">
      <c r="A392" s="5" t="s">
        <v>3583</v>
      </c>
      <c r="B392" s="5" t="s">
        <v>23</v>
      </c>
      <c r="C392" s="5" t="s">
        <v>41</v>
      </c>
      <c r="D392" s="6" t="s">
        <v>39</v>
      </c>
      <c r="E392" s="6" t="s">
        <v>40</v>
      </c>
      <c r="F392" s="5" t="s">
        <v>244</v>
      </c>
      <c r="G392" s="5" t="s">
        <v>24</v>
      </c>
      <c r="H392" s="5">
        <v>0</v>
      </c>
      <c r="I392" s="5" t="s">
        <v>2204</v>
      </c>
      <c r="J392" s="5" t="s">
        <v>2689</v>
      </c>
      <c r="K392" s="5" t="s">
        <v>1039</v>
      </c>
      <c r="L392" s="5" t="s">
        <v>25</v>
      </c>
      <c r="M392" s="7" t="s">
        <v>26</v>
      </c>
      <c r="N392" s="5" t="s">
        <v>1825</v>
      </c>
      <c r="O392" s="5" t="s">
        <v>27</v>
      </c>
      <c r="P392" s="5">
        <v>796</v>
      </c>
      <c r="Q392" s="5" t="s">
        <v>28</v>
      </c>
      <c r="R392" s="5" t="s">
        <v>1311</v>
      </c>
      <c r="S392" s="8">
        <v>30000</v>
      </c>
      <c r="T392" s="8">
        <f t="shared" si="22"/>
        <v>0</v>
      </c>
      <c r="U392" s="8">
        <f t="shared" si="16"/>
        <v>0</v>
      </c>
      <c r="V392" s="5"/>
      <c r="W392" s="5" t="s">
        <v>904</v>
      </c>
      <c r="X392" s="5"/>
      <c r="Y392" s="145"/>
      <c r="Z392" s="85"/>
      <c r="AA392" s="146"/>
      <c r="AB392" s="146"/>
      <c r="AC392" s="104"/>
      <c r="AD392" s="214"/>
      <c r="AE392" s="187"/>
      <c r="AF392" s="141"/>
      <c r="AG392" s="213"/>
      <c r="AH392" s="213"/>
      <c r="AI392" s="141"/>
      <c r="AJ392" s="141"/>
      <c r="AK392" s="213"/>
      <c r="AL392" s="84"/>
      <c r="AM392" s="84"/>
      <c r="AN392" s="84"/>
      <c r="AO392" s="84"/>
      <c r="AP392" s="4"/>
      <c r="AQ392" s="4"/>
      <c r="AR392" s="105"/>
      <c r="AS392" s="4"/>
      <c r="AT392" s="141"/>
      <c r="AU392" s="4"/>
      <c r="AV392" s="4"/>
    </row>
    <row r="393" spans="1:55" s="33" customFormat="1" ht="110.1" customHeight="1">
      <c r="A393" s="5" t="s">
        <v>3773</v>
      </c>
      <c r="B393" s="5" t="s">
        <v>23</v>
      </c>
      <c r="C393" s="5" t="s">
        <v>41</v>
      </c>
      <c r="D393" s="6" t="s">
        <v>39</v>
      </c>
      <c r="E393" s="6" t="s">
        <v>40</v>
      </c>
      <c r="F393" s="5" t="s">
        <v>244</v>
      </c>
      <c r="G393" s="5" t="s">
        <v>24</v>
      </c>
      <c r="H393" s="5">
        <v>0</v>
      </c>
      <c r="I393" s="5" t="s">
        <v>2204</v>
      </c>
      <c r="J393" s="5" t="s">
        <v>2689</v>
      </c>
      <c r="K393" s="5" t="s">
        <v>1039</v>
      </c>
      <c r="L393" s="5" t="s">
        <v>25</v>
      </c>
      <c r="M393" s="7" t="s">
        <v>26</v>
      </c>
      <c r="N393" s="5" t="s">
        <v>1825</v>
      </c>
      <c r="O393" s="5" t="s">
        <v>27</v>
      </c>
      <c r="P393" s="5">
        <v>796</v>
      </c>
      <c r="Q393" s="5" t="s">
        <v>28</v>
      </c>
      <c r="R393" s="5" t="s">
        <v>1311</v>
      </c>
      <c r="S393" s="8">
        <v>22330</v>
      </c>
      <c r="T393" s="8">
        <f t="shared" si="22"/>
        <v>0</v>
      </c>
      <c r="U393" s="8">
        <f t="shared" si="16"/>
        <v>0</v>
      </c>
      <c r="V393" s="5"/>
      <c r="W393" s="5" t="s">
        <v>904</v>
      </c>
      <c r="X393" s="5" t="s">
        <v>3774</v>
      </c>
      <c r="Y393" s="145"/>
      <c r="Z393" s="85"/>
      <c r="AA393" s="146"/>
      <c r="AB393" s="146"/>
      <c r="AC393" s="104"/>
      <c r="AD393" s="214"/>
      <c r="AE393" s="187"/>
      <c r="AF393" s="141"/>
      <c r="AG393" s="213"/>
      <c r="AH393" s="213"/>
      <c r="AI393" s="141"/>
      <c r="AJ393" s="141"/>
      <c r="AK393" s="213"/>
      <c r="AL393" s="84"/>
      <c r="AM393" s="84"/>
      <c r="AN393" s="84"/>
      <c r="AO393" s="84"/>
      <c r="AP393" s="4"/>
      <c r="AQ393" s="4"/>
      <c r="AR393" s="105"/>
      <c r="AS393" s="4"/>
      <c r="AT393" s="141"/>
      <c r="AU393" s="4"/>
      <c r="AV393" s="4"/>
    </row>
    <row r="394" spans="1:55" s="33" customFormat="1" ht="110.1" customHeight="1">
      <c r="A394" s="5" t="s">
        <v>5539</v>
      </c>
      <c r="B394" s="5" t="s">
        <v>23</v>
      </c>
      <c r="C394" s="5" t="s">
        <v>41</v>
      </c>
      <c r="D394" s="6" t="s">
        <v>39</v>
      </c>
      <c r="E394" s="6" t="s">
        <v>40</v>
      </c>
      <c r="F394" s="5" t="s">
        <v>244</v>
      </c>
      <c r="G394" s="5" t="s">
        <v>24</v>
      </c>
      <c r="H394" s="5">
        <v>0</v>
      </c>
      <c r="I394" s="5" t="s">
        <v>2204</v>
      </c>
      <c r="J394" s="5" t="s">
        <v>2689</v>
      </c>
      <c r="K394" s="5" t="s">
        <v>5100</v>
      </c>
      <c r="L394" s="5" t="s">
        <v>25</v>
      </c>
      <c r="M394" s="7" t="s">
        <v>26</v>
      </c>
      <c r="N394" s="5" t="s">
        <v>5420</v>
      </c>
      <c r="O394" s="5" t="s">
        <v>27</v>
      </c>
      <c r="P394" s="5">
        <v>796</v>
      </c>
      <c r="Q394" s="5" t="s">
        <v>28</v>
      </c>
      <c r="R394" s="98">
        <v>5</v>
      </c>
      <c r="S394" s="36">
        <v>24190</v>
      </c>
      <c r="T394" s="8">
        <f t="shared" ref="T394" si="23">S394*R394</f>
        <v>120950</v>
      </c>
      <c r="U394" s="8">
        <f t="shared" ref="U394" si="24">T394*1.12</f>
        <v>135464</v>
      </c>
      <c r="V394" s="5"/>
      <c r="W394" s="5" t="s">
        <v>904</v>
      </c>
      <c r="X394" s="5" t="s">
        <v>3774</v>
      </c>
      <c r="Y394" s="145"/>
      <c r="Z394" s="85"/>
      <c r="AA394" s="146"/>
      <c r="AB394" s="146"/>
      <c r="AC394" s="104"/>
      <c r="AD394" s="214"/>
      <c r="AE394" s="187"/>
      <c r="AF394" s="141"/>
      <c r="AG394" s="213"/>
      <c r="AH394" s="213"/>
      <c r="AI394" s="141"/>
      <c r="AJ394" s="141"/>
      <c r="AK394" s="213"/>
      <c r="AL394" s="84"/>
      <c r="AM394" s="84"/>
      <c r="AN394" s="84"/>
      <c r="AO394" s="84"/>
      <c r="AP394" s="4"/>
      <c r="AQ394" s="4"/>
      <c r="AR394" s="105"/>
      <c r="AS394" s="4"/>
      <c r="AT394" s="141"/>
      <c r="AU394" s="4"/>
      <c r="AV394" s="4"/>
    </row>
    <row r="395" spans="1:55" s="33" customFormat="1" ht="110.1" customHeight="1">
      <c r="A395" s="5" t="s">
        <v>3011</v>
      </c>
      <c r="B395" s="5" t="s">
        <v>23</v>
      </c>
      <c r="C395" s="5" t="s">
        <v>1586</v>
      </c>
      <c r="D395" s="6" t="s">
        <v>1587</v>
      </c>
      <c r="E395" s="6" t="s">
        <v>1588</v>
      </c>
      <c r="F395" s="5" t="s">
        <v>245</v>
      </c>
      <c r="G395" s="5" t="s">
        <v>24</v>
      </c>
      <c r="H395" s="5">
        <v>0</v>
      </c>
      <c r="I395" s="5" t="s">
        <v>2204</v>
      </c>
      <c r="J395" s="5" t="s">
        <v>2689</v>
      </c>
      <c r="K395" s="5" t="s">
        <v>1039</v>
      </c>
      <c r="L395" s="5" t="s">
        <v>25</v>
      </c>
      <c r="M395" s="7" t="s">
        <v>26</v>
      </c>
      <c r="N395" s="5" t="s">
        <v>1825</v>
      </c>
      <c r="O395" s="5" t="s">
        <v>27</v>
      </c>
      <c r="P395" s="5">
        <v>796</v>
      </c>
      <c r="Q395" s="5" t="s">
        <v>28</v>
      </c>
      <c r="R395" s="5" t="s">
        <v>1311</v>
      </c>
      <c r="S395" s="8">
        <v>2618.8000000000002</v>
      </c>
      <c r="T395" s="8">
        <f t="shared" si="22"/>
        <v>0</v>
      </c>
      <c r="U395" s="8">
        <f t="shared" si="16"/>
        <v>0</v>
      </c>
      <c r="V395" s="5"/>
      <c r="W395" s="5" t="s">
        <v>904</v>
      </c>
      <c r="X395" s="5"/>
      <c r="Y395" s="145"/>
      <c r="Z395" s="85"/>
      <c r="AA395" s="146"/>
      <c r="AB395" s="146"/>
      <c r="AC395" s="104"/>
      <c r="AD395" s="214"/>
      <c r="AE395" s="187"/>
      <c r="AF395" s="141"/>
      <c r="AG395" s="213"/>
      <c r="AH395" s="213"/>
      <c r="AI395" s="141"/>
      <c r="AJ395" s="141"/>
      <c r="AK395" s="213"/>
      <c r="AL395" s="84"/>
      <c r="AM395" s="84"/>
      <c r="AN395" s="84"/>
      <c r="AO395" s="84"/>
      <c r="AP395" s="4"/>
      <c r="AQ395" s="4"/>
      <c r="AR395" s="105"/>
      <c r="AS395" s="4"/>
      <c r="AT395" s="4"/>
      <c r="AU395" s="4"/>
      <c r="AV395" s="4"/>
    </row>
    <row r="396" spans="1:55" s="33" customFormat="1" ht="110.1" customHeight="1">
      <c r="A396" s="5" t="s">
        <v>3775</v>
      </c>
      <c r="B396" s="5" t="s">
        <v>23</v>
      </c>
      <c r="C396" s="5" t="s">
        <v>1586</v>
      </c>
      <c r="D396" s="6" t="s">
        <v>1587</v>
      </c>
      <c r="E396" s="6" t="s">
        <v>1588</v>
      </c>
      <c r="F396" s="5" t="s">
        <v>245</v>
      </c>
      <c r="G396" s="5" t="s">
        <v>24</v>
      </c>
      <c r="H396" s="5">
        <v>0</v>
      </c>
      <c r="I396" s="5" t="s">
        <v>2204</v>
      </c>
      <c r="J396" s="5" t="s">
        <v>2689</v>
      </c>
      <c r="K396" s="5" t="s">
        <v>1039</v>
      </c>
      <c r="L396" s="5" t="s">
        <v>25</v>
      </c>
      <c r="M396" s="7" t="s">
        <v>26</v>
      </c>
      <c r="N396" s="5" t="s">
        <v>1825</v>
      </c>
      <c r="O396" s="5" t="s">
        <v>27</v>
      </c>
      <c r="P396" s="5">
        <v>796</v>
      </c>
      <c r="Q396" s="5" t="s">
        <v>28</v>
      </c>
      <c r="R396" s="5" t="s">
        <v>1311</v>
      </c>
      <c r="S396" s="8">
        <v>2618.8000000000002</v>
      </c>
      <c r="T396" s="8">
        <f t="shared" si="22"/>
        <v>0</v>
      </c>
      <c r="U396" s="8">
        <f t="shared" si="16"/>
        <v>0</v>
      </c>
      <c r="V396" s="5"/>
      <c r="W396" s="5" t="s">
        <v>904</v>
      </c>
      <c r="X396" s="5"/>
      <c r="Y396" s="145"/>
      <c r="Z396" s="85"/>
      <c r="AA396" s="146"/>
      <c r="AB396" s="146"/>
      <c r="AC396" s="104"/>
      <c r="AD396" s="214"/>
      <c r="AE396" s="187"/>
      <c r="AF396" s="141"/>
      <c r="AG396" s="213"/>
      <c r="AH396" s="213"/>
      <c r="AI396" s="141"/>
      <c r="AJ396" s="141"/>
      <c r="AK396" s="213"/>
      <c r="AL396" s="84"/>
      <c r="AM396" s="84"/>
      <c r="AN396" s="84"/>
      <c r="AO396" s="84"/>
      <c r="AP396" s="4"/>
      <c r="AQ396" s="4"/>
      <c r="AR396" s="105"/>
      <c r="AS396" s="4"/>
      <c r="AT396" s="4"/>
      <c r="AU396" s="4"/>
      <c r="AV396" s="4"/>
    </row>
    <row r="397" spans="1:55" s="33" customFormat="1" ht="110.1" customHeight="1">
      <c r="A397" s="5" t="s">
        <v>4298</v>
      </c>
      <c r="B397" s="5" t="s">
        <v>23</v>
      </c>
      <c r="C397" s="5" t="s">
        <v>1586</v>
      </c>
      <c r="D397" s="14" t="s">
        <v>1587</v>
      </c>
      <c r="E397" s="14" t="s">
        <v>1588</v>
      </c>
      <c r="F397" s="5" t="s">
        <v>245</v>
      </c>
      <c r="G397" s="5" t="s">
        <v>24</v>
      </c>
      <c r="H397" s="5">
        <v>0</v>
      </c>
      <c r="I397" s="5" t="s">
        <v>2204</v>
      </c>
      <c r="J397" s="5" t="s">
        <v>2689</v>
      </c>
      <c r="K397" s="5" t="s">
        <v>1039</v>
      </c>
      <c r="L397" s="5" t="s">
        <v>25</v>
      </c>
      <c r="M397" s="7" t="s">
        <v>26</v>
      </c>
      <c r="N397" s="5" t="s">
        <v>1825</v>
      </c>
      <c r="O397" s="5" t="s">
        <v>27</v>
      </c>
      <c r="P397" s="5">
        <v>796</v>
      </c>
      <c r="Q397" s="5" t="s">
        <v>28</v>
      </c>
      <c r="R397" s="5" t="s">
        <v>1311</v>
      </c>
      <c r="S397" s="8">
        <v>2618.8000000000002</v>
      </c>
      <c r="T397" s="8">
        <f t="shared" si="22"/>
        <v>0</v>
      </c>
      <c r="U397" s="8">
        <f t="shared" si="16"/>
        <v>0</v>
      </c>
      <c r="V397" s="5"/>
      <c r="W397" s="5" t="s">
        <v>904</v>
      </c>
      <c r="X397" s="5"/>
      <c r="Y397" s="145"/>
      <c r="Z397" s="85"/>
      <c r="AA397" s="146"/>
      <c r="AB397" s="146"/>
      <c r="AC397" s="104"/>
      <c r="AD397" s="146"/>
      <c r="AE397" s="187"/>
      <c r="AF397" s="141"/>
      <c r="AG397" s="213"/>
      <c r="AH397" s="213"/>
      <c r="AI397" s="141"/>
      <c r="AJ397" s="141"/>
      <c r="AK397" s="213"/>
      <c r="AL397" s="84"/>
      <c r="AM397" s="84"/>
      <c r="AN397" s="84"/>
      <c r="AO397" s="84"/>
      <c r="AP397" s="4"/>
      <c r="AQ397" s="4"/>
      <c r="AR397" s="105"/>
      <c r="AS397" s="4"/>
      <c r="AT397" s="141"/>
      <c r="AU397" s="4"/>
      <c r="AV397" s="4"/>
    </row>
    <row r="398" spans="1:55" s="33" customFormat="1" ht="110.1" customHeight="1">
      <c r="A398" s="5" t="s">
        <v>5540</v>
      </c>
      <c r="B398" s="5" t="s">
        <v>23</v>
      </c>
      <c r="C398" s="5" t="s">
        <v>1586</v>
      </c>
      <c r="D398" s="14" t="s">
        <v>1587</v>
      </c>
      <c r="E398" s="14" t="s">
        <v>1588</v>
      </c>
      <c r="F398" s="5" t="s">
        <v>245</v>
      </c>
      <c r="G398" s="5" t="s">
        <v>24</v>
      </c>
      <c r="H398" s="5">
        <v>0</v>
      </c>
      <c r="I398" s="5" t="s">
        <v>2204</v>
      </c>
      <c r="J398" s="5" t="s">
        <v>2689</v>
      </c>
      <c r="K398" s="5" t="s">
        <v>5100</v>
      </c>
      <c r="L398" s="5" t="s">
        <v>25</v>
      </c>
      <c r="M398" s="7" t="s">
        <v>26</v>
      </c>
      <c r="N398" s="5" t="s">
        <v>5420</v>
      </c>
      <c r="O398" s="5" t="s">
        <v>27</v>
      </c>
      <c r="P398" s="5">
        <v>796</v>
      </c>
      <c r="Q398" s="5" t="s">
        <v>28</v>
      </c>
      <c r="R398" s="98">
        <v>54</v>
      </c>
      <c r="S398" s="36">
        <v>3571.43</v>
      </c>
      <c r="T398" s="8">
        <f t="shared" ref="T398" si="25">S398*R398</f>
        <v>192857.22</v>
      </c>
      <c r="U398" s="8">
        <f t="shared" ref="U398" si="26">T398*1.12</f>
        <v>216000.08640000003</v>
      </c>
      <c r="V398" s="5"/>
      <c r="W398" s="5" t="s">
        <v>904</v>
      </c>
      <c r="X398" s="5" t="s">
        <v>5463</v>
      </c>
      <c r="Y398" s="145"/>
      <c r="Z398" s="85"/>
      <c r="AA398" s="146"/>
      <c r="AB398" s="146"/>
      <c r="AC398" s="104"/>
      <c r="AD398" s="146"/>
      <c r="AE398" s="187"/>
      <c r="AF398" s="141"/>
      <c r="AG398" s="213"/>
      <c r="AH398" s="213"/>
      <c r="AI398" s="141"/>
      <c r="AJ398" s="141"/>
      <c r="AK398" s="213"/>
      <c r="AL398" s="84"/>
      <c r="AM398" s="84"/>
      <c r="AN398" s="84"/>
      <c r="AO398" s="84"/>
      <c r="AP398" s="4"/>
      <c r="AQ398" s="4"/>
      <c r="AR398" s="105"/>
      <c r="AS398" s="4"/>
      <c r="AT398" s="141"/>
      <c r="AU398" s="4"/>
      <c r="AV398" s="4"/>
    </row>
    <row r="399" spans="1:55" s="33" customFormat="1" ht="110.1" customHeight="1">
      <c r="A399" s="5" t="s">
        <v>3012</v>
      </c>
      <c r="B399" s="5" t="s">
        <v>23</v>
      </c>
      <c r="C399" s="5" t="s">
        <v>52</v>
      </c>
      <c r="D399" s="6" t="s">
        <v>50</v>
      </c>
      <c r="E399" s="6" t="s">
        <v>53</v>
      </c>
      <c r="F399" s="5" t="s">
        <v>246</v>
      </c>
      <c r="G399" s="5" t="s">
        <v>24</v>
      </c>
      <c r="H399" s="5">
        <v>0</v>
      </c>
      <c r="I399" s="5" t="s">
        <v>2204</v>
      </c>
      <c r="J399" s="5" t="s">
        <v>2689</v>
      </c>
      <c r="K399" s="5" t="s">
        <v>1039</v>
      </c>
      <c r="L399" s="5" t="s">
        <v>25</v>
      </c>
      <c r="M399" s="7" t="s">
        <v>26</v>
      </c>
      <c r="N399" s="5" t="s">
        <v>1825</v>
      </c>
      <c r="O399" s="5" t="s">
        <v>27</v>
      </c>
      <c r="P399" s="5">
        <v>796</v>
      </c>
      <c r="Q399" s="5" t="s">
        <v>28</v>
      </c>
      <c r="R399" s="5" t="s">
        <v>1311</v>
      </c>
      <c r="S399" s="8">
        <v>9433.0400000000009</v>
      </c>
      <c r="T399" s="8">
        <f t="shared" si="22"/>
        <v>0</v>
      </c>
      <c r="U399" s="8">
        <f t="shared" si="16"/>
        <v>0</v>
      </c>
      <c r="V399" s="5"/>
      <c r="W399" s="5" t="s">
        <v>904</v>
      </c>
      <c r="X399" s="5"/>
      <c r="Y399" s="145"/>
      <c r="Z399" s="85"/>
      <c r="AA399" s="146"/>
      <c r="AB399" s="146"/>
      <c r="AC399" s="104"/>
      <c r="AD399" s="214"/>
      <c r="AE399" s="187"/>
      <c r="AF399" s="141"/>
      <c r="AG399" s="213"/>
      <c r="AH399" s="213"/>
      <c r="AI399" s="141"/>
      <c r="AJ399" s="141"/>
      <c r="AK399" s="213"/>
      <c r="AL399" s="84"/>
      <c r="AM399" s="84"/>
      <c r="AN399" s="84"/>
      <c r="AO399" s="84"/>
      <c r="AP399" s="4"/>
      <c r="AQ399" s="4"/>
      <c r="AR399" s="105"/>
      <c r="AS399" s="4"/>
      <c r="AT399" s="141"/>
      <c r="AU399" s="4"/>
      <c r="AV399" s="4"/>
    </row>
    <row r="400" spans="1:55" s="33" customFormat="1" ht="110.1" customHeight="1">
      <c r="A400" s="5" t="s">
        <v>3013</v>
      </c>
      <c r="B400" s="5" t="s">
        <v>23</v>
      </c>
      <c r="C400" s="5" t="s">
        <v>1589</v>
      </c>
      <c r="D400" s="6" t="s">
        <v>38</v>
      </c>
      <c r="E400" s="6" t="s">
        <v>1590</v>
      </c>
      <c r="F400" s="5" t="s">
        <v>247</v>
      </c>
      <c r="G400" s="5" t="s">
        <v>24</v>
      </c>
      <c r="H400" s="5">
        <v>0</v>
      </c>
      <c r="I400" s="5" t="s">
        <v>2204</v>
      </c>
      <c r="J400" s="5" t="s">
        <v>2689</v>
      </c>
      <c r="K400" s="5" t="s">
        <v>1039</v>
      </c>
      <c r="L400" s="5" t="s">
        <v>25</v>
      </c>
      <c r="M400" s="7" t="s">
        <v>26</v>
      </c>
      <c r="N400" s="5" t="s">
        <v>1825</v>
      </c>
      <c r="O400" s="5" t="s">
        <v>27</v>
      </c>
      <c r="P400" s="5">
        <v>796</v>
      </c>
      <c r="Q400" s="5" t="s">
        <v>28</v>
      </c>
      <c r="R400" s="5">
        <v>1000</v>
      </c>
      <c r="S400" s="8">
        <v>325.89</v>
      </c>
      <c r="T400" s="8">
        <f t="shared" si="22"/>
        <v>325890</v>
      </c>
      <c r="U400" s="8">
        <f t="shared" si="16"/>
        <v>364996.80000000005</v>
      </c>
      <c r="V400" s="5"/>
      <c r="W400" s="5" t="s">
        <v>904</v>
      </c>
      <c r="X400" s="5"/>
      <c r="Y400" s="145"/>
      <c r="Z400" s="141"/>
      <c r="AA400" s="146"/>
      <c r="AB400" s="253"/>
      <c r="AC400" s="104"/>
      <c r="AD400" s="214"/>
      <c r="AE400" s="187"/>
      <c r="AF400" s="85"/>
      <c r="AG400" s="145"/>
      <c r="AH400" s="145"/>
      <c r="AI400" s="188"/>
      <c r="AJ400" s="141"/>
      <c r="AK400" s="213"/>
      <c r="AL400" s="84"/>
      <c r="AM400" s="84"/>
      <c r="AN400" s="84"/>
      <c r="AO400" s="84"/>
      <c r="AP400" s="141"/>
      <c r="AQ400" s="141"/>
      <c r="AR400" s="213"/>
      <c r="AS400" s="4"/>
      <c r="AT400" s="141"/>
      <c r="AU400" s="4"/>
      <c r="AV400" s="4"/>
    </row>
    <row r="401" spans="1:48" s="33" customFormat="1" ht="110.1" customHeight="1">
      <c r="A401" s="5" t="s">
        <v>3014</v>
      </c>
      <c r="B401" s="5" t="s">
        <v>23</v>
      </c>
      <c r="C401" s="5" t="s">
        <v>1591</v>
      </c>
      <c r="D401" s="6" t="s">
        <v>38</v>
      </c>
      <c r="E401" s="6" t="s">
        <v>1592</v>
      </c>
      <c r="F401" s="5" t="s">
        <v>248</v>
      </c>
      <c r="G401" s="5" t="s">
        <v>24</v>
      </c>
      <c r="H401" s="5">
        <v>0</v>
      </c>
      <c r="I401" s="5" t="s">
        <v>2204</v>
      </c>
      <c r="J401" s="5" t="s">
        <v>2689</v>
      </c>
      <c r="K401" s="5" t="s">
        <v>1039</v>
      </c>
      <c r="L401" s="5" t="s">
        <v>25</v>
      </c>
      <c r="M401" s="7" t="s">
        <v>26</v>
      </c>
      <c r="N401" s="5" t="s">
        <v>1825</v>
      </c>
      <c r="O401" s="5" t="s">
        <v>27</v>
      </c>
      <c r="P401" s="5">
        <v>796</v>
      </c>
      <c r="Q401" s="5" t="s">
        <v>28</v>
      </c>
      <c r="R401" s="5" t="s">
        <v>1311</v>
      </c>
      <c r="S401" s="8">
        <v>1084.82</v>
      </c>
      <c r="T401" s="8">
        <f t="shared" si="22"/>
        <v>0</v>
      </c>
      <c r="U401" s="8">
        <f t="shared" si="16"/>
        <v>0</v>
      </c>
      <c r="V401" s="5"/>
      <c r="W401" s="5" t="s">
        <v>904</v>
      </c>
      <c r="X401" s="5"/>
      <c r="Y401" s="145"/>
      <c r="Z401" s="85"/>
      <c r="AA401" s="146"/>
      <c r="AB401" s="146"/>
      <c r="AC401" s="104"/>
      <c r="AD401" s="214"/>
      <c r="AE401" s="187"/>
      <c r="AF401" s="141"/>
      <c r="AG401" s="213"/>
      <c r="AH401" s="213"/>
      <c r="AI401" s="141"/>
      <c r="AJ401" s="141"/>
      <c r="AK401" s="213"/>
      <c r="AL401" s="84"/>
      <c r="AM401" s="84"/>
      <c r="AN401" s="84"/>
      <c r="AO401" s="84"/>
      <c r="AP401" s="4"/>
      <c r="AQ401" s="4"/>
      <c r="AR401" s="105"/>
      <c r="AS401" s="4"/>
      <c r="AT401" s="4"/>
      <c r="AU401" s="4"/>
      <c r="AV401" s="4"/>
    </row>
    <row r="402" spans="1:48" s="33" customFormat="1" ht="110.1" customHeight="1">
      <c r="A402" s="5" t="s">
        <v>3776</v>
      </c>
      <c r="B402" s="5" t="s">
        <v>23</v>
      </c>
      <c r="C402" s="5" t="s">
        <v>1591</v>
      </c>
      <c r="D402" s="6" t="s">
        <v>38</v>
      </c>
      <c r="E402" s="6" t="s">
        <v>1592</v>
      </c>
      <c r="F402" s="5" t="s">
        <v>248</v>
      </c>
      <c r="G402" s="5" t="s">
        <v>24</v>
      </c>
      <c r="H402" s="5">
        <v>0</v>
      </c>
      <c r="I402" s="5" t="s">
        <v>2204</v>
      </c>
      <c r="J402" s="5" t="s">
        <v>2689</v>
      </c>
      <c r="K402" s="5" t="s">
        <v>1039</v>
      </c>
      <c r="L402" s="5" t="s">
        <v>25</v>
      </c>
      <c r="M402" s="7" t="s">
        <v>26</v>
      </c>
      <c r="N402" s="5" t="s">
        <v>1825</v>
      </c>
      <c r="O402" s="5" t="s">
        <v>27</v>
      </c>
      <c r="P402" s="5">
        <v>796</v>
      </c>
      <c r="Q402" s="5" t="s">
        <v>28</v>
      </c>
      <c r="R402" s="5" t="s">
        <v>3751</v>
      </c>
      <c r="S402" s="8">
        <v>1084.82</v>
      </c>
      <c r="T402" s="8">
        <f t="shared" si="22"/>
        <v>108482</v>
      </c>
      <c r="U402" s="8">
        <f t="shared" si="16"/>
        <v>121499.84000000001</v>
      </c>
      <c r="V402" s="5"/>
      <c r="W402" s="5" t="s">
        <v>904</v>
      </c>
      <c r="X402" s="5" t="s">
        <v>3756</v>
      </c>
      <c r="Y402" s="145"/>
      <c r="Z402" s="85"/>
      <c r="AA402" s="146"/>
      <c r="AB402" s="146"/>
      <c r="AC402" s="104"/>
      <c r="AD402" s="146"/>
      <c r="AE402" s="187"/>
      <c r="AF402" s="141"/>
      <c r="AG402" s="213"/>
      <c r="AH402" s="213"/>
      <c r="AI402" s="141"/>
      <c r="AJ402" s="141"/>
      <c r="AK402" s="213"/>
      <c r="AL402" s="84"/>
      <c r="AM402" s="84"/>
      <c r="AN402" s="84"/>
      <c r="AO402" s="84"/>
      <c r="AP402" s="4"/>
      <c r="AQ402" s="4"/>
      <c r="AR402" s="105"/>
      <c r="AS402" s="4"/>
      <c r="AT402" s="141"/>
      <c r="AU402" s="4"/>
      <c r="AV402" s="4"/>
    </row>
    <row r="403" spans="1:48" s="33" customFormat="1" ht="110.1" customHeight="1">
      <c r="A403" s="5" t="s">
        <v>3015</v>
      </c>
      <c r="B403" s="5" t="s">
        <v>23</v>
      </c>
      <c r="C403" s="5" t="s">
        <v>1593</v>
      </c>
      <c r="D403" s="6" t="s">
        <v>1516</v>
      </c>
      <c r="E403" s="6" t="s">
        <v>1594</v>
      </c>
      <c r="F403" s="5" t="s">
        <v>249</v>
      </c>
      <c r="G403" s="5" t="s">
        <v>24</v>
      </c>
      <c r="H403" s="5">
        <v>0</v>
      </c>
      <c r="I403" s="5" t="s">
        <v>2204</v>
      </c>
      <c r="J403" s="5" t="s">
        <v>2689</v>
      </c>
      <c r="K403" s="5" t="s">
        <v>1039</v>
      </c>
      <c r="L403" s="5" t="s">
        <v>25</v>
      </c>
      <c r="M403" s="7" t="s">
        <v>26</v>
      </c>
      <c r="N403" s="5" t="s">
        <v>1825</v>
      </c>
      <c r="O403" s="5" t="s">
        <v>27</v>
      </c>
      <c r="P403" s="5" t="s">
        <v>1420</v>
      </c>
      <c r="Q403" s="5" t="s">
        <v>1421</v>
      </c>
      <c r="R403" s="5" t="s">
        <v>1311</v>
      </c>
      <c r="S403" s="8">
        <v>45.975999999999999</v>
      </c>
      <c r="T403" s="8">
        <f t="shared" si="22"/>
        <v>0</v>
      </c>
      <c r="U403" s="8">
        <f t="shared" si="16"/>
        <v>0</v>
      </c>
      <c r="V403" s="5"/>
      <c r="W403" s="5" t="s">
        <v>904</v>
      </c>
      <c r="X403" s="5"/>
      <c r="Y403" s="145"/>
      <c r="Z403" s="141"/>
      <c r="AA403" s="146"/>
      <c r="AB403" s="253"/>
      <c r="AC403" s="104"/>
      <c r="AD403" s="85"/>
      <c r="AE403" s="148"/>
      <c r="AF403" s="85"/>
      <c r="AG403" s="145"/>
      <c r="AH403" s="145"/>
      <c r="AI403" s="85"/>
      <c r="AJ403" s="85"/>
      <c r="AK403" s="145"/>
      <c r="AL403" s="149"/>
      <c r="AM403" s="149"/>
      <c r="AN403" s="84"/>
      <c r="AO403" s="84"/>
      <c r="AP403" s="84"/>
      <c r="AQ403" s="149"/>
      <c r="AR403" s="145"/>
      <c r="AS403" s="4"/>
      <c r="AT403" s="141"/>
      <c r="AU403" s="4"/>
      <c r="AV403" s="4"/>
    </row>
    <row r="404" spans="1:48" s="33" customFormat="1" ht="110.1" customHeight="1">
      <c r="A404" s="5" t="s">
        <v>3777</v>
      </c>
      <c r="B404" s="5" t="s">
        <v>23</v>
      </c>
      <c r="C404" s="5" t="s">
        <v>1593</v>
      </c>
      <c r="D404" s="6" t="s">
        <v>1516</v>
      </c>
      <c r="E404" s="6" t="s">
        <v>1594</v>
      </c>
      <c r="F404" s="5" t="s">
        <v>249</v>
      </c>
      <c r="G404" s="5" t="s">
        <v>24</v>
      </c>
      <c r="H404" s="5">
        <v>0</v>
      </c>
      <c r="I404" s="5" t="s">
        <v>2204</v>
      </c>
      <c r="J404" s="5" t="s">
        <v>2689</v>
      </c>
      <c r="K404" s="5" t="s">
        <v>1039</v>
      </c>
      <c r="L404" s="5" t="s">
        <v>25</v>
      </c>
      <c r="M404" s="7" t="s">
        <v>26</v>
      </c>
      <c r="N404" s="5" t="s">
        <v>1825</v>
      </c>
      <c r="O404" s="5" t="s">
        <v>27</v>
      </c>
      <c r="P404" s="5" t="s">
        <v>1420</v>
      </c>
      <c r="Q404" s="5" t="s">
        <v>1421</v>
      </c>
      <c r="R404" s="5" t="s">
        <v>1311</v>
      </c>
      <c r="S404" s="8">
        <v>45.975999999999999</v>
      </c>
      <c r="T404" s="8">
        <f t="shared" si="22"/>
        <v>0</v>
      </c>
      <c r="U404" s="8">
        <f t="shared" si="16"/>
        <v>0</v>
      </c>
      <c r="V404" s="5"/>
      <c r="W404" s="5" t="s">
        <v>904</v>
      </c>
      <c r="X404" s="5"/>
      <c r="Y404" s="145"/>
      <c r="Z404" s="141"/>
      <c r="AA404" s="146"/>
      <c r="AB404" s="253"/>
      <c r="AC404" s="104"/>
      <c r="AD404" s="85"/>
      <c r="AE404" s="148"/>
      <c r="AF404" s="85"/>
      <c r="AG404" s="145"/>
      <c r="AH404" s="145"/>
      <c r="AI404" s="85"/>
      <c r="AJ404" s="85"/>
      <c r="AK404" s="145"/>
      <c r="AL404" s="149"/>
      <c r="AM404" s="149"/>
      <c r="AN404" s="84"/>
      <c r="AO404" s="84"/>
      <c r="AP404" s="84"/>
      <c r="AQ404" s="149"/>
      <c r="AR404" s="145"/>
      <c r="AS404" s="4"/>
      <c r="AT404" s="141"/>
      <c r="AU404" s="4"/>
      <c r="AV404" s="4"/>
    </row>
    <row r="405" spans="1:48" s="33" customFormat="1" ht="110.1" customHeight="1">
      <c r="A405" s="5" t="s">
        <v>4299</v>
      </c>
      <c r="B405" s="5" t="s">
        <v>23</v>
      </c>
      <c r="C405" s="5" t="s">
        <v>1593</v>
      </c>
      <c r="D405" s="14" t="s">
        <v>1516</v>
      </c>
      <c r="E405" s="14" t="s">
        <v>1594</v>
      </c>
      <c r="F405" s="5" t="s">
        <v>249</v>
      </c>
      <c r="G405" s="5" t="s">
        <v>24</v>
      </c>
      <c r="H405" s="5">
        <v>0</v>
      </c>
      <c r="I405" s="5" t="s">
        <v>2204</v>
      </c>
      <c r="J405" s="5" t="s">
        <v>2689</v>
      </c>
      <c r="K405" s="5" t="s">
        <v>1039</v>
      </c>
      <c r="L405" s="5" t="s">
        <v>25</v>
      </c>
      <c r="M405" s="7" t="s">
        <v>26</v>
      </c>
      <c r="N405" s="5" t="s">
        <v>1825</v>
      </c>
      <c r="O405" s="5" t="s">
        <v>27</v>
      </c>
      <c r="P405" s="5" t="s">
        <v>1420</v>
      </c>
      <c r="Q405" s="5" t="s">
        <v>1421</v>
      </c>
      <c r="R405" s="5" t="s">
        <v>4300</v>
      </c>
      <c r="S405" s="8">
        <v>45.975999999999999</v>
      </c>
      <c r="T405" s="8">
        <f t="shared" si="22"/>
        <v>128732.8</v>
      </c>
      <c r="U405" s="8">
        <f t="shared" si="16"/>
        <v>144180.736</v>
      </c>
      <c r="V405" s="5"/>
      <c r="W405" s="5" t="s">
        <v>904</v>
      </c>
      <c r="X405" s="5" t="s">
        <v>3756</v>
      </c>
      <c r="Y405" s="145"/>
      <c r="Z405" s="141"/>
      <c r="AA405" s="146"/>
      <c r="AB405" s="253"/>
      <c r="AC405" s="104"/>
      <c r="AD405" s="85"/>
      <c r="AE405" s="148"/>
      <c r="AF405" s="85"/>
      <c r="AG405" s="145"/>
      <c r="AH405" s="145"/>
      <c r="AI405" s="85"/>
      <c r="AJ405" s="85"/>
      <c r="AK405" s="145"/>
      <c r="AL405" s="149"/>
      <c r="AM405" s="149"/>
      <c r="AN405" s="84"/>
      <c r="AO405" s="84"/>
      <c r="AP405" s="84"/>
      <c r="AQ405" s="149"/>
      <c r="AR405" s="145"/>
      <c r="AS405" s="4"/>
      <c r="AT405" s="141"/>
      <c r="AU405" s="4"/>
      <c r="AV405" s="4"/>
    </row>
    <row r="406" spans="1:48" s="33" customFormat="1" ht="110.1" customHeight="1">
      <c r="A406" s="5" t="s">
        <v>3016</v>
      </c>
      <c r="B406" s="5" t="s">
        <v>23</v>
      </c>
      <c r="C406" s="5" t="s">
        <v>2157</v>
      </c>
      <c r="D406" s="6" t="s">
        <v>1516</v>
      </c>
      <c r="E406" s="6" t="s">
        <v>2158</v>
      </c>
      <c r="F406" s="5" t="s">
        <v>250</v>
      </c>
      <c r="G406" s="5" t="s">
        <v>24</v>
      </c>
      <c r="H406" s="5">
        <v>0</v>
      </c>
      <c r="I406" s="5" t="s">
        <v>2204</v>
      </c>
      <c r="J406" s="5" t="s">
        <v>2689</v>
      </c>
      <c r="K406" s="5" t="s">
        <v>1039</v>
      </c>
      <c r="L406" s="5" t="s">
        <v>25</v>
      </c>
      <c r="M406" s="7" t="s">
        <v>26</v>
      </c>
      <c r="N406" s="5" t="s">
        <v>1825</v>
      </c>
      <c r="O406" s="5" t="s">
        <v>27</v>
      </c>
      <c r="P406" s="5" t="s">
        <v>1420</v>
      </c>
      <c r="Q406" s="5" t="s">
        <v>1421</v>
      </c>
      <c r="R406" s="5">
        <v>500</v>
      </c>
      <c r="S406" s="8">
        <v>55.664000000000001</v>
      </c>
      <c r="T406" s="8">
        <f t="shared" si="22"/>
        <v>27832</v>
      </c>
      <c r="U406" s="8">
        <f t="shared" si="16"/>
        <v>31171.840000000004</v>
      </c>
      <c r="V406" s="5"/>
      <c r="W406" s="5" t="s">
        <v>904</v>
      </c>
      <c r="X406" s="5"/>
      <c r="Y406" s="145"/>
      <c r="Z406" s="85"/>
      <c r="AA406" s="146"/>
      <c r="AB406" s="146"/>
      <c r="AC406" s="104"/>
      <c r="AD406" s="214"/>
      <c r="AE406" s="187"/>
      <c r="AF406" s="141"/>
      <c r="AG406" s="213"/>
      <c r="AH406" s="213"/>
      <c r="AI406" s="141"/>
      <c r="AJ406" s="141"/>
      <c r="AK406" s="213"/>
      <c r="AL406" s="84"/>
      <c r="AM406" s="84"/>
      <c r="AN406" s="84"/>
      <c r="AO406" s="84"/>
      <c r="AP406" s="4"/>
      <c r="AQ406" s="4"/>
      <c r="AR406" s="105"/>
      <c r="AS406" s="4"/>
      <c r="AT406" s="141"/>
      <c r="AU406" s="4"/>
      <c r="AV406" s="4"/>
    </row>
    <row r="407" spans="1:48" s="33" customFormat="1" ht="110.1" customHeight="1">
      <c r="A407" s="5" t="s">
        <v>3017</v>
      </c>
      <c r="B407" s="5" t="s">
        <v>23</v>
      </c>
      <c r="C407" s="5" t="s">
        <v>1595</v>
      </c>
      <c r="D407" s="6" t="s">
        <v>1516</v>
      </c>
      <c r="E407" s="6" t="s">
        <v>1596</v>
      </c>
      <c r="F407" s="5" t="s">
        <v>251</v>
      </c>
      <c r="G407" s="5" t="s">
        <v>24</v>
      </c>
      <c r="H407" s="5">
        <v>0</v>
      </c>
      <c r="I407" s="5" t="s">
        <v>2204</v>
      </c>
      <c r="J407" s="5" t="s">
        <v>2689</v>
      </c>
      <c r="K407" s="5" t="s">
        <v>1039</v>
      </c>
      <c r="L407" s="5" t="s">
        <v>25</v>
      </c>
      <c r="M407" s="7" t="s">
        <v>26</v>
      </c>
      <c r="N407" s="5" t="s">
        <v>1825</v>
      </c>
      <c r="O407" s="5" t="s">
        <v>27</v>
      </c>
      <c r="P407" s="5" t="s">
        <v>1420</v>
      </c>
      <c r="Q407" s="5" t="s">
        <v>1421</v>
      </c>
      <c r="R407" s="5">
        <v>3000</v>
      </c>
      <c r="S407" s="8">
        <v>41.137599999999999</v>
      </c>
      <c r="T407" s="8">
        <f t="shared" si="22"/>
        <v>123412.8</v>
      </c>
      <c r="U407" s="8">
        <f t="shared" si="16"/>
        <v>138222.33600000001</v>
      </c>
      <c r="V407" s="5"/>
      <c r="W407" s="5" t="s">
        <v>904</v>
      </c>
      <c r="X407" s="5"/>
      <c r="Y407" s="145"/>
      <c r="Z407" s="141"/>
      <c r="AA407" s="146"/>
      <c r="AB407" s="147"/>
      <c r="AC407" s="104"/>
      <c r="AD407" s="85"/>
      <c r="AE407" s="148"/>
      <c r="AF407" s="85"/>
      <c r="AG407" s="145"/>
      <c r="AH407" s="145"/>
      <c r="AI407" s="85"/>
      <c r="AJ407" s="85"/>
      <c r="AK407" s="145"/>
      <c r="AL407" s="149"/>
      <c r="AM407" s="149"/>
      <c r="AN407" s="84"/>
      <c r="AO407" s="84"/>
      <c r="AP407" s="84"/>
      <c r="AQ407" s="149"/>
      <c r="AR407" s="145"/>
      <c r="AS407" s="4"/>
      <c r="AT407" s="141"/>
      <c r="AU407" s="4"/>
      <c r="AV407" s="4"/>
    </row>
    <row r="408" spans="1:48" s="33" customFormat="1" ht="110.1" customHeight="1">
      <c r="A408" s="5" t="s">
        <v>3018</v>
      </c>
      <c r="B408" s="5" t="s">
        <v>23</v>
      </c>
      <c r="C408" s="5" t="s">
        <v>1597</v>
      </c>
      <c r="D408" s="6" t="s">
        <v>1496</v>
      </c>
      <c r="E408" s="6" t="s">
        <v>1598</v>
      </c>
      <c r="F408" s="5" t="s">
        <v>252</v>
      </c>
      <c r="G408" s="5" t="s">
        <v>24</v>
      </c>
      <c r="H408" s="5">
        <v>0</v>
      </c>
      <c r="I408" s="5" t="s">
        <v>2204</v>
      </c>
      <c r="J408" s="5" t="s">
        <v>2689</v>
      </c>
      <c r="K408" s="5" t="s">
        <v>1039</v>
      </c>
      <c r="L408" s="5" t="s">
        <v>25</v>
      </c>
      <c r="M408" s="7" t="s">
        <v>26</v>
      </c>
      <c r="N408" s="5" t="s">
        <v>1825</v>
      </c>
      <c r="O408" s="5" t="s">
        <v>27</v>
      </c>
      <c r="P408" s="5">
        <v>796</v>
      </c>
      <c r="Q408" s="5" t="s">
        <v>28</v>
      </c>
      <c r="R408" s="5" t="s">
        <v>1311</v>
      </c>
      <c r="S408" s="8">
        <v>14169.64</v>
      </c>
      <c r="T408" s="8">
        <f t="shared" si="22"/>
        <v>0</v>
      </c>
      <c r="U408" s="8">
        <f t="shared" si="16"/>
        <v>0</v>
      </c>
      <c r="V408" s="5"/>
      <c r="W408" s="5" t="s">
        <v>904</v>
      </c>
      <c r="X408" s="5"/>
      <c r="Y408" s="145"/>
      <c r="Z408" s="85"/>
      <c r="AA408" s="146"/>
      <c r="AB408" s="146"/>
      <c r="AC408" s="104"/>
      <c r="AD408" s="214"/>
      <c r="AE408" s="187"/>
      <c r="AF408" s="141"/>
      <c r="AG408" s="213"/>
      <c r="AH408" s="213"/>
      <c r="AI408" s="141"/>
      <c r="AJ408" s="141"/>
      <c r="AK408" s="213"/>
      <c r="AL408" s="84"/>
      <c r="AM408" s="84"/>
      <c r="AN408" s="84"/>
      <c r="AO408" s="84"/>
      <c r="AP408" s="4"/>
      <c r="AQ408" s="4"/>
      <c r="AR408" s="105"/>
      <c r="AS408" s="4"/>
      <c r="AT408" s="141"/>
      <c r="AU408" s="4"/>
      <c r="AV408" s="4"/>
    </row>
    <row r="409" spans="1:48" s="33" customFormat="1" ht="110.1" customHeight="1">
      <c r="A409" s="5" t="s">
        <v>3778</v>
      </c>
      <c r="B409" s="5" t="s">
        <v>23</v>
      </c>
      <c r="C409" s="5" t="s">
        <v>1597</v>
      </c>
      <c r="D409" s="6" t="s">
        <v>1496</v>
      </c>
      <c r="E409" s="6" t="s">
        <v>1598</v>
      </c>
      <c r="F409" s="5" t="s">
        <v>252</v>
      </c>
      <c r="G409" s="5" t="s">
        <v>24</v>
      </c>
      <c r="H409" s="5">
        <v>0</v>
      </c>
      <c r="I409" s="5" t="s">
        <v>2204</v>
      </c>
      <c r="J409" s="5" t="s">
        <v>2689</v>
      </c>
      <c r="K409" s="5" t="s">
        <v>1039</v>
      </c>
      <c r="L409" s="5" t="s">
        <v>25</v>
      </c>
      <c r="M409" s="7" t="s">
        <v>26</v>
      </c>
      <c r="N409" s="5" t="s">
        <v>1825</v>
      </c>
      <c r="O409" s="5" t="s">
        <v>27</v>
      </c>
      <c r="P409" s="5">
        <v>796</v>
      </c>
      <c r="Q409" s="5" t="s">
        <v>28</v>
      </c>
      <c r="R409" s="5" t="s">
        <v>1311</v>
      </c>
      <c r="S409" s="8">
        <v>14169.64</v>
      </c>
      <c r="T409" s="8">
        <f t="shared" si="22"/>
        <v>0</v>
      </c>
      <c r="U409" s="8">
        <f t="shared" si="16"/>
        <v>0</v>
      </c>
      <c r="V409" s="5"/>
      <c r="W409" s="5" t="s">
        <v>904</v>
      </c>
      <c r="X409" s="5"/>
      <c r="Y409" s="145"/>
      <c r="Z409" s="85"/>
      <c r="AA409" s="146"/>
      <c r="AB409" s="146"/>
      <c r="AC409" s="104"/>
      <c r="AD409" s="214"/>
      <c r="AE409" s="187"/>
      <c r="AF409" s="141"/>
      <c r="AG409" s="213"/>
      <c r="AH409" s="213"/>
      <c r="AI409" s="141"/>
      <c r="AJ409" s="141"/>
      <c r="AK409" s="213"/>
      <c r="AL409" s="84"/>
      <c r="AM409" s="84"/>
      <c r="AN409" s="84"/>
      <c r="AO409" s="84"/>
      <c r="AP409" s="4"/>
      <c r="AQ409" s="4"/>
      <c r="AR409" s="105"/>
      <c r="AS409" s="4"/>
      <c r="AT409" s="141"/>
      <c r="AU409" s="4"/>
      <c r="AV409" s="4"/>
    </row>
    <row r="410" spans="1:48" s="33" customFormat="1" ht="110.1" customHeight="1">
      <c r="A410" s="5" t="s">
        <v>5542</v>
      </c>
      <c r="B410" s="5" t="s">
        <v>23</v>
      </c>
      <c r="C410" s="5" t="s">
        <v>1597</v>
      </c>
      <c r="D410" s="6" t="s">
        <v>1496</v>
      </c>
      <c r="E410" s="6" t="s">
        <v>1598</v>
      </c>
      <c r="F410" s="5" t="s">
        <v>252</v>
      </c>
      <c r="G410" s="5" t="s">
        <v>24</v>
      </c>
      <c r="H410" s="5">
        <v>0</v>
      </c>
      <c r="I410" s="5" t="s">
        <v>2204</v>
      </c>
      <c r="J410" s="5" t="s">
        <v>2689</v>
      </c>
      <c r="K410" s="5" t="s">
        <v>5100</v>
      </c>
      <c r="L410" s="5" t="s">
        <v>25</v>
      </c>
      <c r="M410" s="7" t="s">
        <v>26</v>
      </c>
      <c r="N410" s="5" t="s">
        <v>5420</v>
      </c>
      <c r="O410" s="5" t="s">
        <v>27</v>
      </c>
      <c r="P410" s="5">
        <v>796</v>
      </c>
      <c r="Q410" s="5" t="s">
        <v>28</v>
      </c>
      <c r="R410" s="98">
        <v>10</v>
      </c>
      <c r="S410" s="36">
        <v>14169.642857142855</v>
      </c>
      <c r="T410" s="8">
        <f t="shared" ref="T410" si="27">S410*R410</f>
        <v>141696.42857142855</v>
      </c>
      <c r="U410" s="8">
        <f t="shared" ref="U410" si="28">T410*1.12</f>
        <v>158700</v>
      </c>
      <c r="V410" s="5"/>
      <c r="W410" s="5" t="s">
        <v>904</v>
      </c>
      <c r="X410" s="5" t="s">
        <v>5463</v>
      </c>
      <c r="Y410" s="145"/>
      <c r="Z410" s="85"/>
      <c r="AA410" s="146"/>
      <c r="AB410" s="146"/>
      <c r="AC410" s="104"/>
      <c r="AD410" s="214"/>
      <c r="AE410" s="187"/>
      <c r="AF410" s="141"/>
      <c r="AG410" s="213"/>
      <c r="AH410" s="213"/>
      <c r="AI410" s="141"/>
      <c r="AJ410" s="141"/>
      <c r="AK410" s="213"/>
      <c r="AL410" s="84"/>
      <c r="AM410" s="84"/>
      <c r="AN410" s="84"/>
      <c r="AO410" s="84"/>
      <c r="AP410" s="4"/>
      <c r="AQ410" s="4"/>
      <c r="AR410" s="105"/>
      <c r="AS410" s="4"/>
      <c r="AT410" s="141"/>
      <c r="AU410" s="4"/>
      <c r="AV410" s="4"/>
    </row>
    <row r="411" spans="1:48" s="33" customFormat="1" ht="110.1" customHeight="1">
      <c r="A411" s="5" t="s">
        <v>3019</v>
      </c>
      <c r="B411" s="5" t="s">
        <v>23</v>
      </c>
      <c r="C411" s="5" t="s">
        <v>43</v>
      </c>
      <c r="D411" s="6" t="s">
        <v>35</v>
      </c>
      <c r="E411" s="6" t="s">
        <v>42</v>
      </c>
      <c r="F411" s="5" t="s">
        <v>253</v>
      </c>
      <c r="G411" s="5" t="s">
        <v>24</v>
      </c>
      <c r="H411" s="5">
        <v>0</v>
      </c>
      <c r="I411" s="5" t="s">
        <v>2204</v>
      </c>
      <c r="J411" s="5" t="s">
        <v>2689</v>
      </c>
      <c r="K411" s="5" t="s">
        <v>1039</v>
      </c>
      <c r="L411" s="5" t="s">
        <v>25</v>
      </c>
      <c r="M411" s="7" t="s">
        <v>26</v>
      </c>
      <c r="N411" s="5" t="s">
        <v>1825</v>
      </c>
      <c r="O411" s="5" t="s">
        <v>27</v>
      </c>
      <c r="P411" s="5">
        <v>796</v>
      </c>
      <c r="Q411" s="5" t="s">
        <v>28</v>
      </c>
      <c r="R411" s="5" t="s">
        <v>1311</v>
      </c>
      <c r="S411" s="8">
        <v>14910.71</v>
      </c>
      <c r="T411" s="8">
        <f t="shared" si="22"/>
        <v>0</v>
      </c>
      <c r="U411" s="8">
        <f t="shared" si="16"/>
        <v>0</v>
      </c>
      <c r="V411" s="5"/>
      <c r="W411" s="5" t="s">
        <v>904</v>
      </c>
      <c r="X411" s="5"/>
      <c r="Y411" s="145"/>
      <c r="Z411" s="85"/>
      <c r="AA411" s="146"/>
      <c r="AB411" s="146"/>
      <c r="AC411" s="104"/>
      <c r="AD411" s="214"/>
      <c r="AE411" s="187"/>
      <c r="AF411" s="141"/>
      <c r="AG411" s="213"/>
      <c r="AH411" s="213"/>
      <c r="AI411" s="141"/>
      <c r="AJ411" s="141"/>
      <c r="AK411" s="213"/>
      <c r="AL411" s="84"/>
      <c r="AM411" s="84"/>
      <c r="AN411" s="84"/>
      <c r="AO411" s="84"/>
      <c r="AP411" s="4"/>
      <c r="AQ411" s="4"/>
      <c r="AR411" s="105"/>
      <c r="AS411" s="4"/>
      <c r="AT411" s="141"/>
      <c r="AU411" s="4"/>
      <c r="AV411" s="4"/>
    </row>
    <row r="412" spans="1:48" s="33" customFormat="1" ht="110.1" customHeight="1">
      <c r="A412" s="5" t="s">
        <v>3779</v>
      </c>
      <c r="B412" s="5" t="s">
        <v>23</v>
      </c>
      <c r="C412" s="5" t="s">
        <v>43</v>
      </c>
      <c r="D412" s="6" t="s">
        <v>35</v>
      </c>
      <c r="E412" s="6" t="s">
        <v>42</v>
      </c>
      <c r="F412" s="5" t="s">
        <v>253</v>
      </c>
      <c r="G412" s="5" t="s">
        <v>24</v>
      </c>
      <c r="H412" s="5">
        <v>0</v>
      </c>
      <c r="I412" s="5" t="s">
        <v>2204</v>
      </c>
      <c r="J412" s="5" t="s">
        <v>2689</v>
      </c>
      <c r="K412" s="5" t="s">
        <v>1039</v>
      </c>
      <c r="L412" s="5" t="s">
        <v>25</v>
      </c>
      <c r="M412" s="7" t="s">
        <v>26</v>
      </c>
      <c r="N412" s="5" t="s">
        <v>1825</v>
      </c>
      <c r="O412" s="5" t="s">
        <v>27</v>
      </c>
      <c r="P412" s="5">
        <v>796</v>
      </c>
      <c r="Q412" s="5" t="s">
        <v>28</v>
      </c>
      <c r="R412" s="5" t="s">
        <v>1311</v>
      </c>
      <c r="S412" s="8">
        <v>14910.71</v>
      </c>
      <c r="T412" s="8">
        <f t="shared" si="22"/>
        <v>0</v>
      </c>
      <c r="U412" s="8">
        <f t="shared" si="16"/>
        <v>0</v>
      </c>
      <c r="V412" s="5"/>
      <c r="W412" s="5" t="s">
        <v>904</v>
      </c>
      <c r="X412" s="5"/>
      <c r="Y412" s="145"/>
      <c r="Z412" s="85"/>
      <c r="AA412" s="146"/>
      <c r="AB412" s="146"/>
      <c r="AC412" s="104"/>
      <c r="AD412" s="214"/>
      <c r="AE412" s="187"/>
      <c r="AF412" s="141"/>
      <c r="AG412" s="213"/>
      <c r="AH412" s="213"/>
      <c r="AI412" s="141"/>
      <c r="AJ412" s="141"/>
      <c r="AK412" s="213"/>
      <c r="AL412" s="84"/>
      <c r="AM412" s="84"/>
      <c r="AN412" s="84"/>
      <c r="AO412" s="84"/>
      <c r="AP412" s="4"/>
      <c r="AQ412" s="4"/>
      <c r="AR412" s="105"/>
      <c r="AS412" s="4"/>
      <c r="AT412" s="141"/>
      <c r="AU412" s="4"/>
      <c r="AV412" s="4"/>
    </row>
    <row r="413" spans="1:48" s="33" customFormat="1" ht="110.1" customHeight="1">
      <c r="A413" s="5" t="s">
        <v>5552</v>
      </c>
      <c r="B413" s="5" t="s">
        <v>23</v>
      </c>
      <c r="C413" s="5" t="s">
        <v>43</v>
      </c>
      <c r="D413" s="6" t="s">
        <v>35</v>
      </c>
      <c r="E413" s="6" t="s">
        <v>42</v>
      </c>
      <c r="F413" s="5" t="s">
        <v>253</v>
      </c>
      <c r="G413" s="5" t="s">
        <v>24</v>
      </c>
      <c r="H413" s="5">
        <v>0</v>
      </c>
      <c r="I413" s="5" t="s">
        <v>2204</v>
      </c>
      <c r="J413" s="5" t="s">
        <v>2689</v>
      </c>
      <c r="K413" s="5" t="s">
        <v>5100</v>
      </c>
      <c r="L413" s="5" t="s">
        <v>25</v>
      </c>
      <c r="M413" s="7" t="s">
        <v>26</v>
      </c>
      <c r="N413" s="5" t="s">
        <v>5420</v>
      </c>
      <c r="O413" s="5" t="s">
        <v>27</v>
      </c>
      <c r="P413" s="5">
        <v>796</v>
      </c>
      <c r="Q413" s="5" t="s">
        <v>28</v>
      </c>
      <c r="R413" s="98">
        <v>21</v>
      </c>
      <c r="S413" s="36">
        <v>18200</v>
      </c>
      <c r="T413" s="8">
        <f t="shared" ref="T413" si="29">S413*R413</f>
        <v>382200</v>
      </c>
      <c r="U413" s="8">
        <f t="shared" ref="U413" si="30">T413*1.12</f>
        <v>428064.00000000006</v>
      </c>
      <c r="V413" s="5"/>
      <c r="W413" s="5" t="s">
        <v>904</v>
      </c>
      <c r="X413" s="5" t="s">
        <v>5463</v>
      </c>
      <c r="Y413" s="145"/>
      <c r="Z413" s="85"/>
      <c r="AA413" s="146"/>
      <c r="AB413" s="146"/>
      <c r="AC413" s="104"/>
      <c r="AD413" s="214"/>
      <c r="AE413" s="187"/>
      <c r="AF413" s="141"/>
      <c r="AG413" s="213"/>
      <c r="AH413" s="213"/>
      <c r="AI413" s="141"/>
      <c r="AJ413" s="141"/>
      <c r="AK413" s="213"/>
      <c r="AL413" s="84"/>
      <c r="AM413" s="84"/>
      <c r="AN413" s="84"/>
      <c r="AO413" s="84"/>
      <c r="AP413" s="4"/>
      <c r="AQ413" s="4"/>
      <c r="AR413" s="105"/>
      <c r="AS413" s="4"/>
      <c r="AT413" s="141"/>
      <c r="AU413" s="4"/>
      <c r="AV413" s="4"/>
    </row>
    <row r="414" spans="1:48" s="33" customFormat="1" ht="110.1" customHeight="1">
      <c r="A414" s="5" t="s">
        <v>3020</v>
      </c>
      <c r="B414" s="5" t="s">
        <v>23</v>
      </c>
      <c r="C414" s="5" t="s">
        <v>43</v>
      </c>
      <c r="D414" s="6" t="s">
        <v>35</v>
      </c>
      <c r="E414" s="6" t="s">
        <v>42</v>
      </c>
      <c r="F414" s="5" t="s">
        <v>254</v>
      </c>
      <c r="G414" s="5" t="s">
        <v>24</v>
      </c>
      <c r="H414" s="5">
        <v>0</v>
      </c>
      <c r="I414" s="5" t="s">
        <v>2204</v>
      </c>
      <c r="J414" s="5" t="s">
        <v>2689</v>
      </c>
      <c r="K414" s="5" t="s">
        <v>1039</v>
      </c>
      <c r="L414" s="5" t="s">
        <v>25</v>
      </c>
      <c r="M414" s="7" t="s">
        <v>26</v>
      </c>
      <c r="N414" s="5" t="s">
        <v>1825</v>
      </c>
      <c r="O414" s="5" t="s">
        <v>27</v>
      </c>
      <c r="P414" s="5">
        <v>796</v>
      </c>
      <c r="Q414" s="5" t="s">
        <v>28</v>
      </c>
      <c r="R414" s="5" t="s">
        <v>1311</v>
      </c>
      <c r="S414" s="8">
        <v>16241.07</v>
      </c>
      <c r="T414" s="8">
        <f t="shared" si="22"/>
        <v>0</v>
      </c>
      <c r="U414" s="8">
        <f t="shared" ref="U414:U485" si="31">T414*1.12</f>
        <v>0</v>
      </c>
      <c r="V414" s="5"/>
      <c r="W414" s="5" t="s">
        <v>904</v>
      </c>
      <c r="X414" s="5"/>
      <c r="Y414" s="145"/>
      <c r="Z414" s="85"/>
      <c r="AA414" s="146"/>
      <c r="AB414" s="146"/>
      <c r="AC414" s="104"/>
      <c r="AD414" s="214"/>
      <c r="AE414" s="187"/>
      <c r="AF414" s="141"/>
      <c r="AG414" s="213"/>
      <c r="AH414" s="213"/>
      <c r="AI414" s="141"/>
      <c r="AJ414" s="141"/>
      <c r="AK414" s="145"/>
      <c r="AL414" s="149"/>
      <c r="AM414" s="149"/>
      <c r="AN414" s="149"/>
      <c r="AO414" s="149"/>
      <c r="AP414" s="149"/>
      <c r="AQ414" s="149"/>
      <c r="AR414" s="145"/>
      <c r="AS414" s="4"/>
      <c r="AT414" s="141"/>
      <c r="AU414" s="4"/>
      <c r="AV414" s="4"/>
    </row>
    <row r="415" spans="1:48" s="33" customFormat="1" ht="110.1" customHeight="1">
      <c r="A415" s="5" t="s">
        <v>3780</v>
      </c>
      <c r="B415" s="5" t="s">
        <v>23</v>
      </c>
      <c r="C415" s="5" t="s">
        <v>43</v>
      </c>
      <c r="D415" s="6" t="s">
        <v>35</v>
      </c>
      <c r="E415" s="6" t="s">
        <v>42</v>
      </c>
      <c r="F415" s="5" t="s">
        <v>254</v>
      </c>
      <c r="G415" s="5" t="s">
        <v>24</v>
      </c>
      <c r="H415" s="5">
        <v>0</v>
      </c>
      <c r="I415" s="5" t="s">
        <v>2204</v>
      </c>
      <c r="J415" s="5" t="s">
        <v>2689</v>
      </c>
      <c r="K415" s="5" t="s">
        <v>1039</v>
      </c>
      <c r="L415" s="5" t="s">
        <v>25</v>
      </c>
      <c r="M415" s="7" t="s">
        <v>26</v>
      </c>
      <c r="N415" s="5" t="s">
        <v>1825</v>
      </c>
      <c r="O415" s="5" t="s">
        <v>27</v>
      </c>
      <c r="P415" s="5">
        <v>796</v>
      </c>
      <c r="Q415" s="5" t="s">
        <v>28</v>
      </c>
      <c r="R415" s="5" t="s">
        <v>1311</v>
      </c>
      <c r="S415" s="8">
        <v>16241.07</v>
      </c>
      <c r="T415" s="8">
        <f t="shared" si="22"/>
        <v>0</v>
      </c>
      <c r="U415" s="8">
        <f t="shared" si="31"/>
        <v>0</v>
      </c>
      <c r="V415" s="5"/>
      <c r="W415" s="5" t="s">
        <v>904</v>
      </c>
      <c r="X415" s="5"/>
      <c r="Y415" s="145"/>
      <c r="Z415" s="85"/>
      <c r="AA415" s="146"/>
      <c r="AB415" s="146"/>
      <c r="AC415" s="104"/>
      <c r="AD415" s="214"/>
      <c r="AE415" s="187"/>
      <c r="AF415" s="141"/>
      <c r="AG415" s="213"/>
      <c r="AH415" s="213"/>
      <c r="AI415" s="141"/>
      <c r="AJ415" s="141"/>
      <c r="AK415" s="145"/>
      <c r="AL415" s="149"/>
      <c r="AM415" s="149"/>
      <c r="AN415" s="149"/>
      <c r="AO415" s="149"/>
      <c r="AP415" s="149"/>
      <c r="AQ415" s="149"/>
      <c r="AR415" s="145"/>
      <c r="AS415" s="4"/>
      <c r="AT415" s="141"/>
      <c r="AU415" s="4"/>
      <c r="AV415" s="4"/>
    </row>
    <row r="416" spans="1:48" s="33" customFormat="1" ht="110.1" customHeight="1">
      <c r="A416" s="5" t="s">
        <v>5553</v>
      </c>
      <c r="B416" s="5" t="s">
        <v>23</v>
      </c>
      <c r="C416" s="5" t="s">
        <v>43</v>
      </c>
      <c r="D416" s="6" t="s">
        <v>35</v>
      </c>
      <c r="E416" s="6" t="s">
        <v>42</v>
      </c>
      <c r="F416" s="5" t="s">
        <v>254</v>
      </c>
      <c r="G416" s="5" t="s">
        <v>24</v>
      </c>
      <c r="H416" s="5">
        <v>0</v>
      </c>
      <c r="I416" s="5" t="s">
        <v>2204</v>
      </c>
      <c r="J416" s="5" t="s">
        <v>2689</v>
      </c>
      <c r="K416" s="5" t="s">
        <v>5100</v>
      </c>
      <c r="L416" s="5" t="s">
        <v>25</v>
      </c>
      <c r="M416" s="7" t="s">
        <v>26</v>
      </c>
      <c r="N416" s="5" t="s">
        <v>5420</v>
      </c>
      <c r="O416" s="5" t="s">
        <v>27</v>
      </c>
      <c r="P416" s="5">
        <v>796</v>
      </c>
      <c r="Q416" s="5" t="s">
        <v>28</v>
      </c>
      <c r="R416" s="5">
        <v>10</v>
      </c>
      <c r="S416" s="8">
        <v>19800</v>
      </c>
      <c r="T416" s="8">
        <f t="shared" ref="T416" si="32">S416*R416</f>
        <v>198000</v>
      </c>
      <c r="U416" s="8">
        <f t="shared" ref="U416" si="33">T416*1.12</f>
        <v>221760.00000000003</v>
      </c>
      <c r="V416" s="5"/>
      <c r="W416" s="5" t="s">
        <v>904</v>
      </c>
      <c r="X416" s="5" t="s">
        <v>5463</v>
      </c>
      <c r="Y416" s="145"/>
      <c r="Z416" s="85"/>
      <c r="AA416" s="146"/>
      <c r="AB416" s="146"/>
      <c r="AC416" s="104"/>
      <c r="AD416" s="214"/>
      <c r="AE416" s="187"/>
      <c r="AF416" s="141"/>
      <c r="AG416" s="213"/>
      <c r="AH416" s="213"/>
      <c r="AI416" s="141"/>
      <c r="AJ416" s="141"/>
      <c r="AK416" s="145"/>
      <c r="AL416" s="149"/>
      <c r="AM416" s="149"/>
      <c r="AN416" s="149"/>
      <c r="AO416" s="149"/>
      <c r="AP416" s="149"/>
      <c r="AQ416" s="149"/>
      <c r="AR416" s="145"/>
      <c r="AS416" s="4"/>
      <c r="AT416" s="141"/>
      <c r="AU416" s="4"/>
      <c r="AV416" s="4"/>
    </row>
    <row r="417" spans="1:48" s="33" customFormat="1" ht="110.1" customHeight="1">
      <c r="A417" s="5" t="s">
        <v>3021</v>
      </c>
      <c r="B417" s="5" t="s">
        <v>23</v>
      </c>
      <c r="C417" s="5" t="s">
        <v>43</v>
      </c>
      <c r="D417" s="6" t="s">
        <v>35</v>
      </c>
      <c r="E417" s="6" t="s">
        <v>42</v>
      </c>
      <c r="F417" s="5" t="s">
        <v>255</v>
      </c>
      <c r="G417" s="5" t="s">
        <v>24</v>
      </c>
      <c r="H417" s="5">
        <v>0</v>
      </c>
      <c r="I417" s="5" t="s">
        <v>2204</v>
      </c>
      <c r="J417" s="5" t="s">
        <v>2689</v>
      </c>
      <c r="K417" s="5" t="s">
        <v>1039</v>
      </c>
      <c r="L417" s="5" t="s">
        <v>25</v>
      </c>
      <c r="M417" s="7" t="s">
        <v>26</v>
      </c>
      <c r="N417" s="5" t="s">
        <v>1825</v>
      </c>
      <c r="O417" s="5" t="s">
        <v>27</v>
      </c>
      <c r="P417" s="5">
        <v>796</v>
      </c>
      <c r="Q417" s="5" t="s">
        <v>28</v>
      </c>
      <c r="R417" s="5">
        <v>1</v>
      </c>
      <c r="S417" s="8">
        <v>0</v>
      </c>
      <c r="T417" s="8">
        <f t="shared" si="22"/>
        <v>0</v>
      </c>
      <c r="U417" s="8">
        <f t="shared" si="31"/>
        <v>0</v>
      </c>
      <c r="V417" s="5"/>
      <c r="W417" s="5" t="s">
        <v>904</v>
      </c>
      <c r="X417" s="5"/>
      <c r="Y417" s="145"/>
      <c r="Z417" s="85"/>
      <c r="AA417" s="146"/>
      <c r="AB417" s="146"/>
      <c r="AC417" s="104"/>
      <c r="AD417" s="214"/>
      <c r="AE417" s="187"/>
      <c r="AF417" s="141"/>
      <c r="AG417" s="213"/>
      <c r="AH417" s="213"/>
      <c r="AI417" s="141"/>
      <c r="AJ417" s="141"/>
      <c r="AK417" s="213"/>
      <c r="AL417" s="84"/>
      <c r="AM417" s="84"/>
      <c r="AN417" s="84"/>
      <c r="AO417" s="84"/>
      <c r="AP417" s="4"/>
      <c r="AQ417" s="4"/>
      <c r="AR417" s="105"/>
      <c r="AS417" s="4"/>
      <c r="AT417" s="141"/>
      <c r="AU417" s="4"/>
      <c r="AV417" s="4"/>
    </row>
    <row r="418" spans="1:48" s="33" customFormat="1" ht="110.1" customHeight="1">
      <c r="A418" s="5" t="s">
        <v>3781</v>
      </c>
      <c r="B418" s="5" t="s">
        <v>23</v>
      </c>
      <c r="C418" s="5" t="s">
        <v>43</v>
      </c>
      <c r="D418" s="6" t="s">
        <v>35</v>
      </c>
      <c r="E418" s="6" t="s">
        <v>42</v>
      </c>
      <c r="F418" s="5" t="s">
        <v>255</v>
      </c>
      <c r="G418" s="5" t="s">
        <v>24</v>
      </c>
      <c r="H418" s="5">
        <v>0</v>
      </c>
      <c r="I418" s="5" t="s">
        <v>2204</v>
      </c>
      <c r="J418" s="5" t="s">
        <v>2689</v>
      </c>
      <c r="K418" s="5" t="s">
        <v>1039</v>
      </c>
      <c r="L418" s="5" t="s">
        <v>25</v>
      </c>
      <c r="M418" s="7" t="s">
        <v>26</v>
      </c>
      <c r="N418" s="5" t="s">
        <v>1825</v>
      </c>
      <c r="O418" s="5" t="s">
        <v>27</v>
      </c>
      <c r="P418" s="5">
        <v>796</v>
      </c>
      <c r="Q418" s="5" t="s">
        <v>28</v>
      </c>
      <c r="R418" s="5" t="s">
        <v>1311</v>
      </c>
      <c r="S418" s="8">
        <v>22669.64</v>
      </c>
      <c r="T418" s="8">
        <f t="shared" si="22"/>
        <v>0</v>
      </c>
      <c r="U418" s="8">
        <f t="shared" si="31"/>
        <v>0</v>
      </c>
      <c r="V418" s="5"/>
      <c r="W418" s="5" t="s">
        <v>904</v>
      </c>
      <c r="X418" s="5"/>
      <c r="Y418" s="145"/>
      <c r="Z418" s="85"/>
      <c r="AA418" s="146"/>
      <c r="AB418" s="146"/>
      <c r="AC418" s="104"/>
      <c r="AD418" s="214"/>
      <c r="AE418" s="187"/>
      <c r="AF418" s="141"/>
      <c r="AG418" s="213"/>
      <c r="AH418" s="213"/>
      <c r="AI418" s="141"/>
      <c r="AJ418" s="141"/>
      <c r="AK418" s="213"/>
      <c r="AL418" s="84"/>
      <c r="AM418" s="84"/>
      <c r="AN418" s="84"/>
      <c r="AO418" s="84"/>
      <c r="AP418" s="4"/>
      <c r="AQ418" s="4"/>
      <c r="AR418" s="105"/>
      <c r="AS418" s="4"/>
      <c r="AT418" s="141"/>
      <c r="AU418" s="4"/>
      <c r="AV418" s="4"/>
    </row>
    <row r="419" spans="1:48" s="33" customFormat="1" ht="110.1" customHeight="1">
      <c r="A419" s="5" t="s">
        <v>5554</v>
      </c>
      <c r="B419" s="5" t="s">
        <v>23</v>
      </c>
      <c r="C419" s="5" t="s">
        <v>43</v>
      </c>
      <c r="D419" s="6" t="s">
        <v>35</v>
      </c>
      <c r="E419" s="6" t="s">
        <v>42</v>
      </c>
      <c r="F419" s="5" t="s">
        <v>255</v>
      </c>
      <c r="G419" s="5" t="s">
        <v>24</v>
      </c>
      <c r="H419" s="5">
        <v>0</v>
      </c>
      <c r="I419" s="5" t="s">
        <v>2204</v>
      </c>
      <c r="J419" s="5" t="s">
        <v>2689</v>
      </c>
      <c r="K419" s="5" t="s">
        <v>5100</v>
      </c>
      <c r="L419" s="5" t="s">
        <v>25</v>
      </c>
      <c r="M419" s="7" t="s">
        <v>26</v>
      </c>
      <c r="N419" s="5" t="s">
        <v>5420</v>
      </c>
      <c r="O419" s="5" t="s">
        <v>27</v>
      </c>
      <c r="P419" s="5">
        <v>796</v>
      </c>
      <c r="Q419" s="5" t="s">
        <v>28</v>
      </c>
      <c r="R419" s="80">
        <v>3</v>
      </c>
      <c r="S419" s="36">
        <v>24375</v>
      </c>
      <c r="T419" s="8">
        <f t="shared" ref="T419" si="34">S419*R419</f>
        <v>73125</v>
      </c>
      <c r="U419" s="8">
        <f t="shared" ref="U419" si="35">T419*1.12</f>
        <v>81900.000000000015</v>
      </c>
      <c r="V419" s="5"/>
      <c r="W419" s="5" t="s">
        <v>904</v>
      </c>
      <c r="X419" s="5" t="s">
        <v>5463</v>
      </c>
      <c r="Y419" s="145"/>
      <c r="Z419" s="85"/>
      <c r="AA419" s="146"/>
      <c r="AB419" s="146"/>
      <c r="AC419" s="104"/>
      <c r="AD419" s="214"/>
      <c r="AE419" s="187"/>
      <c r="AF419" s="141"/>
      <c r="AG419" s="213"/>
      <c r="AH419" s="213"/>
      <c r="AI419" s="141"/>
      <c r="AJ419" s="141"/>
      <c r="AK419" s="213"/>
      <c r="AL419" s="84"/>
      <c r="AM419" s="84"/>
      <c r="AN419" s="84"/>
      <c r="AO419" s="84"/>
      <c r="AP419" s="4"/>
      <c r="AQ419" s="4"/>
      <c r="AR419" s="105"/>
      <c r="AS419" s="4"/>
      <c r="AT419" s="141"/>
      <c r="AU419" s="4"/>
      <c r="AV419" s="4"/>
    </row>
    <row r="420" spans="1:48" s="33" customFormat="1" ht="110.1" customHeight="1">
      <c r="A420" s="5" t="s">
        <v>3022</v>
      </c>
      <c r="B420" s="5" t="s">
        <v>23</v>
      </c>
      <c r="C420" s="5" t="s">
        <v>43</v>
      </c>
      <c r="D420" s="6" t="s">
        <v>35</v>
      </c>
      <c r="E420" s="6" t="s">
        <v>42</v>
      </c>
      <c r="F420" s="5" t="s">
        <v>256</v>
      </c>
      <c r="G420" s="5" t="s">
        <v>24</v>
      </c>
      <c r="H420" s="5">
        <v>0</v>
      </c>
      <c r="I420" s="5" t="s">
        <v>2204</v>
      </c>
      <c r="J420" s="5" t="s">
        <v>2689</v>
      </c>
      <c r="K420" s="5" t="s">
        <v>1039</v>
      </c>
      <c r="L420" s="5" t="s">
        <v>25</v>
      </c>
      <c r="M420" s="7" t="s">
        <v>26</v>
      </c>
      <c r="N420" s="5" t="s">
        <v>1825</v>
      </c>
      <c r="O420" s="5" t="s">
        <v>27</v>
      </c>
      <c r="P420" s="5">
        <v>796</v>
      </c>
      <c r="Q420" s="5" t="s">
        <v>28</v>
      </c>
      <c r="R420" s="5">
        <v>6</v>
      </c>
      <c r="S420" s="8">
        <v>0</v>
      </c>
      <c r="T420" s="8">
        <f t="shared" si="22"/>
        <v>0</v>
      </c>
      <c r="U420" s="8">
        <f t="shared" si="31"/>
        <v>0</v>
      </c>
      <c r="V420" s="5"/>
      <c r="W420" s="5" t="s">
        <v>904</v>
      </c>
      <c r="X420" s="5"/>
      <c r="Y420" s="145"/>
      <c r="Z420" s="141"/>
      <c r="AA420" s="146"/>
      <c r="AB420" s="147"/>
      <c r="AC420" s="104"/>
      <c r="AD420" s="85"/>
      <c r="AE420" s="148"/>
      <c r="AF420" s="85"/>
      <c r="AG420" s="145"/>
      <c r="AH420" s="145"/>
      <c r="AI420" s="85"/>
      <c r="AJ420" s="85"/>
      <c r="AK420" s="145"/>
      <c r="AL420" s="149"/>
      <c r="AM420" s="149"/>
      <c r="AN420" s="84"/>
      <c r="AO420" s="84"/>
      <c r="AP420" s="84"/>
      <c r="AQ420" s="149"/>
      <c r="AR420" s="145"/>
      <c r="AS420" s="4"/>
      <c r="AT420" s="141"/>
      <c r="AU420" s="4"/>
      <c r="AV420" s="4"/>
    </row>
    <row r="421" spans="1:48" s="33" customFormat="1" ht="110.1" customHeight="1">
      <c r="A421" s="5" t="s">
        <v>3782</v>
      </c>
      <c r="B421" s="5" t="s">
        <v>23</v>
      </c>
      <c r="C421" s="5" t="s">
        <v>43</v>
      </c>
      <c r="D421" s="6" t="s">
        <v>35</v>
      </c>
      <c r="E421" s="6" t="s">
        <v>42</v>
      </c>
      <c r="F421" s="5" t="s">
        <v>256</v>
      </c>
      <c r="G421" s="5" t="s">
        <v>24</v>
      </c>
      <c r="H421" s="5">
        <v>0</v>
      </c>
      <c r="I421" s="5" t="s">
        <v>2204</v>
      </c>
      <c r="J421" s="5" t="s">
        <v>2689</v>
      </c>
      <c r="K421" s="5" t="s">
        <v>1039</v>
      </c>
      <c r="L421" s="5" t="s">
        <v>25</v>
      </c>
      <c r="M421" s="7" t="s">
        <v>26</v>
      </c>
      <c r="N421" s="5" t="s">
        <v>1825</v>
      </c>
      <c r="O421" s="5" t="s">
        <v>27</v>
      </c>
      <c r="P421" s="5">
        <v>796</v>
      </c>
      <c r="Q421" s="5" t="s">
        <v>28</v>
      </c>
      <c r="R421" s="5" t="s">
        <v>2473</v>
      </c>
      <c r="S421" s="8">
        <v>21560</v>
      </c>
      <c r="T421" s="8">
        <f t="shared" si="22"/>
        <v>344960</v>
      </c>
      <c r="U421" s="8">
        <f t="shared" si="31"/>
        <v>386355.20000000001</v>
      </c>
      <c r="V421" s="5"/>
      <c r="W421" s="5" t="s">
        <v>904</v>
      </c>
      <c r="X421" s="5" t="s">
        <v>3756</v>
      </c>
      <c r="Y421" s="145"/>
      <c r="Z421" s="141"/>
      <c r="AA421" s="146"/>
      <c r="AB421" s="147"/>
      <c r="AC421" s="104"/>
      <c r="AD421" s="85"/>
      <c r="AE421" s="148"/>
      <c r="AF421" s="85"/>
      <c r="AG421" s="145"/>
      <c r="AH421" s="145"/>
      <c r="AI421" s="85"/>
      <c r="AJ421" s="85"/>
      <c r="AK421" s="145"/>
      <c r="AL421" s="149"/>
      <c r="AM421" s="149"/>
      <c r="AN421" s="84"/>
      <c r="AO421" s="84"/>
      <c r="AP421" s="84"/>
      <c r="AQ421" s="149"/>
      <c r="AR421" s="145"/>
      <c r="AS421" s="4"/>
      <c r="AT421" s="141"/>
      <c r="AU421" s="4"/>
      <c r="AV421" s="4"/>
    </row>
    <row r="422" spans="1:48" s="33" customFormat="1" ht="110.1" customHeight="1">
      <c r="A422" s="5" t="s">
        <v>3023</v>
      </c>
      <c r="B422" s="5" t="s">
        <v>23</v>
      </c>
      <c r="C422" s="5" t="s">
        <v>43</v>
      </c>
      <c r="D422" s="6" t="s">
        <v>35</v>
      </c>
      <c r="E422" s="6" t="s">
        <v>42</v>
      </c>
      <c r="F422" s="5" t="s">
        <v>257</v>
      </c>
      <c r="G422" s="5" t="s">
        <v>24</v>
      </c>
      <c r="H422" s="5">
        <v>0</v>
      </c>
      <c r="I422" s="5" t="s">
        <v>2204</v>
      </c>
      <c r="J422" s="5" t="s">
        <v>2689</v>
      </c>
      <c r="K422" s="5" t="s">
        <v>1039</v>
      </c>
      <c r="L422" s="5" t="s">
        <v>25</v>
      </c>
      <c r="M422" s="7" t="s">
        <v>26</v>
      </c>
      <c r="N422" s="5" t="s">
        <v>1825</v>
      </c>
      <c r="O422" s="5" t="s">
        <v>27</v>
      </c>
      <c r="P422" s="5">
        <v>796</v>
      </c>
      <c r="Q422" s="5" t="s">
        <v>28</v>
      </c>
      <c r="R422" s="5">
        <v>5</v>
      </c>
      <c r="S422" s="8">
        <v>0</v>
      </c>
      <c r="T422" s="8">
        <f t="shared" si="22"/>
        <v>0</v>
      </c>
      <c r="U422" s="8">
        <f t="shared" si="31"/>
        <v>0</v>
      </c>
      <c r="V422" s="5"/>
      <c r="W422" s="5" t="s">
        <v>904</v>
      </c>
      <c r="X422" s="5"/>
      <c r="Y422" s="145"/>
      <c r="Z422" s="85"/>
      <c r="AA422" s="146"/>
      <c r="AB422" s="146"/>
      <c r="AC422" s="104"/>
      <c r="AD422" s="214"/>
      <c r="AE422" s="187"/>
      <c r="AF422" s="141"/>
      <c r="AG422" s="213"/>
      <c r="AH422" s="213"/>
      <c r="AI422" s="141"/>
      <c r="AJ422" s="141"/>
      <c r="AK422" s="213"/>
      <c r="AL422" s="84"/>
      <c r="AM422" s="84"/>
      <c r="AN422" s="84"/>
      <c r="AO422" s="84"/>
      <c r="AP422" s="4"/>
      <c r="AQ422" s="4"/>
      <c r="AR422" s="105"/>
      <c r="AS422" s="4"/>
      <c r="AT422" s="141"/>
      <c r="AU422" s="4"/>
      <c r="AV422" s="4"/>
    </row>
    <row r="423" spans="1:48" s="33" customFormat="1" ht="110.1" customHeight="1">
      <c r="A423" s="5" t="s">
        <v>3783</v>
      </c>
      <c r="B423" s="5" t="s">
        <v>23</v>
      </c>
      <c r="C423" s="5" t="s">
        <v>43</v>
      </c>
      <c r="D423" s="6" t="s">
        <v>35</v>
      </c>
      <c r="E423" s="6" t="s">
        <v>42</v>
      </c>
      <c r="F423" s="5" t="s">
        <v>257</v>
      </c>
      <c r="G423" s="5" t="s">
        <v>24</v>
      </c>
      <c r="H423" s="5">
        <v>0</v>
      </c>
      <c r="I423" s="5" t="s">
        <v>2204</v>
      </c>
      <c r="J423" s="5" t="s">
        <v>2689</v>
      </c>
      <c r="K423" s="5" t="s">
        <v>1039</v>
      </c>
      <c r="L423" s="5" t="s">
        <v>25</v>
      </c>
      <c r="M423" s="7" t="s">
        <v>26</v>
      </c>
      <c r="N423" s="5" t="s">
        <v>1825</v>
      </c>
      <c r="O423" s="5" t="s">
        <v>27</v>
      </c>
      <c r="P423" s="5">
        <v>796</v>
      </c>
      <c r="Q423" s="5" t="s">
        <v>28</v>
      </c>
      <c r="R423" s="5" t="s">
        <v>1311</v>
      </c>
      <c r="S423" s="8">
        <v>9080.36</v>
      </c>
      <c r="T423" s="8">
        <f t="shared" si="22"/>
        <v>0</v>
      </c>
      <c r="U423" s="8">
        <f t="shared" si="31"/>
        <v>0</v>
      </c>
      <c r="V423" s="5"/>
      <c r="W423" s="5" t="s">
        <v>904</v>
      </c>
      <c r="X423" s="5"/>
      <c r="Y423" s="145"/>
      <c r="Z423" s="85"/>
      <c r="AA423" s="146"/>
      <c r="AB423" s="146"/>
      <c r="AC423" s="262"/>
      <c r="AD423" s="214"/>
      <c r="AE423" s="187"/>
      <c r="AF423" s="141"/>
      <c r="AG423" s="213"/>
      <c r="AH423" s="213"/>
      <c r="AI423" s="141"/>
      <c r="AJ423" s="141"/>
      <c r="AK423" s="213"/>
      <c r="AL423" s="84"/>
      <c r="AM423" s="84"/>
      <c r="AN423" s="84"/>
      <c r="AO423" s="84"/>
      <c r="AP423" s="4"/>
      <c r="AQ423" s="4"/>
      <c r="AR423" s="105"/>
      <c r="AS423" s="4"/>
      <c r="AT423" s="141"/>
      <c r="AU423" s="4"/>
      <c r="AV423" s="4"/>
    </row>
    <row r="424" spans="1:48" s="33" customFormat="1" ht="110.1" customHeight="1">
      <c r="A424" s="5" t="s">
        <v>5555</v>
      </c>
      <c r="B424" s="5" t="s">
        <v>23</v>
      </c>
      <c r="C424" s="5" t="s">
        <v>43</v>
      </c>
      <c r="D424" s="6" t="s">
        <v>35</v>
      </c>
      <c r="E424" s="6" t="s">
        <v>42</v>
      </c>
      <c r="F424" s="5" t="s">
        <v>257</v>
      </c>
      <c r="G424" s="5" t="s">
        <v>24</v>
      </c>
      <c r="H424" s="5">
        <v>0</v>
      </c>
      <c r="I424" s="5" t="s">
        <v>2204</v>
      </c>
      <c r="J424" s="5" t="s">
        <v>2689</v>
      </c>
      <c r="K424" s="5" t="s">
        <v>5100</v>
      </c>
      <c r="L424" s="5" t="s">
        <v>25</v>
      </c>
      <c r="M424" s="7" t="s">
        <v>26</v>
      </c>
      <c r="N424" s="5" t="s">
        <v>5420</v>
      </c>
      <c r="O424" s="5" t="s">
        <v>27</v>
      </c>
      <c r="P424" s="5">
        <v>796</v>
      </c>
      <c r="Q424" s="5" t="s">
        <v>28</v>
      </c>
      <c r="R424" s="98">
        <v>12</v>
      </c>
      <c r="S424" s="36">
        <v>10200</v>
      </c>
      <c r="T424" s="8">
        <f t="shared" ref="T424" si="36">S424*R424</f>
        <v>122400</v>
      </c>
      <c r="U424" s="8">
        <f t="shared" ref="U424" si="37">T424*1.12</f>
        <v>137088</v>
      </c>
      <c r="V424" s="5"/>
      <c r="W424" s="5" t="s">
        <v>904</v>
      </c>
      <c r="X424" s="5" t="s">
        <v>5463</v>
      </c>
      <c r="Y424" s="145"/>
      <c r="Z424" s="85"/>
      <c r="AA424" s="146"/>
      <c r="AB424" s="146"/>
      <c r="AC424" s="104"/>
      <c r="AD424" s="214"/>
      <c r="AE424" s="187"/>
      <c r="AF424" s="141"/>
      <c r="AG424" s="213"/>
      <c r="AH424" s="213"/>
      <c r="AI424" s="141"/>
      <c r="AJ424" s="141"/>
      <c r="AK424" s="213"/>
      <c r="AL424" s="84"/>
      <c r="AM424" s="84"/>
      <c r="AN424" s="84"/>
      <c r="AO424" s="84"/>
      <c r="AP424" s="4"/>
      <c r="AQ424" s="4"/>
      <c r="AR424" s="105"/>
      <c r="AS424" s="4"/>
      <c r="AT424" s="141"/>
      <c r="AU424" s="4"/>
      <c r="AV424" s="4"/>
    </row>
    <row r="425" spans="1:48" s="33" customFormat="1" ht="110.1" customHeight="1">
      <c r="A425" s="5" t="s">
        <v>3024</v>
      </c>
      <c r="B425" s="5" t="s">
        <v>23</v>
      </c>
      <c r="C425" s="5" t="s">
        <v>1599</v>
      </c>
      <c r="D425" s="6" t="s">
        <v>1600</v>
      </c>
      <c r="E425" s="6" t="s">
        <v>1601</v>
      </c>
      <c r="F425" s="5" t="s">
        <v>258</v>
      </c>
      <c r="G425" s="5" t="s">
        <v>24</v>
      </c>
      <c r="H425" s="5">
        <v>0</v>
      </c>
      <c r="I425" s="5" t="s">
        <v>2204</v>
      </c>
      <c r="J425" s="5" t="s">
        <v>2689</v>
      </c>
      <c r="K425" s="5" t="s">
        <v>1039</v>
      </c>
      <c r="L425" s="5" t="s">
        <v>25</v>
      </c>
      <c r="M425" s="7" t="s">
        <v>26</v>
      </c>
      <c r="N425" s="5" t="s">
        <v>1825</v>
      </c>
      <c r="O425" s="5" t="s">
        <v>27</v>
      </c>
      <c r="P425" s="5">
        <v>796</v>
      </c>
      <c r="Q425" s="5" t="s">
        <v>28</v>
      </c>
      <c r="R425" s="5" t="s">
        <v>1311</v>
      </c>
      <c r="S425" s="8">
        <v>37267.86</v>
      </c>
      <c r="T425" s="8">
        <f t="shared" si="22"/>
        <v>0</v>
      </c>
      <c r="U425" s="8">
        <f t="shared" si="31"/>
        <v>0</v>
      </c>
      <c r="V425" s="5"/>
      <c r="W425" s="5" t="s">
        <v>904</v>
      </c>
      <c r="X425" s="5"/>
      <c r="Y425" s="145"/>
      <c r="Z425" s="141"/>
      <c r="AA425" s="146"/>
      <c r="AB425" s="147"/>
      <c r="AC425" s="104"/>
      <c r="AD425" s="85"/>
      <c r="AE425" s="148"/>
      <c r="AF425" s="85"/>
      <c r="AG425" s="145"/>
      <c r="AH425" s="145"/>
      <c r="AI425" s="85"/>
      <c r="AJ425" s="85"/>
      <c r="AK425" s="145"/>
      <c r="AL425" s="149"/>
      <c r="AM425" s="149"/>
      <c r="AN425" s="84"/>
      <c r="AO425" s="84"/>
      <c r="AP425" s="84"/>
      <c r="AQ425" s="149"/>
      <c r="AR425" s="145"/>
      <c r="AS425" s="4"/>
      <c r="AT425" s="141"/>
      <c r="AU425" s="4"/>
      <c r="AV425" s="4"/>
    </row>
    <row r="426" spans="1:48" s="33" customFormat="1" ht="110.1" customHeight="1">
      <c r="A426" s="5" t="s">
        <v>3784</v>
      </c>
      <c r="B426" s="5" t="s">
        <v>23</v>
      </c>
      <c r="C426" s="5" t="s">
        <v>1599</v>
      </c>
      <c r="D426" s="6" t="s">
        <v>1600</v>
      </c>
      <c r="E426" s="6" t="s">
        <v>1601</v>
      </c>
      <c r="F426" s="5" t="s">
        <v>258</v>
      </c>
      <c r="G426" s="5" t="s">
        <v>24</v>
      </c>
      <c r="H426" s="5">
        <v>0</v>
      </c>
      <c r="I426" s="5" t="s">
        <v>2204</v>
      </c>
      <c r="J426" s="5" t="s">
        <v>2689</v>
      </c>
      <c r="K426" s="5" t="s">
        <v>1039</v>
      </c>
      <c r="L426" s="5" t="s">
        <v>25</v>
      </c>
      <c r="M426" s="7" t="s">
        <v>26</v>
      </c>
      <c r="N426" s="5" t="s">
        <v>1825</v>
      </c>
      <c r="O426" s="5" t="s">
        <v>27</v>
      </c>
      <c r="P426" s="5">
        <v>796</v>
      </c>
      <c r="Q426" s="5" t="s">
        <v>28</v>
      </c>
      <c r="R426" s="5" t="s">
        <v>143</v>
      </c>
      <c r="S426" s="8">
        <v>35784</v>
      </c>
      <c r="T426" s="8">
        <f t="shared" si="22"/>
        <v>71568</v>
      </c>
      <c r="U426" s="8">
        <f t="shared" si="31"/>
        <v>80156.160000000003</v>
      </c>
      <c r="V426" s="5"/>
      <c r="W426" s="5" t="s">
        <v>904</v>
      </c>
      <c r="X426" s="5" t="s">
        <v>3774</v>
      </c>
      <c r="Y426" s="145"/>
      <c r="Z426" s="141"/>
      <c r="AA426" s="146"/>
      <c r="AB426" s="147"/>
      <c r="AC426" s="104"/>
      <c r="AD426" s="85"/>
      <c r="AE426" s="148"/>
      <c r="AF426" s="85"/>
      <c r="AG426" s="145"/>
      <c r="AH426" s="145"/>
      <c r="AI426" s="85"/>
      <c r="AJ426" s="85"/>
      <c r="AK426" s="145"/>
      <c r="AL426" s="149"/>
      <c r="AM426" s="149"/>
      <c r="AN426" s="84"/>
      <c r="AO426" s="84"/>
      <c r="AP426" s="84"/>
      <c r="AQ426" s="149"/>
      <c r="AR426" s="145"/>
      <c r="AS426" s="4"/>
      <c r="AT426" s="141"/>
      <c r="AU426" s="4"/>
      <c r="AV426" s="4"/>
    </row>
    <row r="427" spans="1:48" s="33" customFormat="1" ht="110.1" customHeight="1">
      <c r="A427" s="5" t="s">
        <v>3025</v>
      </c>
      <c r="B427" s="5" t="s">
        <v>23</v>
      </c>
      <c r="C427" s="5" t="s">
        <v>43</v>
      </c>
      <c r="D427" s="6" t="s">
        <v>35</v>
      </c>
      <c r="E427" s="6" t="s">
        <v>42</v>
      </c>
      <c r="F427" s="5" t="s">
        <v>259</v>
      </c>
      <c r="G427" s="5" t="s">
        <v>24</v>
      </c>
      <c r="H427" s="5">
        <v>0</v>
      </c>
      <c r="I427" s="5" t="s">
        <v>2204</v>
      </c>
      <c r="J427" s="5" t="s">
        <v>2689</v>
      </c>
      <c r="K427" s="5" t="s">
        <v>1039</v>
      </c>
      <c r="L427" s="5" t="s">
        <v>25</v>
      </c>
      <c r="M427" s="7" t="s">
        <v>26</v>
      </c>
      <c r="N427" s="5" t="s">
        <v>1825</v>
      </c>
      <c r="O427" s="5" t="s">
        <v>27</v>
      </c>
      <c r="P427" s="5">
        <v>796</v>
      </c>
      <c r="Q427" s="5" t="s">
        <v>28</v>
      </c>
      <c r="R427" s="5">
        <v>2</v>
      </c>
      <c r="S427" s="8">
        <v>0</v>
      </c>
      <c r="T427" s="8">
        <f t="shared" si="22"/>
        <v>0</v>
      </c>
      <c r="U427" s="8">
        <f t="shared" si="31"/>
        <v>0</v>
      </c>
      <c r="V427" s="5"/>
      <c r="W427" s="5" t="s">
        <v>904</v>
      </c>
      <c r="X427" s="5"/>
      <c r="Y427" s="145"/>
      <c r="Z427" s="85"/>
      <c r="AA427" s="146"/>
      <c r="AB427" s="146"/>
      <c r="AC427" s="104"/>
      <c r="AD427" s="214"/>
      <c r="AE427" s="187"/>
      <c r="AF427" s="141"/>
      <c r="AG427" s="213"/>
      <c r="AH427" s="213"/>
      <c r="AI427" s="141"/>
      <c r="AJ427" s="141"/>
      <c r="AK427" s="213"/>
      <c r="AL427" s="84"/>
      <c r="AM427" s="84"/>
      <c r="AN427" s="84"/>
      <c r="AO427" s="84"/>
      <c r="AP427" s="4"/>
      <c r="AQ427" s="4"/>
      <c r="AR427" s="105"/>
      <c r="AS427" s="4"/>
      <c r="AT427" s="4"/>
      <c r="AU427" s="4"/>
      <c r="AV427" s="4"/>
    </row>
    <row r="428" spans="1:48" s="33" customFormat="1" ht="110.1" customHeight="1">
      <c r="A428" s="5" t="s">
        <v>3785</v>
      </c>
      <c r="B428" s="5" t="s">
        <v>23</v>
      </c>
      <c r="C428" s="5" t="s">
        <v>43</v>
      </c>
      <c r="D428" s="6" t="s">
        <v>35</v>
      </c>
      <c r="E428" s="6" t="s">
        <v>42</v>
      </c>
      <c r="F428" s="5" t="s">
        <v>259</v>
      </c>
      <c r="G428" s="5" t="s">
        <v>24</v>
      </c>
      <c r="H428" s="5">
        <v>0</v>
      </c>
      <c r="I428" s="5" t="s">
        <v>2204</v>
      </c>
      <c r="J428" s="5" t="s">
        <v>2689</v>
      </c>
      <c r="K428" s="5" t="s">
        <v>1039</v>
      </c>
      <c r="L428" s="5" t="s">
        <v>25</v>
      </c>
      <c r="M428" s="7" t="s">
        <v>26</v>
      </c>
      <c r="N428" s="5" t="s">
        <v>1825</v>
      </c>
      <c r="O428" s="5" t="s">
        <v>27</v>
      </c>
      <c r="P428" s="5">
        <v>796</v>
      </c>
      <c r="Q428" s="5" t="s">
        <v>28</v>
      </c>
      <c r="R428" s="5" t="s">
        <v>3712</v>
      </c>
      <c r="S428" s="8">
        <v>31991.07</v>
      </c>
      <c r="T428" s="8">
        <f t="shared" si="22"/>
        <v>223937.49</v>
      </c>
      <c r="U428" s="8">
        <f t="shared" si="31"/>
        <v>250809.98880000002</v>
      </c>
      <c r="V428" s="5"/>
      <c r="W428" s="5" t="s">
        <v>904</v>
      </c>
      <c r="X428" s="5" t="s">
        <v>3756</v>
      </c>
      <c r="Y428" s="145"/>
      <c r="Z428" s="85"/>
      <c r="AA428" s="146"/>
      <c r="AB428" s="146"/>
      <c r="AC428" s="104"/>
      <c r="AD428" s="146"/>
      <c r="AE428" s="187"/>
      <c r="AF428" s="141"/>
      <c r="AG428" s="213"/>
      <c r="AH428" s="213"/>
      <c r="AI428" s="141"/>
      <c r="AJ428" s="141"/>
      <c r="AK428" s="213"/>
      <c r="AL428" s="84"/>
      <c r="AM428" s="84"/>
      <c r="AN428" s="84"/>
      <c r="AO428" s="84"/>
      <c r="AP428" s="4"/>
      <c r="AQ428" s="4"/>
      <c r="AR428" s="105"/>
      <c r="AS428" s="4"/>
      <c r="AT428" s="141"/>
      <c r="AU428" s="4"/>
      <c r="AV428" s="4"/>
    </row>
    <row r="429" spans="1:48" s="33" customFormat="1" ht="110.1" customHeight="1">
      <c r="A429" s="5" t="s">
        <v>3026</v>
      </c>
      <c r="B429" s="5" t="s">
        <v>23</v>
      </c>
      <c r="C429" s="5" t="s">
        <v>1602</v>
      </c>
      <c r="D429" s="6" t="s">
        <v>1603</v>
      </c>
      <c r="E429" s="6" t="s">
        <v>1604</v>
      </c>
      <c r="F429" s="5" t="s">
        <v>260</v>
      </c>
      <c r="G429" s="5" t="s">
        <v>24</v>
      </c>
      <c r="H429" s="5">
        <v>0</v>
      </c>
      <c r="I429" s="5" t="s">
        <v>2204</v>
      </c>
      <c r="J429" s="5" t="s">
        <v>2689</v>
      </c>
      <c r="K429" s="5" t="s">
        <v>1039</v>
      </c>
      <c r="L429" s="5" t="s">
        <v>25</v>
      </c>
      <c r="M429" s="7" t="s">
        <v>26</v>
      </c>
      <c r="N429" s="5" t="s">
        <v>1825</v>
      </c>
      <c r="O429" s="5" t="s">
        <v>27</v>
      </c>
      <c r="P429" s="5">
        <v>796</v>
      </c>
      <c r="Q429" s="5" t="s">
        <v>28</v>
      </c>
      <c r="R429" s="5" t="s">
        <v>1311</v>
      </c>
      <c r="S429" s="8">
        <v>1968.75</v>
      </c>
      <c r="T429" s="8">
        <f t="shared" si="22"/>
        <v>0</v>
      </c>
      <c r="U429" s="8">
        <f t="shared" si="31"/>
        <v>0</v>
      </c>
      <c r="V429" s="5"/>
      <c r="W429" s="5" t="s">
        <v>904</v>
      </c>
      <c r="X429" s="5"/>
      <c r="Y429" s="145"/>
      <c r="Z429" s="85"/>
      <c r="AA429" s="146"/>
      <c r="AB429" s="146"/>
      <c r="AC429" s="104"/>
      <c r="AD429" s="214"/>
      <c r="AE429" s="187"/>
      <c r="AF429" s="141"/>
      <c r="AG429" s="213"/>
      <c r="AH429" s="213"/>
      <c r="AI429" s="141"/>
      <c r="AJ429" s="141"/>
      <c r="AK429" s="213"/>
      <c r="AL429" s="84"/>
      <c r="AM429" s="84"/>
      <c r="AN429" s="84"/>
      <c r="AO429" s="84"/>
      <c r="AP429" s="4"/>
      <c r="AQ429" s="4"/>
      <c r="AR429" s="105"/>
      <c r="AS429" s="4"/>
      <c r="AT429" s="141"/>
      <c r="AU429" s="4"/>
      <c r="AV429" s="4"/>
    </row>
    <row r="430" spans="1:48" s="33" customFormat="1" ht="110.1" customHeight="1">
      <c r="A430" s="5" t="s">
        <v>5556</v>
      </c>
      <c r="B430" s="5" t="s">
        <v>23</v>
      </c>
      <c r="C430" s="5" t="s">
        <v>1602</v>
      </c>
      <c r="D430" s="6" t="s">
        <v>1603</v>
      </c>
      <c r="E430" s="6" t="s">
        <v>1604</v>
      </c>
      <c r="F430" s="5" t="s">
        <v>260</v>
      </c>
      <c r="G430" s="5" t="s">
        <v>24</v>
      </c>
      <c r="H430" s="5">
        <v>0</v>
      </c>
      <c r="I430" s="5" t="s">
        <v>2204</v>
      </c>
      <c r="J430" s="5" t="s">
        <v>2689</v>
      </c>
      <c r="K430" s="5" t="s">
        <v>5100</v>
      </c>
      <c r="L430" s="5" t="s">
        <v>25</v>
      </c>
      <c r="M430" s="7" t="s">
        <v>26</v>
      </c>
      <c r="N430" s="5" t="s">
        <v>5420</v>
      </c>
      <c r="O430" s="5" t="s">
        <v>27</v>
      </c>
      <c r="P430" s="5">
        <v>796</v>
      </c>
      <c r="Q430" s="5" t="s">
        <v>28</v>
      </c>
      <c r="R430" s="5">
        <v>13</v>
      </c>
      <c r="S430" s="8">
        <v>3482.14</v>
      </c>
      <c r="T430" s="8">
        <f t="shared" ref="T430" si="38">S430*R430</f>
        <v>45267.82</v>
      </c>
      <c r="U430" s="8">
        <f t="shared" ref="U430" si="39">T430*1.12</f>
        <v>50699.958400000003</v>
      </c>
      <c r="V430" s="5"/>
      <c r="W430" s="5" t="s">
        <v>904</v>
      </c>
      <c r="X430" s="5"/>
      <c r="Y430" s="145"/>
      <c r="Z430" s="85"/>
      <c r="AA430" s="146"/>
      <c r="AB430" s="146"/>
      <c r="AC430" s="104"/>
      <c r="AD430" s="214"/>
      <c r="AE430" s="187"/>
      <c r="AF430" s="141"/>
      <c r="AG430" s="213"/>
      <c r="AH430" s="213"/>
      <c r="AI430" s="141"/>
      <c r="AJ430" s="141"/>
      <c r="AK430" s="213"/>
      <c r="AL430" s="84"/>
      <c r="AM430" s="84"/>
      <c r="AN430" s="84"/>
      <c r="AO430" s="84"/>
      <c r="AP430" s="4"/>
      <c r="AQ430" s="4"/>
      <c r="AR430" s="105"/>
      <c r="AS430" s="4"/>
      <c r="AT430" s="141"/>
      <c r="AU430" s="4"/>
      <c r="AV430" s="4"/>
    </row>
    <row r="431" spans="1:48" s="33" customFormat="1" ht="110.1" customHeight="1">
      <c r="A431" s="5" t="s">
        <v>3027</v>
      </c>
      <c r="B431" s="5" t="s">
        <v>23</v>
      </c>
      <c r="C431" s="5" t="s">
        <v>44</v>
      </c>
      <c r="D431" s="6" t="s">
        <v>45</v>
      </c>
      <c r="E431" s="6" t="s">
        <v>46</v>
      </c>
      <c r="F431" s="5" t="s">
        <v>261</v>
      </c>
      <c r="G431" s="5" t="s">
        <v>24</v>
      </c>
      <c r="H431" s="5">
        <v>0</v>
      </c>
      <c r="I431" s="5" t="s">
        <v>2204</v>
      </c>
      <c r="J431" s="5" t="s">
        <v>2689</v>
      </c>
      <c r="K431" s="5" t="s">
        <v>1039</v>
      </c>
      <c r="L431" s="5" t="s">
        <v>25</v>
      </c>
      <c r="M431" s="7" t="s">
        <v>26</v>
      </c>
      <c r="N431" s="5" t="s">
        <v>1825</v>
      </c>
      <c r="O431" s="5" t="s">
        <v>27</v>
      </c>
      <c r="P431" s="5">
        <v>796</v>
      </c>
      <c r="Q431" s="5" t="s">
        <v>28</v>
      </c>
      <c r="R431" s="5">
        <v>50</v>
      </c>
      <c r="S431" s="8">
        <v>0</v>
      </c>
      <c r="T431" s="8">
        <f t="shared" ref="T431:T466" si="40">S431*R431</f>
        <v>0</v>
      </c>
      <c r="U431" s="8">
        <f t="shared" si="31"/>
        <v>0</v>
      </c>
      <c r="V431" s="5"/>
      <c r="W431" s="5" t="s">
        <v>904</v>
      </c>
      <c r="X431" s="5"/>
      <c r="Y431" s="145"/>
      <c r="Z431" s="85"/>
      <c r="AA431" s="146"/>
      <c r="AB431" s="146"/>
      <c r="AC431" s="104"/>
      <c r="AD431" s="214"/>
      <c r="AE431" s="187"/>
      <c r="AF431" s="141"/>
      <c r="AG431" s="213"/>
      <c r="AH431" s="213"/>
      <c r="AI431" s="141"/>
      <c r="AJ431" s="141"/>
      <c r="AK431" s="213"/>
      <c r="AL431" s="84"/>
      <c r="AM431" s="84"/>
      <c r="AN431" s="84"/>
      <c r="AO431" s="84"/>
      <c r="AP431" s="4"/>
      <c r="AQ431" s="4"/>
      <c r="AR431" s="105"/>
      <c r="AS431" s="4"/>
      <c r="AT431" s="141"/>
      <c r="AU431" s="4"/>
      <c r="AV431" s="4"/>
    </row>
    <row r="432" spans="1:48" s="33" customFormat="1" ht="110.1" customHeight="1">
      <c r="A432" s="5" t="s">
        <v>3786</v>
      </c>
      <c r="B432" s="5" t="s">
        <v>23</v>
      </c>
      <c r="C432" s="5" t="s">
        <v>44</v>
      </c>
      <c r="D432" s="6" t="s">
        <v>45</v>
      </c>
      <c r="E432" s="6" t="s">
        <v>46</v>
      </c>
      <c r="F432" s="5" t="s">
        <v>261</v>
      </c>
      <c r="G432" s="5" t="s">
        <v>24</v>
      </c>
      <c r="H432" s="5">
        <v>0</v>
      </c>
      <c r="I432" s="5" t="s">
        <v>2204</v>
      </c>
      <c r="J432" s="5" t="s">
        <v>2689</v>
      </c>
      <c r="K432" s="5" t="s">
        <v>1039</v>
      </c>
      <c r="L432" s="5" t="s">
        <v>25</v>
      </c>
      <c r="M432" s="7" t="s">
        <v>26</v>
      </c>
      <c r="N432" s="5" t="s">
        <v>1825</v>
      </c>
      <c r="O432" s="5" t="s">
        <v>27</v>
      </c>
      <c r="P432" s="5">
        <v>796</v>
      </c>
      <c r="Q432" s="5" t="s">
        <v>28</v>
      </c>
      <c r="R432" s="5" t="s">
        <v>1311</v>
      </c>
      <c r="S432" s="8">
        <v>839.29</v>
      </c>
      <c r="T432" s="8">
        <f t="shared" si="40"/>
        <v>0</v>
      </c>
      <c r="U432" s="8">
        <f t="shared" si="31"/>
        <v>0</v>
      </c>
      <c r="V432" s="5"/>
      <c r="W432" s="5" t="s">
        <v>904</v>
      </c>
      <c r="X432" s="5"/>
      <c r="Y432" s="145"/>
      <c r="Z432" s="85"/>
      <c r="AA432" s="146"/>
      <c r="AB432" s="146"/>
      <c r="AC432" s="104"/>
      <c r="AD432" s="214"/>
      <c r="AE432" s="187"/>
      <c r="AF432" s="141"/>
      <c r="AG432" s="213"/>
      <c r="AH432" s="213"/>
      <c r="AI432" s="141"/>
      <c r="AJ432" s="141"/>
      <c r="AK432" s="213"/>
      <c r="AL432" s="84"/>
      <c r="AM432" s="84"/>
      <c r="AN432" s="84"/>
      <c r="AO432" s="84"/>
      <c r="AP432" s="4"/>
      <c r="AQ432" s="4"/>
      <c r="AR432" s="105"/>
      <c r="AS432" s="4"/>
      <c r="AT432" s="141"/>
      <c r="AU432" s="4"/>
      <c r="AV432" s="4"/>
    </row>
    <row r="433" spans="1:48" s="33" customFormat="1" ht="110.1" customHeight="1">
      <c r="A433" s="5" t="s">
        <v>5557</v>
      </c>
      <c r="B433" s="5" t="s">
        <v>23</v>
      </c>
      <c r="C433" s="5" t="s">
        <v>44</v>
      </c>
      <c r="D433" s="6" t="s">
        <v>45</v>
      </c>
      <c r="E433" s="6" t="s">
        <v>46</v>
      </c>
      <c r="F433" s="5" t="s">
        <v>261</v>
      </c>
      <c r="G433" s="5" t="s">
        <v>24</v>
      </c>
      <c r="H433" s="5">
        <v>0</v>
      </c>
      <c r="I433" s="5" t="s">
        <v>2204</v>
      </c>
      <c r="J433" s="5" t="s">
        <v>2689</v>
      </c>
      <c r="K433" s="5" t="s">
        <v>5100</v>
      </c>
      <c r="L433" s="5" t="s">
        <v>25</v>
      </c>
      <c r="M433" s="7" t="s">
        <v>26</v>
      </c>
      <c r="N433" s="5" t="s">
        <v>5420</v>
      </c>
      <c r="O433" s="5" t="s">
        <v>27</v>
      </c>
      <c r="P433" s="5">
        <v>796</v>
      </c>
      <c r="Q433" s="5" t="s">
        <v>28</v>
      </c>
      <c r="R433" s="80">
        <v>100</v>
      </c>
      <c r="S433" s="36">
        <v>1600</v>
      </c>
      <c r="T433" s="8">
        <f t="shared" ref="T433" si="41">S433*R433</f>
        <v>160000</v>
      </c>
      <c r="U433" s="8">
        <f t="shared" ref="U433" si="42">T433*1.12</f>
        <v>179200.00000000003</v>
      </c>
      <c r="V433" s="5"/>
      <c r="W433" s="5" t="s">
        <v>904</v>
      </c>
      <c r="X433" s="5" t="s">
        <v>5463</v>
      </c>
      <c r="Y433" s="145"/>
      <c r="Z433" s="85"/>
      <c r="AA433" s="146"/>
      <c r="AB433" s="146"/>
      <c r="AC433" s="104"/>
      <c r="AD433" s="214"/>
      <c r="AE433" s="187"/>
      <c r="AF433" s="141"/>
      <c r="AG433" s="213"/>
      <c r="AH433" s="213"/>
      <c r="AI433" s="141"/>
      <c r="AJ433" s="141"/>
      <c r="AK433" s="213"/>
      <c r="AL433" s="84"/>
      <c r="AM433" s="84"/>
      <c r="AN433" s="84"/>
      <c r="AO433" s="84"/>
      <c r="AP433" s="4"/>
      <c r="AQ433" s="4"/>
      <c r="AR433" s="105"/>
      <c r="AS433" s="4"/>
      <c r="AT433" s="141"/>
      <c r="AU433" s="4"/>
      <c r="AV433" s="4"/>
    </row>
    <row r="434" spans="1:48" s="33" customFormat="1" ht="110.1" customHeight="1">
      <c r="A434" s="5" t="s">
        <v>3028</v>
      </c>
      <c r="B434" s="5" t="s">
        <v>23</v>
      </c>
      <c r="C434" s="5" t="s">
        <v>1605</v>
      </c>
      <c r="D434" s="6" t="s">
        <v>1606</v>
      </c>
      <c r="E434" s="6" t="s">
        <v>46</v>
      </c>
      <c r="F434" s="5" t="s">
        <v>262</v>
      </c>
      <c r="G434" s="5" t="s">
        <v>24</v>
      </c>
      <c r="H434" s="5">
        <v>0</v>
      </c>
      <c r="I434" s="5" t="s">
        <v>2204</v>
      </c>
      <c r="J434" s="5" t="s">
        <v>2689</v>
      </c>
      <c r="K434" s="5" t="s">
        <v>1039</v>
      </c>
      <c r="L434" s="5" t="s">
        <v>25</v>
      </c>
      <c r="M434" s="7" t="s">
        <v>26</v>
      </c>
      <c r="N434" s="5" t="s">
        <v>1825</v>
      </c>
      <c r="O434" s="5" t="s">
        <v>27</v>
      </c>
      <c r="P434" s="5">
        <v>796</v>
      </c>
      <c r="Q434" s="5" t="s">
        <v>28</v>
      </c>
      <c r="R434" s="5" t="s">
        <v>3760</v>
      </c>
      <c r="S434" s="8">
        <v>0</v>
      </c>
      <c r="T434" s="8">
        <f t="shared" si="40"/>
        <v>0</v>
      </c>
      <c r="U434" s="8">
        <f t="shared" si="31"/>
        <v>0</v>
      </c>
      <c r="V434" s="5"/>
      <c r="W434" s="5" t="s">
        <v>904</v>
      </c>
      <c r="X434" s="5"/>
      <c r="Y434" s="145"/>
      <c r="Z434" s="85"/>
      <c r="AA434" s="146"/>
      <c r="AB434" s="146"/>
      <c r="AC434" s="104"/>
      <c r="AD434" s="214"/>
      <c r="AE434" s="187"/>
      <c r="AF434" s="141"/>
      <c r="AG434" s="213"/>
      <c r="AH434" s="213"/>
      <c r="AI434" s="141"/>
      <c r="AJ434" s="141"/>
      <c r="AK434" s="213"/>
      <c r="AL434" s="84"/>
      <c r="AM434" s="84"/>
      <c r="AN434" s="84"/>
      <c r="AO434" s="84"/>
      <c r="AP434" s="4"/>
      <c r="AQ434" s="4"/>
      <c r="AR434" s="105"/>
      <c r="AS434" s="4"/>
      <c r="AT434" s="141"/>
      <c r="AU434" s="4"/>
      <c r="AV434" s="4"/>
    </row>
    <row r="435" spans="1:48" s="33" customFormat="1" ht="110.1" customHeight="1">
      <c r="A435" s="5" t="s">
        <v>3787</v>
      </c>
      <c r="B435" s="5" t="s">
        <v>23</v>
      </c>
      <c r="C435" s="5" t="s">
        <v>1605</v>
      </c>
      <c r="D435" s="6" t="s">
        <v>1606</v>
      </c>
      <c r="E435" s="6" t="s">
        <v>46</v>
      </c>
      <c r="F435" s="5" t="s">
        <v>262</v>
      </c>
      <c r="G435" s="5" t="s">
        <v>24</v>
      </c>
      <c r="H435" s="5">
        <v>0</v>
      </c>
      <c r="I435" s="5" t="s">
        <v>2204</v>
      </c>
      <c r="J435" s="5" t="s">
        <v>2689</v>
      </c>
      <c r="K435" s="5" t="s">
        <v>1039</v>
      </c>
      <c r="L435" s="5" t="s">
        <v>25</v>
      </c>
      <c r="M435" s="7" t="s">
        <v>26</v>
      </c>
      <c r="N435" s="5" t="s">
        <v>1825</v>
      </c>
      <c r="O435" s="5" t="s">
        <v>27</v>
      </c>
      <c r="P435" s="5">
        <v>796</v>
      </c>
      <c r="Q435" s="5" t="s">
        <v>28</v>
      </c>
      <c r="R435" s="5" t="s">
        <v>1311</v>
      </c>
      <c r="S435" s="8">
        <v>1937.5</v>
      </c>
      <c r="T435" s="8">
        <f t="shared" si="40"/>
        <v>0</v>
      </c>
      <c r="U435" s="8">
        <f t="shared" si="31"/>
        <v>0</v>
      </c>
      <c r="V435" s="5"/>
      <c r="W435" s="5" t="s">
        <v>904</v>
      </c>
      <c r="X435" s="5"/>
      <c r="Y435" s="145"/>
      <c r="Z435" s="85"/>
      <c r="AA435" s="146"/>
      <c r="AB435" s="146"/>
      <c r="AC435" s="104"/>
      <c r="AD435" s="214"/>
      <c r="AE435" s="187"/>
      <c r="AF435" s="141"/>
      <c r="AG435" s="213"/>
      <c r="AH435" s="213"/>
      <c r="AI435" s="141"/>
      <c r="AJ435" s="141"/>
      <c r="AK435" s="213"/>
      <c r="AL435" s="84"/>
      <c r="AM435" s="84"/>
      <c r="AN435" s="84"/>
      <c r="AO435" s="84"/>
      <c r="AP435" s="4"/>
      <c r="AQ435" s="4"/>
      <c r="AR435" s="105"/>
      <c r="AS435" s="4"/>
      <c r="AT435" s="141"/>
      <c r="AU435" s="4"/>
      <c r="AV435" s="4"/>
    </row>
    <row r="436" spans="1:48" s="33" customFormat="1" ht="110.1" customHeight="1">
      <c r="A436" s="5" t="s">
        <v>5558</v>
      </c>
      <c r="B436" s="5" t="s">
        <v>23</v>
      </c>
      <c r="C436" s="5" t="s">
        <v>1605</v>
      </c>
      <c r="D436" s="6" t="s">
        <v>1606</v>
      </c>
      <c r="E436" s="6" t="s">
        <v>46</v>
      </c>
      <c r="F436" s="5" t="s">
        <v>262</v>
      </c>
      <c r="G436" s="5" t="s">
        <v>24</v>
      </c>
      <c r="H436" s="5">
        <v>0</v>
      </c>
      <c r="I436" s="5" t="s">
        <v>2204</v>
      </c>
      <c r="J436" s="5" t="s">
        <v>2689</v>
      </c>
      <c r="K436" s="5" t="s">
        <v>5100</v>
      </c>
      <c r="L436" s="5" t="s">
        <v>25</v>
      </c>
      <c r="M436" s="7" t="s">
        <v>26</v>
      </c>
      <c r="N436" s="5" t="s">
        <v>5420</v>
      </c>
      <c r="O436" s="5" t="s">
        <v>27</v>
      </c>
      <c r="P436" s="5">
        <v>796</v>
      </c>
      <c r="Q436" s="5" t="s">
        <v>28</v>
      </c>
      <c r="R436" s="5">
        <v>101</v>
      </c>
      <c r="S436" s="8">
        <v>1300</v>
      </c>
      <c r="T436" s="8">
        <f t="shared" ref="T436" si="43">S436*R436</f>
        <v>131300</v>
      </c>
      <c r="U436" s="8">
        <f t="shared" ref="U436" si="44">T436*1.12</f>
        <v>147056</v>
      </c>
      <c r="V436" s="5"/>
      <c r="W436" s="5" t="s">
        <v>904</v>
      </c>
      <c r="X436" s="5" t="s">
        <v>5463</v>
      </c>
      <c r="Y436" s="145"/>
      <c r="Z436" s="85"/>
      <c r="AA436" s="146"/>
      <c r="AB436" s="146"/>
      <c r="AC436" s="104"/>
      <c r="AD436" s="214"/>
      <c r="AE436" s="187"/>
      <c r="AF436" s="141"/>
      <c r="AG436" s="213"/>
      <c r="AH436" s="213"/>
      <c r="AI436" s="141"/>
      <c r="AJ436" s="141"/>
      <c r="AK436" s="213"/>
      <c r="AL436" s="84"/>
      <c r="AM436" s="84"/>
      <c r="AN436" s="84"/>
      <c r="AO436" s="84"/>
      <c r="AP436" s="4"/>
      <c r="AQ436" s="4"/>
      <c r="AR436" s="105"/>
      <c r="AS436" s="4"/>
      <c r="AT436" s="141"/>
      <c r="AU436" s="4"/>
      <c r="AV436" s="4"/>
    </row>
    <row r="437" spans="1:48" s="33" customFormat="1" ht="117" customHeight="1">
      <c r="A437" s="5" t="s">
        <v>3029</v>
      </c>
      <c r="B437" s="5" t="s">
        <v>23</v>
      </c>
      <c r="C437" s="5" t="s">
        <v>1607</v>
      </c>
      <c r="D437" s="6" t="s">
        <v>1608</v>
      </c>
      <c r="E437" s="6" t="s">
        <v>1609</v>
      </c>
      <c r="F437" s="5" t="s">
        <v>263</v>
      </c>
      <c r="G437" s="5" t="s">
        <v>24</v>
      </c>
      <c r="H437" s="5">
        <v>0</v>
      </c>
      <c r="I437" s="5" t="s">
        <v>2204</v>
      </c>
      <c r="J437" s="5" t="s">
        <v>2689</v>
      </c>
      <c r="K437" s="5" t="s">
        <v>1039</v>
      </c>
      <c r="L437" s="5" t="s">
        <v>25</v>
      </c>
      <c r="M437" s="7" t="s">
        <v>26</v>
      </c>
      <c r="N437" s="5" t="s">
        <v>1825</v>
      </c>
      <c r="O437" s="5" t="s">
        <v>27</v>
      </c>
      <c r="P437" s="5">
        <v>796</v>
      </c>
      <c r="Q437" s="5" t="s">
        <v>28</v>
      </c>
      <c r="R437" s="5">
        <v>6</v>
      </c>
      <c r="S437" s="8">
        <v>4659.2</v>
      </c>
      <c r="T437" s="8">
        <f t="shared" si="40"/>
        <v>27955.199999999997</v>
      </c>
      <c r="U437" s="8">
        <f t="shared" si="31"/>
        <v>31309.824000000001</v>
      </c>
      <c r="V437" s="5"/>
      <c r="W437" s="5" t="s">
        <v>904</v>
      </c>
      <c r="X437" s="5"/>
      <c r="Y437" s="145"/>
      <c r="Z437" s="141"/>
      <c r="AA437" s="146"/>
      <c r="AB437" s="146"/>
      <c r="AC437" s="104"/>
      <c r="AD437" s="252"/>
      <c r="AE437" s="148"/>
      <c r="AF437" s="141"/>
      <c r="AG437" s="145"/>
      <c r="AH437" s="145"/>
      <c r="AI437" s="141"/>
      <c r="AJ437" s="141"/>
      <c r="AK437" s="145"/>
      <c r="AL437" s="149"/>
      <c r="AM437" s="149"/>
      <c r="AN437" s="149"/>
      <c r="AO437" s="149"/>
      <c r="AP437" s="149"/>
      <c r="AQ437" s="149"/>
      <c r="AR437" s="145"/>
      <c r="AS437" s="4"/>
      <c r="AT437" s="141"/>
      <c r="AU437" s="4"/>
      <c r="AV437" s="4"/>
    </row>
    <row r="438" spans="1:48" s="33" customFormat="1" ht="110.1" customHeight="1">
      <c r="A438" s="5" t="s">
        <v>3030</v>
      </c>
      <c r="B438" s="5" t="s">
        <v>23</v>
      </c>
      <c r="C438" s="5" t="s">
        <v>1610</v>
      </c>
      <c r="D438" s="6" t="s">
        <v>1608</v>
      </c>
      <c r="E438" s="6" t="s">
        <v>1611</v>
      </c>
      <c r="F438" s="5" t="s">
        <v>264</v>
      </c>
      <c r="G438" s="5" t="s">
        <v>24</v>
      </c>
      <c r="H438" s="5">
        <v>0</v>
      </c>
      <c r="I438" s="5" t="s">
        <v>2204</v>
      </c>
      <c r="J438" s="5" t="s">
        <v>2689</v>
      </c>
      <c r="K438" s="5" t="s">
        <v>1039</v>
      </c>
      <c r="L438" s="5" t="s">
        <v>25</v>
      </c>
      <c r="M438" s="7" t="s">
        <v>26</v>
      </c>
      <c r="N438" s="5" t="s">
        <v>1825</v>
      </c>
      <c r="O438" s="5" t="s">
        <v>27</v>
      </c>
      <c r="P438" s="5">
        <v>796</v>
      </c>
      <c r="Q438" s="5" t="s">
        <v>28</v>
      </c>
      <c r="R438" s="5">
        <v>100</v>
      </c>
      <c r="S438" s="8">
        <v>380.8</v>
      </c>
      <c r="T438" s="8">
        <f t="shared" si="40"/>
        <v>38080</v>
      </c>
      <c r="U438" s="8">
        <f t="shared" si="31"/>
        <v>42649.600000000006</v>
      </c>
      <c r="V438" s="5"/>
      <c r="W438" s="5" t="s">
        <v>904</v>
      </c>
      <c r="X438" s="5"/>
      <c r="Y438" s="145"/>
      <c r="Z438" s="141"/>
      <c r="AA438" s="146"/>
      <c r="AB438" s="146"/>
      <c r="AC438" s="104"/>
      <c r="AD438" s="252"/>
      <c r="AE438" s="148"/>
      <c r="AF438" s="141"/>
      <c r="AG438" s="145"/>
      <c r="AH438" s="145"/>
      <c r="AI438" s="141"/>
      <c r="AJ438" s="141"/>
      <c r="AK438" s="213"/>
      <c r="AL438" s="84"/>
      <c r="AM438" s="84"/>
      <c r="AN438" s="84"/>
      <c r="AO438" s="84"/>
      <c r="AP438" s="4"/>
      <c r="AQ438" s="4"/>
      <c r="AR438" s="105"/>
      <c r="AS438" s="4"/>
      <c r="AT438" s="141"/>
      <c r="AU438" s="4"/>
      <c r="AV438" s="4"/>
    </row>
    <row r="439" spans="1:48" s="33" customFormat="1" ht="110.1" customHeight="1">
      <c r="A439" s="5" t="s">
        <v>3031</v>
      </c>
      <c r="B439" s="5" t="s">
        <v>23</v>
      </c>
      <c r="C439" s="5" t="s">
        <v>1614</v>
      </c>
      <c r="D439" s="6" t="s">
        <v>1615</v>
      </c>
      <c r="E439" s="6" t="s">
        <v>1616</v>
      </c>
      <c r="F439" s="5" t="s">
        <v>265</v>
      </c>
      <c r="G439" s="5" t="s">
        <v>24</v>
      </c>
      <c r="H439" s="5">
        <v>0</v>
      </c>
      <c r="I439" s="5" t="s">
        <v>2204</v>
      </c>
      <c r="J439" s="5" t="s">
        <v>2689</v>
      </c>
      <c r="K439" s="5" t="s">
        <v>1039</v>
      </c>
      <c r="L439" s="5" t="s">
        <v>25</v>
      </c>
      <c r="M439" s="7" t="s">
        <v>26</v>
      </c>
      <c r="N439" s="5" t="s">
        <v>1825</v>
      </c>
      <c r="O439" s="5" t="s">
        <v>27</v>
      </c>
      <c r="P439" s="5">
        <v>796</v>
      </c>
      <c r="Q439" s="5" t="s">
        <v>28</v>
      </c>
      <c r="R439" s="5">
        <v>4</v>
      </c>
      <c r="S439" s="8">
        <v>2620.8000000000002</v>
      </c>
      <c r="T439" s="8">
        <f t="shared" si="40"/>
        <v>10483.200000000001</v>
      </c>
      <c r="U439" s="8">
        <f t="shared" si="31"/>
        <v>11741.184000000001</v>
      </c>
      <c r="V439" s="5"/>
      <c r="W439" s="5" t="s">
        <v>904</v>
      </c>
      <c r="X439" s="5"/>
      <c r="Y439" s="145"/>
      <c r="Z439" s="141"/>
      <c r="AA439" s="146"/>
      <c r="AB439" s="146"/>
      <c r="AC439" s="104"/>
      <c r="AD439" s="252"/>
      <c r="AE439" s="148"/>
      <c r="AF439" s="141"/>
      <c r="AG439" s="145"/>
      <c r="AH439" s="145"/>
      <c r="AI439" s="141"/>
      <c r="AJ439" s="141"/>
      <c r="AK439" s="213"/>
      <c r="AL439" s="84"/>
      <c r="AM439" s="84"/>
      <c r="AN439" s="84"/>
      <c r="AO439" s="84"/>
      <c r="AP439" s="4"/>
      <c r="AQ439" s="4"/>
      <c r="AR439" s="105"/>
      <c r="AS439" s="4"/>
      <c r="AT439" s="141"/>
      <c r="AU439" s="4"/>
      <c r="AV439" s="4"/>
    </row>
    <row r="440" spans="1:48" s="33" customFormat="1" ht="110.1" customHeight="1">
      <c r="A440" s="5" t="s">
        <v>3032</v>
      </c>
      <c r="B440" s="5" t="s">
        <v>23</v>
      </c>
      <c r="C440" s="5" t="s">
        <v>1612</v>
      </c>
      <c r="D440" s="6" t="s">
        <v>1608</v>
      </c>
      <c r="E440" s="6" t="s">
        <v>1613</v>
      </c>
      <c r="F440" s="5" t="s">
        <v>266</v>
      </c>
      <c r="G440" s="5" t="s">
        <v>24</v>
      </c>
      <c r="H440" s="5">
        <v>0</v>
      </c>
      <c r="I440" s="5" t="s">
        <v>2204</v>
      </c>
      <c r="J440" s="5" t="s">
        <v>2689</v>
      </c>
      <c r="K440" s="5" t="s">
        <v>1039</v>
      </c>
      <c r="L440" s="5" t="s">
        <v>25</v>
      </c>
      <c r="M440" s="7" t="s">
        <v>26</v>
      </c>
      <c r="N440" s="5" t="s">
        <v>1825</v>
      </c>
      <c r="O440" s="5" t="s">
        <v>27</v>
      </c>
      <c r="P440" s="5">
        <v>796</v>
      </c>
      <c r="Q440" s="5" t="s">
        <v>28</v>
      </c>
      <c r="R440" s="5">
        <v>10</v>
      </c>
      <c r="S440" s="8">
        <v>1344</v>
      </c>
      <c r="T440" s="8">
        <f t="shared" si="40"/>
        <v>13440</v>
      </c>
      <c r="U440" s="8">
        <f t="shared" si="31"/>
        <v>15052.800000000001</v>
      </c>
      <c r="V440" s="5"/>
      <c r="W440" s="5" t="s">
        <v>904</v>
      </c>
      <c r="X440" s="5"/>
      <c r="Y440" s="145"/>
      <c r="Z440" s="141"/>
      <c r="AA440" s="146"/>
      <c r="AB440" s="146"/>
      <c r="AC440" s="104"/>
      <c r="AD440" s="252"/>
      <c r="AE440" s="148"/>
      <c r="AF440" s="141"/>
      <c r="AG440" s="145"/>
      <c r="AH440" s="145"/>
      <c r="AI440" s="141"/>
      <c r="AJ440" s="141"/>
      <c r="AK440" s="213"/>
      <c r="AL440" s="84"/>
      <c r="AM440" s="84"/>
      <c r="AN440" s="84"/>
      <c r="AO440" s="84"/>
      <c r="AP440" s="4"/>
      <c r="AQ440" s="4"/>
      <c r="AR440" s="105"/>
      <c r="AS440" s="4"/>
      <c r="AT440" s="141"/>
      <c r="AU440" s="4"/>
      <c r="AV440" s="4"/>
    </row>
    <row r="441" spans="1:48" s="33" customFormat="1" ht="110.1" customHeight="1">
      <c r="A441" s="5" t="s">
        <v>3033</v>
      </c>
      <c r="B441" s="5" t="s">
        <v>23</v>
      </c>
      <c r="C441" s="5" t="s">
        <v>1617</v>
      </c>
      <c r="D441" s="6" t="s">
        <v>1618</v>
      </c>
      <c r="E441" s="6" t="s">
        <v>1619</v>
      </c>
      <c r="F441" s="5" t="s">
        <v>267</v>
      </c>
      <c r="G441" s="5" t="s">
        <v>24</v>
      </c>
      <c r="H441" s="5">
        <v>0</v>
      </c>
      <c r="I441" s="5" t="s">
        <v>2204</v>
      </c>
      <c r="J441" s="5" t="s">
        <v>2689</v>
      </c>
      <c r="K441" s="5" t="s">
        <v>1039</v>
      </c>
      <c r="L441" s="5" t="s">
        <v>25</v>
      </c>
      <c r="M441" s="7" t="s">
        <v>26</v>
      </c>
      <c r="N441" s="5" t="s">
        <v>1825</v>
      </c>
      <c r="O441" s="5" t="s">
        <v>27</v>
      </c>
      <c r="P441" s="5">
        <v>796</v>
      </c>
      <c r="Q441" s="5" t="s">
        <v>28</v>
      </c>
      <c r="R441" s="5">
        <v>1</v>
      </c>
      <c r="S441" s="8">
        <v>36225.279999999999</v>
      </c>
      <c r="T441" s="8">
        <f t="shared" si="40"/>
        <v>36225.279999999999</v>
      </c>
      <c r="U441" s="8">
        <f t="shared" si="31"/>
        <v>40572.313600000001</v>
      </c>
      <c r="V441" s="5"/>
      <c r="W441" s="5" t="s">
        <v>904</v>
      </c>
      <c r="X441" s="5"/>
      <c r="Y441" s="145"/>
      <c r="Z441" s="141"/>
      <c r="AA441" s="146"/>
      <c r="AB441" s="147"/>
      <c r="AC441" s="104"/>
      <c r="AD441" s="85"/>
      <c r="AE441" s="148"/>
      <c r="AF441" s="85"/>
      <c r="AG441" s="145"/>
      <c r="AH441" s="145"/>
      <c r="AI441" s="85"/>
      <c r="AJ441" s="85"/>
      <c r="AK441" s="145"/>
      <c r="AL441" s="149"/>
      <c r="AM441" s="149"/>
      <c r="AN441" s="84"/>
      <c r="AO441" s="84"/>
      <c r="AP441" s="84"/>
      <c r="AQ441" s="149"/>
      <c r="AR441" s="145"/>
      <c r="AS441" s="4"/>
      <c r="AT441" s="141"/>
      <c r="AU441" s="4"/>
      <c r="AV441" s="4"/>
    </row>
    <row r="442" spans="1:48" s="33" customFormat="1" ht="110.1" customHeight="1">
      <c r="A442" s="5" t="s">
        <v>3034</v>
      </c>
      <c r="B442" s="5" t="s">
        <v>23</v>
      </c>
      <c r="C442" s="5" t="s">
        <v>1599</v>
      </c>
      <c r="D442" s="6" t="s">
        <v>1600</v>
      </c>
      <c r="E442" s="6" t="s">
        <v>1601</v>
      </c>
      <c r="F442" s="5" t="s">
        <v>268</v>
      </c>
      <c r="G442" s="5" t="s">
        <v>24</v>
      </c>
      <c r="H442" s="5">
        <v>0</v>
      </c>
      <c r="I442" s="5" t="s">
        <v>2204</v>
      </c>
      <c r="J442" s="5" t="s">
        <v>2689</v>
      </c>
      <c r="K442" s="5" t="s">
        <v>1039</v>
      </c>
      <c r="L442" s="5" t="s">
        <v>25</v>
      </c>
      <c r="M442" s="7" t="s">
        <v>26</v>
      </c>
      <c r="N442" s="5" t="s">
        <v>1825</v>
      </c>
      <c r="O442" s="5" t="s">
        <v>27</v>
      </c>
      <c r="P442" s="5">
        <v>796</v>
      </c>
      <c r="Q442" s="5" t="s">
        <v>28</v>
      </c>
      <c r="R442" s="5">
        <v>1</v>
      </c>
      <c r="S442" s="8">
        <v>66102.399999999994</v>
      </c>
      <c r="T442" s="8">
        <f t="shared" si="40"/>
        <v>66102.399999999994</v>
      </c>
      <c r="U442" s="8">
        <f t="shared" si="31"/>
        <v>74034.687999999995</v>
      </c>
      <c r="V442" s="5"/>
      <c r="W442" s="5" t="s">
        <v>904</v>
      </c>
      <c r="X442" s="5"/>
      <c r="Y442" s="145"/>
      <c r="Z442" s="141"/>
      <c r="AA442" s="146"/>
      <c r="AB442" s="147"/>
      <c r="AC442" s="104"/>
      <c r="AD442" s="85"/>
      <c r="AE442" s="148"/>
      <c r="AF442" s="85"/>
      <c r="AG442" s="145"/>
      <c r="AH442" s="145"/>
      <c r="AI442" s="85"/>
      <c r="AJ442" s="85"/>
      <c r="AK442" s="145"/>
      <c r="AL442" s="149"/>
      <c r="AM442" s="149"/>
      <c r="AN442" s="84"/>
      <c r="AO442" s="84"/>
      <c r="AP442" s="84"/>
      <c r="AQ442" s="149"/>
      <c r="AR442" s="145"/>
      <c r="AS442" s="4"/>
      <c r="AT442" s="141"/>
      <c r="AU442" s="4"/>
      <c r="AV442" s="4"/>
    </row>
    <row r="443" spans="1:48" s="33" customFormat="1" ht="110.1" customHeight="1">
      <c r="A443" s="5" t="s">
        <v>3035</v>
      </c>
      <c r="B443" s="5" t="s">
        <v>23</v>
      </c>
      <c r="C443" s="5" t="s">
        <v>1620</v>
      </c>
      <c r="D443" s="6" t="s">
        <v>1621</v>
      </c>
      <c r="E443" s="6" t="s">
        <v>1622</v>
      </c>
      <c r="F443" s="5" t="s">
        <v>269</v>
      </c>
      <c r="G443" s="5" t="s">
        <v>24</v>
      </c>
      <c r="H443" s="5">
        <v>0</v>
      </c>
      <c r="I443" s="5" t="s">
        <v>2204</v>
      </c>
      <c r="J443" s="5" t="s">
        <v>2689</v>
      </c>
      <c r="K443" s="5" t="s">
        <v>1039</v>
      </c>
      <c r="L443" s="5" t="s">
        <v>25</v>
      </c>
      <c r="M443" s="7" t="s">
        <v>26</v>
      </c>
      <c r="N443" s="5" t="s">
        <v>1825</v>
      </c>
      <c r="O443" s="5" t="s">
        <v>27</v>
      </c>
      <c r="P443" s="5">
        <v>796</v>
      </c>
      <c r="Q443" s="5" t="s">
        <v>28</v>
      </c>
      <c r="R443" s="5">
        <v>1</v>
      </c>
      <c r="S443" s="8">
        <v>47611.199999999997</v>
      </c>
      <c r="T443" s="8">
        <f t="shared" si="40"/>
        <v>47611.199999999997</v>
      </c>
      <c r="U443" s="8">
        <f t="shared" si="31"/>
        <v>53324.544000000002</v>
      </c>
      <c r="V443" s="5"/>
      <c r="W443" s="5" t="s">
        <v>904</v>
      </c>
      <c r="X443" s="5"/>
      <c r="Y443" s="145"/>
      <c r="Z443" s="141"/>
      <c r="AA443" s="146"/>
      <c r="AB443" s="147"/>
      <c r="AC443" s="104"/>
      <c r="AD443" s="85"/>
      <c r="AE443" s="148"/>
      <c r="AF443" s="85"/>
      <c r="AG443" s="145"/>
      <c r="AH443" s="145"/>
      <c r="AI443" s="85"/>
      <c r="AJ443" s="85"/>
      <c r="AK443" s="145"/>
      <c r="AL443" s="149"/>
      <c r="AM443" s="149"/>
      <c r="AN443" s="84"/>
      <c r="AO443" s="84"/>
      <c r="AP443" s="84"/>
      <c r="AQ443" s="149"/>
      <c r="AR443" s="145"/>
      <c r="AS443" s="4"/>
      <c r="AT443" s="141"/>
      <c r="AU443" s="4"/>
      <c r="AV443" s="4"/>
    </row>
    <row r="444" spans="1:48" s="33" customFormat="1" ht="110.1" customHeight="1">
      <c r="A444" s="5" t="s">
        <v>3036</v>
      </c>
      <c r="B444" s="5" t="s">
        <v>23</v>
      </c>
      <c r="C444" s="5" t="s">
        <v>1578</v>
      </c>
      <c r="D444" s="6" t="s">
        <v>38</v>
      </c>
      <c r="E444" s="6" t="s">
        <v>1579</v>
      </c>
      <c r="F444" s="5" t="s">
        <v>270</v>
      </c>
      <c r="G444" s="5" t="s">
        <v>24</v>
      </c>
      <c r="H444" s="5">
        <v>0</v>
      </c>
      <c r="I444" s="5" t="s">
        <v>2204</v>
      </c>
      <c r="J444" s="5" t="s">
        <v>2689</v>
      </c>
      <c r="K444" s="5" t="s">
        <v>1039</v>
      </c>
      <c r="L444" s="5" t="s">
        <v>25</v>
      </c>
      <c r="M444" s="7" t="s">
        <v>26</v>
      </c>
      <c r="N444" s="5" t="s">
        <v>1825</v>
      </c>
      <c r="O444" s="5" t="s">
        <v>27</v>
      </c>
      <c r="P444" s="5">
        <v>796</v>
      </c>
      <c r="Q444" s="5" t="s">
        <v>28</v>
      </c>
      <c r="R444" s="5">
        <v>6</v>
      </c>
      <c r="S444" s="8">
        <v>14763.84</v>
      </c>
      <c r="T444" s="8">
        <f t="shared" si="40"/>
        <v>88583.040000000008</v>
      </c>
      <c r="U444" s="8">
        <f t="shared" si="31"/>
        <v>99213.004800000024</v>
      </c>
      <c r="V444" s="5"/>
      <c r="W444" s="5" t="s">
        <v>904</v>
      </c>
      <c r="X444" s="5"/>
      <c r="Y444" s="145"/>
      <c r="Z444" s="141"/>
      <c r="AA444" s="146"/>
      <c r="AB444" s="147"/>
      <c r="AC444" s="104"/>
      <c r="AD444" s="85"/>
      <c r="AE444" s="148"/>
      <c r="AF444" s="85"/>
      <c r="AG444" s="145"/>
      <c r="AH444" s="145"/>
      <c r="AI444" s="85"/>
      <c r="AJ444" s="85"/>
      <c r="AK444" s="145"/>
      <c r="AL444" s="149"/>
      <c r="AM444" s="149"/>
      <c r="AN444" s="84"/>
      <c r="AO444" s="84"/>
      <c r="AP444" s="84"/>
      <c r="AQ444" s="149"/>
      <c r="AR444" s="145"/>
      <c r="AS444" s="4"/>
      <c r="AT444" s="141"/>
      <c r="AU444" s="4"/>
      <c r="AV444" s="4"/>
    </row>
    <row r="445" spans="1:48" s="33" customFormat="1" ht="110.1" customHeight="1">
      <c r="A445" s="5" t="s">
        <v>3037</v>
      </c>
      <c r="B445" s="5" t="s">
        <v>23</v>
      </c>
      <c r="C445" s="5" t="s">
        <v>1589</v>
      </c>
      <c r="D445" s="6" t="s">
        <v>38</v>
      </c>
      <c r="E445" s="6" t="s">
        <v>1590</v>
      </c>
      <c r="F445" s="5" t="s">
        <v>271</v>
      </c>
      <c r="G445" s="5" t="s">
        <v>24</v>
      </c>
      <c r="H445" s="5">
        <v>0</v>
      </c>
      <c r="I445" s="5" t="s">
        <v>2204</v>
      </c>
      <c r="J445" s="5" t="s">
        <v>2689</v>
      </c>
      <c r="K445" s="5" t="s">
        <v>1039</v>
      </c>
      <c r="L445" s="5" t="s">
        <v>25</v>
      </c>
      <c r="M445" s="7" t="s">
        <v>26</v>
      </c>
      <c r="N445" s="5" t="s">
        <v>1825</v>
      </c>
      <c r="O445" s="5" t="s">
        <v>27</v>
      </c>
      <c r="P445" s="5">
        <v>796</v>
      </c>
      <c r="Q445" s="5" t="s">
        <v>28</v>
      </c>
      <c r="R445" s="5">
        <v>8</v>
      </c>
      <c r="S445" s="8">
        <v>13890.24</v>
      </c>
      <c r="T445" s="8">
        <f t="shared" si="40"/>
        <v>111121.92</v>
      </c>
      <c r="U445" s="8">
        <f t="shared" si="31"/>
        <v>124456.55040000001</v>
      </c>
      <c r="V445" s="5"/>
      <c r="W445" s="5" t="s">
        <v>904</v>
      </c>
      <c r="X445" s="5"/>
      <c r="Y445" s="145"/>
      <c r="Z445" s="141"/>
      <c r="AA445" s="146"/>
      <c r="AB445" s="147"/>
      <c r="AC445" s="104"/>
      <c r="AD445" s="85"/>
      <c r="AE445" s="148"/>
      <c r="AF445" s="85"/>
      <c r="AG445" s="145"/>
      <c r="AH445" s="145"/>
      <c r="AI445" s="85"/>
      <c r="AJ445" s="85"/>
      <c r="AK445" s="145"/>
      <c r="AL445" s="149"/>
      <c r="AM445" s="149"/>
      <c r="AN445" s="84"/>
      <c r="AO445" s="84"/>
      <c r="AP445" s="84"/>
      <c r="AQ445" s="149"/>
      <c r="AR445" s="145"/>
      <c r="AS445" s="4"/>
      <c r="AT445" s="141"/>
      <c r="AU445" s="4"/>
      <c r="AV445" s="4"/>
    </row>
    <row r="446" spans="1:48" s="33" customFormat="1" ht="110.1" customHeight="1">
      <c r="A446" s="5" t="s">
        <v>3038</v>
      </c>
      <c r="B446" s="5" t="s">
        <v>23</v>
      </c>
      <c r="C446" s="5" t="s">
        <v>1623</v>
      </c>
      <c r="D446" s="6" t="s">
        <v>38</v>
      </c>
      <c r="E446" s="6" t="s">
        <v>1592</v>
      </c>
      <c r="F446" s="5" t="s">
        <v>272</v>
      </c>
      <c r="G446" s="5" t="s">
        <v>24</v>
      </c>
      <c r="H446" s="5">
        <v>0</v>
      </c>
      <c r="I446" s="5" t="s">
        <v>2204</v>
      </c>
      <c r="J446" s="5" t="s">
        <v>2689</v>
      </c>
      <c r="K446" s="5" t="s">
        <v>1039</v>
      </c>
      <c r="L446" s="5" t="s">
        <v>25</v>
      </c>
      <c r="M446" s="7" t="s">
        <v>26</v>
      </c>
      <c r="N446" s="5" t="s">
        <v>1825</v>
      </c>
      <c r="O446" s="5" t="s">
        <v>27</v>
      </c>
      <c r="P446" s="5">
        <v>796</v>
      </c>
      <c r="Q446" s="5" t="s">
        <v>28</v>
      </c>
      <c r="R446" s="5">
        <v>3</v>
      </c>
      <c r="S446" s="8">
        <v>26440.959999999999</v>
      </c>
      <c r="T446" s="8">
        <f t="shared" si="40"/>
        <v>79322.880000000005</v>
      </c>
      <c r="U446" s="8">
        <f t="shared" si="31"/>
        <v>88841.625600000014</v>
      </c>
      <c r="V446" s="5"/>
      <c r="W446" s="5" t="s">
        <v>904</v>
      </c>
      <c r="X446" s="5"/>
      <c r="Y446" s="145"/>
      <c r="Z446" s="141"/>
      <c r="AA446" s="146"/>
      <c r="AB446" s="147"/>
      <c r="AC446" s="104"/>
      <c r="AD446" s="85"/>
      <c r="AE446" s="148"/>
      <c r="AF446" s="85"/>
      <c r="AG446" s="145"/>
      <c r="AH446" s="145"/>
      <c r="AI446" s="85"/>
      <c r="AJ446" s="85"/>
      <c r="AK446" s="145"/>
      <c r="AL446" s="149"/>
      <c r="AM446" s="149"/>
      <c r="AN446" s="84"/>
      <c r="AO446" s="84"/>
      <c r="AP446" s="84"/>
      <c r="AQ446" s="149"/>
      <c r="AR446" s="145"/>
      <c r="AS446" s="4"/>
      <c r="AT446" s="141"/>
      <c r="AU446" s="4"/>
      <c r="AV446" s="4"/>
    </row>
    <row r="447" spans="1:48" s="33" customFormat="1" ht="110.1" customHeight="1">
      <c r="A447" s="5" t="s">
        <v>3039</v>
      </c>
      <c r="B447" s="5" t="s">
        <v>23</v>
      </c>
      <c r="C447" s="5" t="s">
        <v>1605</v>
      </c>
      <c r="D447" s="6" t="s">
        <v>1606</v>
      </c>
      <c r="E447" s="6" t="s">
        <v>46</v>
      </c>
      <c r="F447" s="5" t="s">
        <v>273</v>
      </c>
      <c r="G447" s="5" t="s">
        <v>24</v>
      </c>
      <c r="H447" s="5">
        <v>0</v>
      </c>
      <c r="I447" s="5" t="s">
        <v>2204</v>
      </c>
      <c r="J447" s="5" t="s">
        <v>2689</v>
      </c>
      <c r="K447" s="5" t="s">
        <v>1039</v>
      </c>
      <c r="L447" s="5" t="s">
        <v>25</v>
      </c>
      <c r="M447" s="7" t="s">
        <v>26</v>
      </c>
      <c r="N447" s="5" t="s">
        <v>1825</v>
      </c>
      <c r="O447" s="5" t="s">
        <v>27</v>
      </c>
      <c r="P447" s="5">
        <v>796</v>
      </c>
      <c r="Q447" s="5" t="s">
        <v>28</v>
      </c>
      <c r="R447" s="5">
        <v>3</v>
      </c>
      <c r="S447" s="8">
        <v>23528.959999999999</v>
      </c>
      <c r="T447" s="8">
        <f t="shared" si="40"/>
        <v>70586.880000000005</v>
      </c>
      <c r="U447" s="8">
        <f t="shared" si="31"/>
        <v>79057.305600000007</v>
      </c>
      <c r="V447" s="5"/>
      <c r="W447" s="5" t="s">
        <v>904</v>
      </c>
      <c r="X447" s="5"/>
      <c r="Y447" s="145"/>
      <c r="Z447" s="85"/>
      <c r="AA447" s="146"/>
      <c r="AB447" s="146"/>
      <c r="AC447" s="104"/>
      <c r="AD447" s="214"/>
      <c r="AE447" s="187"/>
      <c r="AF447" s="141"/>
      <c r="AG447" s="213"/>
      <c r="AH447" s="213"/>
      <c r="AI447" s="141"/>
      <c r="AJ447" s="141"/>
      <c r="AK447" s="213"/>
      <c r="AL447" s="84"/>
      <c r="AM447" s="84"/>
      <c r="AN447" s="84"/>
      <c r="AO447" s="84"/>
      <c r="AP447" s="4"/>
      <c r="AQ447" s="4"/>
      <c r="AR447" s="105"/>
      <c r="AS447" s="4"/>
      <c r="AT447" s="141"/>
      <c r="AU447" s="4"/>
      <c r="AV447" s="4"/>
    </row>
    <row r="448" spans="1:48" s="33" customFormat="1" ht="110.1" customHeight="1">
      <c r="A448" s="5" t="s">
        <v>3040</v>
      </c>
      <c r="B448" s="5" t="s">
        <v>23</v>
      </c>
      <c r="C448" s="5" t="s">
        <v>44</v>
      </c>
      <c r="D448" s="6" t="s">
        <v>45</v>
      </c>
      <c r="E448" s="6" t="s">
        <v>46</v>
      </c>
      <c r="F448" s="5" t="s">
        <v>274</v>
      </c>
      <c r="G448" s="5" t="s">
        <v>24</v>
      </c>
      <c r="H448" s="5">
        <v>0</v>
      </c>
      <c r="I448" s="5" t="s">
        <v>2204</v>
      </c>
      <c r="J448" s="5" t="s">
        <v>2689</v>
      </c>
      <c r="K448" s="5" t="s">
        <v>1039</v>
      </c>
      <c r="L448" s="5" t="s">
        <v>25</v>
      </c>
      <c r="M448" s="7" t="s">
        <v>26</v>
      </c>
      <c r="N448" s="5" t="s">
        <v>1825</v>
      </c>
      <c r="O448" s="5" t="s">
        <v>27</v>
      </c>
      <c r="P448" s="5">
        <v>796</v>
      </c>
      <c r="Q448" s="5" t="s">
        <v>28</v>
      </c>
      <c r="R448" s="5" t="s">
        <v>1311</v>
      </c>
      <c r="S448" s="8">
        <v>22247.68</v>
      </c>
      <c r="T448" s="8">
        <f t="shared" si="40"/>
        <v>0</v>
      </c>
      <c r="U448" s="8">
        <f t="shared" si="31"/>
        <v>0</v>
      </c>
      <c r="V448" s="5"/>
      <c r="W448" s="5" t="s">
        <v>904</v>
      </c>
      <c r="X448" s="5"/>
      <c r="Y448" s="145"/>
      <c r="Z448" s="85"/>
      <c r="AA448" s="146"/>
      <c r="AB448" s="146"/>
      <c r="AC448" s="104"/>
      <c r="AD448" s="214"/>
      <c r="AE448" s="187"/>
      <c r="AF448" s="141"/>
      <c r="AG448" s="213"/>
      <c r="AH448" s="213"/>
      <c r="AI448" s="141"/>
      <c r="AJ448" s="141"/>
      <c r="AK448" s="213"/>
      <c r="AL448" s="84"/>
      <c r="AM448" s="84"/>
      <c r="AN448" s="84"/>
      <c r="AO448" s="84"/>
      <c r="AP448" s="4"/>
      <c r="AQ448" s="4"/>
      <c r="AR448" s="105"/>
      <c r="AS448" s="4"/>
      <c r="AT448" s="141"/>
      <c r="AU448" s="4"/>
      <c r="AV448" s="4"/>
    </row>
    <row r="449" spans="1:48" s="33" customFormat="1" ht="110.1" customHeight="1">
      <c r="A449" s="5" t="s">
        <v>3041</v>
      </c>
      <c r="B449" s="5" t="s">
        <v>23</v>
      </c>
      <c r="C449" s="5" t="s">
        <v>1578</v>
      </c>
      <c r="D449" s="6" t="s">
        <v>38</v>
      </c>
      <c r="E449" s="6" t="s">
        <v>1579</v>
      </c>
      <c r="F449" s="5" t="s">
        <v>275</v>
      </c>
      <c r="G449" s="5" t="s">
        <v>24</v>
      </c>
      <c r="H449" s="5">
        <v>0</v>
      </c>
      <c r="I449" s="5" t="s">
        <v>2204</v>
      </c>
      <c r="J449" s="5" t="s">
        <v>2689</v>
      </c>
      <c r="K449" s="5" t="s">
        <v>1039</v>
      </c>
      <c r="L449" s="5" t="s">
        <v>25</v>
      </c>
      <c r="M449" s="7" t="s">
        <v>26</v>
      </c>
      <c r="N449" s="5" t="s">
        <v>1825</v>
      </c>
      <c r="O449" s="5" t="s">
        <v>27</v>
      </c>
      <c r="P449" s="5">
        <v>796</v>
      </c>
      <c r="Q449" s="5" t="s">
        <v>28</v>
      </c>
      <c r="R449" s="5" t="s">
        <v>1311</v>
      </c>
      <c r="S449" s="8">
        <v>25771.200000000001</v>
      </c>
      <c r="T449" s="8">
        <f t="shared" si="40"/>
        <v>0</v>
      </c>
      <c r="U449" s="8">
        <f t="shared" si="31"/>
        <v>0</v>
      </c>
      <c r="V449" s="5"/>
      <c r="W449" s="5" t="s">
        <v>904</v>
      </c>
      <c r="X449" s="5"/>
      <c r="Y449" s="145"/>
      <c r="Z449" s="141"/>
      <c r="AA449" s="146"/>
      <c r="AB449" s="147"/>
      <c r="AC449" s="104"/>
      <c r="AD449" s="85"/>
      <c r="AE449" s="148"/>
      <c r="AF449" s="85"/>
      <c r="AG449" s="145"/>
      <c r="AH449" s="145"/>
      <c r="AI449" s="85"/>
      <c r="AJ449" s="85"/>
      <c r="AK449" s="145"/>
      <c r="AL449" s="149"/>
      <c r="AM449" s="149"/>
      <c r="AN449" s="84"/>
      <c r="AO449" s="84"/>
      <c r="AP449" s="84"/>
      <c r="AQ449" s="149"/>
      <c r="AR449" s="145"/>
      <c r="AS449" s="4"/>
      <c r="AT449" s="141"/>
      <c r="AU449" s="4"/>
      <c r="AV449" s="4"/>
    </row>
    <row r="450" spans="1:48" s="33" customFormat="1" ht="110.1" customHeight="1">
      <c r="A450" s="5" t="s">
        <v>4248</v>
      </c>
      <c r="B450" s="5" t="s">
        <v>23</v>
      </c>
      <c r="C450" s="5" t="s">
        <v>1578</v>
      </c>
      <c r="D450" s="6" t="s">
        <v>38</v>
      </c>
      <c r="E450" s="6" t="s">
        <v>1579</v>
      </c>
      <c r="F450" s="5" t="s">
        <v>4249</v>
      </c>
      <c r="G450" s="5" t="s">
        <v>24</v>
      </c>
      <c r="H450" s="5">
        <v>0</v>
      </c>
      <c r="I450" s="5" t="s">
        <v>2204</v>
      </c>
      <c r="J450" s="5" t="s">
        <v>2689</v>
      </c>
      <c r="K450" s="5" t="s">
        <v>1039</v>
      </c>
      <c r="L450" s="5" t="s">
        <v>25</v>
      </c>
      <c r="M450" s="7" t="s">
        <v>26</v>
      </c>
      <c r="N450" s="5" t="s">
        <v>1825</v>
      </c>
      <c r="O450" s="5" t="s">
        <v>27</v>
      </c>
      <c r="P450" s="5">
        <v>796</v>
      </c>
      <c r="Q450" s="5" t="s">
        <v>28</v>
      </c>
      <c r="R450" s="5" t="s">
        <v>3752</v>
      </c>
      <c r="S450" s="8">
        <v>22413</v>
      </c>
      <c r="T450" s="8">
        <f t="shared" si="40"/>
        <v>291369</v>
      </c>
      <c r="U450" s="8">
        <f t="shared" si="31"/>
        <v>326333.28000000003</v>
      </c>
      <c r="V450" s="5"/>
      <c r="W450" s="5" t="s">
        <v>904</v>
      </c>
      <c r="X450" s="5" t="s">
        <v>3774</v>
      </c>
      <c r="Y450" s="145"/>
      <c r="Z450" s="141"/>
      <c r="AA450" s="146"/>
      <c r="AB450" s="147"/>
      <c r="AC450" s="104"/>
      <c r="AD450" s="85"/>
      <c r="AE450" s="148"/>
      <c r="AF450" s="85"/>
      <c r="AG450" s="145"/>
      <c r="AH450" s="145"/>
      <c r="AI450" s="85"/>
      <c r="AJ450" s="85"/>
      <c r="AK450" s="145"/>
      <c r="AL450" s="149"/>
      <c r="AM450" s="149"/>
      <c r="AN450" s="84"/>
      <c r="AO450" s="84"/>
      <c r="AP450" s="84"/>
      <c r="AQ450" s="149"/>
      <c r="AR450" s="145"/>
      <c r="AS450" s="4"/>
      <c r="AT450" s="141"/>
      <c r="AU450" s="4"/>
      <c r="AV450" s="4"/>
    </row>
    <row r="451" spans="1:48" s="33" customFormat="1" ht="110.1" customHeight="1">
      <c r="A451" s="5" t="s">
        <v>3042</v>
      </c>
      <c r="B451" s="5" t="s">
        <v>23</v>
      </c>
      <c r="C451" s="5" t="s">
        <v>43</v>
      </c>
      <c r="D451" s="6" t="s">
        <v>35</v>
      </c>
      <c r="E451" s="6" t="s">
        <v>42</v>
      </c>
      <c r="F451" s="5" t="s">
        <v>276</v>
      </c>
      <c r="G451" s="5" t="s">
        <v>24</v>
      </c>
      <c r="H451" s="5">
        <v>0</v>
      </c>
      <c r="I451" s="5" t="s">
        <v>2204</v>
      </c>
      <c r="J451" s="5" t="s">
        <v>2689</v>
      </c>
      <c r="K451" s="5" t="s">
        <v>1039</v>
      </c>
      <c r="L451" s="5" t="s">
        <v>25</v>
      </c>
      <c r="M451" s="7" t="s">
        <v>26</v>
      </c>
      <c r="N451" s="5" t="s">
        <v>1825</v>
      </c>
      <c r="O451" s="5" t="s">
        <v>27</v>
      </c>
      <c r="P451" s="5">
        <v>796</v>
      </c>
      <c r="Q451" s="5" t="s">
        <v>28</v>
      </c>
      <c r="R451" s="5">
        <v>1</v>
      </c>
      <c r="S451" s="8">
        <v>0</v>
      </c>
      <c r="T451" s="8">
        <f t="shared" si="40"/>
        <v>0</v>
      </c>
      <c r="U451" s="8">
        <f t="shared" si="31"/>
        <v>0</v>
      </c>
      <c r="V451" s="5"/>
      <c r="W451" s="5" t="s">
        <v>904</v>
      </c>
      <c r="X451" s="5"/>
      <c r="Y451" s="145"/>
      <c r="Z451" s="85"/>
      <c r="AA451" s="146"/>
      <c r="AB451" s="146"/>
      <c r="AC451" s="104"/>
      <c r="AD451" s="214"/>
      <c r="AE451" s="187"/>
      <c r="AF451" s="141"/>
      <c r="AG451" s="213"/>
      <c r="AH451" s="213"/>
      <c r="AI451" s="141"/>
      <c r="AJ451" s="141"/>
      <c r="AK451" s="213"/>
      <c r="AL451" s="84"/>
      <c r="AM451" s="84"/>
      <c r="AN451" s="84"/>
      <c r="AO451" s="84"/>
      <c r="AP451" s="4"/>
      <c r="AQ451" s="4"/>
      <c r="AR451" s="105"/>
      <c r="AS451" s="4"/>
      <c r="AT451" s="4"/>
      <c r="AU451" s="4"/>
      <c r="AV451" s="4"/>
    </row>
    <row r="452" spans="1:48" s="33" customFormat="1" ht="110.1" customHeight="1">
      <c r="A452" s="5" t="s">
        <v>3788</v>
      </c>
      <c r="B452" s="5" t="s">
        <v>23</v>
      </c>
      <c r="C452" s="5" t="s">
        <v>43</v>
      </c>
      <c r="D452" s="6" t="s">
        <v>35</v>
      </c>
      <c r="E452" s="6" t="s">
        <v>42</v>
      </c>
      <c r="F452" s="5" t="s">
        <v>276</v>
      </c>
      <c r="G452" s="5" t="s">
        <v>24</v>
      </c>
      <c r="H452" s="5">
        <v>0</v>
      </c>
      <c r="I452" s="5" t="s">
        <v>2204</v>
      </c>
      <c r="J452" s="5" t="s">
        <v>2689</v>
      </c>
      <c r="K452" s="5" t="s">
        <v>1039</v>
      </c>
      <c r="L452" s="5" t="s">
        <v>25</v>
      </c>
      <c r="M452" s="7" t="s">
        <v>26</v>
      </c>
      <c r="N452" s="5" t="s">
        <v>1825</v>
      </c>
      <c r="O452" s="5" t="s">
        <v>27</v>
      </c>
      <c r="P452" s="5">
        <v>796</v>
      </c>
      <c r="Q452" s="5" t="s">
        <v>28</v>
      </c>
      <c r="R452" s="5" t="s">
        <v>1311</v>
      </c>
      <c r="S452" s="8">
        <v>24553.57</v>
      </c>
      <c r="T452" s="8">
        <f t="shared" si="40"/>
        <v>0</v>
      </c>
      <c r="U452" s="8">
        <f t="shared" si="31"/>
        <v>0</v>
      </c>
      <c r="V452" s="5"/>
      <c r="W452" s="5" t="s">
        <v>904</v>
      </c>
      <c r="X452" s="5"/>
      <c r="Y452" s="145"/>
      <c r="Z452" s="85"/>
      <c r="AA452" s="146"/>
      <c r="AB452" s="146"/>
      <c r="AC452" s="104"/>
      <c r="AD452" s="214"/>
      <c r="AE452" s="187"/>
      <c r="AF452" s="141"/>
      <c r="AG452" s="213"/>
      <c r="AH452" s="213"/>
      <c r="AI452" s="141"/>
      <c r="AJ452" s="141"/>
      <c r="AK452" s="213"/>
      <c r="AL452" s="84"/>
      <c r="AM452" s="84"/>
      <c r="AN452" s="84"/>
      <c r="AO452" s="84"/>
      <c r="AP452" s="4"/>
      <c r="AQ452" s="4"/>
      <c r="AR452" s="105"/>
      <c r="AS452" s="4"/>
      <c r="AT452" s="141"/>
      <c r="AU452" s="4"/>
      <c r="AV452" s="4"/>
    </row>
    <row r="453" spans="1:48" s="33" customFormat="1" ht="110.1" customHeight="1">
      <c r="A453" s="5" t="s">
        <v>5561</v>
      </c>
      <c r="B453" s="5" t="s">
        <v>23</v>
      </c>
      <c r="C453" s="5" t="s">
        <v>43</v>
      </c>
      <c r="D453" s="6" t="s">
        <v>35</v>
      </c>
      <c r="E453" s="6" t="s">
        <v>42</v>
      </c>
      <c r="F453" s="5" t="s">
        <v>276</v>
      </c>
      <c r="G453" s="5" t="s">
        <v>24</v>
      </c>
      <c r="H453" s="5">
        <v>0</v>
      </c>
      <c r="I453" s="5" t="s">
        <v>2204</v>
      </c>
      <c r="J453" s="5" t="s">
        <v>2689</v>
      </c>
      <c r="K453" s="5" t="s">
        <v>5100</v>
      </c>
      <c r="L453" s="5" t="s">
        <v>25</v>
      </c>
      <c r="M453" s="7" t="s">
        <v>26</v>
      </c>
      <c r="N453" s="5" t="s">
        <v>5420</v>
      </c>
      <c r="O453" s="5" t="s">
        <v>27</v>
      </c>
      <c r="P453" s="5">
        <v>796</v>
      </c>
      <c r="Q453" s="5" t="s">
        <v>28</v>
      </c>
      <c r="R453" s="98">
        <v>2</v>
      </c>
      <c r="S453" s="36">
        <v>35075.89</v>
      </c>
      <c r="T453" s="8">
        <f t="shared" ref="T453" si="45">S453*R453</f>
        <v>70151.78</v>
      </c>
      <c r="U453" s="8">
        <f t="shared" ref="U453" si="46">T453*1.12</f>
        <v>78569.993600000002</v>
      </c>
      <c r="V453" s="5"/>
      <c r="W453" s="5" t="s">
        <v>904</v>
      </c>
      <c r="X453" s="5" t="s">
        <v>5463</v>
      </c>
      <c r="Y453" s="145"/>
      <c r="Z453" s="85"/>
      <c r="AA453" s="146"/>
      <c r="AB453" s="146"/>
      <c r="AC453" s="104"/>
      <c r="AD453" s="214"/>
      <c r="AE453" s="187"/>
      <c r="AF453" s="141"/>
      <c r="AG453" s="213"/>
      <c r="AH453" s="213"/>
      <c r="AI453" s="141"/>
      <c r="AJ453" s="141"/>
      <c r="AK453" s="213"/>
      <c r="AL453" s="84"/>
      <c r="AM453" s="84"/>
      <c r="AN453" s="84"/>
      <c r="AO453" s="84"/>
      <c r="AP453" s="4"/>
      <c r="AQ453" s="4"/>
      <c r="AR453" s="105"/>
      <c r="AS453" s="4"/>
      <c r="AT453" s="141"/>
      <c r="AU453" s="4"/>
      <c r="AV453" s="4"/>
    </row>
    <row r="454" spans="1:48" s="33" customFormat="1" ht="110.1" customHeight="1">
      <c r="A454" s="5" t="s">
        <v>3043</v>
      </c>
      <c r="B454" s="5" t="s">
        <v>23</v>
      </c>
      <c r="C454" s="5" t="s">
        <v>2169</v>
      </c>
      <c r="D454" s="6" t="s">
        <v>1587</v>
      </c>
      <c r="E454" s="6" t="s">
        <v>2170</v>
      </c>
      <c r="F454" s="5" t="s">
        <v>3746</v>
      </c>
      <c r="G454" s="5" t="s">
        <v>24</v>
      </c>
      <c r="H454" s="5">
        <v>0</v>
      </c>
      <c r="I454" s="5" t="s">
        <v>2204</v>
      </c>
      <c r="J454" s="5" t="s">
        <v>2689</v>
      </c>
      <c r="K454" s="5" t="s">
        <v>1039</v>
      </c>
      <c r="L454" s="5" t="s">
        <v>25</v>
      </c>
      <c r="M454" s="7" t="s">
        <v>26</v>
      </c>
      <c r="N454" s="5" t="s">
        <v>1825</v>
      </c>
      <c r="O454" s="5" t="s">
        <v>27</v>
      </c>
      <c r="P454" s="5">
        <v>796</v>
      </c>
      <c r="Q454" s="5" t="s">
        <v>28</v>
      </c>
      <c r="R454" s="5">
        <v>15</v>
      </c>
      <c r="S454" s="8">
        <v>0</v>
      </c>
      <c r="T454" s="8">
        <f t="shared" si="40"/>
        <v>0</v>
      </c>
      <c r="U454" s="8">
        <f t="shared" si="31"/>
        <v>0</v>
      </c>
      <c r="V454" s="5"/>
      <c r="W454" s="5" t="s">
        <v>904</v>
      </c>
      <c r="X454" s="5"/>
      <c r="Y454" s="145"/>
      <c r="Z454" s="141"/>
      <c r="AA454" s="146"/>
      <c r="AB454" s="147"/>
      <c r="AC454" s="104"/>
      <c r="AD454" s="85"/>
      <c r="AE454" s="148"/>
      <c r="AF454" s="85"/>
      <c r="AG454" s="145"/>
      <c r="AH454" s="145"/>
      <c r="AI454" s="85"/>
      <c r="AJ454" s="85"/>
      <c r="AK454" s="145"/>
      <c r="AL454" s="149"/>
      <c r="AM454" s="149"/>
      <c r="AN454" s="84"/>
      <c r="AO454" s="84"/>
      <c r="AP454" s="84"/>
      <c r="AQ454" s="149"/>
      <c r="AR454" s="145"/>
      <c r="AS454" s="4"/>
      <c r="AT454" s="141"/>
      <c r="AU454" s="4"/>
      <c r="AV454" s="4"/>
    </row>
    <row r="455" spans="1:48" s="33" customFormat="1" ht="110.1" customHeight="1">
      <c r="A455" s="5" t="s">
        <v>3794</v>
      </c>
      <c r="B455" s="5" t="s">
        <v>23</v>
      </c>
      <c r="C455" s="5" t="s">
        <v>2169</v>
      </c>
      <c r="D455" s="6" t="s">
        <v>1587</v>
      </c>
      <c r="E455" s="6" t="s">
        <v>2170</v>
      </c>
      <c r="F455" s="5" t="s">
        <v>3746</v>
      </c>
      <c r="G455" s="5" t="s">
        <v>24</v>
      </c>
      <c r="H455" s="5">
        <v>0</v>
      </c>
      <c r="I455" s="5" t="s">
        <v>2204</v>
      </c>
      <c r="J455" s="5" t="s">
        <v>2689</v>
      </c>
      <c r="K455" s="5" t="s">
        <v>1039</v>
      </c>
      <c r="L455" s="5" t="s">
        <v>25</v>
      </c>
      <c r="M455" s="7" t="s">
        <v>26</v>
      </c>
      <c r="N455" s="5" t="s">
        <v>1825</v>
      </c>
      <c r="O455" s="5" t="s">
        <v>27</v>
      </c>
      <c r="P455" s="5">
        <v>796</v>
      </c>
      <c r="Q455" s="5" t="s">
        <v>28</v>
      </c>
      <c r="R455" s="5" t="s">
        <v>3750</v>
      </c>
      <c r="S455" s="8">
        <v>1859.77</v>
      </c>
      <c r="T455" s="8">
        <f t="shared" si="40"/>
        <v>65091.95</v>
      </c>
      <c r="U455" s="8">
        <f t="shared" si="31"/>
        <v>72902.983999999997</v>
      </c>
      <c r="V455" s="5"/>
      <c r="W455" s="5" t="s">
        <v>904</v>
      </c>
      <c r="X455" s="5"/>
      <c r="Y455" s="145"/>
      <c r="Z455" s="141"/>
      <c r="AA455" s="146"/>
      <c r="AB455" s="147"/>
      <c r="AC455" s="104"/>
      <c r="AD455" s="85"/>
      <c r="AE455" s="148"/>
      <c r="AF455" s="85"/>
      <c r="AG455" s="145"/>
      <c r="AH455" s="145"/>
      <c r="AI455" s="85"/>
      <c r="AJ455" s="85"/>
      <c r="AK455" s="145"/>
      <c r="AL455" s="149"/>
      <c r="AM455" s="149"/>
      <c r="AN455" s="84"/>
      <c r="AO455" s="84"/>
      <c r="AP455" s="84"/>
      <c r="AQ455" s="149"/>
      <c r="AR455" s="145"/>
      <c r="AS455" s="4"/>
      <c r="AT455" s="141"/>
      <c r="AU455" s="4"/>
      <c r="AV455" s="4"/>
    </row>
    <row r="456" spans="1:48" s="33" customFormat="1" ht="172.5" customHeight="1">
      <c r="A456" s="5" t="s">
        <v>3044</v>
      </c>
      <c r="B456" s="5" t="s">
        <v>23</v>
      </c>
      <c r="C456" s="5" t="s">
        <v>44</v>
      </c>
      <c r="D456" s="6" t="s">
        <v>45</v>
      </c>
      <c r="E456" s="6" t="s">
        <v>46</v>
      </c>
      <c r="F456" s="5" t="s">
        <v>277</v>
      </c>
      <c r="G456" s="5" t="s">
        <v>24</v>
      </c>
      <c r="H456" s="5">
        <v>0</v>
      </c>
      <c r="I456" s="5" t="s">
        <v>2204</v>
      </c>
      <c r="J456" s="5" t="s">
        <v>2689</v>
      </c>
      <c r="K456" s="5" t="s">
        <v>1039</v>
      </c>
      <c r="L456" s="5" t="s">
        <v>25</v>
      </c>
      <c r="M456" s="7" t="s">
        <v>26</v>
      </c>
      <c r="N456" s="5" t="s">
        <v>1825</v>
      </c>
      <c r="O456" s="5" t="s">
        <v>27</v>
      </c>
      <c r="P456" s="5">
        <v>796</v>
      </c>
      <c r="Q456" s="5" t="s">
        <v>28</v>
      </c>
      <c r="R456" s="5" t="s">
        <v>1311</v>
      </c>
      <c r="S456" s="8">
        <v>4928</v>
      </c>
      <c r="T456" s="8">
        <f t="shared" si="40"/>
        <v>0</v>
      </c>
      <c r="U456" s="8">
        <f t="shared" si="31"/>
        <v>0</v>
      </c>
      <c r="V456" s="5"/>
      <c r="W456" s="5" t="s">
        <v>904</v>
      </c>
      <c r="X456" s="5"/>
      <c r="Y456" s="145"/>
      <c r="Z456" s="85"/>
      <c r="AA456" s="146"/>
      <c r="AB456" s="146"/>
      <c r="AC456" s="104"/>
      <c r="AD456" s="214"/>
      <c r="AE456" s="187"/>
      <c r="AF456" s="141"/>
      <c r="AG456" s="213"/>
      <c r="AH456" s="213"/>
      <c r="AI456" s="141"/>
      <c r="AJ456" s="141"/>
      <c r="AK456" s="213"/>
      <c r="AL456" s="84"/>
      <c r="AM456" s="84"/>
      <c r="AN456" s="84"/>
      <c r="AO456" s="84"/>
      <c r="AP456" s="4"/>
      <c r="AQ456" s="4"/>
      <c r="AR456" s="105"/>
      <c r="AS456" s="4"/>
      <c r="AT456" s="141"/>
      <c r="AU456" s="4"/>
      <c r="AV456" s="4"/>
    </row>
    <row r="457" spans="1:48" s="33" customFormat="1" ht="172.5" customHeight="1">
      <c r="A457" s="5" t="s">
        <v>5562</v>
      </c>
      <c r="B457" s="5" t="s">
        <v>23</v>
      </c>
      <c r="C457" s="5" t="s">
        <v>44</v>
      </c>
      <c r="D457" s="6" t="s">
        <v>45</v>
      </c>
      <c r="E457" s="6" t="s">
        <v>46</v>
      </c>
      <c r="F457" s="5" t="s">
        <v>277</v>
      </c>
      <c r="G457" s="5" t="s">
        <v>24</v>
      </c>
      <c r="H457" s="5">
        <v>0</v>
      </c>
      <c r="I457" s="5" t="s">
        <v>2204</v>
      </c>
      <c r="J457" s="5" t="s">
        <v>2689</v>
      </c>
      <c r="K457" s="5" t="s">
        <v>5100</v>
      </c>
      <c r="L457" s="5" t="s">
        <v>25</v>
      </c>
      <c r="M457" s="7" t="s">
        <v>26</v>
      </c>
      <c r="N457" s="5" t="s">
        <v>5420</v>
      </c>
      <c r="O457" s="5" t="s">
        <v>27</v>
      </c>
      <c r="P457" s="5">
        <v>796</v>
      </c>
      <c r="Q457" s="5" t="s">
        <v>28</v>
      </c>
      <c r="R457" s="98">
        <v>3</v>
      </c>
      <c r="S457" s="36">
        <v>4928</v>
      </c>
      <c r="T457" s="8">
        <f t="shared" ref="T457" si="47">S457*R457</f>
        <v>14784</v>
      </c>
      <c r="U457" s="8">
        <f t="shared" ref="U457" si="48">T457*1.12</f>
        <v>16558.080000000002</v>
      </c>
      <c r="V457" s="5"/>
      <c r="W457" s="5" t="s">
        <v>904</v>
      </c>
      <c r="X457" s="5" t="s">
        <v>5563</v>
      </c>
      <c r="Y457" s="145"/>
      <c r="Z457" s="85"/>
      <c r="AA457" s="146"/>
      <c r="AB457" s="146"/>
      <c r="AC457" s="104"/>
      <c r="AD457" s="214"/>
      <c r="AE457" s="187"/>
      <c r="AF457" s="141"/>
      <c r="AG457" s="213"/>
      <c r="AH457" s="213"/>
      <c r="AI457" s="141"/>
      <c r="AJ457" s="141"/>
      <c r="AK457" s="213"/>
      <c r="AL457" s="84"/>
      <c r="AM457" s="84"/>
      <c r="AN457" s="84"/>
      <c r="AO457" s="84"/>
      <c r="AP457" s="4"/>
      <c r="AQ457" s="4"/>
      <c r="AR457" s="105"/>
      <c r="AS457" s="4"/>
      <c r="AT457" s="141"/>
      <c r="AU457" s="4"/>
      <c r="AV457" s="4"/>
    </row>
    <row r="458" spans="1:48" s="33" customFormat="1" ht="110.1" customHeight="1">
      <c r="A458" s="5" t="s">
        <v>3045</v>
      </c>
      <c r="B458" s="5" t="s">
        <v>23</v>
      </c>
      <c r="C458" s="5" t="s">
        <v>1602</v>
      </c>
      <c r="D458" s="6" t="s">
        <v>1603</v>
      </c>
      <c r="E458" s="6" t="s">
        <v>1604</v>
      </c>
      <c r="F458" s="5" t="s">
        <v>278</v>
      </c>
      <c r="G458" s="5" t="s">
        <v>24</v>
      </c>
      <c r="H458" s="5">
        <v>0</v>
      </c>
      <c r="I458" s="5" t="s">
        <v>2204</v>
      </c>
      <c r="J458" s="5" t="s">
        <v>2689</v>
      </c>
      <c r="K458" s="5" t="s">
        <v>1039</v>
      </c>
      <c r="L458" s="5" t="s">
        <v>25</v>
      </c>
      <c r="M458" s="7" t="s">
        <v>26</v>
      </c>
      <c r="N458" s="5" t="s">
        <v>1825</v>
      </c>
      <c r="O458" s="5" t="s">
        <v>27</v>
      </c>
      <c r="P458" s="5">
        <v>796</v>
      </c>
      <c r="Q458" s="5" t="s">
        <v>28</v>
      </c>
      <c r="R458" s="5">
        <v>2</v>
      </c>
      <c r="S458" s="8">
        <v>35156.25</v>
      </c>
      <c r="T458" s="8">
        <f t="shared" si="40"/>
        <v>70312.5</v>
      </c>
      <c r="U458" s="8">
        <f t="shared" si="31"/>
        <v>78750.000000000015</v>
      </c>
      <c r="V458" s="5"/>
      <c r="W458" s="5" t="s">
        <v>904</v>
      </c>
      <c r="X458" s="5"/>
      <c r="Y458" s="145"/>
      <c r="Z458" s="141"/>
      <c r="AA458" s="146"/>
      <c r="AB458" s="147"/>
      <c r="AC458" s="104"/>
      <c r="AD458" s="85"/>
      <c r="AE458" s="148"/>
      <c r="AF458" s="85"/>
      <c r="AG458" s="145"/>
      <c r="AH458" s="145"/>
      <c r="AI458" s="85"/>
      <c r="AJ458" s="85"/>
      <c r="AK458" s="145"/>
      <c r="AL458" s="149"/>
      <c r="AM458" s="149"/>
      <c r="AN458" s="84"/>
      <c r="AO458" s="84"/>
      <c r="AP458" s="84"/>
      <c r="AQ458" s="149"/>
      <c r="AR458" s="145"/>
      <c r="AS458" s="4"/>
      <c r="AT458" s="141"/>
      <c r="AU458" s="4"/>
      <c r="AV458" s="4"/>
    </row>
    <row r="459" spans="1:48" s="33" customFormat="1" ht="110.1" customHeight="1">
      <c r="A459" s="5" t="s">
        <v>3046</v>
      </c>
      <c r="B459" s="5" t="s">
        <v>23</v>
      </c>
      <c r="C459" s="5" t="s">
        <v>2166</v>
      </c>
      <c r="D459" s="6" t="s">
        <v>2167</v>
      </c>
      <c r="E459" s="6" t="s">
        <v>2168</v>
      </c>
      <c r="F459" s="5" t="s">
        <v>279</v>
      </c>
      <c r="G459" s="5" t="s">
        <v>24</v>
      </c>
      <c r="H459" s="5">
        <v>0</v>
      </c>
      <c r="I459" s="5" t="s">
        <v>2204</v>
      </c>
      <c r="J459" s="5" t="s">
        <v>2689</v>
      </c>
      <c r="K459" s="5" t="s">
        <v>871</v>
      </c>
      <c r="L459" s="5" t="s">
        <v>25</v>
      </c>
      <c r="M459" s="7" t="s">
        <v>26</v>
      </c>
      <c r="N459" s="5" t="s">
        <v>1825</v>
      </c>
      <c r="O459" s="5" t="s">
        <v>27</v>
      </c>
      <c r="P459" s="5">
        <v>796</v>
      </c>
      <c r="Q459" s="5" t="s">
        <v>28</v>
      </c>
      <c r="R459" s="5">
        <v>3</v>
      </c>
      <c r="S459" s="8">
        <v>2800</v>
      </c>
      <c r="T459" s="8">
        <f t="shared" si="40"/>
        <v>8400</v>
      </c>
      <c r="U459" s="8">
        <f t="shared" si="31"/>
        <v>9408</v>
      </c>
      <c r="V459" s="5"/>
      <c r="W459" s="5" t="s">
        <v>904</v>
      </c>
      <c r="X459" s="5"/>
      <c r="Y459" s="145"/>
      <c r="Z459" s="85"/>
      <c r="AA459" s="146"/>
      <c r="AB459" s="147"/>
      <c r="AC459" s="104"/>
      <c r="AD459" s="253"/>
      <c r="AE459" s="254"/>
      <c r="AF459" s="141"/>
      <c r="AG459" s="213"/>
      <c r="AH459" s="213"/>
      <c r="AI459" s="141"/>
      <c r="AJ459" s="141"/>
      <c r="AK459" s="213"/>
      <c r="AL459" s="84"/>
      <c r="AM459" s="84"/>
      <c r="AN459" s="84"/>
      <c r="AO459" s="84"/>
      <c r="AP459" s="4"/>
      <c r="AQ459" s="4"/>
      <c r="AR459" s="105"/>
      <c r="AS459" s="4"/>
      <c r="AT459" s="141"/>
      <c r="AU459" s="4"/>
      <c r="AV459" s="4"/>
    </row>
    <row r="460" spans="1:48" s="33" customFormat="1" ht="110.1" customHeight="1">
      <c r="A460" s="5" t="s">
        <v>3047</v>
      </c>
      <c r="B460" s="5" t="s">
        <v>23</v>
      </c>
      <c r="C460" s="5" t="s">
        <v>2626</v>
      </c>
      <c r="D460" s="6" t="s">
        <v>2627</v>
      </c>
      <c r="E460" s="6" t="s">
        <v>2628</v>
      </c>
      <c r="F460" s="5" t="s">
        <v>280</v>
      </c>
      <c r="G460" s="5" t="s">
        <v>24</v>
      </c>
      <c r="H460" s="5">
        <v>0</v>
      </c>
      <c r="I460" s="5" t="s">
        <v>2204</v>
      </c>
      <c r="J460" s="5" t="s">
        <v>2689</v>
      </c>
      <c r="K460" s="5" t="s">
        <v>871</v>
      </c>
      <c r="L460" s="5" t="s">
        <v>25</v>
      </c>
      <c r="M460" s="7" t="s">
        <v>26</v>
      </c>
      <c r="N460" s="5" t="s">
        <v>1825</v>
      </c>
      <c r="O460" s="5" t="s">
        <v>27</v>
      </c>
      <c r="P460" s="5" t="s">
        <v>2629</v>
      </c>
      <c r="Q460" s="5" t="s">
        <v>1834</v>
      </c>
      <c r="R460" s="5">
        <v>12</v>
      </c>
      <c r="S460" s="8">
        <v>1000</v>
      </c>
      <c r="T460" s="8">
        <f t="shared" si="40"/>
        <v>12000</v>
      </c>
      <c r="U460" s="8">
        <f t="shared" si="31"/>
        <v>13440.000000000002</v>
      </c>
      <c r="V460" s="5"/>
      <c r="W460" s="5" t="s">
        <v>904</v>
      </c>
      <c r="X460" s="5"/>
      <c r="Y460" s="145"/>
      <c r="Z460" s="85"/>
      <c r="AA460" s="146"/>
      <c r="AB460" s="147"/>
      <c r="AC460" s="104"/>
      <c r="AD460" s="253"/>
      <c r="AE460" s="254"/>
      <c r="AF460" s="141"/>
      <c r="AG460" s="213"/>
      <c r="AH460" s="213"/>
      <c r="AI460" s="141"/>
      <c r="AJ460" s="141"/>
      <c r="AK460" s="213"/>
      <c r="AL460" s="84"/>
      <c r="AM460" s="84"/>
      <c r="AN460" s="84"/>
      <c r="AO460" s="84"/>
      <c r="AP460" s="4"/>
      <c r="AQ460" s="4"/>
      <c r="AR460" s="105"/>
      <c r="AS460" s="4"/>
      <c r="AT460" s="141"/>
      <c r="AU460" s="4"/>
      <c r="AV460" s="4"/>
    </row>
    <row r="461" spans="1:48" s="33" customFormat="1" ht="110.1" customHeight="1">
      <c r="A461" s="5" t="s">
        <v>3048</v>
      </c>
      <c r="B461" s="5" t="s">
        <v>23</v>
      </c>
      <c r="C461" s="5" t="s">
        <v>1520</v>
      </c>
      <c r="D461" s="6" t="s">
        <v>1521</v>
      </c>
      <c r="E461" s="6" t="s">
        <v>1522</v>
      </c>
      <c r="F461" s="5" t="s">
        <v>281</v>
      </c>
      <c r="G461" s="5" t="s">
        <v>24</v>
      </c>
      <c r="H461" s="5">
        <v>0</v>
      </c>
      <c r="I461" s="5" t="s">
        <v>2204</v>
      </c>
      <c r="J461" s="5" t="s">
        <v>2689</v>
      </c>
      <c r="K461" s="5" t="s">
        <v>1039</v>
      </c>
      <c r="L461" s="5" t="s">
        <v>25</v>
      </c>
      <c r="M461" s="7" t="s">
        <v>26</v>
      </c>
      <c r="N461" s="5" t="s">
        <v>1825</v>
      </c>
      <c r="O461" s="5" t="s">
        <v>27</v>
      </c>
      <c r="P461" s="5">
        <v>796</v>
      </c>
      <c r="Q461" s="5" t="s">
        <v>28</v>
      </c>
      <c r="R461" s="5">
        <v>10</v>
      </c>
      <c r="S461" s="8">
        <v>3440.64</v>
      </c>
      <c r="T461" s="8">
        <f t="shared" si="40"/>
        <v>34406.400000000001</v>
      </c>
      <c r="U461" s="8">
        <f t="shared" si="31"/>
        <v>38535.168000000005</v>
      </c>
      <c r="V461" s="5"/>
      <c r="W461" s="5" t="s">
        <v>904</v>
      </c>
      <c r="X461" s="5"/>
      <c r="Y461" s="145"/>
      <c r="Z461" s="141"/>
      <c r="AA461" s="146"/>
      <c r="AB461" s="146"/>
      <c r="AC461" s="104"/>
      <c r="AD461" s="252"/>
      <c r="AE461" s="148"/>
      <c r="AF461" s="141"/>
      <c r="AG461" s="145"/>
      <c r="AH461" s="145"/>
      <c r="AI461" s="141"/>
      <c r="AJ461" s="141"/>
      <c r="AK461" s="213"/>
      <c r="AL461" s="84"/>
      <c r="AM461" s="84"/>
      <c r="AN461" s="84"/>
      <c r="AO461" s="84"/>
      <c r="AP461" s="4"/>
      <c r="AQ461" s="4"/>
      <c r="AR461" s="105"/>
      <c r="AS461" s="4"/>
      <c r="AT461" s="141"/>
      <c r="AU461" s="4"/>
      <c r="AV461" s="4"/>
    </row>
    <row r="462" spans="1:48" s="33" customFormat="1" ht="110.1" customHeight="1">
      <c r="A462" s="5" t="s">
        <v>3049</v>
      </c>
      <c r="B462" s="5" t="s">
        <v>23</v>
      </c>
      <c r="C462" s="5" t="s">
        <v>1652</v>
      </c>
      <c r="D462" s="6" t="s">
        <v>1653</v>
      </c>
      <c r="E462" s="6" t="s">
        <v>1654</v>
      </c>
      <c r="F462" s="5" t="s">
        <v>293</v>
      </c>
      <c r="G462" s="5" t="s">
        <v>24</v>
      </c>
      <c r="H462" s="5">
        <v>0</v>
      </c>
      <c r="I462" s="5" t="s">
        <v>2204</v>
      </c>
      <c r="J462" s="5" t="s">
        <v>2689</v>
      </c>
      <c r="K462" s="5" t="s">
        <v>1826</v>
      </c>
      <c r="L462" s="5" t="s">
        <v>25</v>
      </c>
      <c r="M462" s="7" t="s">
        <v>26</v>
      </c>
      <c r="N462" s="5" t="s">
        <v>49</v>
      </c>
      <c r="O462" s="5" t="s">
        <v>27</v>
      </c>
      <c r="P462" s="5">
        <v>796</v>
      </c>
      <c r="Q462" s="5" t="s">
        <v>28</v>
      </c>
      <c r="R462" s="5">
        <v>200</v>
      </c>
      <c r="S462" s="8">
        <v>433</v>
      </c>
      <c r="T462" s="8">
        <f t="shared" si="40"/>
        <v>86600</v>
      </c>
      <c r="U462" s="8">
        <f t="shared" si="31"/>
        <v>96992.000000000015</v>
      </c>
      <c r="V462" s="5"/>
      <c r="W462" s="5" t="s">
        <v>904</v>
      </c>
      <c r="X462" s="5"/>
      <c r="Y462" s="145"/>
      <c r="Z462" s="141"/>
      <c r="AA462" s="146"/>
      <c r="AB462" s="146"/>
      <c r="AC462" s="104"/>
      <c r="AD462" s="214"/>
      <c r="AE462" s="187"/>
      <c r="AF462" s="141"/>
      <c r="AG462" s="213"/>
      <c r="AH462" s="213"/>
      <c r="AI462" s="141"/>
      <c r="AJ462" s="141"/>
      <c r="AK462" s="213"/>
      <c r="AL462" s="84"/>
      <c r="AM462" s="84"/>
      <c r="AN462" s="84"/>
      <c r="AO462" s="84"/>
      <c r="AP462" s="4"/>
      <c r="AQ462" s="4"/>
      <c r="AR462" s="105"/>
      <c r="AS462" s="4"/>
      <c r="AT462" s="141"/>
      <c r="AU462" s="4"/>
      <c r="AV462" s="4"/>
    </row>
    <row r="463" spans="1:48" s="33" customFormat="1" ht="110.1" customHeight="1">
      <c r="A463" s="5" t="s">
        <v>3050</v>
      </c>
      <c r="B463" s="5" t="s">
        <v>23</v>
      </c>
      <c r="C463" s="5" t="s">
        <v>1586</v>
      </c>
      <c r="D463" s="6" t="s">
        <v>1587</v>
      </c>
      <c r="E463" s="6" t="s">
        <v>1588</v>
      </c>
      <c r="F463" s="5" t="s">
        <v>302</v>
      </c>
      <c r="G463" s="5" t="s">
        <v>24</v>
      </c>
      <c r="H463" s="5">
        <v>0</v>
      </c>
      <c r="I463" s="5" t="s">
        <v>2204</v>
      </c>
      <c r="J463" s="5" t="s">
        <v>2689</v>
      </c>
      <c r="K463" s="5" t="s">
        <v>1039</v>
      </c>
      <c r="L463" s="5" t="s">
        <v>25</v>
      </c>
      <c r="M463" s="7" t="s">
        <v>26</v>
      </c>
      <c r="N463" s="5" t="s">
        <v>1825</v>
      </c>
      <c r="O463" s="5" t="s">
        <v>27</v>
      </c>
      <c r="P463" s="5">
        <v>796</v>
      </c>
      <c r="Q463" s="5" t="s">
        <v>28</v>
      </c>
      <c r="R463" s="5">
        <v>6</v>
      </c>
      <c r="S463" s="8">
        <v>5312.12</v>
      </c>
      <c r="T463" s="8">
        <f t="shared" si="40"/>
        <v>31872.720000000001</v>
      </c>
      <c r="U463" s="8">
        <f t="shared" si="31"/>
        <v>35697.446400000008</v>
      </c>
      <c r="V463" s="5"/>
      <c r="W463" s="5" t="s">
        <v>904</v>
      </c>
      <c r="X463" s="5"/>
      <c r="Y463" s="145"/>
      <c r="Z463" s="85"/>
      <c r="AA463" s="146"/>
      <c r="AB463" s="146"/>
      <c r="AC463" s="104"/>
      <c r="AD463" s="214"/>
      <c r="AE463" s="187"/>
      <c r="AF463" s="141"/>
      <c r="AG463" s="213"/>
      <c r="AH463" s="213"/>
      <c r="AI463" s="141"/>
      <c r="AJ463" s="141"/>
      <c r="AK463" s="213"/>
      <c r="AL463" s="84"/>
      <c r="AM463" s="84"/>
      <c r="AN463" s="84"/>
      <c r="AO463" s="84"/>
      <c r="AP463" s="4"/>
      <c r="AQ463" s="4"/>
      <c r="AR463" s="105"/>
      <c r="AS463" s="4"/>
      <c r="AT463" s="141"/>
      <c r="AU463" s="4"/>
      <c r="AV463" s="4"/>
    </row>
    <row r="464" spans="1:48" s="33" customFormat="1" ht="110.1" customHeight="1">
      <c r="A464" s="5" t="s">
        <v>3051</v>
      </c>
      <c r="B464" s="5" t="s">
        <v>23</v>
      </c>
      <c r="C464" s="5" t="s">
        <v>1667</v>
      </c>
      <c r="D464" s="6" t="s">
        <v>1668</v>
      </c>
      <c r="E464" s="6" t="s">
        <v>1669</v>
      </c>
      <c r="F464" s="5" t="s">
        <v>303</v>
      </c>
      <c r="G464" s="5" t="s">
        <v>24</v>
      </c>
      <c r="H464" s="5">
        <v>0</v>
      </c>
      <c r="I464" s="5" t="s">
        <v>2204</v>
      </c>
      <c r="J464" s="5" t="s">
        <v>2689</v>
      </c>
      <c r="K464" s="5" t="s">
        <v>871</v>
      </c>
      <c r="L464" s="5" t="s">
        <v>25</v>
      </c>
      <c r="M464" s="7" t="s">
        <v>26</v>
      </c>
      <c r="N464" s="5" t="s">
        <v>1825</v>
      </c>
      <c r="O464" s="5" t="s">
        <v>27</v>
      </c>
      <c r="P464" s="5">
        <v>796</v>
      </c>
      <c r="Q464" s="5" t="s">
        <v>28</v>
      </c>
      <c r="R464" s="5" t="s">
        <v>1311</v>
      </c>
      <c r="S464" s="8">
        <v>20554.240000000002</v>
      </c>
      <c r="T464" s="8">
        <f t="shared" si="40"/>
        <v>0</v>
      </c>
      <c r="U464" s="8">
        <f t="shared" si="31"/>
        <v>0</v>
      </c>
      <c r="V464" s="5"/>
      <c r="W464" s="5" t="s">
        <v>904</v>
      </c>
      <c r="X464" s="5"/>
      <c r="Y464" s="145"/>
      <c r="Z464" s="85"/>
      <c r="AA464" s="146"/>
      <c r="AB464" s="147"/>
      <c r="AC464" s="253"/>
      <c r="AD464" s="253"/>
      <c r="AE464" s="254"/>
      <c r="AF464" s="4"/>
      <c r="AG464" s="105"/>
      <c r="AH464" s="105"/>
      <c r="AI464" s="4"/>
      <c r="AJ464" s="4"/>
      <c r="AK464" s="105"/>
      <c r="AL464" s="86"/>
      <c r="AM464" s="86"/>
      <c r="AN464" s="86"/>
      <c r="AO464" s="86"/>
      <c r="AP464" s="4"/>
      <c r="AQ464" s="4"/>
      <c r="AR464" s="105"/>
      <c r="AS464" s="4"/>
      <c r="AT464" s="4"/>
      <c r="AU464" s="4"/>
      <c r="AV464" s="4"/>
    </row>
    <row r="465" spans="1:48" s="33" customFormat="1" ht="110.1" customHeight="1">
      <c r="A465" s="5" t="s">
        <v>3052</v>
      </c>
      <c r="B465" s="5" t="s">
        <v>23</v>
      </c>
      <c r="C465" s="5" t="s">
        <v>1670</v>
      </c>
      <c r="D465" s="6" t="s">
        <v>1668</v>
      </c>
      <c r="E465" s="6" t="s">
        <v>1671</v>
      </c>
      <c r="F465" s="5" t="s">
        <v>304</v>
      </c>
      <c r="G465" s="5" t="s">
        <v>24</v>
      </c>
      <c r="H465" s="5">
        <v>0</v>
      </c>
      <c r="I465" s="5" t="s">
        <v>2204</v>
      </c>
      <c r="J465" s="5" t="s">
        <v>2689</v>
      </c>
      <c r="K465" s="5" t="s">
        <v>871</v>
      </c>
      <c r="L465" s="5" t="s">
        <v>25</v>
      </c>
      <c r="M465" s="7" t="s">
        <v>26</v>
      </c>
      <c r="N465" s="5" t="s">
        <v>1825</v>
      </c>
      <c r="O465" s="5" t="s">
        <v>27</v>
      </c>
      <c r="P465" s="5">
        <v>796</v>
      </c>
      <c r="Q465" s="5" t="s">
        <v>28</v>
      </c>
      <c r="R465" s="5" t="s">
        <v>1311</v>
      </c>
      <c r="S465" s="8">
        <v>21459.200000000001</v>
      </c>
      <c r="T465" s="8">
        <f t="shared" si="40"/>
        <v>0</v>
      </c>
      <c r="U465" s="8">
        <f t="shared" si="31"/>
        <v>0</v>
      </c>
      <c r="V465" s="5"/>
      <c r="W465" s="5" t="s">
        <v>904</v>
      </c>
      <c r="X465" s="5"/>
      <c r="Y465" s="145"/>
      <c r="Z465" s="85"/>
      <c r="AA465" s="146"/>
      <c r="AB465" s="147"/>
      <c r="AC465" s="253"/>
      <c r="AD465" s="253"/>
      <c r="AE465" s="254"/>
      <c r="AF465" s="4"/>
      <c r="AG465" s="105"/>
      <c r="AH465" s="105"/>
      <c r="AI465" s="4"/>
      <c r="AJ465" s="4"/>
      <c r="AK465" s="105"/>
      <c r="AL465" s="86"/>
      <c r="AM465" s="86"/>
      <c r="AN465" s="86"/>
      <c r="AO465" s="86"/>
      <c r="AP465" s="4"/>
      <c r="AQ465" s="4"/>
      <c r="AR465" s="105"/>
      <c r="AS465" s="4"/>
      <c r="AT465" s="4"/>
      <c r="AU465" s="4"/>
      <c r="AV465" s="4"/>
    </row>
    <row r="466" spans="1:48" s="33" customFormat="1" ht="110.1" customHeight="1">
      <c r="A466" s="5" t="s">
        <v>3053</v>
      </c>
      <c r="B466" s="5" t="s">
        <v>23</v>
      </c>
      <c r="C466" s="5" t="s">
        <v>1670</v>
      </c>
      <c r="D466" s="6" t="s">
        <v>1668</v>
      </c>
      <c r="E466" s="6" t="s">
        <v>1671</v>
      </c>
      <c r="F466" s="5" t="s">
        <v>305</v>
      </c>
      <c r="G466" s="5" t="s">
        <v>24</v>
      </c>
      <c r="H466" s="5">
        <v>0</v>
      </c>
      <c r="I466" s="5" t="s">
        <v>2204</v>
      </c>
      <c r="J466" s="5" t="s">
        <v>2689</v>
      </c>
      <c r="K466" s="5" t="s">
        <v>871</v>
      </c>
      <c r="L466" s="5" t="s">
        <v>25</v>
      </c>
      <c r="M466" s="7" t="s">
        <v>26</v>
      </c>
      <c r="N466" s="5" t="s">
        <v>1825</v>
      </c>
      <c r="O466" s="5" t="s">
        <v>27</v>
      </c>
      <c r="P466" s="5">
        <v>796</v>
      </c>
      <c r="Q466" s="5" t="s">
        <v>28</v>
      </c>
      <c r="R466" s="5" t="s">
        <v>1311</v>
      </c>
      <c r="S466" s="8">
        <v>36046.080000000002</v>
      </c>
      <c r="T466" s="8">
        <f t="shared" si="40"/>
        <v>0</v>
      </c>
      <c r="U466" s="8">
        <f t="shared" si="31"/>
        <v>0</v>
      </c>
      <c r="V466" s="5"/>
      <c r="W466" s="5" t="s">
        <v>904</v>
      </c>
      <c r="X466" s="5"/>
      <c r="Y466" s="145"/>
      <c r="Z466" s="85"/>
      <c r="AA466" s="146"/>
      <c r="AB466" s="147"/>
      <c r="AC466" s="253"/>
      <c r="AD466" s="253"/>
      <c r="AE466" s="254"/>
      <c r="AF466" s="4"/>
      <c r="AG466" s="105"/>
      <c r="AH466" s="105"/>
      <c r="AI466" s="4"/>
      <c r="AJ466" s="4"/>
      <c r="AK466" s="105"/>
      <c r="AL466" s="86"/>
      <c r="AM466" s="86"/>
      <c r="AN466" s="86"/>
      <c r="AO466" s="86"/>
      <c r="AP466" s="4"/>
      <c r="AQ466" s="4"/>
      <c r="AR466" s="105"/>
      <c r="AS466" s="4"/>
      <c r="AT466" s="4"/>
      <c r="AU466" s="4"/>
      <c r="AV466" s="4"/>
    </row>
    <row r="467" spans="1:48" s="33" customFormat="1" ht="110.1" customHeight="1">
      <c r="A467" s="5" t="s">
        <v>3054</v>
      </c>
      <c r="B467" s="5" t="s">
        <v>23</v>
      </c>
      <c r="C467" s="5" t="s">
        <v>1672</v>
      </c>
      <c r="D467" s="6" t="s">
        <v>1673</v>
      </c>
      <c r="E467" s="6" t="s">
        <v>1674</v>
      </c>
      <c r="F467" s="5" t="s">
        <v>306</v>
      </c>
      <c r="G467" s="5" t="s">
        <v>24</v>
      </c>
      <c r="H467" s="5">
        <v>0</v>
      </c>
      <c r="I467" s="5" t="s">
        <v>2204</v>
      </c>
      <c r="J467" s="5" t="s">
        <v>2689</v>
      </c>
      <c r="K467" s="5" t="s">
        <v>871</v>
      </c>
      <c r="L467" s="5" t="s">
        <v>25</v>
      </c>
      <c r="M467" s="7" t="s">
        <v>26</v>
      </c>
      <c r="N467" s="5" t="s">
        <v>1825</v>
      </c>
      <c r="O467" s="5" t="s">
        <v>27</v>
      </c>
      <c r="P467" s="5">
        <v>796</v>
      </c>
      <c r="Q467" s="5" t="s">
        <v>28</v>
      </c>
      <c r="R467" s="5">
        <v>3</v>
      </c>
      <c r="S467" s="8">
        <v>8287.42</v>
      </c>
      <c r="T467" s="8">
        <f t="shared" ref="T467:T498" si="49">S467*R467</f>
        <v>24862.260000000002</v>
      </c>
      <c r="U467" s="8">
        <f t="shared" si="31"/>
        <v>27845.731200000006</v>
      </c>
      <c r="V467" s="5"/>
      <c r="W467" s="5" t="s">
        <v>904</v>
      </c>
      <c r="X467" s="5"/>
      <c r="Y467" s="145"/>
      <c r="Z467" s="85"/>
      <c r="AA467" s="146"/>
      <c r="AB467" s="147"/>
      <c r="AC467" s="214"/>
      <c r="AD467" s="214"/>
      <c r="AE467" s="187"/>
      <c r="AF467" s="141"/>
      <c r="AG467" s="213"/>
      <c r="AH467" s="213"/>
      <c r="AI467" s="141"/>
      <c r="AJ467" s="141"/>
      <c r="AK467" s="213"/>
      <c r="AL467" s="84"/>
      <c r="AM467" s="84"/>
      <c r="AN467" s="84"/>
      <c r="AO467" s="84"/>
      <c r="AP467" s="4"/>
      <c r="AQ467" s="4"/>
      <c r="AR467" s="105"/>
      <c r="AS467" s="4"/>
      <c r="AT467" s="141"/>
      <c r="AU467" s="4"/>
      <c r="AV467" s="4"/>
    </row>
    <row r="468" spans="1:48" s="33" customFormat="1" ht="110.1" customHeight="1">
      <c r="A468" s="5" t="s">
        <v>3055</v>
      </c>
      <c r="B468" s="5" t="s">
        <v>23</v>
      </c>
      <c r="C468" s="5" t="s">
        <v>1675</v>
      </c>
      <c r="D468" s="6" t="s">
        <v>1516</v>
      </c>
      <c r="E468" s="6" t="s">
        <v>1676</v>
      </c>
      <c r="F468" s="5" t="s">
        <v>307</v>
      </c>
      <c r="G468" s="5" t="s">
        <v>24</v>
      </c>
      <c r="H468" s="5">
        <v>0</v>
      </c>
      <c r="I468" s="5" t="s">
        <v>2204</v>
      </c>
      <c r="J468" s="5" t="s">
        <v>2689</v>
      </c>
      <c r="K468" s="5" t="s">
        <v>871</v>
      </c>
      <c r="L468" s="5" t="s">
        <v>25</v>
      </c>
      <c r="M468" s="7" t="s">
        <v>26</v>
      </c>
      <c r="N468" s="5" t="s">
        <v>1825</v>
      </c>
      <c r="O468" s="5" t="s">
        <v>27</v>
      </c>
      <c r="P468" s="5" t="s">
        <v>1420</v>
      </c>
      <c r="Q468" s="5" t="s">
        <v>1421</v>
      </c>
      <c r="R468" s="5">
        <v>3050</v>
      </c>
      <c r="S468" s="8">
        <v>88.816000000000003</v>
      </c>
      <c r="T468" s="8">
        <f t="shared" si="49"/>
        <v>270888.8</v>
      </c>
      <c r="U468" s="8">
        <f t="shared" si="31"/>
        <v>303395.45600000001</v>
      </c>
      <c r="V468" s="5"/>
      <c r="W468" s="5" t="s">
        <v>904</v>
      </c>
      <c r="X468" s="5"/>
      <c r="Y468" s="145"/>
      <c r="Z468" s="85"/>
      <c r="AA468" s="146"/>
      <c r="AB468" s="147"/>
      <c r="AC468" s="214"/>
      <c r="AD468" s="214"/>
      <c r="AE468" s="187"/>
      <c r="AF468" s="141"/>
      <c r="AG468" s="213"/>
      <c r="AH468" s="213"/>
      <c r="AI468" s="141"/>
      <c r="AJ468" s="141"/>
      <c r="AK468" s="213"/>
      <c r="AL468" s="84"/>
      <c r="AM468" s="84"/>
      <c r="AN468" s="84"/>
      <c r="AO468" s="84"/>
      <c r="AP468" s="4"/>
      <c r="AQ468" s="4"/>
      <c r="AR468" s="105"/>
      <c r="AS468" s="4"/>
      <c r="AT468" s="141"/>
      <c r="AU468" s="4"/>
      <c r="AV468" s="4"/>
    </row>
    <row r="469" spans="1:48" s="33" customFormat="1" ht="110.1" customHeight="1">
      <c r="A469" s="5" t="s">
        <v>3056</v>
      </c>
      <c r="B469" s="5" t="s">
        <v>23</v>
      </c>
      <c r="C469" s="5" t="s">
        <v>2553</v>
      </c>
      <c r="D469" s="6" t="s">
        <v>1516</v>
      </c>
      <c r="E469" s="6" t="s">
        <v>2554</v>
      </c>
      <c r="F469" s="5" t="s">
        <v>308</v>
      </c>
      <c r="G469" s="5" t="s">
        <v>24</v>
      </c>
      <c r="H469" s="5">
        <v>0</v>
      </c>
      <c r="I469" s="5" t="s">
        <v>2204</v>
      </c>
      <c r="J469" s="5" t="s">
        <v>2689</v>
      </c>
      <c r="K469" s="5" t="s">
        <v>871</v>
      </c>
      <c r="L469" s="5" t="s">
        <v>25</v>
      </c>
      <c r="M469" s="7" t="s">
        <v>26</v>
      </c>
      <c r="N469" s="5" t="s">
        <v>1825</v>
      </c>
      <c r="O469" s="5" t="s">
        <v>27</v>
      </c>
      <c r="P469" s="5" t="s">
        <v>1420</v>
      </c>
      <c r="Q469" s="5" t="s">
        <v>1421</v>
      </c>
      <c r="R469" s="5">
        <v>2000</v>
      </c>
      <c r="S469" s="8">
        <v>324.15935999999999</v>
      </c>
      <c r="T469" s="8">
        <f t="shared" si="49"/>
        <v>648318.71999999997</v>
      </c>
      <c r="U469" s="8">
        <f t="shared" si="31"/>
        <v>726116.96640000003</v>
      </c>
      <c r="V469" s="5"/>
      <c r="W469" s="5" t="s">
        <v>904</v>
      </c>
      <c r="X469" s="5"/>
      <c r="Y469" s="145"/>
      <c r="Z469" s="85"/>
      <c r="AA469" s="146"/>
      <c r="AB469" s="147"/>
      <c r="AC469" s="214"/>
      <c r="AD469" s="214"/>
      <c r="AE469" s="187"/>
      <c r="AF469" s="141"/>
      <c r="AG469" s="213"/>
      <c r="AH469" s="213"/>
      <c r="AI469" s="141"/>
      <c r="AJ469" s="141"/>
      <c r="AK469" s="213"/>
      <c r="AL469" s="84"/>
      <c r="AM469" s="84"/>
      <c r="AN469" s="84"/>
      <c r="AO469" s="84"/>
      <c r="AP469" s="4"/>
      <c r="AQ469" s="4"/>
      <c r="AR469" s="105"/>
      <c r="AS469" s="4"/>
      <c r="AT469" s="141"/>
      <c r="AU469" s="4"/>
      <c r="AV469" s="4"/>
    </row>
    <row r="470" spans="1:48" s="33" customFormat="1" ht="110.1" customHeight="1">
      <c r="A470" s="5" t="s">
        <v>3057</v>
      </c>
      <c r="B470" s="5" t="s">
        <v>23</v>
      </c>
      <c r="C470" s="5" t="s">
        <v>2555</v>
      </c>
      <c r="D470" s="6" t="s">
        <v>1516</v>
      </c>
      <c r="E470" s="6" t="s">
        <v>1677</v>
      </c>
      <c r="F470" s="5" t="s">
        <v>309</v>
      </c>
      <c r="G470" s="5" t="s">
        <v>24</v>
      </c>
      <c r="H470" s="5">
        <v>0</v>
      </c>
      <c r="I470" s="5" t="s">
        <v>2204</v>
      </c>
      <c r="J470" s="5" t="s">
        <v>2689</v>
      </c>
      <c r="K470" s="5" t="s">
        <v>871</v>
      </c>
      <c r="L470" s="5" t="s">
        <v>25</v>
      </c>
      <c r="M470" s="7" t="s">
        <v>26</v>
      </c>
      <c r="N470" s="5" t="s">
        <v>1825</v>
      </c>
      <c r="O470" s="5" t="s">
        <v>27</v>
      </c>
      <c r="P470" s="5" t="s">
        <v>1420</v>
      </c>
      <c r="Q470" s="5" t="s">
        <v>1421</v>
      </c>
      <c r="R470" s="5" t="s">
        <v>1311</v>
      </c>
      <c r="S470" s="8">
        <v>250</v>
      </c>
      <c r="T470" s="8">
        <f t="shared" si="49"/>
        <v>0</v>
      </c>
      <c r="U470" s="8">
        <f t="shared" si="31"/>
        <v>0</v>
      </c>
      <c r="V470" s="5"/>
      <c r="W470" s="5" t="s">
        <v>904</v>
      </c>
      <c r="X470" s="5"/>
      <c r="Y470" s="145"/>
      <c r="Z470" s="85"/>
      <c r="AA470" s="146"/>
      <c r="AB470" s="147"/>
      <c r="AC470" s="253"/>
      <c r="AD470" s="253"/>
      <c r="AE470" s="254"/>
      <c r="AF470" s="4"/>
      <c r="AG470" s="105"/>
      <c r="AH470" s="105"/>
      <c r="AI470" s="4"/>
      <c r="AJ470" s="4"/>
      <c r="AK470" s="105"/>
      <c r="AL470" s="86"/>
      <c r="AM470" s="86"/>
      <c r="AN470" s="86"/>
      <c r="AO470" s="86"/>
      <c r="AP470" s="4"/>
      <c r="AQ470" s="4"/>
      <c r="AR470" s="105"/>
      <c r="AS470" s="4"/>
      <c r="AT470" s="4"/>
      <c r="AU470" s="4"/>
      <c r="AV470" s="4"/>
    </row>
    <row r="471" spans="1:48" s="33" customFormat="1" ht="110.1" customHeight="1">
      <c r="A471" s="5" t="s">
        <v>5014</v>
      </c>
      <c r="B471" s="5" t="s">
        <v>23</v>
      </c>
      <c r="C471" s="5" t="s">
        <v>2555</v>
      </c>
      <c r="D471" s="6" t="s">
        <v>1516</v>
      </c>
      <c r="E471" s="6" t="s">
        <v>1677</v>
      </c>
      <c r="F471" s="5" t="s">
        <v>309</v>
      </c>
      <c r="G471" s="5" t="s">
        <v>29</v>
      </c>
      <c r="H471" s="5">
        <v>0</v>
      </c>
      <c r="I471" s="5" t="s">
        <v>2204</v>
      </c>
      <c r="J471" s="5" t="s">
        <v>2689</v>
      </c>
      <c r="K471" s="5" t="s">
        <v>861</v>
      </c>
      <c r="L471" s="5" t="s">
        <v>25</v>
      </c>
      <c r="M471" s="7" t="s">
        <v>26</v>
      </c>
      <c r="N471" s="5" t="s">
        <v>1825</v>
      </c>
      <c r="O471" s="5" t="s">
        <v>27</v>
      </c>
      <c r="P471" s="5" t="s">
        <v>1420</v>
      </c>
      <c r="Q471" s="5" t="s">
        <v>1421</v>
      </c>
      <c r="R471" s="5">
        <v>500</v>
      </c>
      <c r="S471" s="8">
        <v>250</v>
      </c>
      <c r="T471" s="8">
        <f t="shared" si="49"/>
        <v>125000</v>
      </c>
      <c r="U471" s="8">
        <f t="shared" si="31"/>
        <v>140000</v>
      </c>
      <c r="V471" s="5"/>
      <c r="W471" s="5" t="s">
        <v>904</v>
      </c>
      <c r="X471" s="5" t="s">
        <v>4975</v>
      </c>
      <c r="Y471" s="145"/>
      <c r="Z471" s="85"/>
      <c r="AA471" s="146"/>
      <c r="AB471" s="147"/>
      <c r="AC471" s="104"/>
      <c r="AD471" s="214"/>
      <c r="AE471" s="187"/>
      <c r="AF471" s="141"/>
      <c r="AG471" s="213"/>
      <c r="AH471" s="213"/>
      <c r="AI471" s="141"/>
      <c r="AJ471" s="141"/>
      <c r="AK471" s="213"/>
      <c r="AL471" s="84"/>
      <c r="AM471" s="84"/>
      <c r="AN471" s="84"/>
      <c r="AO471" s="84"/>
      <c r="AP471" s="4"/>
      <c r="AQ471" s="4"/>
      <c r="AR471" s="105"/>
      <c r="AS471" s="4"/>
      <c r="AT471" s="141"/>
      <c r="AU471" s="4"/>
      <c r="AV471" s="4"/>
    </row>
    <row r="472" spans="1:48" s="33" customFormat="1" ht="110.1" customHeight="1">
      <c r="A472" s="5" t="s">
        <v>3058</v>
      </c>
      <c r="B472" s="5" t="s">
        <v>23</v>
      </c>
      <c r="C472" s="5" t="s">
        <v>1678</v>
      </c>
      <c r="D472" s="6" t="s">
        <v>1516</v>
      </c>
      <c r="E472" s="6" t="s">
        <v>1679</v>
      </c>
      <c r="F472" s="5" t="s">
        <v>310</v>
      </c>
      <c r="G472" s="5" t="s">
        <v>24</v>
      </c>
      <c r="H472" s="5">
        <v>0</v>
      </c>
      <c r="I472" s="5" t="s">
        <v>2204</v>
      </c>
      <c r="J472" s="5" t="s">
        <v>2689</v>
      </c>
      <c r="K472" s="5" t="s">
        <v>871</v>
      </c>
      <c r="L472" s="5" t="s">
        <v>25</v>
      </c>
      <c r="M472" s="7" t="s">
        <v>26</v>
      </c>
      <c r="N472" s="5" t="s">
        <v>1825</v>
      </c>
      <c r="O472" s="5" t="s">
        <v>27</v>
      </c>
      <c r="P472" s="5" t="s">
        <v>1420</v>
      </c>
      <c r="Q472" s="5" t="s">
        <v>1421</v>
      </c>
      <c r="R472" s="5">
        <v>500</v>
      </c>
      <c r="S472" s="8">
        <v>0</v>
      </c>
      <c r="T472" s="8">
        <f t="shared" si="49"/>
        <v>0</v>
      </c>
      <c r="U472" s="8">
        <f t="shared" si="31"/>
        <v>0</v>
      </c>
      <c r="V472" s="5"/>
      <c r="W472" s="5" t="s">
        <v>904</v>
      </c>
      <c r="X472" s="5"/>
      <c r="Y472" s="145"/>
      <c r="Z472" s="4"/>
      <c r="AA472" s="253"/>
      <c r="AB472" s="147"/>
      <c r="AC472" s="253"/>
      <c r="AD472" s="253"/>
      <c r="AE472" s="254"/>
      <c r="AF472" s="4"/>
      <c r="AG472" s="105"/>
      <c r="AH472" s="105"/>
      <c r="AI472" s="4"/>
      <c r="AJ472" s="4"/>
      <c r="AK472" s="105"/>
      <c r="AL472" s="86"/>
      <c r="AM472" s="86"/>
      <c r="AN472" s="86"/>
      <c r="AO472" s="86"/>
      <c r="AP472" s="4"/>
      <c r="AQ472" s="4"/>
      <c r="AR472" s="105"/>
      <c r="AS472" s="4"/>
      <c r="AT472" s="4"/>
      <c r="AU472" s="4"/>
      <c r="AV472" s="4"/>
    </row>
    <row r="473" spans="1:48" s="33" customFormat="1" ht="110.1" customHeight="1">
      <c r="A473" s="5" t="s">
        <v>3789</v>
      </c>
      <c r="B473" s="5" t="s">
        <v>23</v>
      </c>
      <c r="C473" s="5" t="s">
        <v>1678</v>
      </c>
      <c r="D473" s="6" t="s">
        <v>1516</v>
      </c>
      <c r="E473" s="6" t="s">
        <v>1679</v>
      </c>
      <c r="F473" s="5" t="s">
        <v>310</v>
      </c>
      <c r="G473" s="5" t="s">
        <v>24</v>
      </c>
      <c r="H473" s="5">
        <v>0</v>
      </c>
      <c r="I473" s="5" t="s">
        <v>2204</v>
      </c>
      <c r="J473" s="5" t="s">
        <v>2689</v>
      </c>
      <c r="K473" s="5" t="s">
        <v>871</v>
      </c>
      <c r="L473" s="5" t="s">
        <v>25</v>
      </c>
      <c r="M473" s="7" t="s">
        <v>26</v>
      </c>
      <c r="N473" s="5" t="s">
        <v>1825</v>
      </c>
      <c r="O473" s="5" t="s">
        <v>27</v>
      </c>
      <c r="P473" s="5" t="s">
        <v>1420</v>
      </c>
      <c r="Q473" s="5" t="s">
        <v>1421</v>
      </c>
      <c r="R473" s="5" t="s">
        <v>3790</v>
      </c>
      <c r="S473" s="8">
        <v>338</v>
      </c>
      <c r="T473" s="8">
        <f t="shared" si="49"/>
        <v>371800</v>
      </c>
      <c r="U473" s="8">
        <f t="shared" si="31"/>
        <v>416416.00000000006</v>
      </c>
      <c r="V473" s="5"/>
      <c r="W473" s="5" t="s">
        <v>904</v>
      </c>
      <c r="X473" s="5" t="s">
        <v>3774</v>
      </c>
      <c r="Y473" s="145"/>
      <c r="Z473" s="85"/>
      <c r="AA473" s="146"/>
      <c r="AB473" s="147"/>
      <c r="AC473" s="104"/>
      <c r="AD473" s="214"/>
      <c r="AE473" s="187"/>
      <c r="AF473" s="141"/>
      <c r="AG473" s="213"/>
      <c r="AH473" s="213"/>
      <c r="AI473" s="141"/>
      <c r="AJ473" s="141"/>
      <c r="AK473" s="110"/>
      <c r="AL473" s="84"/>
      <c r="AM473" s="84"/>
      <c r="AN473" s="84"/>
      <c r="AO473" s="84"/>
      <c r="AP473" s="4"/>
      <c r="AQ473" s="4"/>
      <c r="AR473" s="105"/>
      <c r="AS473" s="4"/>
      <c r="AT473" s="141"/>
      <c r="AU473" s="4"/>
      <c r="AV473" s="4"/>
    </row>
    <row r="474" spans="1:48" s="33" customFormat="1" ht="110.1" customHeight="1">
      <c r="A474" s="5" t="s">
        <v>3059</v>
      </c>
      <c r="B474" s="5" t="s">
        <v>23</v>
      </c>
      <c r="C474" s="5" t="s">
        <v>1680</v>
      </c>
      <c r="D474" s="6" t="s">
        <v>1516</v>
      </c>
      <c r="E474" s="6" t="s">
        <v>1681</v>
      </c>
      <c r="F474" s="5" t="s">
        <v>311</v>
      </c>
      <c r="G474" s="5" t="s">
        <v>24</v>
      </c>
      <c r="H474" s="5">
        <v>0</v>
      </c>
      <c r="I474" s="5" t="s">
        <v>2204</v>
      </c>
      <c r="J474" s="5" t="s">
        <v>2689</v>
      </c>
      <c r="K474" s="5" t="s">
        <v>871</v>
      </c>
      <c r="L474" s="5" t="s">
        <v>25</v>
      </c>
      <c r="M474" s="7" t="s">
        <v>26</v>
      </c>
      <c r="N474" s="5" t="s">
        <v>1825</v>
      </c>
      <c r="O474" s="5" t="s">
        <v>27</v>
      </c>
      <c r="P474" s="5" t="s">
        <v>1420</v>
      </c>
      <c r="Q474" s="5" t="s">
        <v>1421</v>
      </c>
      <c r="R474" s="5" t="s">
        <v>1311</v>
      </c>
      <c r="S474" s="8">
        <v>495.488</v>
      </c>
      <c r="T474" s="8">
        <f t="shared" si="49"/>
        <v>0</v>
      </c>
      <c r="U474" s="8">
        <f t="shared" si="31"/>
        <v>0</v>
      </c>
      <c r="V474" s="5"/>
      <c r="W474" s="5" t="s">
        <v>904</v>
      </c>
      <c r="X474" s="5"/>
      <c r="Y474" s="145"/>
      <c r="Z474" s="85"/>
      <c r="AA474" s="146"/>
      <c r="AB474" s="147"/>
      <c r="AC474" s="253"/>
      <c r="AD474" s="253"/>
      <c r="AE474" s="254"/>
      <c r="AF474" s="4"/>
      <c r="AG474" s="105"/>
      <c r="AH474" s="105"/>
      <c r="AI474" s="4"/>
      <c r="AJ474" s="4"/>
      <c r="AK474" s="105"/>
      <c r="AL474" s="86"/>
      <c r="AM474" s="86"/>
      <c r="AN474" s="86"/>
      <c r="AO474" s="86"/>
      <c r="AP474" s="4"/>
      <c r="AQ474" s="4"/>
      <c r="AR474" s="105"/>
      <c r="AS474" s="4"/>
      <c r="AT474" s="4"/>
      <c r="AU474" s="4"/>
      <c r="AV474" s="4"/>
    </row>
    <row r="475" spans="1:48" s="33" customFormat="1" ht="110.1" customHeight="1">
      <c r="A475" s="5" t="s">
        <v>5015</v>
      </c>
      <c r="B475" s="5" t="s">
        <v>23</v>
      </c>
      <c r="C475" s="5" t="s">
        <v>1680</v>
      </c>
      <c r="D475" s="6" t="s">
        <v>1516</v>
      </c>
      <c r="E475" s="6" t="s">
        <v>1681</v>
      </c>
      <c r="F475" s="5" t="s">
        <v>311</v>
      </c>
      <c r="G475" s="5" t="s">
        <v>29</v>
      </c>
      <c r="H475" s="5">
        <v>0</v>
      </c>
      <c r="I475" s="5" t="s">
        <v>2204</v>
      </c>
      <c r="J475" s="5" t="s">
        <v>2689</v>
      </c>
      <c r="K475" s="5" t="s">
        <v>861</v>
      </c>
      <c r="L475" s="5" t="s">
        <v>25</v>
      </c>
      <c r="M475" s="7" t="s">
        <v>26</v>
      </c>
      <c r="N475" s="5" t="s">
        <v>1825</v>
      </c>
      <c r="O475" s="5" t="s">
        <v>27</v>
      </c>
      <c r="P475" s="5" t="s">
        <v>1420</v>
      </c>
      <c r="Q475" s="5" t="s">
        <v>1421</v>
      </c>
      <c r="R475" s="5">
        <v>500</v>
      </c>
      <c r="S475" s="8">
        <v>495.488</v>
      </c>
      <c r="T475" s="8">
        <f t="shared" si="49"/>
        <v>247744</v>
      </c>
      <c r="U475" s="8">
        <f t="shared" si="31"/>
        <v>277473.28000000003</v>
      </c>
      <c r="V475" s="5"/>
      <c r="W475" s="5" t="s">
        <v>904</v>
      </c>
      <c r="X475" s="5" t="s">
        <v>4975</v>
      </c>
      <c r="Y475" s="145"/>
      <c r="Z475" s="85"/>
      <c r="AA475" s="146"/>
      <c r="AB475" s="147"/>
      <c r="AC475" s="104"/>
      <c r="AD475" s="214"/>
      <c r="AE475" s="187"/>
      <c r="AF475" s="141"/>
      <c r="AG475" s="213"/>
      <c r="AH475" s="213"/>
      <c r="AI475" s="141"/>
      <c r="AJ475" s="141"/>
      <c r="AK475" s="213"/>
      <c r="AL475" s="84"/>
      <c r="AM475" s="84"/>
      <c r="AN475" s="84"/>
      <c r="AO475" s="84"/>
      <c r="AP475" s="4"/>
      <c r="AQ475" s="4"/>
      <c r="AR475" s="105"/>
      <c r="AS475" s="4"/>
      <c r="AT475" s="141"/>
      <c r="AU475" s="4"/>
      <c r="AV475" s="4"/>
    </row>
    <row r="476" spans="1:48" s="33" customFormat="1" ht="110.1" customHeight="1">
      <c r="A476" s="5" t="s">
        <v>3060</v>
      </c>
      <c r="B476" s="5" t="s">
        <v>23</v>
      </c>
      <c r="C476" s="5" t="s">
        <v>1682</v>
      </c>
      <c r="D476" s="6" t="s">
        <v>1516</v>
      </c>
      <c r="E476" s="6" t="s">
        <v>1683</v>
      </c>
      <c r="F476" s="5" t="s">
        <v>312</v>
      </c>
      <c r="G476" s="5" t="s">
        <v>24</v>
      </c>
      <c r="H476" s="5">
        <v>0</v>
      </c>
      <c r="I476" s="5" t="s">
        <v>2204</v>
      </c>
      <c r="J476" s="5" t="s">
        <v>2689</v>
      </c>
      <c r="K476" s="5" t="s">
        <v>1039</v>
      </c>
      <c r="L476" s="5" t="s">
        <v>25</v>
      </c>
      <c r="M476" s="7" t="s">
        <v>26</v>
      </c>
      <c r="N476" s="5" t="s">
        <v>1825</v>
      </c>
      <c r="O476" s="5" t="s">
        <v>27</v>
      </c>
      <c r="P476" s="5" t="s">
        <v>1420</v>
      </c>
      <c r="Q476" s="5" t="s">
        <v>1421</v>
      </c>
      <c r="R476" s="5">
        <v>200</v>
      </c>
      <c r="S476" s="8">
        <v>0</v>
      </c>
      <c r="T476" s="8">
        <f t="shared" si="49"/>
        <v>0</v>
      </c>
      <c r="U476" s="8">
        <f t="shared" si="31"/>
        <v>0</v>
      </c>
      <c r="V476" s="5"/>
      <c r="W476" s="5" t="s">
        <v>904</v>
      </c>
      <c r="X476" s="5"/>
      <c r="Y476" s="145"/>
      <c r="Z476" s="85"/>
      <c r="AA476" s="146"/>
      <c r="AB476" s="146"/>
      <c r="AC476" s="104"/>
      <c r="AD476" s="214"/>
      <c r="AE476" s="187"/>
      <c r="AF476" s="141"/>
      <c r="AG476" s="213"/>
      <c r="AH476" s="213"/>
      <c r="AI476" s="141"/>
      <c r="AJ476" s="141"/>
      <c r="AK476" s="213"/>
      <c r="AL476" s="84"/>
      <c r="AM476" s="84"/>
      <c r="AN476" s="84"/>
      <c r="AO476" s="84"/>
      <c r="AP476" s="4"/>
      <c r="AQ476" s="4"/>
      <c r="AR476" s="105"/>
      <c r="AS476" s="4"/>
      <c r="AT476" s="4"/>
      <c r="AU476" s="4"/>
      <c r="AV476" s="4"/>
    </row>
    <row r="477" spans="1:48" s="33" customFormat="1" ht="100.5" customHeight="1">
      <c r="A477" s="5" t="s">
        <v>3791</v>
      </c>
      <c r="B477" s="5" t="s">
        <v>23</v>
      </c>
      <c r="C477" s="5" t="s">
        <v>1682</v>
      </c>
      <c r="D477" s="6" t="s">
        <v>1516</v>
      </c>
      <c r="E477" s="6" t="s">
        <v>1683</v>
      </c>
      <c r="F477" s="5" t="s">
        <v>312</v>
      </c>
      <c r="G477" s="5" t="s">
        <v>24</v>
      </c>
      <c r="H477" s="5">
        <v>0</v>
      </c>
      <c r="I477" s="5" t="s">
        <v>2204</v>
      </c>
      <c r="J477" s="5" t="s">
        <v>2689</v>
      </c>
      <c r="K477" s="5" t="s">
        <v>3792</v>
      </c>
      <c r="L477" s="5" t="s">
        <v>25</v>
      </c>
      <c r="M477" s="7" t="s">
        <v>26</v>
      </c>
      <c r="N477" s="5" t="s">
        <v>1825</v>
      </c>
      <c r="O477" s="5" t="s">
        <v>27</v>
      </c>
      <c r="P477" s="5" t="s">
        <v>1420</v>
      </c>
      <c r="Q477" s="5" t="s">
        <v>1421</v>
      </c>
      <c r="R477" s="5" t="s">
        <v>3755</v>
      </c>
      <c r="S477" s="8">
        <v>184.61</v>
      </c>
      <c r="T477" s="8">
        <f t="shared" si="49"/>
        <v>129227.00000000001</v>
      </c>
      <c r="U477" s="8">
        <f t="shared" si="31"/>
        <v>144734.24000000002</v>
      </c>
      <c r="V477" s="5"/>
      <c r="W477" s="5" t="s">
        <v>904</v>
      </c>
      <c r="X477" s="5" t="s">
        <v>3793</v>
      </c>
      <c r="Y477" s="145"/>
      <c r="Z477" s="85"/>
      <c r="AA477" s="146"/>
      <c r="AB477" s="146"/>
      <c r="AC477" s="104"/>
      <c r="AD477" s="146"/>
      <c r="AE477" s="187"/>
      <c r="AF477" s="141"/>
      <c r="AG477" s="213"/>
      <c r="AH477" s="213"/>
      <c r="AI477" s="141"/>
      <c r="AJ477" s="141"/>
      <c r="AK477" s="213"/>
      <c r="AL477" s="84"/>
      <c r="AM477" s="84"/>
      <c r="AN477" s="84"/>
      <c r="AO477" s="84"/>
      <c r="AP477" s="4"/>
      <c r="AQ477" s="4"/>
      <c r="AR477" s="105"/>
      <c r="AS477" s="4"/>
      <c r="AT477" s="141"/>
      <c r="AU477" s="4"/>
      <c r="AV477" s="4"/>
    </row>
    <row r="478" spans="1:48" s="33" customFormat="1" ht="110.1" customHeight="1">
      <c r="A478" s="5" t="s">
        <v>3061</v>
      </c>
      <c r="B478" s="5" t="s">
        <v>23</v>
      </c>
      <c r="C478" s="5" t="s">
        <v>1684</v>
      </c>
      <c r="D478" s="6" t="s">
        <v>1685</v>
      </c>
      <c r="E478" s="6" t="s">
        <v>1686</v>
      </c>
      <c r="F478" s="5" t="s">
        <v>313</v>
      </c>
      <c r="G478" s="5" t="s">
        <v>24</v>
      </c>
      <c r="H478" s="5">
        <v>0</v>
      </c>
      <c r="I478" s="5" t="s">
        <v>2204</v>
      </c>
      <c r="J478" s="5" t="s">
        <v>2689</v>
      </c>
      <c r="K478" s="5" t="s">
        <v>1826</v>
      </c>
      <c r="L478" s="5" t="s">
        <v>25</v>
      </c>
      <c r="M478" s="7" t="s">
        <v>26</v>
      </c>
      <c r="N478" s="5" t="s">
        <v>49</v>
      </c>
      <c r="O478" s="5" t="s">
        <v>27</v>
      </c>
      <c r="P478" s="5">
        <v>796</v>
      </c>
      <c r="Q478" s="5" t="s">
        <v>28</v>
      </c>
      <c r="R478" s="5">
        <v>200</v>
      </c>
      <c r="S478" s="8">
        <v>35.15</v>
      </c>
      <c r="T478" s="8">
        <f t="shared" si="49"/>
        <v>7030</v>
      </c>
      <c r="U478" s="8">
        <f t="shared" si="31"/>
        <v>7873.6</v>
      </c>
      <c r="V478" s="5"/>
      <c r="W478" s="5" t="s">
        <v>904</v>
      </c>
      <c r="X478" s="5"/>
      <c r="Y478" s="145"/>
      <c r="Z478" s="141"/>
      <c r="AA478" s="146"/>
      <c r="AB478" s="146"/>
      <c r="AC478" s="104"/>
      <c r="AD478" s="214"/>
      <c r="AE478" s="187"/>
      <c r="AF478" s="141"/>
      <c r="AG478" s="213"/>
      <c r="AH478" s="213"/>
      <c r="AI478" s="141"/>
      <c r="AJ478" s="141"/>
      <c r="AK478" s="213"/>
      <c r="AL478" s="84"/>
      <c r="AM478" s="84"/>
      <c r="AN478" s="84"/>
      <c r="AO478" s="84"/>
      <c r="AP478" s="4"/>
      <c r="AQ478" s="4"/>
      <c r="AR478" s="105"/>
      <c r="AS478" s="4"/>
      <c r="AT478" s="141"/>
      <c r="AU478" s="4"/>
      <c r="AV478" s="4"/>
    </row>
    <row r="479" spans="1:48" s="33" customFormat="1" ht="110.1" customHeight="1">
      <c r="A479" s="5" t="s">
        <v>3062</v>
      </c>
      <c r="B479" s="5" t="s">
        <v>23</v>
      </c>
      <c r="C479" s="5" t="s">
        <v>1687</v>
      </c>
      <c r="D479" s="6" t="s">
        <v>1396</v>
      </c>
      <c r="E479" s="6" t="s">
        <v>1688</v>
      </c>
      <c r="F479" s="5" t="s">
        <v>314</v>
      </c>
      <c r="G479" s="5" t="s">
        <v>24</v>
      </c>
      <c r="H479" s="5">
        <v>0</v>
      </c>
      <c r="I479" s="5" t="s">
        <v>2204</v>
      </c>
      <c r="J479" s="5" t="s">
        <v>2689</v>
      </c>
      <c r="K479" s="5" t="s">
        <v>1826</v>
      </c>
      <c r="L479" s="5" t="s">
        <v>25</v>
      </c>
      <c r="M479" s="7" t="s">
        <v>26</v>
      </c>
      <c r="N479" s="5" t="s">
        <v>49</v>
      </c>
      <c r="O479" s="5" t="s">
        <v>27</v>
      </c>
      <c r="P479" s="5">
        <v>796</v>
      </c>
      <c r="Q479" s="5" t="s">
        <v>28</v>
      </c>
      <c r="R479" s="5">
        <v>10</v>
      </c>
      <c r="S479" s="8">
        <v>15805.44</v>
      </c>
      <c r="T479" s="8">
        <f t="shared" si="49"/>
        <v>158054.39999999999</v>
      </c>
      <c r="U479" s="8">
        <f t="shared" si="31"/>
        <v>177020.92800000001</v>
      </c>
      <c r="V479" s="5"/>
      <c r="W479" s="5" t="s">
        <v>904</v>
      </c>
      <c r="X479" s="5"/>
      <c r="Y479" s="145"/>
      <c r="Z479" s="141"/>
      <c r="AA479" s="146"/>
      <c r="AB479" s="147"/>
      <c r="AC479" s="214"/>
      <c r="AD479" s="214"/>
      <c r="AE479" s="187"/>
      <c r="AF479" s="141"/>
      <c r="AG479" s="213"/>
      <c r="AH479" s="213"/>
      <c r="AI479" s="188"/>
      <c r="AJ479" s="141"/>
      <c r="AK479" s="213"/>
      <c r="AL479" s="84"/>
      <c r="AM479" s="84"/>
      <c r="AN479" s="84"/>
      <c r="AO479" s="84"/>
      <c r="AP479" s="4"/>
      <c r="AQ479" s="4"/>
      <c r="AR479" s="105"/>
      <c r="AS479" s="4"/>
      <c r="AT479" s="141"/>
      <c r="AU479" s="4"/>
      <c r="AV479" s="4"/>
    </row>
    <row r="480" spans="1:48" s="33" customFormat="1" ht="110.1" customHeight="1">
      <c r="A480" s="5" t="s">
        <v>3063</v>
      </c>
      <c r="B480" s="5" t="s">
        <v>23</v>
      </c>
      <c r="C480" s="5" t="s">
        <v>1689</v>
      </c>
      <c r="D480" s="6" t="s">
        <v>1553</v>
      </c>
      <c r="E480" s="6" t="s">
        <v>1690</v>
      </c>
      <c r="F480" s="5" t="s">
        <v>315</v>
      </c>
      <c r="G480" s="5" t="s">
        <v>24</v>
      </c>
      <c r="H480" s="5">
        <v>0</v>
      </c>
      <c r="I480" s="5" t="s">
        <v>2204</v>
      </c>
      <c r="J480" s="5" t="s">
        <v>2689</v>
      </c>
      <c r="K480" s="5" t="s">
        <v>871</v>
      </c>
      <c r="L480" s="5" t="s">
        <v>25</v>
      </c>
      <c r="M480" s="7" t="s">
        <v>26</v>
      </c>
      <c r="N480" s="5" t="s">
        <v>1825</v>
      </c>
      <c r="O480" s="5" t="s">
        <v>27</v>
      </c>
      <c r="P480" s="5" t="s">
        <v>1420</v>
      </c>
      <c r="Q480" s="5" t="s">
        <v>1421</v>
      </c>
      <c r="R480" s="5" t="s">
        <v>1311</v>
      </c>
      <c r="S480" s="8">
        <v>24.7379</v>
      </c>
      <c r="T480" s="8">
        <f t="shared" si="49"/>
        <v>0</v>
      </c>
      <c r="U480" s="8">
        <f t="shared" si="31"/>
        <v>0</v>
      </c>
      <c r="V480" s="5"/>
      <c r="W480" s="5" t="s">
        <v>904</v>
      </c>
      <c r="X480" s="5"/>
      <c r="Y480" s="145"/>
      <c r="Z480" s="85"/>
      <c r="AA480" s="146"/>
      <c r="AB480" s="147"/>
      <c r="AC480" s="253"/>
      <c r="AD480" s="253"/>
      <c r="AE480" s="254"/>
      <c r="AF480" s="4"/>
      <c r="AG480" s="105"/>
      <c r="AH480" s="105"/>
      <c r="AI480" s="4"/>
      <c r="AJ480" s="4"/>
      <c r="AK480" s="105"/>
      <c r="AL480" s="86"/>
      <c r="AM480" s="86"/>
      <c r="AN480" s="86"/>
      <c r="AO480" s="86"/>
      <c r="AP480" s="4"/>
      <c r="AQ480" s="4"/>
      <c r="AR480" s="105"/>
      <c r="AS480" s="4"/>
      <c r="AT480" s="4"/>
      <c r="AU480" s="4"/>
      <c r="AV480" s="4"/>
    </row>
    <row r="481" spans="1:48" s="33" customFormat="1" ht="110.1" customHeight="1">
      <c r="A481" s="5" t="s">
        <v>3064</v>
      </c>
      <c r="B481" s="5" t="s">
        <v>23</v>
      </c>
      <c r="C481" s="5" t="s">
        <v>1691</v>
      </c>
      <c r="D481" s="6" t="s">
        <v>1653</v>
      </c>
      <c r="E481" s="6" t="s">
        <v>1692</v>
      </c>
      <c r="F481" s="5" t="s">
        <v>316</v>
      </c>
      <c r="G481" s="5" t="s">
        <v>24</v>
      </c>
      <c r="H481" s="5">
        <v>0</v>
      </c>
      <c r="I481" s="5" t="s">
        <v>2204</v>
      </c>
      <c r="J481" s="5" t="s">
        <v>2689</v>
      </c>
      <c r="K481" s="5" t="s">
        <v>1826</v>
      </c>
      <c r="L481" s="5" t="s">
        <v>25</v>
      </c>
      <c r="M481" s="7" t="s">
        <v>26</v>
      </c>
      <c r="N481" s="5" t="s">
        <v>49</v>
      </c>
      <c r="O481" s="5" t="s">
        <v>27</v>
      </c>
      <c r="P481" s="5">
        <v>796</v>
      </c>
      <c r="Q481" s="5" t="s">
        <v>28</v>
      </c>
      <c r="R481" s="5">
        <v>20</v>
      </c>
      <c r="S481" s="8">
        <v>693</v>
      </c>
      <c r="T481" s="8">
        <f t="shared" si="49"/>
        <v>13860</v>
      </c>
      <c r="U481" s="8">
        <f t="shared" si="31"/>
        <v>15523.2</v>
      </c>
      <c r="V481" s="5"/>
      <c r="W481" s="5" t="s">
        <v>904</v>
      </c>
      <c r="X481" s="5"/>
      <c r="Y481" s="145"/>
      <c r="Z481" s="141"/>
      <c r="AA481" s="146"/>
      <c r="AB481" s="146"/>
      <c r="AC481" s="104"/>
      <c r="AD481" s="214"/>
      <c r="AE481" s="187"/>
      <c r="AF481" s="141"/>
      <c r="AG481" s="213"/>
      <c r="AH481" s="213"/>
      <c r="AI481" s="141"/>
      <c r="AJ481" s="141"/>
      <c r="AK481" s="213"/>
      <c r="AL481" s="104"/>
      <c r="AM481" s="84"/>
      <c r="AN481" s="84"/>
      <c r="AO481" s="84"/>
      <c r="AP481" s="4"/>
      <c r="AQ481" s="4"/>
      <c r="AR481" s="105"/>
      <c r="AS481" s="4"/>
      <c r="AT481" s="141"/>
      <c r="AU481" s="4"/>
      <c r="AV481" s="4"/>
    </row>
    <row r="482" spans="1:48" s="33" customFormat="1" ht="110.1" customHeight="1">
      <c r="A482" s="5" t="s">
        <v>3065</v>
      </c>
      <c r="B482" s="5" t="s">
        <v>23</v>
      </c>
      <c r="C482" s="5" t="s">
        <v>1693</v>
      </c>
      <c r="D482" s="6" t="s">
        <v>1653</v>
      </c>
      <c r="E482" s="6" t="s">
        <v>1694</v>
      </c>
      <c r="F482" s="5" t="s">
        <v>317</v>
      </c>
      <c r="G482" s="5" t="s">
        <v>24</v>
      </c>
      <c r="H482" s="5">
        <v>0</v>
      </c>
      <c r="I482" s="5" t="s">
        <v>2204</v>
      </c>
      <c r="J482" s="5" t="s">
        <v>2689</v>
      </c>
      <c r="K482" s="5" t="s">
        <v>1826</v>
      </c>
      <c r="L482" s="5" t="s">
        <v>25</v>
      </c>
      <c r="M482" s="7" t="s">
        <v>26</v>
      </c>
      <c r="N482" s="5" t="s">
        <v>49</v>
      </c>
      <c r="O482" s="5" t="s">
        <v>27</v>
      </c>
      <c r="P482" s="5">
        <v>796</v>
      </c>
      <c r="Q482" s="5" t="s">
        <v>28</v>
      </c>
      <c r="R482" s="5">
        <v>60</v>
      </c>
      <c r="S482" s="8">
        <v>573.00319999999999</v>
      </c>
      <c r="T482" s="8">
        <f t="shared" si="49"/>
        <v>34380.192000000003</v>
      </c>
      <c r="U482" s="8">
        <f t="shared" si="31"/>
        <v>38505.815040000009</v>
      </c>
      <c r="V482" s="5"/>
      <c r="W482" s="5" t="s">
        <v>904</v>
      </c>
      <c r="X482" s="5"/>
      <c r="Y482" s="145"/>
      <c r="Z482" s="141"/>
      <c r="AA482" s="146"/>
      <c r="AB482" s="147"/>
      <c r="AC482" s="214"/>
      <c r="AD482" s="214"/>
      <c r="AE482" s="187"/>
      <c r="AF482" s="141"/>
      <c r="AG482" s="213"/>
      <c r="AH482" s="213"/>
      <c r="AI482" s="188"/>
      <c r="AJ482" s="141"/>
      <c r="AK482" s="213"/>
      <c r="AL482" s="84"/>
      <c r="AM482" s="84"/>
      <c r="AN482" s="84"/>
      <c r="AO482" s="84"/>
      <c r="AP482" s="4"/>
      <c r="AQ482" s="4"/>
      <c r="AR482" s="105"/>
      <c r="AS482" s="4"/>
      <c r="AT482" s="141"/>
      <c r="AU482" s="4"/>
      <c r="AV482" s="4"/>
    </row>
    <row r="483" spans="1:48" s="33" customFormat="1" ht="110.1" customHeight="1">
      <c r="A483" s="5" t="s">
        <v>3066</v>
      </c>
      <c r="B483" s="5" t="s">
        <v>23</v>
      </c>
      <c r="C483" s="5" t="s">
        <v>1695</v>
      </c>
      <c r="D483" s="6" t="s">
        <v>51</v>
      </c>
      <c r="E483" s="6" t="s">
        <v>1696</v>
      </c>
      <c r="F483" s="5" t="s">
        <v>318</v>
      </c>
      <c r="G483" s="5" t="s">
        <v>24</v>
      </c>
      <c r="H483" s="5">
        <v>0</v>
      </c>
      <c r="I483" s="5" t="s">
        <v>2204</v>
      </c>
      <c r="J483" s="5" t="s">
        <v>2689</v>
      </c>
      <c r="K483" s="5" t="s">
        <v>1826</v>
      </c>
      <c r="L483" s="5" t="s">
        <v>25</v>
      </c>
      <c r="M483" s="7" t="s">
        <v>26</v>
      </c>
      <c r="N483" s="5" t="s">
        <v>49</v>
      </c>
      <c r="O483" s="5" t="s">
        <v>27</v>
      </c>
      <c r="P483" s="5">
        <v>796</v>
      </c>
      <c r="Q483" s="5" t="s">
        <v>28</v>
      </c>
      <c r="R483" s="5" t="s">
        <v>1311</v>
      </c>
      <c r="S483" s="8">
        <v>69780</v>
      </c>
      <c r="T483" s="8">
        <f t="shared" si="49"/>
        <v>0</v>
      </c>
      <c r="U483" s="8">
        <f t="shared" si="31"/>
        <v>0</v>
      </c>
      <c r="V483" s="5"/>
      <c r="W483" s="5" t="s">
        <v>904</v>
      </c>
      <c r="X483" s="5"/>
      <c r="Y483" s="145"/>
      <c r="Z483" s="4"/>
      <c r="AA483" s="253"/>
      <c r="AB483" s="147"/>
      <c r="AC483" s="253"/>
      <c r="AD483" s="253"/>
      <c r="AE483" s="254"/>
      <c r="AF483" s="4"/>
      <c r="AG483" s="105"/>
      <c r="AH483" s="105"/>
      <c r="AI483" s="4"/>
      <c r="AJ483" s="4"/>
      <c r="AK483" s="105"/>
      <c r="AL483" s="86"/>
      <c r="AM483" s="86"/>
      <c r="AN483" s="86"/>
      <c r="AO483" s="86"/>
      <c r="AP483" s="4"/>
      <c r="AQ483" s="4"/>
      <c r="AR483" s="105"/>
      <c r="AS483" s="4"/>
      <c r="AT483" s="4"/>
      <c r="AU483" s="4"/>
      <c r="AV483" s="4"/>
    </row>
    <row r="484" spans="1:48" s="33" customFormat="1" ht="110.1" customHeight="1">
      <c r="A484" s="5" t="s">
        <v>3067</v>
      </c>
      <c r="B484" s="5" t="s">
        <v>23</v>
      </c>
      <c r="C484" s="5" t="s">
        <v>2556</v>
      </c>
      <c r="D484" s="6" t="s">
        <v>1513</v>
      </c>
      <c r="E484" s="6" t="s">
        <v>2557</v>
      </c>
      <c r="F484" s="5" t="s">
        <v>2674</v>
      </c>
      <c r="G484" s="5" t="s">
        <v>24</v>
      </c>
      <c r="H484" s="5">
        <v>0</v>
      </c>
      <c r="I484" s="5" t="s">
        <v>2204</v>
      </c>
      <c r="J484" s="5" t="s">
        <v>2689</v>
      </c>
      <c r="K484" s="5" t="s">
        <v>1826</v>
      </c>
      <c r="L484" s="5" t="s">
        <v>25</v>
      </c>
      <c r="M484" s="7" t="s">
        <v>26</v>
      </c>
      <c r="N484" s="5" t="s">
        <v>49</v>
      </c>
      <c r="O484" s="5" t="s">
        <v>27</v>
      </c>
      <c r="P484" s="5">
        <v>796</v>
      </c>
      <c r="Q484" s="5" t="s">
        <v>28</v>
      </c>
      <c r="R484" s="5">
        <v>10</v>
      </c>
      <c r="S484" s="8">
        <v>3000</v>
      </c>
      <c r="T484" s="8">
        <f t="shared" si="49"/>
        <v>30000</v>
      </c>
      <c r="U484" s="8">
        <f t="shared" si="31"/>
        <v>33600</v>
      </c>
      <c r="V484" s="5"/>
      <c r="W484" s="5" t="s">
        <v>904</v>
      </c>
      <c r="X484" s="5"/>
      <c r="Y484" s="145"/>
      <c r="Z484" s="141"/>
      <c r="AA484" s="146"/>
      <c r="AB484" s="146"/>
      <c r="AC484" s="104"/>
      <c r="AD484" s="214"/>
      <c r="AE484" s="187"/>
      <c r="AF484" s="141"/>
      <c r="AG484" s="213"/>
      <c r="AH484" s="213"/>
      <c r="AI484" s="141"/>
      <c r="AJ484" s="141"/>
      <c r="AK484" s="110"/>
      <c r="AL484" s="104"/>
      <c r="AM484" s="104"/>
      <c r="AN484" s="104"/>
      <c r="AO484" s="84"/>
      <c r="AP484" s="4"/>
      <c r="AQ484" s="4"/>
      <c r="AR484" s="105"/>
      <c r="AS484" s="4"/>
      <c r="AT484" s="141"/>
      <c r="AU484" s="4"/>
      <c r="AV484" s="4"/>
    </row>
    <row r="485" spans="1:48" s="33" customFormat="1" ht="110.1" customHeight="1">
      <c r="A485" s="5" t="s">
        <v>3068</v>
      </c>
      <c r="B485" s="5" t="s">
        <v>23</v>
      </c>
      <c r="C485" s="5" t="s">
        <v>2174</v>
      </c>
      <c r="D485" s="6" t="s">
        <v>1862</v>
      </c>
      <c r="E485" s="6" t="s">
        <v>2175</v>
      </c>
      <c r="F485" s="5" t="s">
        <v>319</v>
      </c>
      <c r="G485" s="5" t="s">
        <v>24</v>
      </c>
      <c r="H485" s="5">
        <v>0</v>
      </c>
      <c r="I485" s="5" t="s">
        <v>2204</v>
      </c>
      <c r="J485" s="5" t="s">
        <v>2689</v>
      </c>
      <c r="K485" s="5" t="s">
        <v>1826</v>
      </c>
      <c r="L485" s="5" t="s">
        <v>25</v>
      </c>
      <c r="M485" s="7" t="s">
        <v>26</v>
      </c>
      <c r="N485" s="5" t="s">
        <v>49</v>
      </c>
      <c r="O485" s="5" t="s">
        <v>27</v>
      </c>
      <c r="P485" s="5">
        <v>796</v>
      </c>
      <c r="Q485" s="5" t="s">
        <v>28</v>
      </c>
      <c r="R485" s="5" t="s">
        <v>1311</v>
      </c>
      <c r="S485" s="8">
        <v>22840</v>
      </c>
      <c r="T485" s="8">
        <f t="shared" si="49"/>
        <v>0</v>
      </c>
      <c r="U485" s="8">
        <f t="shared" si="31"/>
        <v>0</v>
      </c>
      <c r="V485" s="5"/>
      <c r="W485" s="5" t="s">
        <v>904</v>
      </c>
      <c r="X485" s="5"/>
      <c r="Y485" s="145"/>
      <c r="Z485" s="4"/>
      <c r="AA485" s="253"/>
      <c r="AB485" s="147"/>
      <c r="AC485" s="253"/>
      <c r="AD485" s="253"/>
      <c r="AE485" s="254"/>
      <c r="AF485" s="4"/>
      <c r="AG485" s="105"/>
      <c r="AH485" s="105"/>
      <c r="AI485" s="4"/>
      <c r="AJ485" s="4"/>
      <c r="AK485" s="105"/>
      <c r="AL485" s="86"/>
      <c r="AM485" s="86"/>
      <c r="AN485" s="86"/>
      <c r="AO485" s="86"/>
      <c r="AP485" s="4"/>
      <c r="AQ485" s="4"/>
      <c r="AR485" s="105"/>
      <c r="AS485" s="4"/>
      <c r="AT485" s="4"/>
      <c r="AU485" s="4"/>
      <c r="AV485" s="4"/>
    </row>
    <row r="486" spans="1:48" s="33" customFormat="1" ht="110.1" customHeight="1">
      <c r="A486" s="5" t="s">
        <v>5079</v>
      </c>
      <c r="B486" s="5" t="s">
        <v>23</v>
      </c>
      <c r="C486" s="5" t="s">
        <v>2174</v>
      </c>
      <c r="D486" s="6" t="s">
        <v>1862</v>
      </c>
      <c r="E486" s="6" t="s">
        <v>2175</v>
      </c>
      <c r="F486" s="5" t="s">
        <v>319</v>
      </c>
      <c r="G486" s="5" t="s">
        <v>24</v>
      </c>
      <c r="H486" s="5">
        <v>0</v>
      </c>
      <c r="I486" s="5" t="s">
        <v>2204</v>
      </c>
      <c r="J486" s="5" t="s">
        <v>2689</v>
      </c>
      <c r="K486" s="5" t="s">
        <v>877</v>
      </c>
      <c r="L486" s="5" t="s">
        <v>25</v>
      </c>
      <c r="M486" s="7" t="s">
        <v>26</v>
      </c>
      <c r="N486" s="5" t="s">
        <v>49</v>
      </c>
      <c r="O486" s="5" t="s">
        <v>27</v>
      </c>
      <c r="P486" s="5">
        <v>796</v>
      </c>
      <c r="Q486" s="5" t="s">
        <v>28</v>
      </c>
      <c r="R486" s="5" t="s">
        <v>1311</v>
      </c>
      <c r="S486" s="8">
        <v>22840</v>
      </c>
      <c r="T486" s="8">
        <f t="shared" si="49"/>
        <v>0</v>
      </c>
      <c r="U486" s="8">
        <f t="shared" ref="U486:U549" si="50">T486*1.12</f>
        <v>0</v>
      </c>
      <c r="V486" s="5"/>
      <c r="W486" s="5" t="s">
        <v>904</v>
      </c>
      <c r="X486" s="5"/>
      <c r="Y486" s="145"/>
      <c r="Z486" s="4"/>
      <c r="AA486" s="253"/>
      <c r="AB486" s="147"/>
      <c r="AC486" s="253"/>
      <c r="AD486" s="253"/>
      <c r="AE486" s="254"/>
      <c r="AF486" s="4"/>
      <c r="AG486" s="105"/>
      <c r="AH486" s="105"/>
      <c r="AI486" s="4"/>
      <c r="AJ486" s="4"/>
      <c r="AK486" s="105"/>
      <c r="AL486" s="86"/>
      <c r="AM486" s="86"/>
      <c r="AN486" s="86"/>
      <c r="AO486" s="86"/>
      <c r="AP486" s="4"/>
      <c r="AQ486" s="4"/>
      <c r="AR486" s="105"/>
      <c r="AS486" s="4"/>
      <c r="AT486" s="4"/>
      <c r="AU486" s="4"/>
      <c r="AV486" s="4"/>
    </row>
    <row r="487" spans="1:48" s="33" customFormat="1" ht="110.1" customHeight="1">
      <c r="A487" s="5" t="s">
        <v>3069</v>
      </c>
      <c r="B487" s="5" t="s">
        <v>23</v>
      </c>
      <c r="C487" s="5" t="s">
        <v>2171</v>
      </c>
      <c r="D487" s="6" t="s">
        <v>2172</v>
      </c>
      <c r="E487" s="6" t="s">
        <v>2173</v>
      </c>
      <c r="F487" s="5" t="s">
        <v>320</v>
      </c>
      <c r="G487" s="5" t="s">
        <v>24</v>
      </c>
      <c r="H487" s="5">
        <v>0</v>
      </c>
      <c r="I487" s="5" t="s">
        <v>2204</v>
      </c>
      <c r="J487" s="5" t="s">
        <v>2689</v>
      </c>
      <c r="K487" s="5" t="s">
        <v>1826</v>
      </c>
      <c r="L487" s="5" t="s">
        <v>25</v>
      </c>
      <c r="M487" s="7" t="s">
        <v>26</v>
      </c>
      <c r="N487" s="5" t="s">
        <v>49</v>
      </c>
      <c r="O487" s="5" t="s">
        <v>27</v>
      </c>
      <c r="P487" s="5">
        <v>796</v>
      </c>
      <c r="Q487" s="5" t="s">
        <v>28</v>
      </c>
      <c r="R487" s="5" t="s">
        <v>1311</v>
      </c>
      <c r="S487" s="8">
        <v>123776</v>
      </c>
      <c r="T487" s="8">
        <f t="shared" si="49"/>
        <v>0</v>
      </c>
      <c r="U487" s="8">
        <f t="shared" si="50"/>
        <v>0</v>
      </c>
      <c r="V487" s="5"/>
      <c r="W487" s="5" t="s">
        <v>904</v>
      </c>
      <c r="X487" s="5"/>
      <c r="Y487" s="145"/>
      <c r="Z487" s="4"/>
      <c r="AA487" s="253"/>
      <c r="AB487" s="147"/>
      <c r="AC487" s="253"/>
      <c r="AD487" s="253"/>
      <c r="AE487" s="254"/>
      <c r="AF487" s="4"/>
      <c r="AG487" s="105"/>
      <c r="AH487" s="105"/>
      <c r="AI487" s="4"/>
      <c r="AJ487" s="4"/>
      <c r="AK487" s="105"/>
      <c r="AL487" s="86"/>
      <c r="AM487" s="86"/>
      <c r="AN487" s="86"/>
      <c r="AO487" s="86"/>
      <c r="AP487" s="4"/>
      <c r="AQ487" s="4"/>
      <c r="AR487" s="105"/>
      <c r="AS487" s="4"/>
      <c r="AT487" s="4"/>
      <c r="AU487" s="4"/>
      <c r="AV487" s="4"/>
    </row>
    <row r="488" spans="1:48" s="33" customFormat="1" ht="110.1" customHeight="1">
      <c r="A488" s="5" t="s">
        <v>5080</v>
      </c>
      <c r="B488" s="5" t="s">
        <v>23</v>
      </c>
      <c r="C488" s="5" t="s">
        <v>2171</v>
      </c>
      <c r="D488" s="6" t="s">
        <v>2172</v>
      </c>
      <c r="E488" s="6" t="s">
        <v>2173</v>
      </c>
      <c r="F488" s="5" t="s">
        <v>320</v>
      </c>
      <c r="G488" s="5" t="s">
        <v>24</v>
      </c>
      <c r="H488" s="5">
        <v>0</v>
      </c>
      <c r="I488" s="5" t="s">
        <v>2204</v>
      </c>
      <c r="J488" s="5" t="s">
        <v>2689</v>
      </c>
      <c r="K488" s="5" t="s">
        <v>877</v>
      </c>
      <c r="L488" s="5" t="s">
        <v>25</v>
      </c>
      <c r="M488" s="7" t="s">
        <v>26</v>
      </c>
      <c r="N488" s="5" t="s">
        <v>49</v>
      </c>
      <c r="O488" s="5" t="s">
        <v>27</v>
      </c>
      <c r="P488" s="5">
        <v>796</v>
      </c>
      <c r="Q488" s="5" t="s">
        <v>28</v>
      </c>
      <c r="R488" s="5" t="s">
        <v>1311</v>
      </c>
      <c r="S488" s="8">
        <v>123776</v>
      </c>
      <c r="T488" s="8">
        <f t="shared" si="49"/>
        <v>0</v>
      </c>
      <c r="U488" s="8">
        <f t="shared" si="50"/>
        <v>0</v>
      </c>
      <c r="V488" s="5"/>
      <c r="W488" s="5" t="s">
        <v>904</v>
      </c>
      <c r="X488" s="5"/>
      <c r="Y488" s="145"/>
      <c r="Z488" s="4"/>
      <c r="AA488" s="253"/>
      <c r="AB488" s="147"/>
      <c r="AC488" s="253"/>
      <c r="AD488" s="253"/>
      <c r="AE488" s="254"/>
      <c r="AF488" s="4"/>
      <c r="AG488" s="105"/>
      <c r="AH488" s="105"/>
      <c r="AI488" s="4"/>
      <c r="AJ488" s="4"/>
      <c r="AK488" s="105"/>
      <c r="AL488" s="86"/>
      <c r="AM488" s="86"/>
      <c r="AN488" s="86"/>
      <c r="AO488" s="86"/>
      <c r="AP488" s="4"/>
      <c r="AQ488" s="4"/>
      <c r="AR488" s="105"/>
      <c r="AS488" s="4"/>
      <c r="AT488" s="4"/>
      <c r="AU488" s="4"/>
      <c r="AV488" s="4"/>
    </row>
    <row r="489" spans="1:48" s="33" customFormat="1" ht="110.1" customHeight="1">
      <c r="A489" s="5" t="s">
        <v>3070</v>
      </c>
      <c r="B489" s="5" t="s">
        <v>23</v>
      </c>
      <c r="C489" s="5" t="s">
        <v>2564</v>
      </c>
      <c r="D489" s="6" t="s">
        <v>1673</v>
      </c>
      <c r="E489" s="6" t="s">
        <v>2565</v>
      </c>
      <c r="F489" s="5" t="s">
        <v>334</v>
      </c>
      <c r="G489" s="5" t="s">
        <v>24</v>
      </c>
      <c r="H489" s="5">
        <v>0</v>
      </c>
      <c r="I489" s="5" t="s">
        <v>2204</v>
      </c>
      <c r="J489" s="5" t="s">
        <v>2689</v>
      </c>
      <c r="K489" s="5" t="s">
        <v>871</v>
      </c>
      <c r="L489" s="5" t="s">
        <v>25</v>
      </c>
      <c r="M489" s="7" t="s">
        <v>26</v>
      </c>
      <c r="N489" s="5" t="s">
        <v>1825</v>
      </c>
      <c r="O489" s="5" t="s">
        <v>27</v>
      </c>
      <c r="P489" s="5">
        <v>796</v>
      </c>
      <c r="Q489" s="5" t="s">
        <v>28</v>
      </c>
      <c r="R489" s="5" t="s">
        <v>1311</v>
      </c>
      <c r="S489" s="8">
        <v>8844.8799999999992</v>
      </c>
      <c r="T489" s="8">
        <f t="shared" si="49"/>
        <v>0</v>
      </c>
      <c r="U489" s="8">
        <f t="shared" si="50"/>
        <v>0</v>
      </c>
      <c r="V489" s="5"/>
      <c r="W489" s="5" t="s">
        <v>904</v>
      </c>
      <c r="X489" s="5"/>
      <c r="Y489" s="145"/>
      <c r="Z489" s="85"/>
      <c r="AA489" s="146"/>
      <c r="AB489" s="147"/>
      <c r="AC489" s="253"/>
      <c r="AD489" s="253"/>
      <c r="AE489" s="254"/>
      <c r="AF489" s="4"/>
      <c r="AG489" s="105"/>
      <c r="AH489" s="105"/>
      <c r="AI489" s="4"/>
      <c r="AJ489" s="4"/>
      <c r="AK489" s="105"/>
      <c r="AL489" s="86"/>
      <c r="AM489" s="86"/>
      <c r="AN489" s="86"/>
      <c r="AO489" s="86"/>
      <c r="AP489" s="4"/>
      <c r="AQ489" s="4"/>
      <c r="AR489" s="105"/>
      <c r="AS489" s="4"/>
      <c r="AT489" s="4"/>
      <c r="AU489" s="4"/>
      <c r="AV489" s="4"/>
    </row>
    <row r="490" spans="1:48" s="33" customFormat="1" ht="110.1" customHeight="1">
      <c r="A490" s="5" t="s">
        <v>3071</v>
      </c>
      <c r="B490" s="5" t="s">
        <v>23</v>
      </c>
      <c r="C490" s="5" t="s">
        <v>1704</v>
      </c>
      <c r="D490" s="6" t="s">
        <v>1705</v>
      </c>
      <c r="E490" s="6" t="s">
        <v>1706</v>
      </c>
      <c r="F490" s="5" t="s">
        <v>335</v>
      </c>
      <c r="G490" s="5" t="s">
        <v>24</v>
      </c>
      <c r="H490" s="5">
        <v>0</v>
      </c>
      <c r="I490" s="5" t="s">
        <v>2204</v>
      </c>
      <c r="J490" s="5" t="s">
        <v>2689</v>
      </c>
      <c r="K490" s="5" t="s">
        <v>871</v>
      </c>
      <c r="L490" s="5" t="s">
        <v>25</v>
      </c>
      <c r="M490" s="7" t="s">
        <v>26</v>
      </c>
      <c r="N490" s="5" t="s">
        <v>1825</v>
      </c>
      <c r="O490" s="5" t="s">
        <v>27</v>
      </c>
      <c r="P490" s="5">
        <v>796</v>
      </c>
      <c r="Q490" s="5" t="s">
        <v>28</v>
      </c>
      <c r="R490" s="5">
        <v>2</v>
      </c>
      <c r="S490" s="8">
        <v>12500</v>
      </c>
      <c r="T490" s="8">
        <f t="shared" si="49"/>
        <v>25000</v>
      </c>
      <c r="U490" s="8">
        <f t="shared" si="50"/>
        <v>28000.000000000004</v>
      </c>
      <c r="V490" s="5"/>
      <c r="W490" s="5" t="s">
        <v>904</v>
      </c>
      <c r="X490" s="5"/>
      <c r="Y490" s="145"/>
      <c r="Z490" s="85"/>
      <c r="AA490" s="146"/>
      <c r="AB490" s="147"/>
      <c r="AC490" s="214"/>
      <c r="AD490" s="214"/>
      <c r="AE490" s="187"/>
      <c r="AF490" s="141"/>
      <c r="AG490" s="213"/>
      <c r="AH490" s="213"/>
      <c r="AI490" s="141"/>
      <c r="AJ490" s="141"/>
      <c r="AK490" s="213"/>
      <c r="AL490" s="84"/>
      <c r="AM490" s="84"/>
      <c r="AN490" s="84"/>
      <c r="AO490" s="84"/>
      <c r="AP490" s="4"/>
      <c r="AQ490" s="4"/>
      <c r="AR490" s="105"/>
      <c r="AS490" s="4"/>
      <c r="AT490" s="141"/>
      <c r="AU490" s="4"/>
      <c r="AV490" s="4"/>
    </row>
    <row r="491" spans="1:48" s="33" customFormat="1" ht="110.1" customHeight="1">
      <c r="A491" s="5" t="s">
        <v>3072</v>
      </c>
      <c r="B491" s="5" t="s">
        <v>23</v>
      </c>
      <c r="C491" s="5" t="s">
        <v>1707</v>
      </c>
      <c r="D491" s="6" t="s">
        <v>1708</v>
      </c>
      <c r="E491" s="6" t="s">
        <v>1709</v>
      </c>
      <c r="F491" s="5" t="s">
        <v>336</v>
      </c>
      <c r="G491" s="5" t="s">
        <v>24</v>
      </c>
      <c r="H491" s="5">
        <v>0</v>
      </c>
      <c r="I491" s="5" t="s">
        <v>2204</v>
      </c>
      <c r="J491" s="5" t="s">
        <v>2689</v>
      </c>
      <c r="K491" s="5" t="s">
        <v>871</v>
      </c>
      <c r="L491" s="5" t="s">
        <v>25</v>
      </c>
      <c r="M491" s="7" t="s">
        <v>26</v>
      </c>
      <c r="N491" s="5" t="s">
        <v>1825</v>
      </c>
      <c r="O491" s="5" t="s">
        <v>27</v>
      </c>
      <c r="P491" s="5">
        <v>796</v>
      </c>
      <c r="Q491" s="5" t="s">
        <v>28</v>
      </c>
      <c r="R491" s="5" t="s">
        <v>1311</v>
      </c>
      <c r="S491" s="8">
        <v>2240</v>
      </c>
      <c r="T491" s="8">
        <f t="shared" si="49"/>
        <v>0</v>
      </c>
      <c r="U491" s="8">
        <f t="shared" si="50"/>
        <v>0</v>
      </c>
      <c r="V491" s="5"/>
      <c r="W491" s="5" t="s">
        <v>904</v>
      </c>
      <c r="X491" s="5"/>
      <c r="Y491" s="145"/>
      <c r="Z491" s="85"/>
      <c r="AA491" s="146"/>
      <c r="AB491" s="147"/>
      <c r="AC491" s="253"/>
      <c r="AD491" s="253"/>
      <c r="AE491" s="254"/>
      <c r="AF491" s="4"/>
      <c r="AG491" s="105"/>
      <c r="AH491" s="105"/>
      <c r="AI491" s="4"/>
      <c r="AJ491" s="4"/>
      <c r="AK491" s="105"/>
      <c r="AL491" s="86"/>
      <c r="AM491" s="86"/>
      <c r="AN491" s="86"/>
      <c r="AO491" s="86"/>
      <c r="AP491" s="4"/>
      <c r="AQ491" s="4"/>
      <c r="AR491" s="105"/>
      <c r="AS491" s="4"/>
      <c r="AT491" s="4"/>
      <c r="AU491" s="4"/>
      <c r="AV491" s="4"/>
    </row>
    <row r="492" spans="1:48" s="33" customFormat="1" ht="110.1" customHeight="1">
      <c r="A492" s="5" t="s">
        <v>3073</v>
      </c>
      <c r="B492" s="5" t="s">
        <v>23</v>
      </c>
      <c r="C492" s="5" t="s">
        <v>1710</v>
      </c>
      <c r="D492" s="6" t="s">
        <v>1711</v>
      </c>
      <c r="E492" s="6" t="s">
        <v>1712</v>
      </c>
      <c r="F492" s="5" t="s">
        <v>337</v>
      </c>
      <c r="G492" s="5" t="s">
        <v>24</v>
      </c>
      <c r="H492" s="5">
        <v>0</v>
      </c>
      <c r="I492" s="5" t="s">
        <v>2204</v>
      </c>
      <c r="J492" s="5" t="s">
        <v>2689</v>
      </c>
      <c r="K492" s="5" t="s">
        <v>1826</v>
      </c>
      <c r="L492" s="5" t="s">
        <v>25</v>
      </c>
      <c r="M492" s="7" t="s">
        <v>26</v>
      </c>
      <c r="N492" s="5" t="s">
        <v>49</v>
      </c>
      <c r="O492" s="5" t="s">
        <v>27</v>
      </c>
      <c r="P492" s="5">
        <v>796</v>
      </c>
      <c r="Q492" s="5" t="s">
        <v>28</v>
      </c>
      <c r="R492" s="5" t="s">
        <v>1311</v>
      </c>
      <c r="S492" s="8">
        <v>42000</v>
      </c>
      <c r="T492" s="8">
        <f t="shared" si="49"/>
        <v>0</v>
      </c>
      <c r="U492" s="8">
        <f t="shared" si="50"/>
        <v>0</v>
      </c>
      <c r="V492" s="5"/>
      <c r="W492" s="5" t="s">
        <v>904</v>
      </c>
      <c r="X492" s="5"/>
      <c r="Y492" s="145"/>
      <c r="Z492" s="4"/>
      <c r="AA492" s="253"/>
      <c r="AB492" s="147"/>
      <c r="AC492" s="253"/>
      <c r="AD492" s="253"/>
      <c r="AE492" s="254"/>
      <c r="AF492" s="4"/>
      <c r="AG492" s="105"/>
      <c r="AH492" s="105"/>
      <c r="AI492" s="4"/>
      <c r="AJ492" s="4"/>
      <c r="AK492" s="105"/>
      <c r="AL492" s="86"/>
      <c r="AM492" s="86"/>
      <c r="AN492" s="86"/>
      <c r="AO492" s="86"/>
      <c r="AP492" s="4"/>
      <c r="AQ492" s="4"/>
      <c r="AR492" s="105"/>
      <c r="AS492" s="4"/>
      <c r="AT492" s="4"/>
      <c r="AU492" s="4"/>
      <c r="AV492" s="4"/>
    </row>
    <row r="493" spans="1:48" s="33" customFormat="1" ht="110.1" customHeight="1">
      <c r="A493" s="5" t="s">
        <v>3074</v>
      </c>
      <c r="B493" s="5" t="s">
        <v>23</v>
      </c>
      <c r="C493" s="5" t="s">
        <v>1713</v>
      </c>
      <c r="D493" s="6" t="s">
        <v>1714</v>
      </c>
      <c r="E493" s="6" t="s">
        <v>1715</v>
      </c>
      <c r="F493" s="5" t="s">
        <v>338</v>
      </c>
      <c r="G493" s="5" t="s">
        <v>24</v>
      </c>
      <c r="H493" s="5">
        <v>0</v>
      </c>
      <c r="I493" s="5" t="s">
        <v>2204</v>
      </c>
      <c r="J493" s="5" t="s">
        <v>2689</v>
      </c>
      <c r="K493" s="5" t="s">
        <v>1826</v>
      </c>
      <c r="L493" s="5" t="s">
        <v>25</v>
      </c>
      <c r="M493" s="7" t="s">
        <v>26</v>
      </c>
      <c r="N493" s="5" t="s">
        <v>49</v>
      </c>
      <c r="O493" s="5" t="s">
        <v>27</v>
      </c>
      <c r="P493" s="5">
        <v>796</v>
      </c>
      <c r="Q493" s="5" t="s">
        <v>28</v>
      </c>
      <c r="R493" s="5">
        <v>4</v>
      </c>
      <c r="S493" s="8">
        <v>3111.61</v>
      </c>
      <c r="T493" s="8">
        <f t="shared" si="49"/>
        <v>12446.44</v>
      </c>
      <c r="U493" s="8">
        <f t="shared" si="50"/>
        <v>13940.012800000002</v>
      </c>
      <c r="V493" s="5"/>
      <c r="W493" s="5" t="s">
        <v>904</v>
      </c>
      <c r="X493" s="5"/>
      <c r="Y493" s="145"/>
      <c r="Z493" s="141"/>
      <c r="AA493" s="146"/>
      <c r="AB493" s="146"/>
      <c r="AC493" s="104"/>
      <c r="AD493" s="214"/>
      <c r="AE493" s="187"/>
      <c r="AF493" s="141"/>
      <c r="AG493" s="213"/>
      <c r="AH493" s="213"/>
      <c r="AI493" s="141"/>
      <c r="AJ493" s="141"/>
      <c r="AK493" s="110"/>
      <c r="AL493" s="104"/>
      <c r="AM493" s="104"/>
      <c r="AN493" s="104"/>
      <c r="AO493" s="84"/>
      <c r="AP493" s="4"/>
      <c r="AQ493" s="4"/>
      <c r="AR493" s="105"/>
      <c r="AS493" s="141"/>
      <c r="AT493" s="141"/>
      <c r="AU493" s="4"/>
      <c r="AV493" s="4"/>
    </row>
    <row r="494" spans="1:48" s="33" customFormat="1" ht="110.1" customHeight="1">
      <c r="A494" s="5" t="s">
        <v>3075</v>
      </c>
      <c r="B494" s="5" t="s">
        <v>23</v>
      </c>
      <c r="C494" s="5" t="s">
        <v>1716</v>
      </c>
      <c r="D494" s="6" t="s">
        <v>1714</v>
      </c>
      <c r="E494" s="6" t="s">
        <v>1717</v>
      </c>
      <c r="F494" s="5" t="s">
        <v>339</v>
      </c>
      <c r="G494" s="5" t="s">
        <v>24</v>
      </c>
      <c r="H494" s="5">
        <v>0</v>
      </c>
      <c r="I494" s="5" t="s">
        <v>2204</v>
      </c>
      <c r="J494" s="5" t="s">
        <v>2689</v>
      </c>
      <c r="K494" s="5" t="s">
        <v>1826</v>
      </c>
      <c r="L494" s="5" t="s">
        <v>25</v>
      </c>
      <c r="M494" s="7" t="s">
        <v>26</v>
      </c>
      <c r="N494" s="5" t="s">
        <v>49</v>
      </c>
      <c r="O494" s="5" t="s">
        <v>27</v>
      </c>
      <c r="P494" s="5">
        <v>796</v>
      </c>
      <c r="Q494" s="5" t="s">
        <v>28</v>
      </c>
      <c r="R494" s="5">
        <v>4</v>
      </c>
      <c r="S494" s="8">
        <v>3111.61</v>
      </c>
      <c r="T494" s="8">
        <f t="shared" si="49"/>
        <v>12446.44</v>
      </c>
      <c r="U494" s="8">
        <f t="shared" si="50"/>
        <v>13940.012800000002</v>
      </c>
      <c r="V494" s="5"/>
      <c r="W494" s="5" t="s">
        <v>904</v>
      </c>
      <c r="X494" s="5"/>
      <c r="Y494" s="145"/>
      <c r="Z494" s="141"/>
      <c r="AA494" s="146"/>
      <c r="AB494" s="146"/>
      <c r="AC494" s="104"/>
      <c r="AD494" s="214"/>
      <c r="AE494" s="187"/>
      <c r="AF494" s="141"/>
      <c r="AG494" s="213"/>
      <c r="AH494" s="213"/>
      <c r="AI494" s="141"/>
      <c r="AJ494" s="141"/>
      <c r="AK494" s="110"/>
      <c r="AL494" s="104"/>
      <c r="AM494" s="84"/>
      <c r="AN494" s="84"/>
      <c r="AO494" s="84"/>
      <c r="AP494" s="4"/>
      <c r="AQ494" s="4"/>
      <c r="AR494" s="105"/>
      <c r="AS494" s="141"/>
      <c r="AT494" s="141"/>
      <c r="AU494" s="4"/>
      <c r="AV494" s="4"/>
    </row>
    <row r="495" spans="1:48" s="33" customFormat="1" ht="110.1" customHeight="1">
      <c r="A495" s="5" t="s">
        <v>3076</v>
      </c>
      <c r="B495" s="5" t="s">
        <v>23</v>
      </c>
      <c r="C495" s="5" t="s">
        <v>1718</v>
      </c>
      <c r="D495" s="6" t="s">
        <v>1714</v>
      </c>
      <c r="E495" s="6" t="s">
        <v>1719</v>
      </c>
      <c r="F495" s="5" t="s">
        <v>340</v>
      </c>
      <c r="G495" s="5" t="s">
        <v>24</v>
      </c>
      <c r="H495" s="5">
        <v>0</v>
      </c>
      <c r="I495" s="5" t="s">
        <v>2204</v>
      </c>
      <c r="J495" s="5" t="s">
        <v>2689</v>
      </c>
      <c r="K495" s="5" t="s">
        <v>1826</v>
      </c>
      <c r="L495" s="5" t="s">
        <v>25</v>
      </c>
      <c r="M495" s="7" t="s">
        <v>26</v>
      </c>
      <c r="N495" s="5" t="s">
        <v>49</v>
      </c>
      <c r="O495" s="5" t="s">
        <v>27</v>
      </c>
      <c r="P495" s="5">
        <v>796</v>
      </c>
      <c r="Q495" s="5" t="s">
        <v>28</v>
      </c>
      <c r="R495" s="5">
        <v>8</v>
      </c>
      <c r="S495" s="8">
        <v>2184</v>
      </c>
      <c r="T495" s="8">
        <f t="shared" si="49"/>
        <v>17472</v>
      </c>
      <c r="U495" s="8">
        <f t="shared" si="50"/>
        <v>19568.640000000003</v>
      </c>
      <c r="V495" s="5"/>
      <c r="W495" s="5" t="s">
        <v>904</v>
      </c>
      <c r="X495" s="5"/>
      <c r="Y495" s="145"/>
      <c r="Z495" s="141"/>
      <c r="AA495" s="146"/>
      <c r="AB495" s="146"/>
      <c r="AC495" s="104"/>
      <c r="AD495" s="214"/>
      <c r="AE495" s="187"/>
      <c r="AF495" s="141"/>
      <c r="AG495" s="213"/>
      <c r="AH495" s="213"/>
      <c r="AI495" s="141"/>
      <c r="AJ495" s="141"/>
      <c r="AK495" s="110"/>
      <c r="AL495" s="104"/>
      <c r="AM495" s="84"/>
      <c r="AN495" s="84"/>
      <c r="AO495" s="84"/>
      <c r="AP495" s="4"/>
      <c r="AQ495" s="4"/>
      <c r="AR495" s="105"/>
      <c r="AS495" s="141"/>
      <c r="AT495" s="141"/>
      <c r="AU495" s="4"/>
      <c r="AV495" s="4"/>
    </row>
    <row r="496" spans="1:48" s="33" customFormat="1" ht="110.1" customHeight="1">
      <c r="A496" s="5" t="s">
        <v>3077</v>
      </c>
      <c r="B496" s="5" t="s">
        <v>23</v>
      </c>
      <c r="C496" s="5" t="s">
        <v>1720</v>
      </c>
      <c r="D496" s="6" t="s">
        <v>1721</v>
      </c>
      <c r="E496" s="6" t="s">
        <v>1722</v>
      </c>
      <c r="F496" s="5" t="s">
        <v>341</v>
      </c>
      <c r="G496" s="5" t="s">
        <v>24</v>
      </c>
      <c r="H496" s="5">
        <v>0</v>
      </c>
      <c r="I496" s="5" t="s">
        <v>2204</v>
      </c>
      <c r="J496" s="5" t="s">
        <v>2689</v>
      </c>
      <c r="K496" s="5" t="s">
        <v>1826</v>
      </c>
      <c r="L496" s="5" t="s">
        <v>25</v>
      </c>
      <c r="M496" s="7" t="s">
        <v>26</v>
      </c>
      <c r="N496" s="5" t="s">
        <v>49</v>
      </c>
      <c r="O496" s="5" t="s">
        <v>27</v>
      </c>
      <c r="P496" s="5">
        <v>796</v>
      </c>
      <c r="Q496" s="5" t="s">
        <v>28</v>
      </c>
      <c r="R496" s="5">
        <v>4</v>
      </c>
      <c r="S496" s="8">
        <v>8008</v>
      </c>
      <c r="T496" s="8">
        <f t="shared" si="49"/>
        <v>32032</v>
      </c>
      <c r="U496" s="8">
        <f t="shared" si="50"/>
        <v>35875.840000000004</v>
      </c>
      <c r="V496" s="5"/>
      <c r="W496" s="5" t="s">
        <v>904</v>
      </c>
      <c r="X496" s="5"/>
      <c r="Y496" s="145"/>
      <c r="Z496" s="141"/>
      <c r="AA496" s="146"/>
      <c r="AB496" s="146"/>
      <c r="AC496" s="104"/>
      <c r="AD496" s="214"/>
      <c r="AE496" s="187"/>
      <c r="AF496" s="141"/>
      <c r="AG496" s="213"/>
      <c r="AH496" s="213"/>
      <c r="AI496" s="141"/>
      <c r="AJ496" s="141"/>
      <c r="AK496" s="110"/>
      <c r="AL496" s="104"/>
      <c r="AM496" s="84"/>
      <c r="AN496" s="84"/>
      <c r="AO496" s="84"/>
      <c r="AP496" s="4"/>
      <c r="AQ496" s="4"/>
      <c r="AR496" s="105"/>
      <c r="AS496" s="141"/>
      <c r="AT496" s="141"/>
      <c r="AU496" s="4"/>
      <c r="AV496" s="4"/>
    </row>
    <row r="497" spans="1:48" s="33" customFormat="1" ht="110.1" customHeight="1">
      <c r="A497" s="5" t="s">
        <v>3078</v>
      </c>
      <c r="B497" s="5" t="s">
        <v>23</v>
      </c>
      <c r="C497" s="5" t="s">
        <v>1723</v>
      </c>
      <c r="D497" s="6" t="s">
        <v>1396</v>
      </c>
      <c r="E497" s="6" t="s">
        <v>1724</v>
      </c>
      <c r="F497" s="5" t="s">
        <v>342</v>
      </c>
      <c r="G497" s="5" t="s">
        <v>24</v>
      </c>
      <c r="H497" s="5">
        <v>0</v>
      </c>
      <c r="I497" s="5" t="s">
        <v>2204</v>
      </c>
      <c r="J497" s="5" t="s">
        <v>2689</v>
      </c>
      <c r="K497" s="5" t="s">
        <v>1826</v>
      </c>
      <c r="L497" s="5" t="s">
        <v>25</v>
      </c>
      <c r="M497" s="7" t="s">
        <v>26</v>
      </c>
      <c r="N497" s="5" t="s">
        <v>49</v>
      </c>
      <c r="O497" s="5" t="s">
        <v>27</v>
      </c>
      <c r="P497" s="5">
        <v>796</v>
      </c>
      <c r="Q497" s="5" t="s">
        <v>28</v>
      </c>
      <c r="R497" s="5">
        <v>6</v>
      </c>
      <c r="S497" s="8">
        <v>20384</v>
      </c>
      <c r="T497" s="8">
        <f t="shared" si="49"/>
        <v>122304</v>
      </c>
      <c r="U497" s="8">
        <f t="shared" si="50"/>
        <v>136980.48000000001</v>
      </c>
      <c r="V497" s="5"/>
      <c r="W497" s="5" t="s">
        <v>904</v>
      </c>
      <c r="X497" s="5"/>
      <c r="Y497" s="145"/>
      <c r="Z497" s="141"/>
      <c r="AA497" s="146"/>
      <c r="AB497" s="146"/>
      <c r="AC497" s="104"/>
      <c r="AD497" s="214"/>
      <c r="AE497" s="187"/>
      <c r="AF497" s="141"/>
      <c r="AG497" s="213"/>
      <c r="AH497" s="213"/>
      <c r="AI497" s="141"/>
      <c r="AJ497" s="141"/>
      <c r="AK497" s="110"/>
      <c r="AL497" s="104"/>
      <c r="AM497" s="84"/>
      <c r="AN497" s="84"/>
      <c r="AO497" s="84"/>
      <c r="AP497" s="4"/>
      <c r="AQ497" s="4"/>
      <c r="AR497" s="105"/>
      <c r="AS497" s="141"/>
      <c r="AT497" s="141"/>
      <c r="AU497" s="4"/>
      <c r="AV497" s="4"/>
    </row>
    <row r="498" spans="1:48" s="33" customFormat="1" ht="110.1" customHeight="1">
      <c r="A498" s="5" t="s">
        <v>3079</v>
      </c>
      <c r="B498" s="5" t="s">
        <v>23</v>
      </c>
      <c r="C498" s="5" t="s">
        <v>1723</v>
      </c>
      <c r="D498" s="6" t="s">
        <v>1396</v>
      </c>
      <c r="E498" s="6" t="s">
        <v>1724</v>
      </c>
      <c r="F498" s="5" t="s">
        <v>343</v>
      </c>
      <c r="G498" s="5" t="s">
        <v>24</v>
      </c>
      <c r="H498" s="5">
        <v>0</v>
      </c>
      <c r="I498" s="5" t="s">
        <v>2204</v>
      </c>
      <c r="J498" s="5" t="s">
        <v>2689</v>
      </c>
      <c r="K498" s="5" t="s">
        <v>1826</v>
      </c>
      <c r="L498" s="5" t="s">
        <v>25</v>
      </c>
      <c r="M498" s="7" t="s">
        <v>26</v>
      </c>
      <c r="N498" s="5" t="s">
        <v>49</v>
      </c>
      <c r="O498" s="5" t="s">
        <v>27</v>
      </c>
      <c r="P498" s="5">
        <v>796</v>
      </c>
      <c r="Q498" s="5" t="s">
        <v>28</v>
      </c>
      <c r="R498" s="5">
        <v>7</v>
      </c>
      <c r="S498" s="8">
        <v>18368</v>
      </c>
      <c r="T498" s="8">
        <f t="shared" si="49"/>
        <v>128576</v>
      </c>
      <c r="U498" s="8">
        <f t="shared" si="50"/>
        <v>144005.12000000002</v>
      </c>
      <c r="V498" s="5"/>
      <c r="W498" s="5" t="s">
        <v>904</v>
      </c>
      <c r="X498" s="5"/>
      <c r="Y498" s="145"/>
      <c r="Z498" s="141"/>
      <c r="AA498" s="146"/>
      <c r="AB498" s="146"/>
      <c r="AC498" s="104"/>
      <c r="AD498" s="214"/>
      <c r="AE498" s="187"/>
      <c r="AF498" s="141"/>
      <c r="AG498" s="213"/>
      <c r="AH498" s="213"/>
      <c r="AI498" s="141"/>
      <c r="AJ498" s="141"/>
      <c r="AK498" s="110"/>
      <c r="AL498" s="104"/>
      <c r="AM498" s="84"/>
      <c r="AN498" s="84"/>
      <c r="AO498" s="84"/>
      <c r="AP498" s="4"/>
      <c r="AQ498" s="4"/>
      <c r="AR498" s="105"/>
      <c r="AS498" s="141"/>
      <c r="AT498" s="141"/>
      <c r="AU498" s="4"/>
      <c r="AV498" s="4"/>
    </row>
    <row r="499" spans="1:48" s="33" customFormat="1" ht="110.1" customHeight="1">
      <c r="A499" s="5" t="s">
        <v>3080</v>
      </c>
      <c r="B499" s="5" t="s">
        <v>23</v>
      </c>
      <c r="C499" s="5" t="s">
        <v>1725</v>
      </c>
      <c r="D499" s="6" t="s">
        <v>1396</v>
      </c>
      <c r="E499" s="6" t="s">
        <v>1726</v>
      </c>
      <c r="F499" s="5" t="s">
        <v>344</v>
      </c>
      <c r="G499" s="5" t="s">
        <v>24</v>
      </c>
      <c r="H499" s="5">
        <v>0</v>
      </c>
      <c r="I499" s="5" t="s">
        <v>2204</v>
      </c>
      <c r="J499" s="5" t="s">
        <v>2689</v>
      </c>
      <c r="K499" s="5" t="s">
        <v>1826</v>
      </c>
      <c r="L499" s="5" t="s">
        <v>25</v>
      </c>
      <c r="M499" s="7" t="s">
        <v>26</v>
      </c>
      <c r="N499" s="5" t="s">
        <v>49</v>
      </c>
      <c r="O499" s="5" t="s">
        <v>27</v>
      </c>
      <c r="P499" s="5">
        <v>796</v>
      </c>
      <c r="Q499" s="5" t="s">
        <v>28</v>
      </c>
      <c r="R499" s="5">
        <v>5</v>
      </c>
      <c r="S499" s="8">
        <v>16464</v>
      </c>
      <c r="T499" s="8">
        <f t="shared" ref="T499:T509" si="51">S499*R499</f>
        <v>82320</v>
      </c>
      <c r="U499" s="8">
        <f t="shared" si="50"/>
        <v>92198.400000000009</v>
      </c>
      <c r="V499" s="5"/>
      <c r="W499" s="5" t="s">
        <v>904</v>
      </c>
      <c r="X499" s="5"/>
      <c r="Y499" s="145"/>
      <c r="Z499" s="141"/>
      <c r="AA499" s="146"/>
      <c r="AB499" s="146"/>
      <c r="AC499" s="104"/>
      <c r="AD499" s="214"/>
      <c r="AE499" s="187"/>
      <c r="AF499" s="141"/>
      <c r="AG499" s="213"/>
      <c r="AH499" s="213"/>
      <c r="AI499" s="141"/>
      <c r="AJ499" s="141"/>
      <c r="AK499" s="110"/>
      <c r="AL499" s="104"/>
      <c r="AM499" s="84"/>
      <c r="AN499" s="84"/>
      <c r="AO499" s="84"/>
      <c r="AP499" s="4"/>
      <c r="AQ499" s="4"/>
      <c r="AR499" s="105"/>
      <c r="AS499" s="141"/>
      <c r="AT499" s="141"/>
      <c r="AU499" s="4"/>
      <c r="AV499" s="4"/>
    </row>
    <row r="500" spans="1:48" s="33" customFormat="1" ht="110.1" customHeight="1">
      <c r="A500" s="5" t="s">
        <v>3081</v>
      </c>
      <c r="B500" s="5" t="s">
        <v>23</v>
      </c>
      <c r="C500" s="5" t="s">
        <v>1727</v>
      </c>
      <c r="D500" s="6" t="s">
        <v>1513</v>
      </c>
      <c r="E500" s="6" t="s">
        <v>1728</v>
      </c>
      <c r="F500" s="5" t="s">
        <v>345</v>
      </c>
      <c r="G500" s="5" t="s">
        <v>24</v>
      </c>
      <c r="H500" s="5">
        <v>0</v>
      </c>
      <c r="I500" s="5" t="s">
        <v>2204</v>
      </c>
      <c r="J500" s="5" t="s">
        <v>2689</v>
      </c>
      <c r="K500" s="5" t="s">
        <v>1826</v>
      </c>
      <c r="L500" s="5" t="s">
        <v>25</v>
      </c>
      <c r="M500" s="7" t="s">
        <v>26</v>
      </c>
      <c r="N500" s="5" t="s">
        <v>49</v>
      </c>
      <c r="O500" s="5" t="s">
        <v>27</v>
      </c>
      <c r="P500" s="5" t="s">
        <v>1420</v>
      </c>
      <c r="Q500" s="5" t="s">
        <v>1421</v>
      </c>
      <c r="R500" s="5">
        <v>500</v>
      </c>
      <c r="S500" s="8">
        <v>32</v>
      </c>
      <c r="T500" s="8">
        <f t="shared" si="51"/>
        <v>16000</v>
      </c>
      <c r="U500" s="8">
        <f t="shared" si="50"/>
        <v>17920</v>
      </c>
      <c r="V500" s="5"/>
      <c r="W500" s="5" t="s">
        <v>904</v>
      </c>
      <c r="X500" s="5"/>
      <c r="Y500" s="145"/>
      <c r="Z500" s="141"/>
      <c r="AA500" s="146"/>
      <c r="AB500" s="146"/>
      <c r="AC500" s="104"/>
      <c r="AD500" s="214"/>
      <c r="AE500" s="187"/>
      <c r="AF500" s="141"/>
      <c r="AG500" s="213"/>
      <c r="AH500" s="213"/>
      <c r="AI500" s="141"/>
      <c r="AJ500" s="141"/>
      <c r="AK500" s="110"/>
      <c r="AL500" s="104"/>
      <c r="AM500" s="84"/>
      <c r="AN500" s="84"/>
      <c r="AO500" s="84"/>
      <c r="AP500" s="4"/>
      <c r="AQ500" s="4"/>
      <c r="AR500" s="105"/>
      <c r="AS500" s="141"/>
      <c r="AT500" s="141"/>
      <c r="AU500" s="4"/>
      <c r="AV500" s="4"/>
    </row>
    <row r="501" spans="1:48" s="33" customFormat="1" ht="110.1" customHeight="1">
      <c r="A501" s="5" t="s">
        <v>3082</v>
      </c>
      <c r="B501" s="5" t="s">
        <v>23</v>
      </c>
      <c r="C501" s="5" t="s">
        <v>2180</v>
      </c>
      <c r="D501" s="6" t="s">
        <v>2181</v>
      </c>
      <c r="E501" s="6" t="s">
        <v>2182</v>
      </c>
      <c r="F501" s="5" t="s">
        <v>2651</v>
      </c>
      <c r="G501" s="5" t="s">
        <v>24</v>
      </c>
      <c r="H501" s="5">
        <v>0</v>
      </c>
      <c r="I501" s="5" t="s">
        <v>2204</v>
      </c>
      <c r="J501" s="5" t="s">
        <v>2689</v>
      </c>
      <c r="K501" s="5" t="s">
        <v>1826</v>
      </c>
      <c r="L501" s="5" t="s">
        <v>25</v>
      </c>
      <c r="M501" s="7" t="s">
        <v>26</v>
      </c>
      <c r="N501" s="5" t="s">
        <v>49</v>
      </c>
      <c r="O501" s="5" t="s">
        <v>27</v>
      </c>
      <c r="P501" s="5">
        <v>796</v>
      </c>
      <c r="Q501" s="5" t="s">
        <v>28</v>
      </c>
      <c r="R501" s="5">
        <v>3</v>
      </c>
      <c r="S501" s="8">
        <v>1350</v>
      </c>
      <c r="T501" s="8">
        <f t="shared" si="51"/>
        <v>4050</v>
      </c>
      <c r="U501" s="8">
        <f t="shared" si="50"/>
        <v>4536</v>
      </c>
      <c r="V501" s="5"/>
      <c r="W501" s="5" t="s">
        <v>904</v>
      </c>
      <c r="X501" s="5"/>
      <c r="Y501" s="145"/>
      <c r="Z501" s="141"/>
      <c r="AA501" s="146"/>
      <c r="AB501" s="146"/>
      <c r="AC501" s="104"/>
      <c r="AD501" s="214"/>
      <c r="AE501" s="187"/>
      <c r="AF501" s="141"/>
      <c r="AG501" s="213"/>
      <c r="AH501" s="213"/>
      <c r="AI501" s="141"/>
      <c r="AJ501" s="141"/>
      <c r="AK501" s="110"/>
      <c r="AL501" s="104"/>
      <c r="AM501" s="84"/>
      <c r="AN501" s="84"/>
      <c r="AO501" s="84"/>
      <c r="AP501" s="4"/>
      <c r="AQ501" s="4"/>
      <c r="AR501" s="105"/>
      <c r="AS501" s="141"/>
      <c r="AT501" s="141"/>
      <c r="AU501" s="4"/>
      <c r="AV501" s="4"/>
    </row>
    <row r="502" spans="1:48" s="33" customFormat="1" ht="110.1" customHeight="1">
      <c r="A502" s="5" t="s">
        <v>3083</v>
      </c>
      <c r="B502" s="5" t="s">
        <v>23</v>
      </c>
      <c r="C502" s="5" t="s">
        <v>2180</v>
      </c>
      <c r="D502" s="6" t="s">
        <v>2181</v>
      </c>
      <c r="E502" s="6" t="s">
        <v>2182</v>
      </c>
      <c r="F502" s="5" t="s">
        <v>2650</v>
      </c>
      <c r="G502" s="5" t="s">
        <v>24</v>
      </c>
      <c r="H502" s="5">
        <v>0</v>
      </c>
      <c r="I502" s="5" t="s">
        <v>2204</v>
      </c>
      <c r="J502" s="5" t="s">
        <v>2689</v>
      </c>
      <c r="K502" s="5" t="s">
        <v>1826</v>
      </c>
      <c r="L502" s="5" t="s">
        <v>25</v>
      </c>
      <c r="M502" s="7" t="s">
        <v>26</v>
      </c>
      <c r="N502" s="5" t="s">
        <v>49</v>
      </c>
      <c r="O502" s="5" t="s">
        <v>27</v>
      </c>
      <c r="P502" s="5">
        <v>796</v>
      </c>
      <c r="Q502" s="5" t="s">
        <v>28</v>
      </c>
      <c r="R502" s="5">
        <v>3</v>
      </c>
      <c r="S502" s="8">
        <v>750</v>
      </c>
      <c r="T502" s="8">
        <f t="shared" si="51"/>
        <v>2250</v>
      </c>
      <c r="U502" s="8">
        <f t="shared" si="50"/>
        <v>2520.0000000000005</v>
      </c>
      <c r="V502" s="5"/>
      <c r="W502" s="5" t="s">
        <v>904</v>
      </c>
      <c r="X502" s="5"/>
      <c r="Y502" s="145"/>
      <c r="Z502" s="141"/>
      <c r="AA502" s="146"/>
      <c r="AB502" s="146"/>
      <c r="AC502" s="104"/>
      <c r="AD502" s="214"/>
      <c r="AE502" s="187"/>
      <c r="AF502" s="141"/>
      <c r="AG502" s="213"/>
      <c r="AH502" s="213"/>
      <c r="AI502" s="141"/>
      <c r="AJ502" s="141"/>
      <c r="AK502" s="110"/>
      <c r="AL502" s="104"/>
      <c r="AM502" s="84"/>
      <c r="AN502" s="84"/>
      <c r="AO502" s="84"/>
      <c r="AP502" s="4"/>
      <c r="AQ502" s="4"/>
      <c r="AR502" s="105"/>
      <c r="AS502" s="141"/>
      <c r="AT502" s="141"/>
      <c r="AU502" s="4"/>
      <c r="AV502" s="4"/>
    </row>
    <row r="503" spans="1:48" s="33" customFormat="1" ht="110.1" customHeight="1">
      <c r="A503" s="5" t="s">
        <v>3084</v>
      </c>
      <c r="B503" s="5" t="s">
        <v>23</v>
      </c>
      <c r="C503" s="5" t="s">
        <v>1675</v>
      </c>
      <c r="D503" s="6" t="s">
        <v>1516</v>
      </c>
      <c r="E503" s="6" t="s">
        <v>1676</v>
      </c>
      <c r="F503" s="5" t="s">
        <v>349</v>
      </c>
      <c r="G503" s="5" t="s">
        <v>24</v>
      </c>
      <c r="H503" s="5">
        <v>0</v>
      </c>
      <c r="I503" s="5" t="s">
        <v>2204</v>
      </c>
      <c r="J503" s="5" t="s">
        <v>2689</v>
      </c>
      <c r="K503" s="5" t="s">
        <v>871</v>
      </c>
      <c r="L503" s="5" t="s">
        <v>25</v>
      </c>
      <c r="M503" s="7" t="s">
        <v>26</v>
      </c>
      <c r="N503" s="5" t="s">
        <v>1825</v>
      </c>
      <c r="O503" s="5" t="s">
        <v>27</v>
      </c>
      <c r="P503" s="5" t="s">
        <v>1420</v>
      </c>
      <c r="Q503" s="5" t="s">
        <v>1421</v>
      </c>
      <c r="R503" s="5" t="s">
        <v>1311</v>
      </c>
      <c r="S503" s="8">
        <v>74</v>
      </c>
      <c r="T503" s="8">
        <f t="shared" si="51"/>
        <v>0</v>
      </c>
      <c r="U503" s="8">
        <f t="shared" si="50"/>
        <v>0</v>
      </c>
      <c r="V503" s="5"/>
      <c r="W503" s="5" t="s">
        <v>904</v>
      </c>
      <c r="X503" s="5"/>
      <c r="Y503" s="145"/>
      <c r="Z503" s="4"/>
      <c r="AA503" s="253"/>
      <c r="AB503" s="147"/>
      <c r="AC503" s="253"/>
      <c r="AD503" s="253"/>
      <c r="AE503" s="254"/>
      <c r="AF503" s="4"/>
      <c r="AG503" s="105"/>
      <c r="AH503" s="105"/>
      <c r="AI503" s="4"/>
      <c r="AJ503" s="4"/>
      <c r="AK503" s="105"/>
      <c r="AL503" s="86"/>
      <c r="AM503" s="86"/>
      <c r="AN503" s="86"/>
      <c r="AO503" s="86"/>
      <c r="AP503" s="4"/>
      <c r="AQ503" s="4"/>
      <c r="AR503" s="105"/>
      <c r="AS503" s="4"/>
      <c r="AT503" s="4"/>
      <c r="AU503" s="4"/>
      <c r="AV503" s="4"/>
    </row>
    <row r="504" spans="1:48" s="33" customFormat="1" ht="110.1" customHeight="1">
      <c r="A504" s="5" t="s">
        <v>5091</v>
      </c>
      <c r="B504" s="5" t="s">
        <v>23</v>
      </c>
      <c r="C504" s="5" t="s">
        <v>1675</v>
      </c>
      <c r="D504" s="6" t="s">
        <v>1516</v>
      </c>
      <c r="E504" s="6" t="s">
        <v>1676</v>
      </c>
      <c r="F504" s="5" t="s">
        <v>349</v>
      </c>
      <c r="G504" s="5" t="s">
        <v>24</v>
      </c>
      <c r="H504" s="5">
        <v>0</v>
      </c>
      <c r="I504" s="5" t="s">
        <v>2204</v>
      </c>
      <c r="J504" s="5" t="s">
        <v>2689</v>
      </c>
      <c r="K504" s="5" t="s">
        <v>877</v>
      </c>
      <c r="L504" s="5" t="s">
        <v>25</v>
      </c>
      <c r="M504" s="7" t="s">
        <v>26</v>
      </c>
      <c r="N504" s="5" t="s">
        <v>1825</v>
      </c>
      <c r="O504" s="5" t="s">
        <v>27</v>
      </c>
      <c r="P504" s="5" t="s">
        <v>1420</v>
      </c>
      <c r="Q504" s="5" t="s">
        <v>1421</v>
      </c>
      <c r="R504" s="5">
        <v>305</v>
      </c>
      <c r="S504" s="8">
        <v>74</v>
      </c>
      <c r="T504" s="8">
        <f t="shared" si="51"/>
        <v>22570</v>
      </c>
      <c r="U504" s="8">
        <f t="shared" si="50"/>
        <v>25278.400000000001</v>
      </c>
      <c r="V504" s="5"/>
      <c r="W504" s="5" t="s">
        <v>904</v>
      </c>
      <c r="X504" s="5" t="s">
        <v>3593</v>
      </c>
      <c r="Y504" s="145"/>
      <c r="Z504" s="4"/>
      <c r="AA504" s="253"/>
      <c r="AB504" s="147"/>
      <c r="AC504" s="253"/>
      <c r="AD504" s="253"/>
      <c r="AE504" s="254"/>
      <c r="AF504" s="4"/>
      <c r="AG504" s="105"/>
      <c r="AH504" s="105"/>
      <c r="AI504" s="4"/>
      <c r="AJ504" s="4"/>
      <c r="AK504" s="105"/>
      <c r="AL504" s="86"/>
      <c r="AM504" s="86"/>
      <c r="AN504" s="86"/>
      <c r="AO504" s="86"/>
      <c r="AP504" s="4"/>
      <c r="AQ504" s="4"/>
      <c r="AR504" s="105"/>
      <c r="AS504" s="4"/>
      <c r="AT504" s="4"/>
      <c r="AU504" s="4"/>
      <c r="AV504" s="4"/>
    </row>
    <row r="505" spans="1:48" s="33" customFormat="1" ht="110.1" customHeight="1">
      <c r="A505" s="5" t="s">
        <v>3085</v>
      </c>
      <c r="B505" s="5" t="s">
        <v>23</v>
      </c>
      <c r="C505" s="5" t="s">
        <v>2183</v>
      </c>
      <c r="D505" s="6" t="s">
        <v>1685</v>
      </c>
      <c r="E505" s="6" t="s">
        <v>2184</v>
      </c>
      <c r="F505" s="5" t="s">
        <v>350</v>
      </c>
      <c r="G505" s="5" t="s">
        <v>24</v>
      </c>
      <c r="H505" s="5">
        <v>0</v>
      </c>
      <c r="I505" s="5" t="s">
        <v>2204</v>
      </c>
      <c r="J505" s="5" t="s">
        <v>2689</v>
      </c>
      <c r="K505" s="5" t="s">
        <v>1826</v>
      </c>
      <c r="L505" s="5" t="s">
        <v>25</v>
      </c>
      <c r="M505" s="7" t="s">
        <v>26</v>
      </c>
      <c r="N505" s="5" t="s">
        <v>49</v>
      </c>
      <c r="O505" s="5" t="s">
        <v>27</v>
      </c>
      <c r="P505" s="5">
        <v>796</v>
      </c>
      <c r="Q505" s="5" t="s">
        <v>28</v>
      </c>
      <c r="R505" s="5">
        <v>200</v>
      </c>
      <c r="S505" s="8">
        <v>50</v>
      </c>
      <c r="T505" s="8">
        <f t="shared" si="51"/>
        <v>10000</v>
      </c>
      <c r="U505" s="8">
        <f t="shared" si="50"/>
        <v>11200.000000000002</v>
      </c>
      <c r="V505" s="5"/>
      <c r="W505" s="5" t="s">
        <v>904</v>
      </c>
      <c r="X505" s="5"/>
      <c r="Y505" s="145"/>
      <c r="Z505" s="141"/>
      <c r="AA505" s="146"/>
      <c r="AB505" s="146"/>
      <c r="AC505" s="104"/>
      <c r="AD505" s="214"/>
      <c r="AE505" s="187"/>
      <c r="AF505" s="141"/>
      <c r="AG505" s="213"/>
      <c r="AH505" s="213"/>
      <c r="AI505" s="141"/>
      <c r="AJ505" s="141"/>
      <c r="AK505" s="110"/>
      <c r="AL505" s="104"/>
      <c r="AM505" s="84"/>
      <c r="AN505" s="84"/>
      <c r="AO505" s="84"/>
      <c r="AP505" s="4"/>
      <c r="AQ505" s="4"/>
      <c r="AR505" s="105"/>
      <c r="AS505" s="141"/>
      <c r="AT505" s="141"/>
      <c r="AU505" s="4"/>
      <c r="AV505" s="4"/>
    </row>
    <row r="506" spans="1:48" s="33" customFormat="1" ht="110.1" customHeight="1">
      <c r="A506" s="5" t="s">
        <v>3086</v>
      </c>
      <c r="B506" s="5" t="s">
        <v>23</v>
      </c>
      <c r="C506" s="5" t="s">
        <v>2568</v>
      </c>
      <c r="D506" s="6" t="s">
        <v>2569</v>
      </c>
      <c r="E506" s="6" t="s">
        <v>2570</v>
      </c>
      <c r="F506" s="5" t="s">
        <v>351</v>
      </c>
      <c r="G506" s="5" t="s">
        <v>24</v>
      </c>
      <c r="H506" s="5">
        <v>0</v>
      </c>
      <c r="I506" s="5" t="s">
        <v>2204</v>
      </c>
      <c r="J506" s="5" t="s">
        <v>2689</v>
      </c>
      <c r="K506" s="5" t="s">
        <v>1826</v>
      </c>
      <c r="L506" s="5" t="s">
        <v>25</v>
      </c>
      <c r="M506" s="7" t="s">
        <v>26</v>
      </c>
      <c r="N506" s="5" t="s">
        <v>49</v>
      </c>
      <c r="O506" s="5" t="s">
        <v>27</v>
      </c>
      <c r="P506" s="5">
        <v>796</v>
      </c>
      <c r="Q506" s="5" t="s">
        <v>28</v>
      </c>
      <c r="R506" s="5">
        <v>2</v>
      </c>
      <c r="S506" s="8">
        <v>8939.84</v>
      </c>
      <c r="T506" s="8">
        <f t="shared" si="51"/>
        <v>17879.68</v>
      </c>
      <c r="U506" s="8">
        <f t="shared" si="50"/>
        <v>20025.241600000001</v>
      </c>
      <c r="V506" s="5"/>
      <c r="W506" s="5" t="s">
        <v>904</v>
      </c>
      <c r="X506" s="5"/>
      <c r="Y506" s="145"/>
      <c r="Z506" s="141"/>
      <c r="AA506" s="146"/>
      <c r="AB506" s="146"/>
      <c r="AC506" s="104"/>
      <c r="AD506" s="214"/>
      <c r="AE506" s="187"/>
      <c r="AF506" s="141"/>
      <c r="AG506" s="213"/>
      <c r="AH506" s="213"/>
      <c r="AI506" s="141"/>
      <c r="AJ506" s="141"/>
      <c r="AK506" s="110"/>
      <c r="AL506" s="104"/>
      <c r="AM506" s="84"/>
      <c r="AN506" s="84"/>
      <c r="AO506" s="84"/>
      <c r="AP506" s="4"/>
      <c r="AQ506" s="4"/>
      <c r="AR506" s="105"/>
      <c r="AS506" s="141"/>
      <c r="AT506" s="141"/>
      <c r="AU506" s="4"/>
      <c r="AV506" s="4"/>
    </row>
    <row r="507" spans="1:48" s="33" customFormat="1" ht="110.1" customHeight="1">
      <c r="A507" s="5" t="s">
        <v>3087</v>
      </c>
      <c r="B507" s="5" t="s">
        <v>23</v>
      </c>
      <c r="C507" s="5" t="s">
        <v>2571</v>
      </c>
      <c r="D507" s="6" t="s">
        <v>2060</v>
      </c>
      <c r="E507" s="6" t="s">
        <v>2572</v>
      </c>
      <c r="F507" s="5" t="s">
        <v>352</v>
      </c>
      <c r="G507" s="5" t="s">
        <v>24</v>
      </c>
      <c r="H507" s="5">
        <v>0</v>
      </c>
      <c r="I507" s="5" t="s">
        <v>2204</v>
      </c>
      <c r="J507" s="5" t="s">
        <v>2689</v>
      </c>
      <c r="K507" s="5" t="s">
        <v>871</v>
      </c>
      <c r="L507" s="5" t="s">
        <v>25</v>
      </c>
      <c r="M507" s="7" t="s">
        <v>26</v>
      </c>
      <c r="N507" s="5" t="s">
        <v>1825</v>
      </c>
      <c r="O507" s="5" t="s">
        <v>27</v>
      </c>
      <c r="P507" s="5">
        <v>796</v>
      </c>
      <c r="Q507" s="5" t="s">
        <v>28</v>
      </c>
      <c r="R507" s="5" t="s">
        <v>1311</v>
      </c>
      <c r="S507" s="8">
        <v>27000</v>
      </c>
      <c r="T507" s="8">
        <f t="shared" si="51"/>
        <v>0</v>
      </c>
      <c r="U507" s="8">
        <f t="shared" si="50"/>
        <v>0</v>
      </c>
      <c r="V507" s="5"/>
      <c r="W507" s="5" t="s">
        <v>904</v>
      </c>
      <c r="X507" s="5"/>
      <c r="Y507" s="145"/>
      <c r="Z507" s="85"/>
      <c r="AA507" s="146"/>
      <c r="AB507" s="147"/>
      <c r="AC507" s="253"/>
      <c r="AD507" s="253"/>
      <c r="AE507" s="254"/>
      <c r="AF507" s="4"/>
      <c r="AG507" s="105"/>
      <c r="AH507" s="105"/>
      <c r="AI507" s="4"/>
      <c r="AJ507" s="4"/>
      <c r="AK507" s="105"/>
      <c r="AL507" s="86"/>
      <c r="AM507" s="86"/>
      <c r="AN507" s="86"/>
      <c r="AO507" s="86"/>
      <c r="AP507" s="4"/>
      <c r="AQ507" s="4"/>
      <c r="AR507" s="105"/>
      <c r="AS507" s="4"/>
      <c r="AT507" s="4"/>
      <c r="AU507" s="4"/>
      <c r="AV507" s="4"/>
    </row>
    <row r="508" spans="1:48" s="33" customFormat="1" ht="110.1" customHeight="1">
      <c r="A508" s="5" t="s">
        <v>3088</v>
      </c>
      <c r="B508" s="5" t="s">
        <v>23</v>
      </c>
      <c r="C508" s="5" t="s">
        <v>2573</v>
      </c>
      <c r="D508" s="6" t="s">
        <v>1960</v>
      </c>
      <c r="E508" s="6" t="s">
        <v>2574</v>
      </c>
      <c r="F508" s="5" t="s">
        <v>2652</v>
      </c>
      <c r="G508" s="5" t="s">
        <v>24</v>
      </c>
      <c r="H508" s="5">
        <v>0</v>
      </c>
      <c r="I508" s="5" t="s">
        <v>2204</v>
      </c>
      <c r="J508" s="5" t="s">
        <v>2689</v>
      </c>
      <c r="K508" s="5" t="s">
        <v>871</v>
      </c>
      <c r="L508" s="5" t="s">
        <v>25</v>
      </c>
      <c r="M508" s="7" t="s">
        <v>26</v>
      </c>
      <c r="N508" s="5" t="s">
        <v>1825</v>
      </c>
      <c r="O508" s="5" t="s">
        <v>27</v>
      </c>
      <c r="P508" s="5" t="s">
        <v>1565</v>
      </c>
      <c r="Q508" s="5" t="s">
        <v>1564</v>
      </c>
      <c r="R508" s="5" t="s">
        <v>1311</v>
      </c>
      <c r="S508" s="8">
        <v>55000</v>
      </c>
      <c r="T508" s="8">
        <f t="shared" si="51"/>
        <v>0</v>
      </c>
      <c r="U508" s="8">
        <f t="shared" si="50"/>
        <v>0</v>
      </c>
      <c r="V508" s="5"/>
      <c r="W508" s="5" t="s">
        <v>904</v>
      </c>
      <c r="X508" s="5"/>
      <c r="Y508" s="145"/>
      <c r="Z508" s="85"/>
      <c r="AA508" s="146"/>
      <c r="AB508" s="147"/>
      <c r="AC508" s="253"/>
      <c r="AD508" s="253"/>
      <c r="AE508" s="254"/>
      <c r="AF508" s="4"/>
      <c r="AG508" s="105"/>
      <c r="AH508" s="105"/>
      <c r="AI508" s="4"/>
      <c r="AJ508" s="4"/>
      <c r="AK508" s="105"/>
      <c r="AL508" s="86"/>
      <c r="AM508" s="86"/>
      <c r="AN508" s="86"/>
      <c r="AO508" s="86"/>
      <c r="AP508" s="4"/>
      <c r="AQ508" s="4"/>
      <c r="AR508" s="105"/>
      <c r="AS508" s="4"/>
      <c r="AT508" s="4"/>
      <c r="AU508" s="4"/>
      <c r="AV508" s="4"/>
    </row>
    <row r="509" spans="1:48" s="33" customFormat="1" ht="110.1" customHeight="1">
      <c r="A509" s="5" t="s">
        <v>3089</v>
      </c>
      <c r="B509" s="5" t="s">
        <v>23</v>
      </c>
      <c r="C509" s="5" t="s">
        <v>2575</v>
      </c>
      <c r="D509" s="6" t="s">
        <v>2576</v>
      </c>
      <c r="E509" s="6" t="s">
        <v>2577</v>
      </c>
      <c r="F509" s="5" t="s">
        <v>2653</v>
      </c>
      <c r="G509" s="5" t="s">
        <v>24</v>
      </c>
      <c r="H509" s="5">
        <v>0</v>
      </c>
      <c r="I509" s="5" t="s">
        <v>2204</v>
      </c>
      <c r="J509" s="5" t="s">
        <v>2689</v>
      </c>
      <c r="K509" s="5" t="s">
        <v>871</v>
      </c>
      <c r="L509" s="5" t="s">
        <v>25</v>
      </c>
      <c r="M509" s="7" t="s">
        <v>26</v>
      </c>
      <c r="N509" s="5" t="s">
        <v>1825</v>
      </c>
      <c r="O509" s="5" t="s">
        <v>27</v>
      </c>
      <c r="P509" s="5" t="s">
        <v>495</v>
      </c>
      <c r="Q509" s="5" t="s">
        <v>1639</v>
      </c>
      <c r="R509" s="5" t="s">
        <v>1311</v>
      </c>
      <c r="S509" s="8">
        <v>50000</v>
      </c>
      <c r="T509" s="8">
        <f t="shared" si="51"/>
        <v>0</v>
      </c>
      <c r="U509" s="8">
        <f t="shared" si="50"/>
        <v>0</v>
      </c>
      <c r="V509" s="5"/>
      <c r="W509" s="5" t="s">
        <v>904</v>
      </c>
      <c r="X509" s="5"/>
      <c r="Y509" s="145"/>
      <c r="Z509" s="85"/>
      <c r="AA509" s="146"/>
      <c r="AB509" s="147"/>
      <c r="AC509" s="253"/>
      <c r="AD509" s="253"/>
      <c r="AE509" s="254"/>
      <c r="AF509" s="4"/>
      <c r="AG509" s="105"/>
      <c r="AH509" s="105"/>
      <c r="AI509" s="4"/>
      <c r="AJ509" s="4"/>
      <c r="AK509" s="105"/>
      <c r="AL509" s="86"/>
      <c r="AM509" s="86"/>
      <c r="AN509" s="86"/>
      <c r="AO509" s="86"/>
      <c r="AP509" s="4"/>
      <c r="AQ509" s="4"/>
      <c r="AR509" s="105"/>
      <c r="AS509" s="4"/>
      <c r="AT509" s="4"/>
      <c r="AU509" s="4"/>
      <c r="AV509" s="4"/>
    </row>
    <row r="510" spans="1:48" s="33" customFormat="1" ht="110.1" customHeight="1">
      <c r="A510" s="5" t="s">
        <v>3090</v>
      </c>
      <c r="B510" s="5" t="s">
        <v>23</v>
      </c>
      <c r="C510" s="5" t="s">
        <v>2190</v>
      </c>
      <c r="D510" s="6" t="s">
        <v>2191</v>
      </c>
      <c r="E510" s="6" t="s">
        <v>2192</v>
      </c>
      <c r="F510" s="5" t="s">
        <v>363</v>
      </c>
      <c r="G510" s="5" t="s">
        <v>24</v>
      </c>
      <c r="H510" s="5">
        <v>0</v>
      </c>
      <c r="I510" s="5" t="s">
        <v>2204</v>
      </c>
      <c r="J510" s="5" t="s">
        <v>2689</v>
      </c>
      <c r="K510" s="5" t="s">
        <v>1826</v>
      </c>
      <c r="L510" s="5" t="s">
        <v>25</v>
      </c>
      <c r="M510" s="7" t="s">
        <v>26</v>
      </c>
      <c r="N510" s="5" t="s">
        <v>1825</v>
      </c>
      <c r="O510" s="5" t="s">
        <v>27</v>
      </c>
      <c r="P510" s="5">
        <v>796</v>
      </c>
      <c r="Q510" s="5" t="s">
        <v>28</v>
      </c>
      <c r="R510" s="5">
        <v>1</v>
      </c>
      <c r="S510" s="8">
        <v>588400</v>
      </c>
      <c r="T510" s="8">
        <v>0</v>
      </c>
      <c r="U510" s="8">
        <f t="shared" si="50"/>
        <v>0</v>
      </c>
      <c r="V510" s="5"/>
      <c r="W510" s="5" t="s">
        <v>904</v>
      </c>
      <c r="X510" s="5"/>
      <c r="Y510" s="145"/>
      <c r="Z510" s="4"/>
      <c r="AA510" s="253"/>
      <c r="AB510" s="147"/>
      <c r="AC510" s="253"/>
      <c r="AD510" s="253"/>
      <c r="AE510" s="254"/>
      <c r="AF510" s="4"/>
      <c r="AG510" s="105"/>
      <c r="AH510" s="105"/>
      <c r="AI510" s="4"/>
      <c r="AJ510" s="4"/>
      <c r="AK510" s="105"/>
      <c r="AL510" s="86"/>
      <c r="AM510" s="86"/>
      <c r="AN510" s="86"/>
      <c r="AO510" s="86"/>
      <c r="AP510" s="4"/>
      <c r="AQ510" s="4"/>
      <c r="AR510" s="105"/>
      <c r="AS510" s="4"/>
      <c r="AT510" s="4"/>
      <c r="AU510" s="4"/>
      <c r="AV510" s="4"/>
    </row>
    <row r="511" spans="1:48" s="33" customFormat="1" ht="110.1" customHeight="1">
      <c r="A511" s="5" t="s">
        <v>3091</v>
      </c>
      <c r="B511" s="5" t="s">
        <v>23</v>
      </c>
      <c r="C511" s="5" t="s">
        <v>2190</v>
      </c>
      <c r="D511" s="6" t="s">
        <v>2191</v>
      </c>
      <c r="E511" s="6" t="s">
        <v>2192</v>
      </c>
      <c r="F511" s="5" t="s">
        <v>364</v>
      </c>
      <c r="G511" s="5" t="s">
        <v>24</v>
      </c>
      <c r="H511" s="5">
        <v>0</v>
      </c>
      <c r="I511" s="5" t="s">
        <v>2204</v>
      </c>
      <c r="J511" s="5" t="s">
        <v>2689</v>
      </c>
      <c r="K511" s="5" t="s">
        <v>1826</v>
      </c>
      <c r="L511" s="5" t="s">
        <v>25</v>
      </c>
      <c r="M511" s="7" t="s">
        <v>26</v>
      </c>
      <c r="N511" s="5" t="s">
        <v>1825</v>
      </c>
      <c r="O511" s="5" t="s">
        <v>27</v>
      </c>
      <c r="P511" s="5">
        <v>796</v>
      </c>
      <c r="Q511" s="5" t="s">
        <v>28</v>
      </c>
      <c r="R511" s="5">
        <v>12</v>
      </c>
      <c r="S511" s="8">
        <v>333000</v>
      </c>
      <c r="T511" s="8">
        <v>0</v>
      </c>
      <c r="U511" s="8">
        <f t="shared" si="50"/>
        <v>0</v>
      </c>
      <c r="V511" s="5"/>
      <c r="W511" s="5" t="s">
        <v>904</v>
      </c>
      <c r="X511" s="5"/>
      <c r="Y511" s="145"/>
      <c r="Z511" s="4"/>
      <c r="AA511" s="253"/>
      <c r="AB511" s="147"/>
      <c r="AC511" s="253"/>
      <c r="AD511" s="253"/>
      <c r="AE511" s="254"/>
      <c r="AF511" s="4"/>
      <c r="AG511" s="105"/>
      <c r="AH511" s="105"/>
      <c r="AI511" s="4"/>
      <c r="AJ511" s="4"/>
      <c r="AK511" s="105"/>
      <c r="AL511" s="86"/>
      <c r="AM511" s="86"/>
      <c r="AN511" s="86"/>
      <c r="AO511" s="86"/>
      <c r="AP511" s="4"/>
      <c r="AQ511" s="4"/>
      <c r="AR511" s="105"/>
      <c r="AS511" s="4"/>
      <c r="AT511" s="4"/>
      <c r="AU511" s="4"/>
      <c r="AV511" s="4"/>
    </row>
    <row r="512" spans="1:48" s="33" customFormat="1" ht="110.1" customHeight="1">
      <c r="A512" s="5" t="s">
        <v>3584</v>
      </c>
      <c r="B512" s="5" t="s">
        <v>23</v>
      </c>
      <c r="C512" s="5" t="s">
        <v>2190</v>
      </c>
      <c r="D512" s="6" t="s">
        <v>2191</v>
      </c>
      <c r="E512" s="6" t="s">
        <v>2192</v>
      </c>
      <c r="F512" s="5" t="s">
        <v>364</v>
      </c>
      <c r="G512" s="5" t="s">
        <v>24</v>
      </c>
      <c r="H512" s="5">
        <v>0</v>
      </c>
      <c r="I512" s="5" t="s">
        <v>2204</v>
      </c>
      <c r="J512" s="5" t="s">
        <v>2689</v>
      </c>
      <c r="K512" s="5" t="s">
        <v>1826</v>
      </c>
      <c r="L512" s="5" t="s">
        <v>25</v>
      </c>
      <c r="M512" s="7" t="s">
        <v>26</v>
      </c>
      <c r="N512" s="5" t="s">
        <v>1825</v>
      </c>
      <c r="O512" s="5" t="s">
        <v>27</v>
      </c>
      <c r="P512" s="5">
        <v>796</v>
      </c>
      <c r="Q512" s="5" t="s">
        <v>28</v>
      </c>
      <c r="R512" s="5" t="s">
        <v>1311</v>
      </c>
      <c r="S512" s="8">
        <v>458035.71</v>
      </c>
      <c r="T512" s="8">
        <f>S512*R512</f>
        <v>0</v>
      </c>
      <c r="U512" s="8">
        <f t="shared" si="50"/>
        <v>0</v>
      </c>
      <c r="V512" s="5"/>
      <c r="W512" s="5" t="s">
        <v>904</v>
      </c>
      <c r="X512" s="5"/>
      <c r="Y512" s="145"/>
      <c r="Z512" s="4"/>
      <c r="AA512" s="253"/>
      <c r="AB512" s="147"/>
      <c r="AC512" s="253"/>
      <c r="AD512" s="253"/>
      <c r="AE512" s="254"/>
      <c r="AF512" s="4"/>
      <c r="AG512" s="105"/>
      <c r="AH512" s="105"/>
      <c r="AI512" s="4"/>
      <c r="AJ512" s="4"/>
      <c r="AK512" s="105"/>
      <c r="AL512" s="86"/>
      <c r="AM512" s="86"/>
      <c r="AN512" s="86"/>
      <c r="AO512" s="86"/>
      <c r="AP512" s="4"/>
      <c r="AQ512" s="4"/>
      <c r="AR512" s="105"/>
      <c r="AS512" s="4"/>
      <c r="AT512" s="4"/>
      <c r="AU512" s="4"/>
      <c r="AV512" s="4"/>
    </row>
    <row r="513" spans="1:55" s="33" customFormat="1" ht="110.1" customHeight="1">
      <c r="A513" s="5" t="s">
        <v>3092</v>
      </c>
      <c r="B513" s="5" t="s">
        <v>23</v>
      </c>
      <c r="C513" s="5" t="s">
        <v>2190</v>
      </c>
      <c r="D513" s="6" t="s">
        <v>2191</v>
      </c>
      <c r="E513" s="6" t="s">
        <v>2192</v>
      </c>
      <c r="F513" s="5" t="s">
        <v>365</v>
      </c>
      <c r="G513" s="5" t="s">
        <v>24</v>
      </c>
      <c r="H513" s="5">
        <v>0</v>
      </c>
      <c r="I513" s="5" t="s">
        <v>2204</v>
      </c>
      <c r="J513" s="5" t="s">
        <v>2689</v>
      </c>
      <c r="K513" s="5" t="s">
        <v>1826</v>
      </c>
      <c r="L513" s="5" t="s">
        <v>25</v>
      </c>
      <c r="M513" s="7" t="s">
        <v>26</v>
      </c>
      <c r="N513" s="5" t="s">
        <v>1825</v>
      </c>
      <c r="O513" s="5" t="s">
        <v>27</v>
      </c>
      <c r="P513" s="5">
        <v>796</v>
      </c>
      <c r="Q513" s="5" t="s">
        <v>28</v>
      </c>
      <c r="R513" s="5">
        <v>9</v>
      </c>
      <c r="S513" s="8">
        <v>83400</v>
      </c>
      <c r="T513" s="8">
        <v>0</v>
      </c>
      <c r="U513" s="8">
        <f t="shared" si="50"/>
        <v>0</v>
      </c>
      <c r="V513" s="5"/>
      <c r="W513" s="5" t="s">
        <v>904</v>
      </c>
      <c r="X513" s="5"/>
      <c r="Y513" s="145"/>
      <c r="Z513" s="4"/>
      <c r="AA513" s="253"/>
      <c r="AB513" s="147"/>
      <c r="AC513" s="253"/>
      <c r="AD513" s="253"/>
      <c r="AE513" s="254"/>
      <c r="AF513" s="4"/>
      <c r="AG513" s="105"/>
      <c r="AH513" s="105"/>
      <c r="AI513" s="4"/>
      <c r="AJ513" s="4"/>
      <c r="AK513" s="105"/>
      <c r="AL513" s="86"/>
      <c r="AM513" s="86"/>
      <c r="AN513" s="86"/>
      <c r="AO513" s="86"/>
      <c r="AP513" s="4"/>
      <c r="AQ513" s="4"/>
      <c r="AR513" s="105"/>
      <c r="AS513" s="4"/>
      <c r="AT513" s="4"/>
      <c r="AU513" s="4"/>
      <c r="AV513" s="4"/>
    </row>
    <row r="514" spans="1:55" s="33" customFormat="1" ht="110.1" customHeight="1">
      <c r="A514" s="5" t="s">
        <v>3586</v>
      </c>
      <c r="B514" s="5" t="s">
        <v>23</v>
      </c>
      <c r="C514" s="5" t="s">
        <v>2190</v>
      </c>
      <c r="D514" s="6" t="s">
        <v>2191</v>
      </c>
      <c r="E514" s="6" t="s">
        <v>2192</v>
      </c>
      <c r="F514" s="5" t="s">
        <v>365</v>
      </c>
      <c r="G514" s="5" t="s">
        <v>24</v>
      </c>
      <c r="H514" s="5">
        <v>0</v>
      </c>
      <c r="I514" s="5" t="s">
        <v>2204</v>
      </c>
      <c r="J514" s="5" t="s">
        <v>2689</v>
      </c>
      <c r="K514" s="5" t="s">
        <v>1826</v>
      </c>
      <c r="L514" s="5" t="s">
        <v>25</v>
      </c>
      <c r="M514" s="7" t="s">
        <v>26</v>
      </c>
      <c r="N514" s="5" t="s">
        <v>1825</v>
      </c>
      <c r="O514" s="5" t="s">
        <v>27</v>
      </c>
      <c r="P514" s="5">
        <v>796</v>
      </c>
      <c r="Q514" s="5" t="s">
        <v>28</v>
      </c>
      <c r="R514" s="5" t="s">
        <v>1311</v>
      </c>
      <c r="S514" s="8">
        <v>126339.29</v>
      </c>
      <c r="T514" s="8">
        <f>S514*R514</f>
        <v>0</v>
      </c>
      <c r="U514" s="8">
        <f t="shared" si="50"/>
        <v>0</v>
      </c>
      <c r="V514" s="5"/>
      <c r="W514" s="5" t="s">
        <v>904</v>
      </c>
      <c r="X514" s="5"/>
      <c r="Y514" s="145"/>
      <c r="Z514" s="4"/>
      <c r="AA514" s="253"/>
      <c r="AB514" s="147"/>
      <c r="AC514" s="253"/>
      <c r="AD514" s="253"/>
      <c r="AE514" s="254"/>
      <c r="AF514" s="4"/>
      <c r="AG514" s="105"/>
      <c r="AH514" s="105"/>
      <c r="AI514" s="4"/>
      <c r="AJ514" s="4"/>
      <c r="AK514" s="105"/>
      <c r="AL514" s="86"/>
      <c r="AM514" s="86"/>
      <c r="AN514" s="86"/>
      <c r="AO514" s="86"/>
      <c r="AP514" s="4"/>
      <c r="AQ514" s="4"/>
      <c r="AR514" s="105"/>
      <c r="AS514" s="4"/>
      <c r="AT514" s="4"/>
      <c r="AU514" s="4"/>
      <c r="AV514" s="4"/>
    </row>
    <row r="515" spans="1:55" s="33" customFormat="1" ht="110.1" customHeight="1">
      <c r="A515" s="5" t="s">
        <v>3093</v>
      </c>
      <c r="B515" s="5" t="s">
        <v>23</v>
      </c>
      <c r="C515" s="5" t="s">
        <v>2190</v>
      </c>
      <c r="D515" s="6" t="s">
        <v>2191</v>
      </c>
      <c r="E515" s="6" t="s">
        <v>2192</v>
      </c>
      <c r="F515" s="5" t="s">
        <v>366</v>
      </c>
      <c r="G515" s="5" t="s">
        <v>24</v>
      </c>
      <c r="H515" s="5">
        <v>0</v>
      </c>
      <c r="I515" s="5" t="s">
        <v>2204</v>
      </c>
      <c r="J515" s="5" t="s">
        <v>2689</v>
      </c>
      <c r="K515" s="5" t="s">
        <v>1826</v>
      </c>
      <c r="L515" s="5" t="s">
        <v>25</v>
      </c>
      <c r="M515" s="7" t="s">
        <v>26</v>
      </c>
      <c r="N515" s="5" t="s">
        <v>1825</v>
      </c>
      <c r="O515" s="5" t="s">
        <v>27</v>
      </c>
      <c r="P515" s="5">
        <v>796</v>
      </c>
      <c r="Q515" s="5" t="s">
        <v>28</v>
      </c>
      <c r="R515" s="5">
        <v>2</v>
      </c>
      <c r="S515" s="8">
        <v>174160</v>
      </c>
      <c r="T515" s="8">
        <v>0</v>
      </c>
      <c r="U515" s="8">
        <f t="shared" si="50"/>
        <v>0</v>
      </c>
      <c r="V515" s="5"/>
      <c r="W515" s="5" t="s">
        <v>904</v>
      </c>
      <c r="X515" s="5"/>
      <c r="Y515" s="145"/>
      <c r="Z515" s="4"/>
      <c r="AA515" s="253"/>
      <c r="AB515" s="147"/>
      <c r="AC515" s="253"/>
      <c r="AD515" s="253"/>
      <c r="AE515" s="254"/>
      <c r="AF515" s="4"/>
      <c r="AG515" s="105"/>
      <c r="AH515" s="105"/>
      <c r="AI515" s="4"/>
      <c r="AJ515" s="4"/>
      <c r="AK515" s="105"/>
      <c r="AL515" s="86"/>
      <c r="AM515" s="86"/>
      <c r="AN515" s="86"/>
      <c r="AO515" s="86"/>
      <c r="AP515" s="4"/>
      <c r="AQ515" s="4"/>
      <c r="AR515" s="105"/>
      <c r="AS515" s="4"/>
      <c r="AT515" s="4"/>
      <c r="AU515" s="4"/>
      <c r="AV515" s="4"/>
    </row>
    <row r="516" spans="1:55" s="33" customFormat="1" ht="110.1" customHeight="1">
      <c r="A516" s="5" t="s">
        <v>3094</v>
      </c>
      <c r="B516" s="5" t="s">
        <v>23</v>
      </c>
      <c r="C516" s="5" t="s">
        <v>2190</v>
      </c>
      <c r="D516" s="6" t="s">
        <v>2191</v>
      </c>
      <c r="E516" s="6" t="s">
        <v>2192</v>
      </c>
      <c r="F516" s="5" t="s">
        <v>367</v>
      </c>
      <c r="G516" s="5" t="s">
        <v>24</v>
      </c>
      <c r="H516" s="5">
        <v>0</v>
      </c>
      <c r="I516" s="5" t="s">
        <v>2204</v>
      </c>
      <c r="J516" s="5" t="s">
        <v>2689</v>
      </c>
      <c r="K516" s="5" t="s">
        <v>1826</v>
      </c>
      <c r="L516" s="5" t="s">
        <v>25</v>
      </c>
      <c r="M516" s="7" t="s">
        <v>26</v>
      </c>
      <c r="N516" s="5" t="s">
        <v>1825</v>
      </c>
      <c r="O516" s="5" t="s">
        <v>27</v>
      </c>
      <c r="P516" s="5">
        <v>796</v>
      </c>
      <c r="Q516" s="5" t="s">
        <v>28</v>
      </c>
      <c r="R516" s="5" t="s">
        <v>1311</v>
      </c>
      <c r="S516" s="8">
        <v>117824</v>
      </c>
      <c r="T516" s="8">
        <f t="shared" ref="T516:T532" si="52">S516*R516</f>
        <v>0</v>
      </c>
      <c r="U516" s="8">
        <f t="shared" si="50"/>
        <v>0</v>
      </c>
      <c r="V516" s="5"/>
      <c r="W516" s="5" t="s">
        <v>904</v>
      </c>
      <c r="X516" s="5"/>
      <c r="Y516" s="145"/>
      <c r="Z516" s="4"/>
      <c r="AA516" s="253"/>
      <c r="AB516" s="147"/>
      <c r="AC516" s="253"/>
      <c r="AD516" s="253"/>
      <c r="AE516" s="254"/>
      <c r="AF516" s="4"/>
      <c r="AG516" s="105"/>
      <c r="AH516" s="105"/>
      <c r="AI516" s="4"/>
      <c r="AJ516" s="4"/>
      <c r="AK516" s="105"/>
      <c r="AL516" s="86"/>
      <c r="AM516" s="86"/>
      <c r="AN516" s="86"/>
      <c r="AO516" s="86"/>
      <c r="AP516" s="4"/>
      <c r="AQ516" s="4"/>
      <c r="AR516" s="105"/>
      <c r="AS516" s="4"/>
      <c r="AT516" s="4"/>
      <c r="AU516" s="4"/>
      <c r="AV516" s="4"/>
    </row>
    <row r="517" spans="1:55" s="33" customFormat="1" ht="125.1" customHeight="1">
      <c r="A517" s="5" t="s">
        <v>3095</v>
      </c>
      <c r="B517" s="5" t="s">
        <v>23</v>
      </c>
      <c r="C517" s="5" t="s">
        <v>2193</v>
      </c>
      <c r="D517" s="6" t="s">
        <v>2194</v>
      </c>
      <c r="E517" s="6" t="s">
        <v>2195</v>
      </c>
      <c r="F517" s="5" t="s">
        <v>368</v>
      </c>
      <c r="G517" s="5" t="s">
        <v>24</v>
      </c>
      <c r="H517" s="5">
        <v>0</v>
      </c>
      <c r="I517" s="5" t="s">
        <v>2204</v>
      </c>
      <c r="J517" s="5" t="s">
        <v>2689</v>
      </c>
      <c r="K517" s="5" t="s">
        <v>1826</v>
      </c>
      <c r="L517" s="5" t="s">
        <v>25</v>
      </c>
      <c r="M517" s="7" t="s">
        <v>26</v>
      </c>
      <c r="N517" s="5" t="s">
        <v>1825</v>
      </c>
      <c r="O517" s="5" t="s">
        <v>27</v>
      </c>
      <c r="P517" s="5">
        <v>796</v>
      </c>
      <c r="Q517" s="5" t="s">
        <v>28</v>
      </c>
      <c r="R517" s="5" t="s">
        <v>1311</v>
      </c>
      <c r="S517" s="8">
        <v>0</v>
      </c>
      <c r="T517" s="8">
        <f t="shared" si="52"/>
        <v>0</v>
      </c>
      <c r="U517" s="8">
        <f t="shared" si="50"/>
        <v>0</v>
      </c>
      <c r="V517" s="5"/>
      <c r="W517" s="5" t="s">
        <v>904</v>
      </c>
      <c r="X517" s="5"/>
      <c r="Y517" s="85"/>
      <c r="Z517" s="148"/>
      <c r="AA517" s="85"/>
      <c r="AB517" s="145"/>
      <c r="AC517" s="149"/>
      <c r="AD517" s="149"/>
      <c r="AE517" s="148"/>
      <c r="AF517" s="149"/>
      <c r="AG517" s="145"/>
      <c r="AH517" s="145"/>
      <c r="AI517" s="261"/>
      <c r="AJ517" s="85"/>
      <c r="AK517" s="145"/>
      <c r="AL517" s="149"/>
      <c r="AM517" s="149"/>
      <c r="AN517" s="149"/>
      <c r="AO517" s="149"/>
      <c r="AP517" s="148"/>
      <c r="AQ517" s="257"/>
      <c r="AR517" s="148"/>
      <c r="AS517" s="257"/>
      <c r="AT517" s="258"/>
      <c r="AZ517" s="81"/>
      <c r="BA517" s="81"/>
      <c r="BB517" s="81"/>
      <c r="BC517" s="81"/>
    </row>
    <row r="518" spans="1:55" s="33" customFormat="1" ht="125.1" customHeight="1">
      <c r="A518" s="5" t="s">
        <v>3795</v>
      </c>
      <c r="B518" s="5" t="s">
        <v>23</v>
      </c>
      <c r="C518" s="5" t="s">
        <v>2193</v>
      </c>
      <c r="D518" s="6" t="s">
        <v>2194</v>
      </c>
      <c r="E518" s="6" t="s">
        <v>2195</v>
      </c>
      <c r="F518" s="5" t="s">
        <v>368</v>
      </c>
      <c r="G518" s="5" t="s">
        <v>24</v>
      </c>
      <c r="H518" s="5">
        <v>0</v>
      </c>
      <c r="I518" s="5" t="s">
        <v>2204</v>
      </c>
      <c r="J518" s="5" t="s">
        <v>2689</v>
      </c>
      <c r="K518" s="5" t="s">
        <v>1826</v>
      </c>
      <c r="L518" s="5" t="s">
        <v>25</v>
      </c>
      <c r="M518" s="7" t="s">
        <v>26</v>
      </c>
      <c r="N518" s="5" t="s">
        <v>1825</v>
      </c>
      <c r="O518" s="5" t="s">
        <v>27</v>
      </c>
      <c r="P518" s="5">
        <v>796</v>
      </c>
      <c r="Q518" s="5" t="s">
        <v>28</v>
      </c>
      <c r="R518" s="5" t="s">
        <v>2451</v>
      </c>
      <c r="S518" s="8">
        <v>44502</v>
      </c>
      <c r="T518" s="8">
        <f t="shared" si="52"/>
        <v>178008</v>
      </c>
      <c r="U518" s="8">
        <f t="shared" si="50"/>
        <v>199368.96000000002</v>
      </c>
      <c r="V518" s="5"/>
      <c r="W518" s="5" t="s">
        <v>904</v>
      </c>
      <c r="X518" s="5"/>
      <c r="Y518" s="85"/>
      <c r="Z518" s="85"/>
      <c r="AA518" s="146"/>
      <c r="AB518" s="147"/>
      <c r="AC518" s="104"/>
      <c r="AD518" s="149"/>
      <c r="AE518" s="148"/>
      <c r="AF518" s="149"/>
      <c r="AG518" s="145"/>
      <c r="AH518" s="145"/>
      <c r="AI518" s="85"/>
      <c r="AJ518" s="85"/>
      <c r="AK518" s="145"/>
      <c r="AL518" s="149"/>
      <c r="AM518" s="149"/>
      <c r="AN518" s="149"/>
      <c r="AO518" s="149"/>
      <c r="AP518" s="148"/>
      <c r="AQ518" s="257"/>
      <c r="AR518" s="148"/>
      <c r="AS518" s="257"/>
      <c r="AT518" s="260"/>
      <c r="AZ518" s="81"/>
      <c r="BA518" s="81"/>
      <c r="BB518" s="81"/>
      <c r="BC518" s="81"/>
    </row>
    <row r="519" spans="1:55" s="33" customFormat="1" ht="125.1" customHeight="1">
      <c r="A519" s="5" t="s">
        <v>3096</v>
      </c>
      <c r="B519" s="5" t="s">
        <v>23</v>
      </c>
      <c r="C519" s="5" t="s">
        <v>2193</v>
      </c>
      <c r="D519" s="6" t="s">
        <v>2194</v>
      </c>
      <c r="E519" s="6" t="s">
        <v>2195</v>
      </c>
      <c r="F519" s="5" t="s">
        <v>369</v>
      </c>
      <c r="G519" s="5" t="s">
        <v>24</v>
      </c>
      <c r="H519" s="5">
        <v>0</v>
      </c>
      <c r="I519" s="5" t="s">
        <v>2204</v>
      </c>
      <c r="J519" s="5" t="s">
        <v>2689</v>
      </c>
      <c r="K519" s="5" t="s">
        <v>1826</v>
      </c>
      <c r="L519" s="5" t="s">
        <v>25</v>
      </c>
      <c r="M519" s="7" t="s">
        <v>26</v>
      </c>
      <c r="N519" s="5" t="s">
        <v>1825</v>
      </c>
      <c r="O519" s="5" t="s">
        <v>27</v>
      </c>
      <c r="P519" s="5">
        <v>796</v>
      </c>
      <c r="Q519" s="5" t="s">
        <v>28</v>
      </c>
      <c r="R519" s="5" t="s">
        <v>2237</v>
      </c>
      <c r="S519" s="8">
        <v>0</v>
      </c>
      <c r="T519" s="8">
        <f t="shared" si="52"/>
        <v>0</v>
      </c>
      <c r="U519" s="8">
        <f t="shared" si="50"/>
        <v>0</v>
      </c>
      <c r="V519" s="5"/>
      <c r="W519" s="5" t="s">
        <v>904</v>
      </c>
      <c r="X519" s="5"/>
      <c r="Y519" s="85"/>
      <c r="Z519" s="148"/>
      <c r="AA519" s="85"/>
      <c r="AB519" s="145"/>
      <c r="AC519" s="149"/>
      <c r="AD519" s="149"/>
      <c r="AE519" s="148"/>
      <c r="AF519" s="141"/>
      <c r="AG519" s="213"/>
      <c r="AH519" s="213"/>
      <c r="AI519" s="141"/>
      <c r="AJ519" s="141"/>
      <c r="AK519" s="110"/>
      <c r="AL519" s="104"/>
      <c r="AM519" s="84"/>
      <c r="AN519" s="84"/>
      <c r="AO519" s="84"/>
      <c r="AP519" s="148"/>
      <c r="AQ519" s="257"/>
      <c r="AR519" s="148"/>
      <c r="AS519" s="257"/>
      <c r="AT519" s="258"/>
      <c r="AZ519" s="81"/>
      <c r="BA519" s="81"/>
      <c r="BB519" s="81"/>
      <c r="BC519" s="81"/>
    </row>
    <row r="520" spans="1:55" s="33" customFormat="1" ht="125.1" customHeight="1">
      <c r="A520" s="5" t="s">
        <v>3796</v>
      </c>
      <c r="B520" s="5" t="s">
        <v>23</v>
      </c>
      <c r="C520" s="5" t="s">
        <v>2193</v>
      </c>
      <c r="D520" s="6" t="s">
        <v>2194</v>
      </c>
      <c r="E520" s="6" t="s">
        <v>2195</v>
      </c>
      <c r="F520" s="5" t="s">
        <v>369</v>
      </c>
      <c r="G520" s="5" t="s">
        <v>24</v>
      </c>
      <c r="H520" s="5">
        <v>0</v>
      </c>
      <c r="I520" s="5" t="s">
        <v>2204</v>
      </c>
      <c r="J520" s="5" t="s">
        <v>2689</v>
      </c>
      <c r="K520" s="5" t="s">
        <v>1826</v>
      </c>
      <c r="L520" s="5" t="s">
        <v>25</v>
      </c>
      <c r="M520" s="7" t="s">
        <v>26</v>
      </c>
      <c r="N520" s="5" t="s">
        <v>1825</v>
      </c>
      <c r="O520" s="5" t="s">
        <v>27</v>
      </c>
      <c r="P520" s="5">
        <v>796</v>
      </c>
      <c r="Q520" s="5" t="s">
        <v>28</v>
      </c>
      <c r="R520" s="5" t="s">
        <v>2506</v>
      </c>
      <c r="S520" s="8">
        <v>44502</v>
      </c>
      <c r="T520" s="8">
        <f t="shared" si="52"/>
        <v>133506</v>
      </c>
      <c r="U520" s="8">
        <f t="shared" si="50"/>
        <v>149526.72</v>
      </c>
      <c r="V520" s="5"/>
      <c r="W520" s="5" t="s">
        <v>904</v>
      </c>
      <c r="X520" s="5"/>
      <c r="Y520" s="85"/>
      <c r="Z520" s="85"/>
      <c r="AA520" s="146"/>
      <c r="AB520" s="147"/>
      <c r="AC520" s="104"/>
      <c r="AD520" s="149"/>
      <c r="AE520" s="148"/>
      <c r="AF520" s="149"/>
      <c r="AG520" s="145"/>
      <c r="AH520" s="145"/>
      <c r="AI520" s="85"/>
      <c r="AJ520" s="85"/>
      <c r="AK520" s="145"/>
      <c r="AL520" s="149"/>
      <c r="AM520" s="149"/>
      <c r="AN520" s="149"/>
      <c r="AO520" s="149"/>
      <c r="AP520" s="148"/>
      <c r="AQ520" s="257"/>
      <c r="AR520" s="148"/>
      <c r="AS520" s="257"/>
      <c r="AT520" s="260"/>
      <c r="AZ520" s="81"/>
      <c r="BA520" s="81"/>
      <c r="BB520" s="81"/>
      <c r="BC520" s="81"/>
    </row>
    <row r="521" spans="1:55" s="33" customFormat="1" ht="145.5" customHeight="1">
      <c r="A521" s="5" t="s">
        <v>3097</v>
      </c>
      <c r="B521" s="5" t="s">
        <v>23</v>
      </c>
      <c r="C521" s="5" t="s">
        <v>2196</v>
      </c>
      <c r="D521" s="6" t="s">
        <v>2197</v>
      </c>
      <c r="E521" s="6" t="s">
        <v>2198</v>
      </c>
      <c r="F521" s="5" t="s">
        <v>370</v>
      </c>
      <c r="G521" s="5" t="s">
        <v>24</v>
      </c>
      <c r="H521" s="5">
        <v>0</v>
      </c>
      <c r="I521" s="5" t="s">
        <v>2204</v>
      </c>
      <c r="J521" s="5" t="s">
        <v>2689</v>
      </c>
      <c r="K521" s="5" t="s">
        <v>1826</v>
      </c>
      <c r="L521" s="5" t="s">
        <v>25</v>
      </c>
      <c r="M521" s="7" t="s">
        <v>26</v>
      </c>
      <c r="N521" s="5" t="s">
        <v>1825</v>
      </c>
      <c r="O521" s="5" t="s">
        <v>27</v>
      </c>
      <c r="P521" s="5">
        <v>796</v>
      </c>
      <c r="Q521" s="5" t="s">
        <v>28</v>
      </c>
      <c r="R521" s="5" t="s">
        <v>1311</v>
      </c>
      <c r="S521" s="8">
        <v>11172</v>
      </c>
      <c r="T521" s="8">
        <f t="shared" si="52"/>
        <v>0</v>
      </c>
      <c r="U521" s="8">
        <f t="shared" si="50"/>
        <v>0</v>
      </c>
      <c r="V521" s="5"/>
      <c r="W521" s="5" t="s">
        <v>904</v>
      </c>
      <c r="X521" s="5"/>
      <c r="Y521" s="145"/>
      <c r="Z521" s="4"/>
      <c r="AA521" s="253"/>
      <c r="AB521" s="147"/>
      <c r="AC521" s="253"/>
      <c r="AD521" s="253"/>
      <c r="AE521" s="254"/>
      <c r="AF521" s="4"/>
      <c r="AG521" s="105"/>
      <c r="AH521" s="105"/>
      <c r="AI521" s="4"/>
      <c r="AJ521" s="4"/>
      <c r="AK521" s="105"/>
      <c r="AL521" s="86"/>
      <c r="AM521" s="86"/>
      <c r="AN521" s="86"/>
      <c r="AO521" s="86"/>
      <c r="AP521" s="4"/>
      <c r="AQ521" s="4"/>
      <c r="AR521" s="105"/>
      <c r="AS521" s="4"/>
      <c r="AT521" s="4"/>
      <c r="AU521" s="4"/>
      <c r="AV521" s="4"/>
    </row>
    <row r="522" spans="1:55" s="33" customFormat="1" ht="145.5" customHeight="1">
      <c r="A522" s="5" t="s">
        <v>5081</v>
      </c>
      <c r="B522" s="5" t="s">
        <v>23</v>
      </c>
      <c r="C522" s="5" t="s">
        <v>2196</v>
      </c>
      <c r="D522" s="6" t="s">
        <v>2197</v>
      </c>
      <c r="E522" s="6" t="s">
        <v>2198</v>
      </c>
      <c r="F522" s="5" t="s">
        <v>370</v>
      </c>
      <c r="G522" s="5" t="s">
        <v>24</v>
      </c>
      <c r="H522" s="5">
        <v>0</v>
      </c>
      <c r="I522" s="5" t="s">
        <v>2204</v>
      </c>
      <c r="J522" s="5" t="s">
        <v>2689</v>
      </c>
      <c r="K522" s="5" t="s">
        <v>877</v>
      </c>
      <c r="L522" s="5" t="s">
        <v>25</v>
      </c>
      <c r="M522" s="7" t="s">
        <v>26</v>
      </c>
      <c r="N522" s="5" t="s">
        <v>1825</v>
      </c>
      <c r="O522" s="5" t="s">
        <v>27</v>
      </c>
      <c r="P522" s="5">
        <v>796</v>
      </c>
      <c r="Q522" s="5" t="s">
        <v>28</v>
      </c>
      <c r="R522" s="5" t="s">
        <v>1311</v>
      </c>
      <c r="S522" s="8">
        <v>11172</v>
      </c>
      <c r="T522" s="8">
        <f t="shared" si="52"/>
        <v>0</v>
      </c>
      <c r="U522" s="8">
        <f t="shared" si="50"/>
        <v>0</v>
      </c>
      <c r="V522" s="5"/>
      <c r="W522" s="5" t="s">
        <v>904</v>
      </c>
      <c r="X522" s="5"/>
      <c r="Y522" s="145"/>
      <c r="Z522" s="4"/>
      <c r="AA522" s="253"/>
      <c r="AB522" s="147"/>
      <c r="AC522" s="253"/>
      <c r="AD522" s="253"/>
      <c r="AE522" s="254"/>
      <c r="AF522" s="4"/>
      <c r="AG522" s="105"/>
      <c r="AH522" s="105"/>
      <c r="AI522" s="4"/>
      <c r="AJ522" s="4"/>
      <c r="AK522" s="105"/>
      <c r="AL522" s="86"/>
      <c r="AM522" s="86"/>
      <c r="AN522" s="86"/>
      <c r="AO522" s="86"/>
      <c r="AP522" s="4"/>
      <c r="AQ522" s="4"/>
      <c r="AR522" s="105"/>
      <c r="AS522" s="4"/>
      <c r="AT522" s="4"/>
      <c r="AU522" s="4"/>
      <c r="AV522" s="4"/>
    </row>
    <row r="523" spans="1:55" s="33" customFormat="1" ht="197.25" customHeight="1">
      <c r="A523" s="5" t="s">
        <v>3098</v>
      </c>
      <c r="B523" s="5" t="s">
        <v>23</v>
      </c>
      <c r="C523" s="5" t="s">
        <v>2196</v>
      </c>
      <c r="D523" s="6" t="s">
        <v>2197</v>
      </c>
      <c r="E523" s="6" t="s">
        <v>2198</v>
      </c>
      <c r="F523" s="5" t="s">
        <v>371</v>
      </c>
      <c r="G523" s="5" t="s">
        <v>24</v>
      </c>
      <c r="H523" s="5">
        <v>0</v>
      </c>
      <c r="I523" s="5" t="s">
        <v>2204</v>
      </c>
      <c r="J523" s="5" t="s">
        <v>2689</v>
      </c>
      <c r="K523" s="5" t="s">
        <v>1826</v>
      </c>
      <c r="L523" s="5" t="s">
        <v>25</v>
      </c>
      <c r="M523" s="7" t="s">
        <v>26</v>
      </c>
      <c r="N523" s="5" t="s">
        <v>1825</v>
      </c>
      <c r="O523" s="5" t="s">
        <v>27</v>
      </c>
      <c r="P523" s="5">
        <v>796</v>
      </c>
      <c r="Q523" s="5" t="s">
        <v>28</v>
      </c>
      <c r="R523" s="5" t="s">
        <v>1311</v>
      </c>
      <c r="S523" s="8">
        <v>18948</v>
      </c>
      <c r="T523" s="8">
        <f t="shared" si="52"/>
        <v>0</v>
      </c>
      <c r="U523" s="8">
        <f t="shared" si="50"/>
        <v>0</v>
      </c>
      <c r="V523" s="5"/>
      <c r="W523" s="5" t="s">
        <v>904</v>
      </c>
      <c r="X523" s="5"/>
      <c r="Y523" s="145"/>
      <c r="Z523" s="4"/>
      <c r="AA523" s="253"/>
      <c r="AB523" s="147"/>
      <c r="AC523" s="253"/>
      <c r="AD523" s="253"/>
      <c r="AE523" s="254"/>
      <c r="AF523" s="4"/>
      <c r="AG523" s="105"/>
      <c r="AH523" s="105"/>
      <c r="AI523" s="4"/>
      <c r="AJ523" s="4"/>
      <c r="AK523" s="105"/>
      <c r="AL523" s="86"/>
      <c r="AM523" s="86"/>
      <c r="AN523" s="86"/>
      <c r="AO523" s="86"/>
      <c r="AP523" s="4"/>
      <c r="AQ523" s="4"/>
      <c r="AR523" s="105"/>
      <c r="AS523" s="4"/>
      <c r="AT523" s="4"/>
      <c r="AU523" s="4"/>
      <c r="AV523" s="4"/>
    </row>
    <row r="524" spans="1:55" s="33" customFormat="1" ht="197.25" customHeight="1">
      <c r="A524" s="5" t="s">
        <v>5082</v>
      </c>
      <c r="B524" s="5" t="s">
        <v>23</v>
      </c>
      <c r="C524" s="5" t="s">
        <v>2196</v>
      </c>
      <c r="D524" s="6" t="s">
        <v>2197</v>
      </c>
      <c r="E524" s="6" t="s">
        <v>2198</v>
      </c>
      <c r="F524" s="5" t="s">
        <v>371</v>
      </c>
      <c r="G524" s="5" t="s">
        <v>24</v>
      </c>
      <c r="H524" s="5">
        <v>0</v>
      </c>
      <c r="I524" s="5" t="s">
        <v>2204</v>
      </c>
      <c r="J524" s="5" t="s">
        <v>2689</v>
      </c>
      <c r="K524" s="5" t="s">
        <v>877</v>
      </c>
      <c r="L524" s="5" t="s">
        <v>25</v>
      </c>
      <c r="M524" s="7" t="s">
        <v>26</v>
      </c>
      <c r="N524" s="5" t="s">
        <v>1825</v>
      </c>
      <c r="O524" s="5" t="s">
        <v>27</v>
      </c>
      <c r="P524" s="5">
        <v>796</v>
      </c>
      <c r="Q524" s="5" t="s">
        <v>28</v>
      </c>
      <c r="R524" s="5" t="s">
        <v>1311</v>
      </c>
      <c r="S524" s="8">
        <v>18948</v>
      </c>
      <c r="T524" s="8">
        <f t="shared" si="52"/>
        <v>0</v>
      </c>
      <c r="U524" s="8">
        <f t="shared" si="50"/>
        <v>0</v>
      </c>
      <c r="V524" s="5"/>
      <c r="W524" s="5" t="s">
        <v>904</v>
      </c>
      <c r="X524" s="5"/>
      <c r="Y524" s="145"/>
      <c r="Z524" s="4"/>
      <c r="AA524" s="253"/>
      <c r="AB524" s="147"/>
      <c r="AC524" s="253"/>
      <c r="AD524" s="253"/>
      <c r="AE524" s="254"/>
      <c r="AF524" s="4"/>
      <c r="AG524" s="105"/>
      <c r="AH524" s="105"/>
      <c r="AI524" s="4"/>
      <c r="AJ524" s="4"/>
      <c r="AK524" s="105"/>
      <c r="AL524" s="86"/>
      <c r="AM524" s="86"/>
      <c r="AN524" s="86"/>
      <c r="AO524" s="86"/>
      <c r="AP524" s="4"/>
      <c r="AQ524" s="4"/>
      <c r="AR524" s="105"/>
      <c r="AS524" s="4"/>
      <c r="AT524" s="4"/>
      <c r="AU524" s="4"/>
      <c r="AV524" s="4"/>
    </row>
    <row r="525" spans="1:55" s="33" customFormat="1" ht="110.1" customHeight="1">
      <c r="A525" s="5" t="s">
        <v>3099</v>
      </c>
      <c r="B525" s="5" t="s">
        <v>23</v>
      </c>
      <c r="C525" s="5" t="s">
        <v>1695</v>
      </c>
      <c r="D525" s="6" t="s">
        <v>51</v>
      </c>
      <c r="E525" s="6" t="s">
        <v>1696</v>
      </c>
      <c r="F525" s="5" t="s">
        <v>372</v>
      </c>
      <c r="G525" s="5" t="s">
        <v>24</v>
      </c>
      <c r="H525" s="5">
        <v>0</v>
      </c>
      <c r="I525" s="5" t="s">
        <v>2204</v>
      </c>
      <c r="J525" s="5" t="s">
        <v>2689</v>
      </c>
      <c r="K525" s="5" t="s">
        <v>1826</v>
      </c>
      <c r="L525" s="5" t="s">
        <v>25</v>
      </c>
      <c r="M525" s="7" t="s">
        <v>26</v>
      </c>
      <c r="N525" s="5" t="s">
        <v>1825</v>
      </c>
      <c r="O525" s="5" t="s">
        <v>27</v>
      </c>
      <c r="P525" s="5">
        <v>796</v>
      </c>
      <c r="Q525" s="5" t="s">
        <v>28</v>
      </c>
      <c r="R525" s="5" t="s">
        <v>1311</v>
      </c>
      <c r="S525" s="8">
        <v>118169</v>
      </c>
      <c r="T525" s="8">
        <f t="shared" si="52"/>
        <v>0</v>
      </c>
      <c r="U525" s="8">
        <f t="shared" si="50"/>
        <v>0</v>
      </c>
      <c r="V525" s="5"/>
      <c r="W525" s="5" t="s">
        <v>904</v>
      </c>
      <c r="X525" s="5"/>
      <c r="Y525" s="145"/>
      <c r="Z525" s="4"/>
      <c r="AA525" s="253"/>
      <c r="AB525" s="147"/>
      <c r="AC525" s="253"/>
      <c r="AD525" s="253"/>
      <c r="AE525" s="254"/>
      <c r="AF525" s="4"/>
      <c r="AG525" s="105"/>
      <c r="AH525" s="105"/>
      <c r="AI525" s="4"/>
      <c r="AJ525" s="4"/>
      <c r="AK525" s="105"/>
      <c r="AL525" s="86"/>
      <c r="AM525" s="86"/>
      <c r="AN525" s="86"/>
      <c r="AO525" s="86"/>
      <c r="AP525" s="4"/>
      <c r="AQ525" s="4"/>
      <c r="AR525" s="105"/>
      <c r="AS525" s="4"/>
      <c r="AT525" s="4"/>
      <c r="AU525" s="4"/>
      <c r="AV525" s="4"/>
    </row>
    <row r="526" spans="1:55" s="33" customFormat="1" ht="110.1" customHeight="1">
      <c r="A526" s="5" t="s">
        <v>5083</v>
      </c>
      <c r="B526" s="5" t="s">
        <v>23</v>
      </c>
      <c r="C526" s="5" t="s">
        <v>1695</v>
      </c>
      <c r="D526" s="6" t="s">
        <v>51</v>
      </c>
      <c r="E526" s="6" t="s">
        <v>1696</v>
      </c>
      <c r="F526" s="5" t="s">
        <v>372</v>
      </c>
      <c r="G526" s="5" t="s">
        <v>24</v>
      </c>
      <c r="H526" s="5">
        <v>0</v>
      </c>
      <c r="I526" s="5" t="s">
        <v>2204</v>
      </c>
      <c r="J526" s="5" t="s">
        <v>2689</v>
      </c>
      <c r="K526" s="5" t="s">
        <v>877</v>
      </c>
      <c r="L526" s="5" t="s">
        <v>25</v>
      </c>
      <c r="M526" s="7" t="s">
        <v>26</v>
      </c>
      <c r="N526" s="5" t="s">
        <v>1825</v>
      </c>
      <c r="O526" s="5" t="s">
        <v>27</v>
      </c>
      <c r="P526" s="5">
        <v>796</v>
      </c>
      <c r="Q526" s="5" t="s">
        <v>28</v>
      </c>
      <c r="R526" s="5" t="s">
        <v>1311</v>
      </c>
      <c r="S526" s="8">
        <v>118169</v>
      </c>
      <c r="T526" s="8">
        <f t="shared" si="52"/>
        <v>0</v>
      </c>
      <c r="U526" s="8">
        <f t="shared" si="50"/>
        <v>0</v>
      </c>
      <c r="V526" s="5"/>
      <c r="W526" s="5" t="s">
        <v>904</v>
      </c>
      <c r="X526" s="5"/>
      <c r="Y526" s="145"/>
      <c r="Z526" s="4"/>
      <c r="AA526" s="253"/>
      <c r="AB526" s="147"/>
      <c r="AC526" s="253"/>
      <c r="AD526" s="253"/>
      <c r="AE526" s="254"/>
      <c r="AF526" s="4"/>
      <c r="AG526" s="105"/>
      <c r="AH526" s="105"/>
      <c r="AI526" s="4"/>
      <c r="AJ526" s="4"/>
      <c r="AK526" s="105"/>
      <c r="AL526" s="86"/>
      <c r="AM526" s="86"/>
      <c r="AN526" s="86"/>
      <c r="AO526" s="86"/>
      <c r="AP526" s="4"/>
      <c r="AQ526" s="4"/>
      <c r="AR526" s="105"/>
      <c r="AS526" s="4"/>
      <c r="AT526" s="4"/>
      <c r="AU526" s="4"/>
      <c r="AV526" s="4"/>
    </row>
    <row r="527" spans="1:55" s="33" customFormat="1" ht="110.1" customHeight="1">
      <c r="A527" s="5" t="s">
        <v>3100</v>
      </c>
      <c r="B527" s="5" t="s">
        <v>23</v>
      </c>
      <c r="C527" s="5" t="s">
        <v>1720</v>
      </c>
      <c r="D527" s="6" t="s">
        <v>1721</v>
      </c>
      <c r="E527" s="6" t="s">
        <v>1722</v>
      </c>
      <c r="F527" s="5" t="s">
        <v>373</v>
      </c>
      <c r="G527" s="5" t="s">
        <v>24</v>
      </c>
      <c r="H527" s="5">
        <v>0</v>
      </c>
      <c r="I527" s="5" t="s">
        <v>2204</v>
      </c>
      <c r="J527" s="5" t="s">
        <v>2689</v>
      </c>
      <c r="K527" s="5" t="s">
        <v>1826</v>
      </c>
      <c r="L527" s="5" t="s">
        <v>25</v>
      </c>
      <c r="M527" s="7" t="s">
        <v>26</v>
      </c>
      <c r="N527" s="5" t="s">
        <v>1825</v>
      </c>
      <c r="O527" s="5" t="s">
        <v>27</v>
      </c>
      <c r="P527" s="5">
        <v>796</v>
      </c>
      <c r="Q527" s="5" t="s">
        <v>28</v>
      </c>
      <c r="R527" s="5" t="s">
        <v>1311</v>
      </c>
      <c r="S527" s="8">
        <v>14500</v>
      </c>
      <c r="T527" s="8">
        <f t="shared" si="52"/>
        <v>0</v>
      </c>
      <c r="U527" s="8">
        <f t="shared" si="50"/>
        <v>0</v>
      </c>
      <c r="V527" s="5"/>
      <c r="W527" s="5" t="s">
        <v>904</v>
      </c>
      <c r="X527" s="5"/>
      <c r="Y527" s="145"/>
      <c r="Z527" s="4"/>
      <c r="AA527" s="253"/>
      <c r="AB527" s="147"/>
      <c r="AC527" s="253"/>
      <c r="AD527" s="253"/>
      <c r="AE527" s="254"/>
      <c r="AF527" s="4"/>
      <c r="AG527" s="105"/>
      <c r="AH527" s="105"/>
      <c r="AI527" s="4"/>
      <c r="AJ527" s="4"/>
      <c r="AK527" s="105"/>
      <c r="AL527" s="86"/>
      <c r="AM527" s="86"/>
      <c r="AN527" s="86"/>
      <c r="AO527" s="86"/>
      <c r="AP527" s="4"/>
      <c r="AQ527" s="4"/>
      <c r="AR527" s="105"/>
      <c r="AS527" s="4"/>
      <c r="AT527" s="4"/>
      <c r="AU527" s="4"/>
      <c r="AV527" s="4"/>
    </row>
    <row r="528" spans="1:55" s="33" customFormat="1" ht="110.1" customHeight="1">
      <c r="A528" s="5" t="s">
        <v>5084</v>
      </c>
      <c r="B528" s="5" t="s">
        <v>23</v>
      </c>
      <c r="C528" s="5" t="s">
        <v>1720</v>
      </c>
      <c r="D528" s="6" t="s">
        <v>1721</v>
      </c>
      <c r="E528" s="6" t="s">
        <v>1722</v>
      </c>
      <c r="F528" s="5" t="s">
        <v>373</v>
      </c>
      <c r="G528" s="5" t="s">
        <v>24</v>
      </c>
      <c r="H528" s="5">
        <v>0</v>
      </c>
      <c r="I528" s="5" t="s">
        <v>2204</v>
      </c>
      <c r="J528" s="5" t="s">
        <v>2689</v>
      </c>
      <c r="K528" s="5" t="s">
        <v>877</v>
      </c>
      <c r="L528" s="5" t="s">
        <v>25</v>
      </c>
      <c r="M528" s="7" t="s">
        <v>26</v>
      </c>
      <c r="N528" s="5" t="s">
        <v>1825</v>
      </c>
      <c r="O528" s="5" t="s">
        <v>27</v>
      </c>
      <c r="P528" s="5">
        <v>796</v>
      </c>
      <c r="Q528" s="5" t="s">
        <v>28</v>
      </c>
      <c r="R528" s="5" t="s">
        <v>1311</v>
      </c>
      <c r="S528" s="8">
        <v>14500</v>
      </c>
      <c r="T528" s="8">
        <f t="shared" si="52"/>
        <v>0</v>
      </c>
      <c r="U528" s="8">
        <f t="shared" si="50"/>
        <v>0</v>
      </c>
      <c r="V528" s="5"/>
      <c r="W528" s="5" t="s">
        <v>904</v>
      </c>
      <c r="X528" s="5"/>
      <c r="Y528" s="145"/>
      <c r="Z528" s="4"/>
      <c r="AA528" s="253"/>
      <c r="AB528" s="147"/>
      <c r="AC528" s="253"/>
      <c r="AD528" s="253"/>
      <c r="AE528" s="254"/>
      <c r="AF528" s="4"/>
      <c r="AG528" s="105"/>
      <c r="AH528" s="105"/>
      <c r="AI528" s="4"/>
      <c r="AJ528" s="4"/>
      <c r="AK528" s="105"/>
      <c r="AL528" s="86"/>
      <c r="AM528" s="86"/>
      <c r="AN528" s="86"/>
      <c r="AO528" s="86"/>
      <c r="AP528" s="4"/>
      <c r="AQ528" s="4"/>
      <c r="AR528" s="105"/>
      <c r="AS528" s="4"/>
      <c r="AT528" s="4"/>
      <c r="AU528" s="4"/>
      <c r="AV528" s="4"/>
    </row>
    <row r="529" spans="1:55" s="33" customFormat="1" ht="110.1" customHeight="1">
      <c r="A529" s="5" t="s">
        <v>3101</v>
      </c>
      <c r="B529" s="5" t="s">
        <v>23</v>
      </c>
      <c r="C529" s="5" t="s">
        <v>1729</v>
      </c>
      <c r="D529" s="6" t="s">
        <v>1730</v>
      </c>
      <c r="E529" s="6" t="s">
        <v>1731</v>
      </c>
      <c r="F529" s="5" t="s">
        <v>374</v>
      </c>
      <c r="G529" s="5" t="s">
        <v>24</v>
      </c>
      <c r="H529" s="5">
        <v>0</v>
      </c>
      <c r="I529" s="5" t="s">
        <v>2204</v>
      </c>
      <c r="J529" s="5" t="s">
        <v>2689</v>
      </c>
      <c r="K529" s="5" t="s">
        <v>1039</v>
      </c>
      <c r="L529" s="5" t="s">
        <v>25</v>
      </c>
      <c r="M529" s="7" t="s">
        <v>26</v>
      </c>
      <c r="N529" s="5" t="s">
        <v>49</v>
      </c>
      <c r="O529" s="5" t="s">
        <v>27</v>
      </c>
      <c r="P529" s="5">
        <v>796</v>
      </c>
      <c r="Q529" s="5" t="s">
        <v>28</v>
      </c>
      <c r="R529" s="5">
        <v>4</v>
      </c>
      <c r="S529" s="8">
        <v>30050</v>
      </c>
      <c r="T529" s="8">
        <f t="shared" si="52"/>
        <v>120200</v>
      </c>
      <c r="U529" s="8">
        <f t="shared" si="50"/>
        <v>134624</v>
      </c>
      <c r="V529" s="5"/>
      <c r="W529" s="5" t="s">
        <v>904</v>
      </c>
      <c r="X529" s="5"/>
      <c r="Y529" s="145"/>
      <c r="Z529" s="141"/>
      <c r="AA529" s="146"/>
      <c r="AB529" s="146"/>
      <c r="AC529" s="253"/>
      <c r="AD529" s="253"/>
      <c r="AE529" s="254"/>
      <c r="AF529" s="141"/>
      <c r="AG529" s="145"/>
      <c r="AH529" s="145"/>
      <c r="AI529" s="141"/>
      <c r="AJ529" s="141"/>
      <c r="AK529" s="213"/>
      <c r="AL529" s="84"/>
      <c r="AM529" s="84"/>
      <c r="AN529" s="84"/>
      <c r="AO529" s="84"/>
      <c r="AP529" s="4"/>
      <c r="AQ529" s="4"/>
      <c r="AR529" s="105"/>
      <c r="AS529" s="4"/>
      <c r="AT529" s="141"/>
      <c r="AU529" s="4"/>
      <c r="AV529" s="4"/>
    </row>
    <row r="530" spans="1:55" s="33" customFormat="1" ht="110.1" customHeight="1">
      <c r="A530" s="5" t="s">
        <v>3102</v>
      </c>
      <c r="B530" s="5" t="s">
        <v>23</v>
      </c>
      <c r="C530" s="5" t="s">
        <v>1729</v>
      </c>
      <c r="D530" s="6" t="s">
        <v>1730</v>
      </c>
      <c r="E530" s="6" t="s">
        <v>1731</v>
      </c>
      <c r="F530" s="5" t="s">
        <v>375</v>
      </c>
      <c r="G530" s="5" t="s">
        <v>24</v>
      </c>
      <c r="H530" s="5">
        <v>0</v>
      </c>
      <c r="I530" s="5" t="s">
        <v>2204</v>
      </c>
      <c r="J530" s="5" t="s">
        <v>2689</v>
      </c>
      <c r="K530" s="5" t="s">
        <v>1039</v>
      </c>
      <c r="L530" s="5" t="s">
        <v>25</v>
      </c>
      <c r="M530" s="7" t="s">
        <v>26</v>
      </c>
      <c r="N530" s="5" t="s">
        <v>49</v>
      </c>
      <c r="O530" s="5" t="s">
        <v>27</v>
      </c>
      <c r="P530" s="5">
        <v>796</v>
      </c>
      <c r="Q530" s="5" t="s">
        <v>28</v>
      </c>
      <c r="R530" s="5">
        <v>2</v>
      </c>
      <c r="S530" s="8">
        <v>38629</v>
      </c>
      <c r="T530" s="8">
        <f t="shared" si="52"/>
        <v>77258</v>
      </c>
      <c r="U530" s="8">
        <f t="shared" si="50"/>
        <v>86528.960000000006</v>
      </c>
      <c r="V530" s="5"/>
      <c r="W530" s="5" t="s">
        <v>904</v>
      </c>
      <c r="X530" s="5"/>
      <c r="Y530" s="145"/>
      <c r="Z530" s="141"/>
      <c r="AA530" s="146"/>
      <c r="AB530" s="147"/>
      <c r="AC530" s="104"/>
      <c r="AD530" s="85"/>
      <c r="AE530" s="148"/>
      <c r="AF530" s="85"/>
      <c r="AG530" s="145"/>
      <c r="AH530" s="145"/>
      <c r="AI530" s="85"/>
      <c r="AJ530" s="85"/>
      <c r="AK530" s="145"/>
      <c r="AL530" s="149"/>
      <c r="AM530" s="149"/>
      <c r="AN530" s="84"/>
      <c r="AO530" s="84"/>
      <c r="AP530" s="84"/>
      <c r="AQ530" s="149"/>
      <c r="AR530" s="145"/>
      <c r="AS530" s="4"/>
      <c r="AT530" s="141"/>
      <c r="AU530" s="4"/>
      <c r="AV530" s="4"/>
    </row>
    <row r="531" spans="1:55" s="33" customFormat="1" ht="110.1" customHeight="1">
      <c r="A531" s="5" t="s">
        <v>3103</v>
      </c>
      <c r="B531" s="5" t="s">
        <v>23</v>
      </c>
      <c r="C531" s="5" t="s">
        <v>2578</v>
      </c>
      <c r="D531" s="6" t="s">
        <v>2579</v>
      </c>
      <c r="E531" s="6" t="s">
        <v>2580</v>
      </c>
      <c r="F531" s="5" t="s">
        <v>2654</v>
      </c>
      <c r="G531" s="5" t="s">
        <v>24</v>
      </c>
      <c r="H531" s="5">
        <v>0</v>
      </c>
      <c r="I531" s="5" t="s">
        <v>2204</v>
      </c>
      <c r="J531" s="5" t="s">
        <v>2689</v>
      </c>
      <c r="K531" s="5" t="s">
        <v>1039</v>
      </c>
      <c r="L531" s="5" t="s">
        <v>25</v>
      </c>
      <c r="M531" s="7" t="s">
        <v>26</v>
      </c>
      <c r="N531" s="5" t="s">
        <v>49</v>
      </c>
      <c r="O531" s="5" t="s">
        <v>27</v>
      </c>
      <c r="P531" s="5">
        <v>796</v>
      </c>
      <c r="Q531" s="5" t="s">
        <v>28</v>
      </c>
      <c r="R531" s="5">
        <v>2</v>
      </c>
      <c r="S531" s="8">
        <v>142876</v>
      </c>
      <c r="T531" s="8">
        <f t="shared" si="52"/>
        <v>285752</v>
      </c>
      <c r="U531" s="8">
        <f t="shared" si="50"/>
        <v>320042.24000000005</v>
      </c>
      <c r="V531" s="5"/>
      <c r="W531" s="5" t="s">
        <v>904</v>
      </c>
      <c r="X531" s="5"/>
      <c r="Y531" s="145"/>
      <c r="Z531" s="141"/>
      <c r="AA531" s="146"/>
      <c r="AB531" s="146"/>
      <c r="AC531" s="253"/>
      <c r="AD531" s="253"/>
      <c r="AE531" s="254"/>
      <c r="AF531" s="4"/>
      <c r="AG531" s="105"/>
      <c r="AH531" s="105"/>
      <c r="AI531" s="4"/>
      <c r="AJ531" s="4"/>
      <c r="AK531" s="105"/>
      <c r="AL531" s="86"/>
      <c r="AM531" s="86"/>
      <c r="AN531" s="86"/>
      <c r="AO531" s="86"/>
      <c r="AP531" s="4"/>
      <c r="AQ531" s="4"/>
      <c r="AR531" s="105"/>
      <c r="AS531" s="4"/>
      <c r="AT531" s="4"/>
      <c r="AU531" s="4"/>
      <c r="AV531" s="4"/>
    </row>
    <row r="532" spans="1:55" s="33" customFormat="1" ht="110.1" customHeight="1">
      <c r="A532" s="5" t="s">
        <v>3104</v>
      </c>
      <c r="B532" s="5" t="s">
        <v>23</v>
      </c>
      <c r="C532" s="5" t="s">
        <v>1732</v>
      </c>
      <c r="D532" s="6" t="s">
        <v>1730</v>
      </c>
      <c r="E532" s="6" t="s">
        <v>1733</v>
      </c>
      <c r="F532" s="5" t="s">
        <v>2655</v>
      </c>
      <c r="G532" s="5" t="s">
        <v>24</v>
      </c>
      <c r="H532" s="5">
        <v>0</v>
      </c>
      <c r="I532" s="5" t="s">
        <v>2204</v>
      </c>
      <c r="J532" s="5" t="s">
        <v>2689</v>
      </c>
      <c r="K532" s="5" t="s">
        <v>1039</v>
      </c>
      <c r="L532" s="5" t="s">
        <v>25</v>
      </c>
      <c r="M532" s="7" t="s">
        <v>26</v>
      </c>
      <c r="N532" s="5" t="s">
        <v>49</v>
      </c>
      <c r="O532" s="5" t="s">
        <v>27</v>
      </c>
      <c r="P532" s="5">
        <v>796</v>
      </c>
      <c r="Q532" s="5" t="s">
        <v>28</v>
      </c>
      <c r="R532" s="5">
        <v>1</v>
      </c>
      <c r="S532" s="8">
        <v>95450</v>
      </c>
      <c r="T532" s="8">
        <f t="shared" si="52"/>
        <v>95450</v>
      </c>
      <c r="U532" s="8">
        <f t="shared" si="50"/>
        <v>106904.00000000001</v>
      </c>
      <c r="V532" s="5"/>
      <c r="W532" s="5" t="s">
        <v>904</v>
      </c>
      <c r="X532" s="5"/>
      <c r="Y532" s="145"/>
      <c r="Z532" s="141"/>
      <c r="AA532" s="146"/>
      <c r="AB532" s="146"/>
      <c r="AC532" s="253"/>
      <c r="AD532" s="253"/>
      <c r="AE532" s="254"/>
      <c r="AF532" s="4"/>
      <c r="AG532" s="105"/>
      <c r="AH532" s="105"/>
      <c r="AI532" s="4"/>
      <c r="AJ532" s="4"/>
      <c r="AK532" s="105"/>
      <c r="AL532" s="86"/>
      <c r="AM532" s="86"/>
      <c r="AN532" s="86"/>
      <c r="AO532" s="86"/>
      <c r="AP532" s="4"/>
      <c r="AQ532" s="4"/>
      <c r="AR532" s="105"/>
      <c r="AS532" s="4"/>
      <c r="AT532" s="4"/>
      <c r="AU532" s="4"/>
      <c r="AV532" s="4"/>
    </row>
    <row r="533" spans="1:55" s="33" customFormat="1" ht="110.1" customHeight="1">
      <c r="A533" s="5" t="s">
        <v>3105</v>
      </c>
      <c r="B533" s="5" t="s">
        <v>23</v>
      </c>
      <c r="C533" s="5" t="s">
        <v>2581</v>
      </c>
      <c r="D533" s="6" t="s">
        <v>51</v>
      </c>
      <c r="E533" s="6" t="s">
        <v>2582</v>
      </c>
      <c r="F533" s="5" t="s">
        <v>376</v>
      </c>
      <c r="G533" s="5" t="s">
        <v>24</v>
      </c>
      <c r="H533" s="5">
        <v>0</v>
      </c>
      <c r="I533" s="5" t="s">
        <v>2204</v>
      </c>
      <c r="J533" s="5" t="s">
        <v>2689</v>
      </c>
      <c r="K533" s="5" t="s">
        <v>1826</v>
      </c>
      <c r="L533" s="5" t="s">
        <v>25</v>
      </c>
      <c r="M533" s="7" t="s">
        <v>26</v>
      </c>
      <c r="N533" s="5" t="s">
        <v>1825</v>
      </c>
      <c r="O533" s="5" t="s">
        <v>27</v>
      </c>
      <c r="P533" s="5">
        <v>796</v>
      </c>
      <c r="Q533" s="5" t="s">
        <v>28</v>
      </c>
      <c r="R533" s="5" t="s">
        <v>1311</v>
      </c>
      <c r="S533" s="8">
        <v>1185600</v>
      </c>
      <c r="T533" s="8">
        <v>0</v>
      </c>
      <c r="U533" s="8">
        <f t="shared" si="50"/>
        <v>0</v>
      </c>
      <c r="V533" s="5"/>
      <c r="W533" s="5" t="s">
        <v>904</v>
      </c>
      <c r="X533" s="5"/>
      <c r="Y533" s="145"/>
      <c r="Z533" s="4"/>
      <c r="AA533" s="253"/>
      <c r="AB533" s="147"/>
      <c r="AC533" s="253"/>
      <c r="AD533" s="253"/>
      <c r="AE533" s="254"/>
      <c r="AF533" s="4"/>
      <c r="AG533" s="105"/>
      <c r="AH533" s="105"/>
      <c r="AI533" s="4"/>
      <c r="AJ533" s="4"/>
      <c r="AK533" s="105"/>
      <c r="AL533" s="86"/>
      <c r="AM533" s="86"/>
      <c r="AN533" s="86"/>
      <c r="AO533" s="86"/>
      <c r="AP533" s="4"/>
      <c r="AQ533" s="4"/>
      <c r="AR533" s="105"/>
      <c r="AS533" s="4"/>
      <c r="AT533" s="4"/>
      <c r="AU533" s="4"/>
      <c r="AV533" s="4"/>
    </row>
    <row r="534" spans="1:55" s="33" customFormat="1" ht="110.1" customHeight="1">
      <c r="A534" s="5" t="s">
        <v>3587</v>
      </c>
      <c r="B534" s="5" t="s">
        <v>23</v>
      </c>
      <c r="C534" s="5" t="s">
        <v>2581</v>
      </c>
      <c r="D534" s="6" t="s">
        <v>51</v>
      </c>
      <c r="E534" s="6" t="s">
        <v>2582</v>
      </c>
      <c r="F534" s="5" t="s">
        <v>376</v>
      </c>
      <c r="G534" s="5" t="s">
        <v>24</v>
      </c>
      <c r="H534" s="5">
        <v>0</v>
      </c>
      <c r="I534" s="5" t="s">
        <v>2204</v>
      </c>
      <c r="J534" s="5" t="s">
        <v>2689</v>
      </c>
      <c r="K534" s="5" t="s">
        <v>1826</v>
      </c>
      <c r="L534" s="5" t="s">
        <v>25</v>
      </c>
      <c r="M534" s="7" t="s">
        <v>26</v>
      </c>
      <c r="N534" s="5" t="s">
        <v>1825</v>
      </c>
      <c r="O534" s="5" t="s">
        <v>27</v>
      </c>
      <c r="P534" s="5">
        <v>796</v>
      </c>
      <c r="Q534" s="5" t="s">
        <v>28</v>
      </c>
      <c r="R534" s="5" t="s">
        <v>1311</v>
      </c>
      <c r="S534" s="8">
        <v>1696428.57</v>
      </c>
      <c r="T534" s="8">
        <f t="shared" ref="T534:T595" si="53">S534*R534</f>
        <v>0</v>
      </c>
      <c r="U534" s="8">
        <f t="shared" si="50"/>
        <v>0</v>
      </c>
      <c r="V534" s="5"/>
      <c r="W534" s="5" t="s">
        <v>904</v>
      </c>
      <c r="X534" s="5"/>
      <c r="Y534" s="145"/>
      <c r="Z534" s="4"/>
      <c r="AA534" s="253"/>
      <c r="AB534" s="147"/>
      <c r="AC534" s="253"/>
      <c r="AD534" s="253"/>
      <c r="AE534" s="254"/>
      <c r="AF534" s="4"/>
      <c r="AG534" s="105"/>
      <c r="AH534" s="105"/>
      <c r="AI534" s="4"/>
      <c r="AJ534" s="4"/>
      <c r="AK534" s="105"/>
      <c r="AL534" s="86"/>
      <c r="AM534" s="86"/>
      <c r="AN534" s="86"/>
      <c r="AO534" s="86"/>
      <c r="AP534" s="4"/>
      <c r="AQ534" s="4"/>
      <c r="AR534" s="105"/>
      <c r="AS534" s="4"/>
      <c r="AT534" s="4"/>
      <c r="AU534" s="4"/>
      <c r="AV534" s="4"/>
    </row>
    <row r="535" spans="1:55" s="33" customFormat="1" ht="110.1" customHeight="1">
      <c r="A535" s="5" t="s">
        <v>3106</v>
      </c>
      <c r="B535" s="5" t="s">
        <v>23</v>
      </c>
      <c r="C535" s="5" t="s">
        <v>2190</v>
      </c>
      <c r="D535" s="6" t="s">
        <v>2191</v>
      </c>
      <c r="E535" s="6" t="s">
        <v>2192</v>
      </c>
      <c r="F535" s="5" t="s">
        <v>377</v>
      </c>
      <c r="G535" s="5" t="s">
        <v>24</v>
      </c>
      <c r="H535" s="5">
        <v>0</v>
      </c>
      <c r="I535" s="5" t="s">
        <v>2204</v>
      </c>
      <c r="J535" s="5" t="s">
        <v>2689</v>
      </c>
      <c r="K535" s="5" t="s">
        <v>1826</v>
      </c>
      <c r="L535" s="5" t="s">
        <v>25</v>
      </c>
      <c r="M535" s="7" t="s">
        <v>26</v>
      </c>
      <c r="N535" s="5" t="s">
        <v>1825</v>
      </c>
      <c r="O535" s="5" t="s">
        <v>27</v>
      </c>
      <c r="P535" s="5">
        <v>796</v>
      </c>
      <c r="Q535" s="5" t="s">
        <v>28</v>
      </c>
      <c r="R535" s="5" t="s">
        <v>1311</v>
      </c>
      <c r="S535" s="8">
        <v>242628</v>
      </c>
      <c r="T535" s="8">
        <f t="shared" si="53"/>
        <v>0</v>
      </c>
      <c r="U535" s="8">
        <f t="shared" si="50"/>
        <v>0</v>
      </c>
      <c r="V535" s="5"/>
      <c r="W535" s="5" t="s">
        <v>904</v>
      </c>
      <c r="X535" s="5"/>
      <c r="Y535" s="145"/>
      <c r="Z535" s="4"/>
      <c r="AA535" s="253"/>
      <c r="AB535" s="147"/>
      <c r="AC535" s="253"/>
      <c r="AD535" s="253"/>
      <c r="AE535" s="254"/>
      <c r="AF535" s="4"/>
      <c r="AG535" s="105"/>
      <c r="AH535" s="105"/>
      <c r="AI535" s="4"/>
      <c r="AJ535" s="4"/>
      <c r="AK535" s="105"/>
      <c r="AL535" s="86"/>
      <c r="AM535" s="86"/>
      <c r="AN535" s="86"/>
      <c r="AO535" s="86"/>
      <c r="AP535" s="4"/>
      <c r="AQ535" s="4"/>
      <c r="AR535" s="105"/>
      <c r="AS535" s="4"/>
      <c r="AT535" s="4"/>
      <c r="AU535" s="4"/>
      <c r="AV535" s="4"/>
    </row>
    <row r="536" spans="1:55" s="33" customFormat="1" ht="110.1" customHeight="1">
      <c r="A536" s="5" t="s">
        <v>3107</v>
      </c>
      <c r="B536" s="5" t="s">
        <v>23</v>
      </c>
      <c r="C536" s="5" t="s">
        <v>2199</v>
      </c>
      <c r="D536" s="6" t="s">
        <v>51</v>
      </c>
      <c r="E536" s="6" t="s">
        <v>2200</v>
      </c>
      <c r="F536" s="5" t="s">
        <v>378</v>
      </c>
      <c r="G536" s="5" t="s">
        <v>24</v>
      </c>
      <c r="H536" s="5">
        <v>0</v>
      </c>
      <c r="I536" s="5" t="s">
        <v>2204</v>
      </c>
      <c r="J536" s="5" t="s">
        <v>2689</v>
      </c>
      <c r="K536" s="5" t="s">
        <v>1826</v>
      </c>
      <c r="L536" s="5" t="s">
        <v>25</v>
      </c>
      <c r="M536" s="7" t="s">
        <v>26</v>
      </c>
      <c r="N536" s="5" t="s">
        <v>1825</v>
      </c>
      <c r="O536" s="5" t="s">
        <v>27</v>
      </c>
      <c r="P536" s="5">
        <v>796</v>
      </c>
      <c r="Q536" s="5" t="s">
        <v>28</v>
      </c>
      <c r="R536" s="5" t="s">
        <v>1311</v>
      </c>
      <c r="S536" s="8">
        <v>519540</v>
      </c>
      <c r="T536" s="8">
        <f t="shared" si="53"/>
        <v>0</v>
      </c>
      <c r="U536" s="8">
        <f t="shared" si="50"/>
        <v>0</v>
      </c>
      <c r="V536" s="5"/>
      <c r="W536" s="5" t="s">
        <v>904</v>
      </c>
      <c r="X536" s="5"/>
      <c r="Y536" s="145"/>
      <c r="Z536" s="4"/>
      <c r="AA536" s="253"/>
      <c r="AB536" s="147"/>
      <c r="AC536" s="253"/>
      <c r="AD536" s="253"/>
      <c r="AE536" s="254"/>
      <c r="AF536" s="4"/>
      <c r="AG536" s="105"/>
      <c r="AH536" s="105"/>
      <c r="AI536" s="4"/>
      <c r="AJ536" s="4"/>
      <c r="AK536" s="105"/>
      <c r="AL536" s="86"/>
      <c r="AM536" s="86"/>
      <c r="AN536" s="86"/>
      <c r="AO536" s="86"/>
      <c r="AP536" s="4"/>
      <c r="AQ536" s="4"/>
      <c r="AR536" s="105"/>
      <c r="AS536" s="4"/>
      <c r="AT536" s="4"/>
      <c r="AU536" s="4"/>
      <c r="AV536" s="4"/>
    </row>
    <row r="537" spans="1:55" s="33" customFormat="1" ht="125.1" customHeight="1">
      <c r="A537" s="5" t="s">
        <v>3108</v>
      </c>
      <c r="B537" s="5" t="s">
        <v>23</v>
      </c>
      <c r="C537" s="5" t="s">
        <v>2199</v>
      </c>
      <c r="D537" s="6" t="s">
        <v>51</v>
      </c>
      <c r="E537" s="6" t="s">
        <v>2200</v>
      </c>
      <c r="F537" s="5" t="s">
        <v>379</v>
      </c>
      <c r="G537" s="5" t="s">
        <v>24</v>
      </c>
      <c r="H537" s="5">
        <v>0</v>
      </c>
      <c r="I537" s="5" t="s">
        <v>2204</v>
      </c>
      <c r="J537" s="5" t="s">
        <v>2689</v>
      </c>
      <c r="K537" s="5" t="s">
        <v>1826</v>
      </c>
      <c r="L537" s="5" t="s">
        <v>25</v>
      </c>
      <c r="M537" s="7" t="s">
        <v>26</v>
      </c>
      <c r="N537" s="5" t="s">
        <v>1825</v>
      </c>
      <c r="O537" s="5" t="s">
        <v>27</v>
      </c>
      <c r="P537" s="5">
        <v>796</v>
      </c>
      <c r="Q537" s="5" t="s">
        <v>28</v>
      </c>
      <c r="R537" s="5">
        <v>1</v>
      </c>
      <c r="S537" s="8">
        <v>0</v>
      </c>
      <c r="T537" s="8">
        <f t="shared" si="53"/>
        <v>0</v>
      </c>
      <c r="U537" s="8">
        <f t="shared" si="50"/>
        <v>0</v>
      </c>
      <c r="V537" s="5"/>
      <c r="W537" s="5" t="s">
        <v>904</v>
      </c>
      <c r="X537" s="5"/>
      <c r="Y537" s="85"/>
      <c r="Z537" s="148"/>
      <c r="AA537" s="85"/>
      <c r="AB537" s="145"/>
      <c r="AC537" s="149"/>
      <c r="AD537" s="149"/>
      <c r="AE537" s="148"/>
      <c r="AF537" s="149"/>
      <c r="AG537" s="145"/>
      <c r="AH537" s="145"/>
      <c r="AI537" s="261"/>
      <c r="AJ537" s="85"/>
      <c r="AK537" s="145"/>
      <c r="AL537" s="149"/>
      <c r="AM537" s="149"/>
      <c r="AN537" s="149"/>
      <c r="AO537" s="149"/>
      <c r="AP537" s="148"/>
      <c r="AQ537" s="257"/>
      <c r="AR537" s="148"/>
      <c r="AS537" s="257"/>
      <c r="AT537" s="258"/>
      <c r="AZ537" s="81"/>
      <c r="BA537" s="81"/>
      <c r="BB537" s="81"/>
      <c r="BC537" s="81"/>
    </row>
    <row r="538" spans="1:55" s="33" customFormat="1" ht="125.1" customHeight="1">
      <c r="A538" s="5" t="s">
        <v>3797</v>
      </c>
      <c r="B538" s="5" t="s">
        <v>23</v>
      </c>
      <c r="C538" s="5" t="s">
        <v>2199</v>
      </c>
      <c r="D538" s="6" t="s">
        <v>51</v>
      </c>
      <c r="E538" s="6" t="s">
        <v>2200</v>
      </c>
      <c r="F538" s="5" t="s">
        <v>379</v>
      </c>
      <c r="G538" s="5" t="s">
        <v>24</v>
      </c>
      <c r="H538" s="5">
        <v>0</v>
      </c>
      <c r="I538" s="5" t="s">
        <v>2204</v>
      </c>
      <c r="J538" s="5" t="s">
        <v>2689</v>
      </c>
      <c r="K538" s="5" t="s">
        <v>1826</v>
      </c>
      <c r="L538" s="5" t="s">
        <v>25</v>
      </c>
      <c r="M538" s="7" t="s">
        <v>26</v>
      </c>
      <c r="N538" s="5" t="s">
        <v>1825</v>
      </c>
      <c r="O538" s="5" t="s">
        <v>27</v>
      </c>
      <c r="P538" s="5">
        <v>796</v>
      </c>
      <c r="Q538" s="5" t="s">
        <v>28</v>
      </c>
      <c r="R538" s="5" t="s">
        <v>143</v>
      </c>
      <c r="S538" s="8">
        <v>176400</v>
      </c>
      <c r="T538" s="8">
        <f t="shared" si="53"/>
        <v>352800</v>
      </c>
      <c r="U538" s="8">
        <f t="shared" si="50"/>
        <v>395136.00000000006</v>
      </c>
      <c r="V538" s="5"/>
      <c r="W538" s="5" t="s">
        <v>904</v>
      </c>
      <c r="X538" s="5"/>
      <c r="Y538" s="85"/>
      <c r="Z538" s="85"/>
      <c r="AA538" s="146"/>
      <c r="AB538" s="146"/>
      <c r="AC538" s="104"/>
      <c r="AD538" s="149"/>
      <c r="AE538" s="148"/>
      <c r="AF538" s="149"/>
      <c r="AG538" s="145"/>
      <c r="AH538" s="145"/>
      <c r="AI538" s="85"/>
      <c r="AJ538" s="141"/>
      <c r="AK538" s="145"/>
      <c r="AL538" s="149"/>
      <c r="AM538" s="149"/>
      <c r="AN538" s="149"/>
      <c r="AO538" s="149"/>
      <c r="AP538" s="148"/>
      <c r="AQ538" s="257"/>
      <c r="AR538" s="148"/>
      <c r="AS538" s="257"/>
      <c r="AT538" s="260"/>
      <c r="AZ538" s="81"/>
      <c r="BA538" s="81"/>
      <c r="BB538" s="81"/>
      <c r="BC538" s="81"/>
    </row>
    <row r="539" spans="1:55" s="33" customFormat="1" ht="110.1" customHeight="1">
      <c r="A539" s="5" t="s">
        <v>3109</v>
      </c>
      <c r="B539" s="5" t="s">
        <v>23</v>
      </c>
      <c r="C539" s="5" t="s">
        <v>2201</v>
      </c>
      <c r="D539" s="6" t="s">
        <v>2202</v>
      </c>
      <c r="E539" s="6" t="s">
        <v>2203</v>
      </c>
      <c r="F539" s="5" t="s">
        <v>380</v>
      </c>
      <c r="G539" s="5" t="s">
        <v>24</v>
      </c>
      <c r="H539" s="5">
        <v>0</v>
      </c>
      <c r="I539" s="5" t="s">
        <v>2204</v>
      </c>
      <c r="J539" s="5" t="s">
        <v>2689</v>
      </c>
      <c r="K539" s="5" t="s">
        <v>1826</v>
      </c>
      <c r="L539" s="5" t="s">
        <v>25</v>
      </c>
      <c r="M539" s="7" t="s">
        <v>26</v>
      </c>
      <c r="N539" s="5" t="s">
        <v>1825</v>
      </c>
      <c r="O539" s="5" t="s">
        <v>27</v>
      </c>
      <c r="P539" s="5">
        <v>796</v>
      </c>
      <c r="Q539" s="5" t="s">
        <v>28</v>
      </c>
      <c r="R539" s="5" t="s">
        <v>1311</v>
      </c>
      <c r="S539" s="8">
        <v>1860000</v>
      </c>
      <c r="T539" s="8">
        <f t="shared" si="53"/>
        <v>0</v>
      </c>
      <c r="U539" s="8">
        <f t="shared" si="50"/>
        <v>0</v>
      </c>
      <c r="V539" s="5"/>
      <c r="W539" s="5" t="s">
        <v>904</v>
      </c>
      <c r="X539" s="5"/>
      <c r="Y539" s="145"/>
      <c r="Z539" s="4"/>
      <c r="AA539" s="253"/>
      <c r="AB539" s="147"/>
      <c r="AC539" s="253"/>
      <c r="AD539" s="253"/>
      <c r="AE539" s="254"/>
      <c r="AF539" s="4"/>
      <c r="AG539" s="105"/>
      <c r="AH539" s="105"/>
      <c r="AI539" s="4"/>
      <c r="AJ539" s="4"/>
      <c r="AK539" s="105"/>
      <c r="AL539" s="86"/>
      <c r="AM539" s="86"/>
      <c r="AN539" s="86"/>
      <c r="AO539" s="86"/>
      <c r="AP539" s="4"/>
      <c r="AQ539" s="4"/>
      <c r="AR539" s="105"/>
      <c r="AS539" s="4"/>
      <c r="AT539" s="4"/>
      <c r="AU539" s="4"/>
      <c r="AV539" s="4"/>
    </row>
    <row r="540" spans="1:55" s="33" customFormat="1" ht="110.1" customHeight="1">
      <c r="A540" s="5" t="s">
        <v>5085</v>
      </c>
      <c r="B540" s="5" t="s">
        <v>23</v>
      </c>
      <c r="C540" s="5" t="s">
        <v>2201</v>
      </c>
      <c r="D540" s="6" t="s">
        <v>2202</v>
      </c>
      <c r="E540" s="6" t="s">
        <v>2203</v>
      </c>
      <c r="F540" s="5" t="s">
        <v>380</v>
      </c>
      <c r="G540" s="5" t="s">
        <v>24</v>
      </c>
      <c r="H540" s="5">
        <v>0</v>
      </c>
      <c r="I540" s="5" t="s">
        <v>2204</v>
      </c>
      <c r="J540" s="5" t="s">
        <v>2689</v>
      </c>
      <c r="K540" s="5" t="s">
        <v>877</v>
      </c>
      <c r="L540" s="5" t="s">
        <v>25</v>
      </c>
      <c r="M540" s="7" t="s">
        <v>26</v>
      </c>
      <c r="N540" s="5" t="s">
        <v>1825</v>
      </c>
      <c r="O540" s="5" t="s">
        <v>27</v>
      </c>
      <c r="P540" s="5">
        <v>796</v>
      </c>
      <c r="Q540" s="5" t="s">
        <v>28</v>
      </c>
      <c r="R540" s="5" t="s">
        <v>1311</v>
      </c>
      <c r="S540" s="8">
        <v>1860000</v>
      </c>
      <c r="T540" s="8">
        <f t="shared" si="53"/>
        <v>0</v>
      </c>
      <c r="U540" s="8">
        <f t="shared" si="50"/>
        <v>0</v>
      </c>
      <c r="V540" s="5"/>
      <c r="W540" s="5" t="s">
        <v>904</v>
      </c>
      <c r="X540" s="5"/>
      <c r="Y540" s="145"/>
      <c r="Z540" s="4"/>
      <c r="AA540" s="253"/>
      <c r="AB540" s="147"/>
      <c r="AC540" s="253"/>
      <c r="AD540" s="253"/>
      <c r="AE540" s="254"/>
      <c r="AF540" s="4"/>
      <c r="AG540" s="105"/>
      <c r="AH540" s="105"/>
      <c r="AI540" s="4"/>
      <c r="AJ540" s="4"/>
      <c r="AK540" s="105"/>
      <c r="AL540" s="86"/>
      <c r="AM540" s="86"/>
      <c r="AN540" s="86"/>
      <c r="AO540" s="86"/>
      <c r="AP540" s="4"/>
      <c r="AQ540" s="4"/>
      <c r="AR540" s="105"/>
      <c r="AS540" s="4"/>
      <c r="AT540" s="4"/>
      <c r="AU540" s="4"/>
      <c r="AV540" s="4"/>
    </row>
    <row r="541" spans="1:55" s="33" customFormat="1" ht="110.1" customHeight="1">
      <c r="A541" s="5" t="s">
        <v>3110</v>
      </c>
      <c r="B541" s="5" t="s">
        <v>23</v>
      </c>
      <c r="C541" s="5" t="s">
        <v>2201</v>
      </c>
      <c r="D541" s="6" t="s">
        <v>2202</v>
      </c>
      <c r="E541" s="6" t="s">
        <v>2203</v>
      </c>
      <c r="F541" s="5" t="s">
        <v>381</v>
      </c>
      <c r="G541" s="5" t="s">
        <v>24</v>
      </c>
      <c r="H541" s="5">
        <v>0</v>
      </c>
      <c r="I541" s="5" t="s">
        <v>2204</v>
      </c>
      <c r="J541" s="5" t="s">
        <v>2689</v>
      </c>
      <c r="K541" s="5" t="s">
        <v>1826</v>
      </c>
      <c r="L541" s="5" t="s">
        <v>25</v>
      </c>
      <c r="M541" s="7" t="s">
        <v>26</v>
      </c>
      <c r="N541" s="5" t="s">
        <v>1825</v>
      </c>
      <c r="O541" s="5" t="s">
        <v>27</v>
      </c>
      <c r="P541" s="5">
        <v>796</v>
      </c>
      <c r="Q541" s="5" t="s">
        <v>28</v>
      </c>
      <c r="R541" s="5" t="s">
        <v>1311</v>
      </c>
      <c r="S541" s="8">
        <v>224000</v>
      </c>
      <c r="T541" s="8">
        <f t="shared" si="53"/>
        <v>0</v>
      </c>
      <c r="U541" s="8">
        <f t="shared" si="50"/>
        <v>0</v>
      </c>
      <c r="V541" s="5"/>
      <c r="W541" s="5" t="s">
        <v>904</v>
      </c>
      <c r="X541" s="5"/>
      <c r="Y541" s="145"/>
      <c r="Z541" s="4"/>
      <c r="AA541" s="253"/>
      <c r="AB541" s="147"/>
      <c r="AC541" s="253"/>
      <c r="AD541" s="253"/>
      <c r="AE541" s="254"/>
      <c r="AF541" s="4"/>
      <c r="AG541" s="105"/>
      <c r="AH541" s="105"/>
      <c r="AI541" s="4"/>
      <c r="AJ541" s="4"/>
      <c r="AK541" s="105"/>
      <c r="AL541" s="86"/>
      <c r="AM541" s="86"/>
      <c r="AN541" s="86"/>
      <c r="AO541" s="86"/>
      <c r="AP541" s="4"/>
      <c r="AQ541" s="4"/>
      <c r="AR541" s="105"/>
      <c r="AS541" s="4"/>
      <c r="AT541" s="4"/>
      <c r="AU541" s="4"/>
      <c r="AV541" s="4"/>
    </row>
    <row r="542" spans="1:55" s="33" customFormat="1" ht="110.1" customHeight="1">
      <c r="A542" s="5" t="s">
        <v>5086</v>
      </c>
      <c r="B542" s="5" t="s">
        <v>23</v>
      </c>
      <c r="C542" s="5" t="s">
        <v>2201</v>
      </c>
      <c r="D542" s="6" t="s">
        <v>2202</v>
      </c>
      <c r="E542" s="6" t="s">
        <v>2203</v>
      </c>
      <c r="F542" s="5" t="s">
        <v>381</v>
      </c>
      <c r="G542" s="5" t="s">
        <v>24</v>
      </c>
      <c r="H542" s="5">
        <v>0</v>
      </c>
      <c r="I542" s="5" t="s">
        <v>2204</v>
      </c>
      <c r="J542" s="5" t="s">
        <v>2689</v>
      </c>
      <c r="K542" s="5" t="s">
        <v>877</v>
      </c>
      <c r="L542" s="5" t="s">
        <v>25</v>
      </c>
      <c r="M542" s="7" t="s">
        <v>26</v>
      </c>
      <c r="N542" s="5" t="s">
        <v>1825</v>
      </c>
      <c r="O542" s="5" t="s">
        <v>27</v>
      </c>
      <c r="P542" s="5">
        <v>796</v>
      </c>
      <c r="Q542" s="5" t="s">
        <v>28</v>
      </c>
      <c r="R542" s="5" t="s">
        <v>1311</v>
      </c>
      <c r="S542" s="8">
        <v>224000</v>
      </c>
      <c r="T542" s="8">
        <f t="shared" si="53"/>
        <v>0</v>
      </c>
      <c r="U542" s="8">
        <f t="shared" si="50"/>
        <v>0</v>
      </c>
      <c r="V542" s="5"/>
      <c r="W542" s="5" t="s">
        <v>904</v>
      </c>
      <c r="X542" s="5"/>
      <c r="Y542" s="145"/>
      <c r="Z542" s="4"/>
      <c r="AA542" s="253"/>
      <c r="AB542" s="147"/>
      <c r="AC542" s="253"/>
      <c r="AD542" s="253"/>
      <c r="AE542" s="254"/>
      <c r="AF542" s="4"/>
      <c r="AG542" s="105"/>
      <c r="AH542" s="105"/>
      <c r="AI542" s="4"/>
      <c r="AJ542" s="4"/>
      <c r="AK542" s="105"/>
      <c r="AL542" s="86"/>
      <c r="AM542" s="86"/>
      <c r="AN542" s="86"/>
      <c r="AO542" s="86"/>
      <c r="AP542" s="4"/>
      <c r="AQ542" s="4"/>
      <c r="AR542" s="105"/>
      <c r="AS542" s="4"/>
      <c r="AT542" s="4"/>
      <c r="AU542" s="4"/>
      <c r="AV542" s="4"/>
    </row>
    <row r="543" spans="1:55" s="33" customFormat="1" ht="110.1" customHeight="1">
      <c r="A543" s="5" t="s">
        <v>3111</v>
      </c>
      <c r="B543" s="5" t="s">
        <v>23</v>
      </c>
      <c r="C543" s="5" t="s">
        <v>2174</v>
      </c>
      <c r="D543" s="6" t="s">
        <v>1862</v>
      </c>
      <c r="E543" s="6" t="s">
        <v>2175</v>
      </c>
      <c r="F543" s="5" t="s">
        <v>382</v>
      </c>
      <c r="G543" s="5" t="s">
        <v>24</v>
      </c>
      <c r="H543" s="5">
        <v>0</v>
      </c>
      <c r="I543" s="5" t="s">
        <v>2204</v>
      </c>
      <c r="J543" s="5" t="s">
        <v>2689</v>
      </c>
      <c r="K543" s="5" t="s">
        <v>1826</v>
      </c>
      <c r="L543" s="5" t="s">
        <v>25</v>
      </c>
      <c r="M543" s="7" t="s">
        <v>26</v>
      </c>
      <c r="N543" s="5" t="s">
        <v>1825</v>
      </c>
      <c r="O543" s="5" t="s">
        <v>27</v>
      </c>
      <c r="P543" s="5">
        <v>796</v>
      </c>
      <c r="Q543" s="5" t="s">
        <v>28</v>
      </c>
      <c r="R543" s="5" t="s">
        <v>1311</v>
      </c>
      <c r="S543" s="8">
        <v>42150</v>
      </c>
      <c r="T543" s="8">
        <f t="shared" si="53"/>
        <v>0</v>
      </c>
      <c r="U543" s="8">
        <f t="shared" si="50"/>
        <v>0</v>
      </c>
      <c r="V543" s="5"/>
      <c r="W543" s="5" t="s">
        <v>904</v>
      </c>
      <c r="X543" s="5"/>
      <c r="Y543" s="145"/>
      <c r="Z543" s="4"/>
      <c r="AA543" s="253"/>
      <c r="AB543" s="147"/>
      <c r="AC543" s="253"/>
      <c r="AD543" s="253"/>
      <c r="AE543" s="254"/>
      <c r="AF543" s="4"/>
      <c r="AG543" s="105"/>
      <c r="AH543" s="105"/>
      <c r="AI543" s="4"/>
      <c r="AJ543" s="4"/>
      <c r="AK543" s="105"/>
      <c r="AL543" s="86"/>
      <c r="AM543" s="86"/>
      <c r="AN543" s="86"/>
      <c r="AO543" s="86"/>
      <c r="AP543" s="4"/>
      <c r="AQ543" s="4"/>
      <c r="AR543" s="105"/>
      <c r="AS543" s="4"/>
      <c r="AT543" s="4"/>
      <c r="AU543" s="4"/>
      <c r="AV543" s="4"/>
    </row>
    <row r="544" spans="1:55" s="33" customFormat="1" ht="110.1" customHeight="1">
      <c r="A544" s="5" t="s">
        <v>5087</v>
      </c>
      <c r="B544" s="5" t="s">
        <v>23</v>
      </c>
      <c r="C544" s="5" t="s">
        <v>2174</v>
      </c>
      <c r="D544" s="6" t="s">
        <v>1862</v>
      </c>
      <c r="E544" s="6" t="s">
        <v>2175</v>
      </c>
      <c r="F544" s="5" t="s">
        <v>382</v>
      </c>
      <c r="G544" s="5" t="s">
        <v>24</v>
      </c>
      <c r="H544" s="5">
        <v>0</v>
      </c>
      <c r="I544" s="5" t="s">
        <v>2204</v>
      </c>
      <c r="J544" s="5" t="s">
        <v>2689</v>
      </c>
      <c r="K544" s="5" t="s">
        <v>877</v>
      </c>
      <c r="L544" s="5" t="s">
        <v>25</v>
      </c>
      <c r="M544" s="7" t="s">
        <v>26</v>
      </c>
      <c r="N544" s="5" t="s">
        <v>1825</v>
      </c>
      <c r="O544" s="5" t="s">
        <v>27</v>
      </c>
      <c r="P544" s="5">
        <v>796</v>
      </c>
      <c r="Q544" s="5" t="s">
        <v>28</v>
      </c>
      <c r="R544" s="5" t="s">
        <v>1311</v>
      </c>
      <c r="S544" s="8">
        <v>42150</v>
      </c>
      <c r="T544" s="8">
        <f t="shared" si="53"/>
        <v>0</v>
      </c>
      <c r="U544" s="8">
        <f t="shared" si="50"/>
        <v>0</v>
      </c>
      <c r="V544" s="5"/>
      <c r="W544" s="5" t="s">
        <v>904</v>
      </c>
      <c r="X544" s="5"/>
      <c r="Y544" s="145"/>
      <c r="Z544" s="4"/>
      <c r="AA544" s="253"/>
      <c r="AB544" s="147"/>
      <c r="AC544" s="253"/>
      <c r="AD544" s="253"/>
      <c r="AE544" s="254"/>
      <c r="AF544" s="4"/>
      <c r="AG544" s="105"/>
      <c r="AH544" s="105"/>
      <c r="AI544" s="4"/>
      <c r="AJ544" s="4"/>
      <c r="AK544" s="105"/>
      <c r="AL544" s="86"/>
      <c r="AM544" s="86"/>
      <c r="AN544" s="86"/>
      <c r="AO544" s="86"/>
      <c r="AP544" s="4"/>
      <c r="AQ544" s="4"/>
      <c r="AR544" s="105"/>
      <c r="AS544" s="4"/>
      <c r="AT544" s="4"/>
      <c r="AU544" s="4"/>
      <c r="AV544" s="4"/>
    </row>
    <row r="545" spans="1:48" s="33" customFormat="1" ht="110.1" customHeight="1">
      <c r="A545" s="5" t="s">
        <v>3112</v>
      </c>
      <c r="B545" s="5" t="s">
        <v>23</v>
      </c>
      <c r="C545" s="5" t="s">
        <v>2174</v>
      </c>
      <c r="D545" s="6" t="s">
        <v>1862</v>
      </c>
      <c r="E545" s="6" t="s">
        <v>2175</v>
      </c>
      <c r="F545" s="5" t="s">
        <v>383</v>
      </c>
      <c r="G545" s="5" t="s">
        <v>24</v>
      </c>
      <c r="H545" s="5">
        <v>0</v>
      </c>
      <c r="I545" s="5" t="s">
        <v>2204</v>
      </c>
      <c r="J545" s="5" t="s">
        <v>2689</v>
      </c>
      <c r="K545" s="5" t="s">
        <v>1826</v>
      </c>
      <c r="L545" s="5" t="s">
        <v>25</v>
      </c>
      <c r="M545" s="7" t="s">
        <v>26</v>
      </c>
      <c r="N545" s="5" t="s">
        <v>1825</v>
      </c>
      <c r="O545" s="5" t="s">
        <v>27</v>
      </c>
      <c r="P545" s="5">
        <v>796</v>
      </c>
      <c r="Q545" s="5" t="s">
        <v>28</v>
      </c>
      <c r="R545" s="5" t="s">
        <v>1311</v>
      </c>
      <c r="S545" s="8">
        <v>66162</v>
      </c>
      <c r="T545" s="8">
        <f t="shared" si="53"/>
        <v>0</v>
      </c>
      <c r="U545" s="8">
        <f t="shared" si="50"/>
        <v>0</v>
      </c>
      <c r="V545" s="5"/>
      <c r="W545" s="5" t="s">
        <v>904</v>
      </c>
      <c r="X545" s="5"/>
      <c r="Y545" s="145"/>
      <c r="Z545" s="4"/>
      <c r="AA545" s="253"/>
      <c r="AB545" s="147"/>
      <c r="AC545" s="253"/>
      <c r="AD545" s="253"/>
      <c r="AE545" s="254"/>
      <c r="AF545" s="4"/>
      <c r="AG545" s="105"/>
      <c r="AH545" s="105"/>
      <c r="AI545" s="4"/>
      <c r="AJ545" s="4"/>
      <c r="AK545" s="105"/>
      <c r="AL545" s="86"/>
      <c r="AM545" s="86"/>
      <c r="AN545" s="86"/>
      <c r="AO545" s="86"/>
      <c r="AP545" s="4"/>
      <c r="AQ545" s="4"/>
      <c r="AR545" s="105"/>
      <c r="AS545" s="4"/>
      <c r="AT545" s="4"/>
      <c r="AU545" s="4"/>
      <c r="AV545" s="4"/>
    </row>
    <row r="546" spans="1:48" s="33" customFormat="1" ht="110.1" customHeight="1">
      <c r="A546" s="5" t="s">
        <v>5088</v>
      </c>
      <c r="B546" s="5" t="s">
        <v>23</v>
      </c>
      <c r="C546" s="5" t="s">
        <v>2174</v>
      </c>
      <c r="D546" s="6" t="s">
        <v>1862</v>
      </c>
      <c r="E546" s="6" t="s">
        <v>2175</v>
      </c>
      <c r="F546" s="5" t="s">
        <v>383</v>
      </c>
      <c r="G546" s="5" t="s">
        <v>24</v>
      </c>
      <c r="H546" s="5">
        <v>0</v>
      </c>
      <c r="I546" s="5" t="s">
        <v>2204</v>
      </c>
      <c r="J546" s="5" t="s">
        <v>2689</v>
      </c>
      <c r="K546" s="5" t="s">
        <v>877</v>
      </c>
      <c r="L546" s="5" t="s">
        <v>25</v>
      </c>
      <c r="M546" s="7" t="s">
        <v>26</v>
      </c>
      <c r="N546" s="5" t="s">
        <v>1825</v>
      </c>
      <c r="O546" s="5" t="s">
        <v>27</v>
      </c>
      <c r="P546" s="5">
        <v>796</v>
      </c>
      <c r="Q546" s="5" t="s">
        <v>28</v>
      </c>
      <c r="R546" s="5" t="s">
        <v>1311</v>
      </c>
      <c r="S546" s="8">
        <v>66162</v>
      </c>
      <c r="T546" s="8">
        <f t="shared" si="53"/>
        <v>0</v>
      </c>
      <c r="U546" s="8">
        <f t="shared" si="50"/>
        <v>0</v>
      </c>
      <c r="V546" s="5"/>
      <c r="W546" s="5" t="s">
        <v>904</v>
      </c>
      <c r="X546" s="5"/>
      <c r="Y546" s="145"/>
      <c r="Z546" s="4"/>
      <c r="AA546" s="253"/>
      <c r="AB546" s="147"/>
      <c r="AC546" s="253"/>
      <c r="AD546" s="253"/>
      <c r="AE546" s="254"/>
      <c r="AF546" s="4"/>
      <c r="AG546" s="105"/>
      <c r="AH546" s="105"/>
      <c r="AI546" s="4"/>
      <c r="AJ546" s="4"/>
      <c r="AK546" s="105"/>
      <c r="AL546" s="86"/>
      <c r="AM546" s="86"/>
      <c r="AN546" s="86"/>
      <c r="AO546" s="86"/>
      <c r="AP546" s="4"/>
      <c r="AQ546" s="4"/>
      <c r="AR546" s="105"/>
      <c r="AS546" s="4"/>
      <c r="AT546" s="4"/>
      <c r="AU546" s="4"/>
      <c r="AV546" s="4"/>
    </row>
    <row r="547" spans="1:48" s="33" customFormat="1" ht="110.1" customHeight="1">
      <c r="A547" s="5" t="s">
        <v>3113</v>
      </c>
      <c r="B547" s="5" t="s">
        <v>23</v>
      </c>
      <c r="C547" s="5" t="s">
        <v>2583</v>
      </c>
      <c r="D547" s="6" t="s">
        <v>1343</v>
      </c>
      <c r="E547" s="6" t="s">
        <v>2584</v>
      </c>
      <c r="F547" s="5" t="s">
        <v>2656</v>
      </c>
      <c r="G547" s="5" t="s">
        <v>24</v>
      </c>
      <c r="H547" s="5">
        <v>0</v>
      </c>
      <c r="I547" s="5" t="s">
        <v>2204</v>
      </c>
      <c r="J547" s="5" t="s">
        <v>2689</v>
      </c>
      <c r="K547" s="5" t="s">
        <v>1826</v>
      </c>
      <c r="L547" s="5" t="s">
        <v>25</v>
      </c>
      <c r="M547" s="7" t="s">
        <v>26</v>
      </c>
      <c r="N547" s="5" t="s">
        <v>1825</v>
      </c>
      <c r="O547" s="5" t="s">
        <v>27</v>
      </c>
      <c r="P547" s="5">
        <v>796</v>
      </c>
      <c r="Q547" s="5" t="s">
        <v>28</v>
      </c>
      <c r="R547" s="5" t="s">
        <v>1311</v>
      </c>
      <c r="S547" s="8">
        <v>127204</v>
      </c>
      <c r="T547" s="8">
        <f t="shared" si="53"/>
        <v>0</v>
      </c>
      <c r="U547" s="8">
        <f t="shared" si="50"/>
        <v>0</v>
      </c>
      <c r="V547" s="5"/>
      <c r="W547" s="5" t="s">
        <v>904</v>
      </c>
      <c r="X547" s="5"/>
      <c r="Y547" s="145"/>
      <c r="Z547" s="4"/>
      <c r="AA547" s="253"/>
      <c r="AB547" s="147"/>
      <c r="AC547" s="253"/>
      <c r="AD547" s="253"/>
      <c r="AE547" s="254"/>
      <c r="AF547" s="4"/>
      <c r="AG547" s="105"/>
      <c r="AH547" s="105"/>
      <c r="AI547" s="4"/>
      <c r="AJ547" s="4"/>
      <c r="AK547" s="105"/>
      <c r="AL547" s="86"/>
      <c r="AM547" s="86"/>
      <c r="AN547" s="86"/>
      <c r="AO547" s="86"/>
      <c r="AP547" s="4"/>
      <c r="AQ547" s="4"/>
      <c r="AR547" s="105"/>
      <c r="AS547" s="4"/>
      <c r="AT547" s="4"/>
      <c r="AU547" s="4"/>
      <c r="AV547" s="4"/>
    </row>
    <row r="548" spans="1:48" s="33" customFormat="1" ht="110.1" customHeight="1">
      <c r="A548" s="5" t="s">
        <v>5089</v>
      </c>
      <c r="B548" s="5" t="s">
        <v>23</v>
      </c>
      <c r="C548" s="5" t="s">
        <v>2583</v>
      </c>
      <c r="D548" s="6" t="s">
        <v>1343</v>
      </c>
      <c r="E548" s="6" t="s">
        <v>2584</v>
      </c>
      <c r="F548" s="5" t="s">
        <v>2656</v>
      </c>
      <c r="G548" s="5" t="s">
        <v>24</v>
      </c>
      <c r="H548" s="5">
        <v>0</v>
      </c>
      <c r="I548" s="5" t="s">
        <v>2204</v>
      </c>
      <c r="J548" s="5" t="s">
        <v>2689</v>
      </c>
      <c r="K548" s="5" t="s">
        <v>877</v>
      </c>
      <c r="L548" s="5" t="s">
        <v>25</v>
      </c>
      <c r="M548" s="7" t="s">
        <v>26</v>
      </c>
      <c r="N548" s="5" t="s">
        <v>1825</v>
      </c>
      <c r="O548" s="5" t="s">
        <v>27</v>
      </c>
      <c r="P548" s="5">
        <v>796</v>
      </c>
      <c r="Q548" s="5" t="s">
        <v>28</v>
      </c>
      <c r="R548" s="5" t="s">
        <v>1311</v>
      </c>
      <c r="S548" s="8">
        <v>127204</v>
      </c>
      <c r="T548" s="8">
        <f t="shared" si="53"/>
        <v>0</v>
      </c>
      <c r="U548" s="8">
        <f t="shared" si="50"/>
        <v>0</v>
      </c>
      <c r="V548" s="5"/>
      <c r="W548" s="5" t="s">
        <v>904</v>
      </c>
      <c r="X548" s="5"/>
      <c r="Y548" s="145"/>
      <c r="Z548" s="4"/>
      <c r="AA548" s="253"/>
      <c r="AB548" s="147"/>
      <c r="AC548" s="253"/>
      <c r="AD548" s="253"/>
      <c r="AE548" s="254"/>
      <c r="AF548" s="4"/>
      <c r="AG548" s="105"/>
      <c r="AH548" s="105"/>
      <c r="AI548" s="4"/>
      <c r="AJ548" s="4"/>
      <c r="AK548" s="105"/>
      <c r="AL548" s="86"/>
      <c r="AM548" s="86"/>
      <c r="AN548" s="86"/>
      <c r="AO548" s="86"/>
      <c r="AP548" s="4"/>
      <c r="AQ548" s="4"/>
      <c r="AR548" s="105"/>
      <c r="AS548" s="4"/>
      <c r="AT548" s="4"/>
      <c r="AU548" s="4"/>
      <c r="AV548" s="4"/>
    </row>
    <row r="549" spans="1:48" s="33" customFormat="1" ht="110.1" customHeight="1">
      <c r="A549" s="5" t="s">
        <v>3114</v>
      </c>
      <c r="B549" s="5" t="s">
        <v>23</v>
      </c>
      <c r="C549" s="5" t="s">
        <v>2585</v>
      </c>
      <c r="D549" s="6" t="s">
        <v>1587</v>
      </c>
      <c r="E549" s="6" t="s">
        <v>2586</v>
      </c>
      <c r="F549" s="5" t="s">
        <v>2657</v>
      </c>
      <c r="G549" s="5" t="s">
        <v>24</v>
      </c>
      <c r="H549" s="5">
        <v>0</v>
      </c>
      <c r="I549" s="5" t="s">
        <v>2204</v>
      </c>
      <c r="J549" s="5" t="s">
        <v>2689</v>
      </c>
      <c r="K549" s="5" t="s">
        <v>1826</v>
      </c>
      <c r="L549" s="5" t="s">
        <v>25</v>
      </c>
      <c r="M549" s="7" t="s">
        <v>26</v>
      </c>
      <c r="N549" s="5" t="s">
        <v>1825</v>
      </c>
      <c r="O549" s="5" t="s">
        <v>27</v>
      </c>
      <c r="P549" s="5">
        <v>796</v>
      </c>
      <c r="Q549" s="5" t="s">
        <v>28</v>
      </c>
      <c r="R549" s="5">
        <v>24</v>
      </c>
      <c r="S549" s="8">
        <v>70624</v>
      </c>
      <c r="T549" s="8">
        <f t="shared" si="53"/>
        <v>1694976</v>
      </c>
      <c r="U549" s="8">
        <f t="shared" si="50"/>
        <v>1898373.1200000001</v>
      </c>
      <c r="V549" s="5"/>
      <c r="W549" s="5" t="s">
        <v>904</v>
      </c>
      <c r="X549" s="5"/>
      <c r="Y549" s="145"/>
      <c r="Z549" s="85"/>
      <c r="AA549" s="146"/>
      <c r="AB549" s="147"/>
      <c r="AC549" s="214"/>
      <c r="AD549" s="214"/>
      <c r="AE549" s="187"/>
      <c r="AF549" s="141"/>
      <c r="AG549" s="213"/>
      <c r="AH549" s="213"/>
      <c r="AI549" s="141"/>
      <c r="AJ549" s="141"/>
      <c r="AK549" s="213"/>
      <c r="AL549" s="84"/>
      <c r="AM549" s="84"/>
      <c r="AN549" s="84"/>
      <c r="AO549" s="84"/>
      <c r="AP549" s="4"/>
      <c r="AQ549" s="4"/>
      <c r="AR549" s="105"/>
      <c r="AS549" s="4"/>
      <c r="AT549" s="141"/>
      <c r="AU549" s="4"/>
      <c r="AV549" s="4"/>
    </row>
    <row r="550" spans="1:48" s="33" customFormat="1" ht="110.1" customHeight="1">
      <c r="A550" s="5" t="s">
        <v>3115</v>
      </c>
      <c r="B550" s="5" t="s">
        <v>23</v>
      </c>
      <c r="C550" s="5" t="s">
        <v>2587</v>
      </c>
      <c r="D550" s="6" t="s">
        <v>1587</v>
      </c>
      <c r="E550" s="6" t="s">
        <v>2588</v>
      </c>
      <c r="F550" s="5" t="s">
        <v>2658</v>
      </c>
      <c r="G550" s="5" t="s">
        <v>24</v>
      </c>
      <c r="H550" s="5">
        <v>0</v>
      </c>
      <c r="I550" s="5" t="s">
        <v>2204</v>
      </c>
      <c r="J550" s="5" t="s">
        <v>2689</v>
      </c>
      <c r="K550" s="5" t="s">
        <v>1826</v>
      </c>
      <c r="L550" s="5" t="s">
        <v>25</v>
      </c>
      <c r="M550" s="7" t="s">
        <v>26</v>
      </c>
      <c r="N550" s="5" t="s">
        <v>1825</v>
      </c>
      <c r="O550" s="5" t="s">
        <v>27</v>
      </c>
      <c r="P550" s="5">
        <v>796</v>
      </c>
      <c r="Q550" s="5" t="s">
        <v>28</v>
      </c>
      <c r="R550" s="5">
        <v>27</v>
      </c>
      <c r="S550" s="8">
        <v>139234</v>
      </c>
      <c r="T550" s="8">
        <f t="shared" si="53"/>
        <v>3759318</v>
      </c>
      <c r="U550" s="8">
        <f t="shared" ref="U550:U628" si="54">T550*1.12</f>
        <v>4210436.16</v>
      </c>
      <c r="V550" s="5"/>
      <c r="W550" s="5" t="s">
        <v>904</v>
      </c>
      <c r="X550" s="5"/>
      <c r="Y550" s="145"/>
      <c r="Z550" s="85"/>
      <c r="AA550" s="146"/>
      <c r="AB550" s="147"/>
      <c r="AC550" s="214"/>
      <c r="AD550" s="214"/>
      <c r="AE550" s="187"/>
      <c r="AF550" s="141"/>
      <c r="AG550" s="213"/>
      <c r="AH550" s="213"/>
      <c r="AI550" s="141"/>
      <c r="AJ550" s="141"/>
      <c r="AK550" s="213"/>
      <c r="AL550" s="84"/>
      <c r="AM550" s="84"/>
      <c r="AN550" s="84"/>
      <c r="AO550" s="84"/>
      <c r="AP550" s="4"/>
      <c r="AQ550" s="4"/>
      <c r="AR550" s="105"/>
      <c r="AS550" s="4"/>
      <c r="AT550" s="141"/>
      <c r="AU550" s="4"/>
      <c r="AV550" s="4"/>
    </row>
    <row r="551" spans="1:48" s="33" customFormat="1" ht="110.1" customHeight="1">
      <c r="A551" s="5" t="s">
        <v>3116</v>
      </c>
      <c r="B551" s="5" t="s">
        <v>23</v>
      </c>
      <c r="C551" s="5" t="s">
        <v>2587</v>
      </c>
      <c r="D551" s="6" t="s">
        <v>1587</v>
      </c>
      <c r="E551" s="6" t="s">
        <v>2588</v>
      </c>
      <c r="F551" s="5" t="s">
        <v>2672</v>
      </c>
      <c r="G551" s="5" t="s">
        <v>24</v>
      </c>
      <c r="H551" s="5">
        <v>0</v>
      </c>
      <c r="I551" s="5" t="s">
        <v>2204</v>
      </c>
      <c r="J551" s="5" t="s">
        <v>2689</v>
      </c>
      <c r="K551" s="5" t="s">
        <v>1826</v>
      </c>
      <c r="L551" s="5" t="s">
        <v>25</v>
      </c>
      <c r="M551" s="7" t="s">
        <v>26</v>
      </c>
      <c r="N551" s="5" t="s">
        <v>1825</v>
      </c>
      <c r="O551" s="5" t="s">
        <v>27</v>
      </c>
      <c r="P551" s="5">
        <v>796</v>
      </c>
      <c r="Q551" s="5" t="s">
        <v>28</v>
      </c>
      <c r="R551" s="5">
        <v>10</v>
      </c>
      <c r="S551" s="8">
        <v>83041</v>
      </c>
      <c r="T551" s="8">
        <f t="shared" si="53"/>
        <v>830410</v>
      </c>
      <c r="U551" s="8">
        <f t="shared" si="54"/>
        <v>930059.20000000007</v>
      </c>
      <c r="V551" s="5"/>
      <c r="W551" s="5" t="s">
        <v>904</v>
      </c>
      <c r="X551" s="5"/>
      <c r="Y551" s="145"/>
      <c r="Z551" s="85"/>
      <c r="AA551" s="146"/>
      <c r="AB551" s="147"/>
      <c r="AC551" s="214"/>
      <c r="AD551" s="214"/>
      <c r="AE551" s="187"/>
      <c r="AF551" s="141"/>
      <c r="AG551" s="213"/>
      <c r="AH551" s="213"/>
      <c r="AI551" s="188"/>
      <c r="AJ551" s="141"/>
      <c r="AK551" s="213"/>
      <c r="AL551" s="84"/>
      <c r="AM551" s="84"/>
      <c r="AN551" s="84"/>
      <c r="AO551" s="84"/>
      <c r="AP551" s="4"/>
      <c r="AQ551" s="4"/>
      <c r="AR551" s="105"/>
      <c r="AS551" s="4"/>
      <c r="AT551" s="141"/>
      <c r="AU551" s="4"/>
      <c r="AV551" s="4"/>
    </row>
    <row r="552" spans="1:48" s="33" customFormat="1" ht="110.1" customHeight="1">
      <c r="A552" s="5" t="s">
        <v>3117</v>
      </c>
      <c r="B552" s="5" t="s">
        <v>23</v>
      </c>
      <c r="C552" s="5" t="s">
        <v>2169</v>
      </c>
      <c r="D552" s="6" t="s">
        <v>1587</v>
      </c>
      <c r="E552" s="6" t="s">
        <v>2170</v>
      </c>
      <c r="F552" s="5" t="s">
        <v>387</v>
      </c>
      <c r="G552" s="5" t="s">
        <v>24</v>
      </c>
      <c r="H552" s="5">
        <v>0</v>
      </c>
      <c r="I552" s="5" t="s">
        <v>2204</v>
      </c>
      <c r="J552" s="5" t="s">
        <v>2689</v>
      </c>
      <c r="K552" s="5" t="s">
        <v>1826</v>
      </c>
      <c r="L552" s="5" t="s">
        <v>25</v>
      </c>
      <c r="M552" s="7" t="s">
        <v>26</v>
      </c>
      <c r="N552" s="5" t="s">
        <v>1825</v>
      </c>
      <c r="O552" s="5" t="s">
        <v>27</v>
      </c>
      <c r="P552" s="5">
        <v>796</v>
      </c>
      <c r="Q552" s="5" t="s">
        <v>28</v>
      </c>
      <c r="R552" s="5">
        <v>20</v>
      </c>
      <c r="S552" s="8">
        <v>37400</v>
      </c>
      <c r="T552" s="8">
        <f t="shared" si="53"/>
        <v>748000</v>
      </c>
      <c r="U552" s="8">
        <f t="shared" si="54"/>
        <v>837760.00000000012</v>
      </c>
      <c r="V552" s="5"/>
      <c r="W552" s="5" t="s">
        <v>904</v>
      </c>
      <c r="X552" s="5"/>
      <c r="Y552" s="145"/>
      <c r="Z552" s="85"/>
      <c r="AA552" s="146"/>
      <c r="AB552" s="147"/>
      <c r="AC552" s="214"/>
      <c r="AD552" s="214"/>
      <c r="AE552" s="187"/>
      <c r="AF552" s="141"/>
      <c r="AG552" s="213"/>
      <c r="AH552" s="213"/>
      <c r="AI552" s="141"/>
      <c r="AJ552" s="141"/>
      <c r="AK552" s="213"/>
      <c r="AL552" s="84"/>
      <c r="AM552" s="84"/>
      <c r="AN552" s="84"/>
      <c r="AO552" s="84"/>
      <c r="AP552" s="4"/>
      <c r="AQ552" s="4"/>
      <c r="AR552" s="105"/>
      <c r="AS552" s="4"/>
      <c r="AT552" s="141"/>
      <c r="AU552" s="4"/>
      <c r="AV552" s="4"/>
    </row>
    <row r="553" spans="1:48" s="33" customFormat="1" ht="110.1" customHeight="1">
      <c r="A553" s="5" t="s">
        <v>3118</v>
      </c>
      <c r="B553" s="5" t="s">
        <v>23</v>
      </c>
      <c r="C553" s="5" t="s">
        <v>2589</v>
      </c>
      <c r="D553" s="6" t="s">
        <v>1587</v>
      </c>
      <c r="E553" s="6" t="s">
        <v>2590</v>
      </c>
      <c r="F553" s="5" t="s">
        <v>2673</v>
      </c>
      <c r="G553" s="5" t="s">
        <v>24</v>
      </c>
      <c r="H553" s="5">
        <v>0</v>
      </c>
      <c r="I553" s="5" t="s">
        <v>2204</v>
      </c>
      <c r="J553" s="5" t="s">
        <v>2689</v>
      </c>
      <c r="K553" s="5" t="s">
        <v>1826</v>
      </c>
      <c r="L553" s="5" t="s">
        <v>25</v>
      </c>
      <c r="M553" s="7" t="s">
        <v>26</v>
      </c>
      <c r="N553" s="5" t="s">
        <v>1825</v>
      </c>
      <c r="O553" s="5" t="s">
        <v>27</v>
      </c>
      <c r="P553" s="5">
        <v>796</v>
      </c>
      <c r="Q553" s="5" t="s">
        <v>28</v>
      </c>
      <c r="R553" s="5">
        <v>8</v>
      </c>
      <c r="S553" s="8">
        <v>74289</v>
      </c>
      <c r="T553" s="8">
        <f t="shared" si="53"/>
        <v>594312</v>
      </c>
      <c r="U553" s="8">
        <f t="shared" si="54"/>
        <v>665629.44000000006</v>
      </c>
      <c r="V553" s="5"/>
      <c r="W553" s="5" t="s">
        <v>904</v>
      </c>
      <c r="X553" s="5"/>
      <c r="Y553" s="145"/>
      <c r="Z553" s="85"/>
      <c r="AA553" s="146"/>
      <c r="AB553" s="147"/>
      <c r="AC553" s="214"/>
      <c r="AD553" s="214"/>
      <c r="AE553" s="187"/>
      <c r="AF553" s="141"/>
      <c r="AG553" s="213"/>
      <c r="AH553" s="213"/>
      <c r="AI553" s="141"/>
      <c r="AJ553" s="141"/>
      <c r="AK553" s="213"/>
      <c r="AL553" s="84"/>
      <c r="AM553" s="84"/>
      <c r="AN553" s="84"/>
      <c r="AO553" s="84"/>
      <c r="AP553" s="4"/>
      <c r="AQ553" s="4"/>
      <c r="AR553" s="105"/>
      <c r="AS553" s="4"/>
      <c r="AT553" s="141"/>
      <c r="AU553" s="4"/>
      <c r="AV553" s="4"/>
    </row>
    <row r="554" spans="1:48" s="33" customFormat="1" ht="110.1" customHeight="1">
      <c r="A554" s="5" t="s">
        <v>3119</v>
      </c>
      <c r="B554" s="5" t="s">
        <v>23</v>
      </c>
      <c r="C554" s="5" t="s">
        <v>1628</v>
      </c>
      <c r="D554" s="6" t="s">
        <v>1629</v>
      </c>
      <c r="E554" s="6" t="s">
        <v>1630</v>
      </c>
      <c r="F554" s="5" t="s">
        <v>395</v>
      </c>
      <c r="G554" s="5" t="s">
        <v>29</v>
      </c>
      <c r="H554" s="5">
        <v>75</v>
      </c>
      <c r="I554" s="5" t="s">
        <v>2204</v>
      </c>
      <c r="J554" s="5" t="s">
        <v>2689</v>
      </c>
      <c r="K554" s="5" t="s">
        <v>2068</v>
      </c>
      <c r="L554" s="5" t="s">
        <v>25</v>
      </c>
      <c r="M554" s="7" t="s">
        <v>26</v>
      </c>
      <c r="N554" s="5" t="s">
        <v>1825</v>
      </c>
      <c r="O554" s="5" t="s">
        <v>1273</v>
      </c>
      <c r="P554" s="5">
        <v>796</v>
      </c>
      <c r="Q554" s="5" t="s">
        <v>28</v>
      </c>
      <c r="R554" s="5">
        <v>1</v>
      </c>
      <c r="S554" s="8">
        <v>5275</v>
      </c>
      <c r="T554" s="8">
        <f t="shared" si="53"/>
        <v>5275</v>
      </c>
      <c r="U554" s="8">
        <f t="shared" si="54"/>
        <v>5908.0000000000009</v>
      </c>
      <c r="V554" s="5"/>
      <c r="W554" s="5" t="s">
        <v>904</v>
      </c>
      <c r="X554" s="5"/>
      <c r="Y554" s="145"/>
      <c r="Z554" s="4"/>
      <c r="AA554" s="253"/>
      <c r="AB554" s="147"/>
      <c r="AC554" s="253"/>
      <c r="AD554" s="253"/>
      <c r="AE554" s="254"/>
      <c r="AF554" s="4"/>
      <c r="AG554" s="105"/>
      <c r="AH554" s="105"/>
      <c r="AI554" s="4"/>
      <c r="AJ554" s="4"/>
      <c r="AK554" s="105"/>
      <c r="AL554" s="86"/>
      <c r="AM554" s="86"/>
      <c r="AN554" s="86"/>
      <c r="AO554" s="86"/>
      <c r="AP554" s="4"/>
      <c r="AQ554" s="4"/>
      <c r="AR554" s="105"/>
      <c r="AS554" s="4"/>
      <c r="AT554" s="4"/>
      <c r="AU554" s="4"/>
      <c r="AV554" s="4"/>
    </row>
    <row r="555" spans="1:48" s="33" customFormat="1" ht="110.1" customHeight="1">
      <c r="A555" s="5" t="s">
        <v>3120</v>
      </c>
      <c r="B555" s="5" t="s">
        <v>23</v>
      </c>
      <c r="C555" s="5" t="s">
        <v>1631</v>
      </c>
      <c r="D555" s="6" t="s">
        <v>1632</v>
      </c>
      <c r="E555" s="6" t="s">
        <v>1633</v>
      </c>
      <c r="F555" s="5" t="s">
        <v>396</v>
      </c>
      <c r="G555" s="5" t="s">
        <v>29</v>
      </c>
      <c r="H555" s="5">
        <v>75</v>
      </c>
      <c r="I555" s="5" t="s">
        <v>2204</v>
      </c>
      <c r="J555" s="5" t="s">
        <v>2689</v>
      </c>
      <c r="K555" s="5" t="s">
        <v>2067</v>
      </c>
      <c r="L555" s="5" t="s">
        <v>25</v>
      </c>
      <c r="M555" s="7" t="s">
        <v>26</v>
      </c>
      <c r="N555" s="5" t="s">
        <v>1825</v>
      </c>
      <c r="O555" s="5" t="s">
        <v>1273</v>
      </c>
      <c r="P555" s="5">
        <v>796</v>
      </c>
      <c r="Q555" s="5" t="s">
        <v>28</v>
      </c>
      <c r="R555" s="5" t="s">
        <v>1311</v>
      </c>
      <c r="S555" s="8">
        <v>126.4</v>
      </c>
      <c r="T555" s="8">
        <f t="shared" si="53"/>
        <v>0</v>
      </c>
      <c r="U555" s="8">
        <f t="shared" si="54"/>
        <v>0</v>
      </c>
      <c r="V555" s="5"/>
      <c r="W555" s="5" t="s">
        <v>904</v>
      </c>
      <c r="X555" s="5"/>
      <c r="Y555" s="145"/>
      <c r="Z555" s="141"/>
      <c r="AA555" s="214"/>
      <c r="AB555" s="146"/>
      <c r="AC555" s="214"/>
      <c r="AD555" s="213"/>
      <c r="AE555" s="187"/>
      <c r="AF555" s="141"/>
      <c r="AG555" s="213"/>
      <c r="AH555" s="213"/>
      <c r="AI555" s="188"/>
      <c r="AJ555" s="141"/>
      <c r="AK555" s="213"/>
      <c r="AL555" s="84"/>
      <c r="AM555" s="104"/>
      <c r="AN555" s="84"/>
      <c r="AO555" s="84"/>
      <c r="AP555" s="4"/>
      <c r="AQ555" s="4"/>
      <c r="AR555" s="105"/>
      <c r="AS555" s="4"/>
      <c r="AT555" s="141"/>
      <c r="AU555" s="4"/>
      <c r="AV555" s="4"/>
    </row>
    <row r="556" spans="1:48" s="33" customFormat="1" ht="110.1" customHeight="1">
      <c r="A556" s="5" t="s">
        <v>5567</v>
      </c>
      <c r="B556" s="5" t="s">
        <v>23</v>
      </c>
      <c r="C556" s="5" t="s">
        <v>1631</v>
      </c>
      <c r="D556" s="6" t="s">
        <v>1632</v>
      </c>
      <c r="E556" s="6" t="s">
        <v>1633</v>
      </c>
      <c r="F556" s="5" t="s">
        <v>396</v>
      </c>
      <c r="G556" s="5" t="s">
        <v>29</v>
      </c>
      <c r="H556" s="5">
        <v>75</v>
      </c>
      <c r="I556" s="5" t="s">
        <v>2204</v>
      </c>
      <c r="J556" s="5" t="s">
        <v>2689</v>
      </c>
      <c r="K556" s="5" t="s">
        <v>2067</v>
      </c>
      <c r="L556" s="5" t="s">
        <v>25</v>
      </c>
      <c r="M556" s="7" t="s">
        <v>26</v>
      </c>
      <c r="N556" s="5" t="s">
        <v>1825</v>
      </c>
      <c r="O556" s="5" t="s">
        <v>1273</v>
      </c>
      <c r="P556" s="5">
        <v>796</v>
      </c>
      <c r="Q556" s="5" t="s">
        <v>28</v>
      </c>
      <c r="R556" s="5" t="s">
        <v>4286</v>
      </c>
      <c r="S556" s="31">
        <v>85.714285714285708</v>
      </c>
      <c r="T556" s="8">
        <f t="shared" ref="T556" si="55">S556*R556</f>
        <v>34285.714285714283</v>
      </c>
      <c r="U556" s="8">
        <f t="shared" ref="U556" si="56">T556*1.12</f>
        <v>38400</v>
      </c>
      <c r="V556" s="5"/>
      <c r="W556" s="5" t="s">
        <v>904</v>
      </c>
      <c r="X556" s="5" t="s">
        <v>3774</v>
      </c>
      <c r="Y556" s="145"/>
      <c r="Z556" s="141"/>
      <c r="AA556" s="214"/>
      <c r="AB556" s="146"/>
      <c r="AC556" s="214"/>
      <c r="AD556" s="213"/>
      <c r="AE556" s="187"/>
      <c r="AF556" s="141"/>
      <c r="AG556" s="213"/>
      <c r="AH556" s="213"/>
      <c r="AI556" s="188"/>
      <c r="AJ556" s="141"/>
      <c r="AK556" s="213"/>
      <c r="AL556" s="84"/>
      <c r="AM556" s="104"/>
      <c r="AN556" s="84"/>
      <c r="AO556" s="84"/>
      <c r="AP556" s="4"/>
      <c r="AQ556" s="4"/>
      <c r="AR556" s="105"/>
      <c r="AS556" s="4"/>
      <c r="AT556" s="141"/>
      <c r="AU556" s="4"/>
      <c r="AV556" s="4"/>
    </row>
    <row r="557" spans="1:48" s="33" customFormat="1" ht="110.1" customHeight="1">
      <c r="A557" s="5" t="s">
        <v>3121</v>
      </c>
      <c r="B557" s="5" t="s">
        <v>23</v>
      </c>
      <c r="C557" s="5" t="s">
        <v>1634</v>
      </c>
      <c r="D557" s="6" t="s">
        <v>1632</v>
      </c>
      <c r="E557" s="6" t="s">
        <v>1635</v>
      </c>
      <c r="F557" s="5" t="s">
        <v>397</v>
      </c>
      <c r="G557" s="5" t="s">
        <v>29</v>
      </c>
      <c r="H557" s="5">
        <v>75</v>
      </c>
      <c r="I557" s="5" t="s">
        <v>2204</v>
      </c>
      <c r="J557" s="5" t="s">
        <v>2689</v>
      </c>
      <c r="K557" s="5" t="s">
        <v>2067</v>
      </c>
      <c r="L557" s="5" t="s">
        <v>25</v>
      </c>
      <c r="M557" s="7" t="s">
        <v>26</v>
      </c>
      <c r="N557" s="5" t="s">
        <v>1825</v>
      </c>
      <c r="O557" s="5" t="s">
        <v>1273</v>
      </c>
      <c r="P557" s="5">
        <v>796</v>
      </c>
      <c r="Q557" s="5" t="s">
        <v>28</v>
      </c>
      <c r="R557" s="5" t="s">
        <v>1311</v>
      </c>
      <c r="S557" s="8">
        <v>122.4</v>
      </c>
      <c r="T557" s="8">
        <f t="shared" si="53"/>
        <v>0</v>
      </c>
      <c r="U557" s="8">
        <f t="shared" si="54"/>
        <v>0</v>
      </c>
      <c r="V557" s="5"/>
      <c r="W557" s="5" t="s">
        <v>904</v>
      </c>
      <c r="X557" s="5"/>
      <c r="Y557" s="145"/>
      <c r="Z557" s="141"/>
      <c r="AA557" s="214"/>
      <c r="AB557" s="146"/>
      <c r="AC557" s="214"/>
      <c r="AD557" s="213"/>
      <c r="AE557" s="187"/>
      <c r="AF557" s="141"/>
      <c r="AG557" s="213"/>
      <c r="AH557" s="213"/>
      <c r="AI557" s="188"/>
      <c r="AJ557" s="141"/>
      <c r="AK557" s="213"/>
      <c r="AL557" s="84"/>
      <c r="AM557" s="84"/>
      <c r="AN557" s="84"/>
      <c r="AO557" s="84"/>
      <c r="AP557" s="4"/>
      <c r="AQ557" s="4"/>
      <c r="AR557" s="105"/>
      <c r="AS557" s="4"/>
      <c r="AT557" s="141"/>
      <c r="AU557" s="4"/>
      <c r="AV557" s="4"/>
    </row>
    <row r="558" spans="1:48" s="33" customFormat="1" ht="110.1" customHeight="1">
      <c r="A558" s="5" t="s">
        <v>5568</v>
      </c>
      <c r="B558" s="5" t="s">
        <v>23</v>
      </c>
      <c r="C558" s="5" t="s">
        <v>1634</v>
      </c>
      <c r="D558" s="6" t="s">
        <v>1632</v>
      </c>
      <c r="E558" s="6" t="s">
        <v>1635</v>
      </c>
      <c r="F558" s="5" t="s">
        <v>397</v>
      </c>
      <c r="G558" s="5" t="s">
        <v>29</v>
      </c>
      <c r="H558" s="5">
        <v>75</v>
      </c>
      <c r="I558" s="5" t="s">
        <v>2204</v>
      </c>
      <c r="J558" s="5" t="s">
        <v>2689</v>
      </c>
      <c r="K558" s="5" t="s">
        <v>2067</v>
      </c>
      <c r="L558" s="5" t="s">
        <v>25</v>
      </c>
      <c r="M558" s="7" t="s">
        <v>26</v>
      </c>
      <c r="N558" s="5" t="s">
        <v>1825</v>
      </c>
      <c r="O558" s="5" t="s">
        <v>1273</v>
      </c>
      <c r="P558" s="5">
        <v>796</v>
      </c>
      <c r="Q558" s="5" t="s">
        <v>28</v>
      </c>
      <c r="R558" s="5" t="s">
        <v>4287</v>
      </c>
      <c r="S558" s="8">
        <v>52.68</v>
      </c>
      <c r="T558" s="8">
        <f t="shared" ref="T558" si="57">S558*R558</f>
        <v>1158960</v>
      </c>
      <c r="U558" s="8">
        <f t="shared" ref="U558" si="58">T558*1.12</f>
        <v>1298035.2000000002</v>
      </c>
      <c r="V558" s="5"/>
      <c r="W558" s="5" t="s">
        <v>904</v>
      </c>
      <c r="X558" s="5" t="s">
        <v>3774</v>
      </c>
      <c r="Y558" s="145"/>
      <c r="Z558" s="141"/>
      <c r="AA558" s="214"/>
      <c r="AB558" s="146"/>
      <c r="AC558" s="214"/>
      <c r="AD558" s="213"/>
      <c r="AE558" s="187"/>
      <c r="AF558" s="141"/>
      <c r="AG558" s="213"/>
      <c r="AH558" s="213"/>
      <c r="AI558" s="188"/>
      <c r="AJ558" s="141"/>
      <c r="AK558" s="213"/>
      <c r="AL558" s="84"/>
      <c r="AM558" s="84"/>
      <c r="AN558" s="84"/>
      <c r="AO558" s="84"/>
      <c r="AP558" s="4"/>
      <c r="AQ558" s="4"/>
      <c r="AR558" s="105"/>
      <c r="AS558" s="4"/>
      <c r="AT558" s="141"/>
      <c r="AU558" s="4"/>
      <c r="AV558" s="4"/>
    </row>
    <row r="559" spans="1:48" s="33" customFormat="1" ht="110.1" customHeight="1">
      <c r="A559" s="5" t="s">
        <v>3122</v>
      </c>
      <c r="B559" s="5" t="s">
        <v>23</v>
      </c>
      <c r="C559" s="5" t="s">
        <v>1636</v>
      </c>
      <c r="D559" s="6" t="s">
        <v>1637</v>
      </c>
      <c r="E559" s="6" t="s">
        <v>1638</v>
      </c>
      <c r="F559" s="5" t="s">
        <v>398</v>
      </c>
      <c r="G559" s="5" t="s">
        <v>24</v>
      </c>
      <c r="H559" s="5">
        <v>0</v>
      </c>
      <c r="I559" s="5" t="s">
        <v>2204</v>
      </c>
      <c r="J559" s="5" t="s">
        <v>2689</v>
      </c>
      <c r="K559" s="5" t="s">
        <v>978</v>
      </c>
      <c r="L559" s="5" t="s">
        <v>25</v>
      </c>
      <c r="M559" s="7" t="s">
        <v>26</v>
      </c>
      <c r="N559" s="5" t="s">
        <v>1825</v>
      </c>
      <c r="O559" s="5" t="s">
        <v>27</v>
      </c>
      <c r="P559" s="5">
        <v>839</v>
      </c>
      <c r="Q559" s="5" t="s">
        <v>1639</v>
      </c>
      <c r="R559" s="5" t="s">
        <v>1311</v>
      </c>
      <c r="S559" s="8">
        <v>4503.1499999999996</v>
      </c>
      <c r="T559" s="8">
        <v>0</v>
      </c>
      <c r="U559" s="8">
        <f t="shared" si="54"/>
        <v>0</v>
      </c>
      <c r="V559" s="5"/>
      <c r="W559" s="5" t="s">
        <v>904</v>
      </c>
      <c r="X559" s="5"/>
      <c r="Y559" s="145"/>
      <c r="Z559" s="4"/>
      <c r="AA559" s="146"/>
      <c r="AB559" s="147"/>
      <c r="AC559" s="253"/>
      <c r="AD559" s="253"/>
      <c r="AE559" s="254"/>
      <c r="AF559" s="4"/>
      <c r="AG559" s="105"/>
      <c r="AH559" s="105"/>
      <c r="AI559" s="4"/>
      <c r="AJ559" s="4"/>
      <c r="AK559" s="105"/>
      <c r="AL559" s="86"/>
      <c r="AM559" s="86"/>
      <c r="AN559" s="86"/>
      <c r="AO559" s="86"/>
      <c r="AP559" s="4"/>
      <c r="AQ559" s="4"/>
      <c r="AR559" s="105"/>
      <c r="AS559" s="4"/>
      <c r="AT559" s="4"/>
      <c r="AU559" s="4"/>
      <c r="AV559" s="4"/>
    </row>
    <row r="560" spans="1:48" s="33" customFormat="1" ht="110.1" customHeight="1">
      <c r="A560" s="5" t="s">
        <v>5510</v>
      </c>
      <c r="B560" s="5" t="s">
        <v>23</v>
      </c>
      <c r="C560" s="5" t="s">
        <v>1636</v>
      </c>
      <c r="D560" s="6" t="s">
        <v>1637</v>
      </c>
      <c r="E560" s="6" t="s">
        <v>1638</v>
      </c>
      <c r="F560" s="5" t="s">
        <v>398</v>
      </c>
      <c r="G560" s="5" t="s">
        <v>24</v>
      </c>
      <c r="H560" s="5">
        <v>0</v>
      </c>
      <c r="I560" s="5" t="s">
        <v>2204</v>
      </c>
      <c r="J560" s="5" t="s">
        <v>2689</v>
      </c>
      <c r="K560" s="5" t="s">
        <v>5100</v>
      </c>
      <c r="L560" s="5" t="s">
        <v>25</v>
      </c>
      <c r="M560" s="7" t="s">
        <v>26</v>
      </c>
      <c r="N560" s="5" t="s">
        <v>1825</v>
      </c>
      <c r="O560" s="5" t="s">
        <v>27</v>
      </c>
      <c r="P560" s="5">
        <v>839</v>
      </c>
      <c r="Q560" s="5" t="s">
        <v>1639</v>
      </c>
      <c r="R560" s="98">
        <v>100</v>
      </c>
      <c r="S560" s="98">
        <v>5865</v>
      </c>
      <c r="T560" s="8">
        <f t="shared" ref="T560" si="59">S560*R560</f>
        <v>586500</v>
      </c>
      <c r="U560" s="8">
        <f t="shared" ref="U560" si="60">T560*1.12</f>
        <v>656880.00000000012</v>
      </c>
      <c r="V560" s="5"/>
      <c r="W560" s="5" t="s">
        <v>904</v>
      </c>
      <c r="X560" s="5" t="s">
        <v>5511</v>
      </c>
      <c r="Y560" s="145"/>
      <c r="Z560" s="141"/>
      <c r="AA560" s="146"/>
      <c r="AB560" s="147"/>
      <c r="AC560" s="253"/>
      <c r="AD560" s="253"/>
      <c r="AE560" s="254"/>
      <c r="AF560" s="4"/>
      <c r="AG560" s="105"/>
      <c r="AH560" s="105"/>
      <c r="AI560" s="4"/>
      <c r="AJ560" s="4"/>
      <c r="AK560" s="105"/>
      <c r="AL560" s="86"/>
      <c r="AM560" s="86"/>
      <c r="AN560" s="86"/>
      <c r="AO560" s="86"/>
      <c r="AP560" s="4"/>
      <c r="AQ560" s="4"/>
      <c r="AR560" s="105"/>
      <c r="AS560" s="4"/>
      <c r="AT560" s="4"/>
      <c r="AU560" s="4"/>
      <c r="AV560" s="4"/>
    </row>
    <row r="561" spans="1:48" s="33" customFormat="1" ht="110.1" customHeight="1">
      <c r="A561" s="5" t="s">
        <v>3123</v>
      </c>
      <c r="B561" s="5" t="s">
        <v>23</v>
      </c>
      <c r="C561" s="5" t="s">
        <v>1640</v>
      </c>
      <c r="D561" s="6" t="s">
        <v>1641</v>
      </c>
      <c r="E561" s="6" t="s">
        <v>1642</v>
      </c>
      <c r="F561" s="5" t="s">
        <v>399</v>
      </c>
      <c r="G561" s="5" t="s">
        <v>24</v>
      </c>
      <c r="H561" s="5">
        <v>0</v>
      </c>
      <c r="I561" s="5" t="s">
        <v>2204</v>
      </c>
      <c r="J561" s="5" t="s">
        <v>2689</v>
      </c>
      <c r="K561" s="5" t="s">
        <v>978</v>
      </c>
      <c r="L561" s="5" t="s">
        <v>25</v>
      </c>
      <c r="M561" s="7" t="s">
        <v>26</v>
      </c>
      <c r="N561" s="5" t="s">
        <v>1825</v>
      </c>
      <c r="O561" s="5" t="s">
        <v>27</v>
      </c>
      <c r="P561" s="5">
        <v>796</v>
      </c>
      <c r="Q561" s="5" t="s">
        <v>28</v>
      </c>
      <c r="R561" s="5">
        <v>200</v>
      </c>
      <c r="S561" s="8">
        <v>987</v>
      </c>
      <c r="T561" s="8">
        <f t="shared" si="53"/>
        <v>197400</v>
      </c>
      <c r="U561" s="8">
        <f t="shared" si="54"/>
        <v>221088.00000000003</v>
      </c>
      <c r="V561" s="5"/>
      <c r="W561" s="5" t="s">
        <v>904</v>
      </c>
      <c r="X561" s="5"/>
      <c r="Y561" s="145"/>
      <c r="Z561" s="141"/>
      <c r="AA561" s="146"/>
      <c r="AB561" s="147"/>
      <c r="AC561" s="214"/>
      <c r="AD561" s="214"/>
      <c r="AE561" s="187"/>
      <c r="AF561" s="141"/>
      <c r="AG561" s="213"/>
      <c r="AH561" s="213"/>
      <c r="AI561" s="141"/>
      <c r="AJ561" s="141"/>
      <c r="AK561" s="213"/>
      <c r="AL561" s="84"/>
      <c r="AM561" s="84"/>
      <c r="AN561" s="84"/>
      <c r="AO561" s="84"/>
      <c r="AP561" s="4"/>
      <c r="AQ561" s="4"/>
      <c r="AR561" s="105"/>
      <c r="AS561" s="4"/>
      <c r="AT561" s="141"/>
      <c r="AU561" s="4"/>
      <c r="AV561" s="4"/>
    </row>
    <row r="562" spans="1:48" s="33" customFormat="1" ht="110.1" customHeight="1">
      <c r="A562" s="5" t="s">
        <v>3124</v>
      </c>
      <c r="B562" s="5" t="s">
        <v>23</v>
      </c>
      <c r="C562" s="5" t="s">
        <v>1640</v>
      </c>
      <c r="D562" s="6" t="s">
        <v>1641</v>
      </c>
      <c r="E562" s="6" t="s">
        <v>1642</v>
      </c>
      <c r="F562" s="5" t="s">
        <v>400</v>
      </c>
      <c r="G562" s="5" t="s">
        <v>24</v>
      </c>
      <c r="H562" s="5">
        <v>0</v>
      </c>
      <c r="I562" s="5" t="s">
        <v>2204</v>
      </c>
      <c r="J562" s="5" t="s">
        <v>2689</v>
      </c>
      <c r="K562" s="5" t="s">
        <v>978</v>
      </c>
      <c r="L562" s="5" t="s">
        <v>25</v>
      </c>
      <c r="M562" s="7" t="s">
        <v>26</v>
      </c>
      <c r="N562" s="5" t="s">
        <v>1825</v>
      </c>
      <c r="O562" s="5" t="s">
        <v>27</v>
      </c>
      <c r="P562" s="5">
        <v>796</v>
      </c>
      <c r="Q562" s="5" t="s">
        <v>28</v>
      </c>
      <c r="R562" s="5">
        <v>50</v>
      </c>
      <c r="S562" s="8">
        <v>3695</v>
      </c>
      <c r="T562" s="8">
        <f t="shared" si="53"/>
        <v>184750</v>
      </c>
      <c r="U562" s="8">
        <f t="shared" si="54"/>
        <v>206920.00000000003</v>
      </c>
      <c r="V562" s="5"/>
      <c r="W562" s="5" t="s">
        <v>904</v>
      </c>
      <c r="X562" s="5"/>
      <c r="Y562" s="145"/>
      <c r="Z562" s="141"/>
      <c r="AA562" s="146"/>
      <c r="AB562" s="147"/>
      <c r="AC562" s="214"/>
      <c r="AD562" s="214"/>
      <c r="AE562" s="187"/>
      <c r="AF562" s="141"/>
      <c r="AG562" s="213"/>
      <c r="AH562" s="213"/>
      <c r="AI562" s="141"/>
      <c r="AJ562" s="141"/>
      <c r="AK562" s="213"/>
      <c r="AL562" s="84"/>
      <c r="AM562" s="84"/>
      <c r="AN562" s="84"/>
      <c r="AO562" s="84"/>
      <c r="AP562" s="4"/>
      <c r="AQ562" s="4"/>
      <c r="AR562" s="105"/>
      <c r="AS562" s="4"/>
      <c r="AT562" s="141"/>
      <c r="AU562" s="4"/>
      <c r="AV562" s="4"/>
    </row>
    <row r="563" spans="1:48" s="33" customFormat="1" ht="110.1" customHeight="1">
      <c r="A563" s="5" t="s">
        <v>3125</v>
      </c>
      <c r="B563" s="5" t="s">
        <v>23</v>
      </c>
      <c r="C563" s="5" t="s">
        <v>1636</v>
      </c>
      <c r="D563" s="6" t="s">
        <v>1637</v>
      </c>
      <c r="E563" s="6" t="s">
        <v>1638</v>
      </c>
      <c r="F563" s="5" t="s">
        <v>401</v>
      </c>
      <c r="G563" s="5" t="s">
        <v>24</v>
      </c>
      <c r="H563" s="5">
        <v>0</v>
      </c>
      <c r="I563" s="5" t="s">
        <v>2204</v>
      </c>
      <c r="J563" s="5" t="s">
        <v>2689</v>
      </c>
      <c r="K563" s="5" t="s">
        <v>978</v>
      </c>
      <c r="L563" s="5" t="s">
        <v>25</v>
      </c>
      <c r="M563" s="7" t="s">
        <v>26</v>
      </c>
      <c r="N563" s="5" t="s">
        <v>1825</v>
      </c>
      <c r="O563" s="5" t="s">
        <v>27</v>
      </c>
      <c r="P563" s="5">
        <v>839</v>
      </c>
      <c r="Q563" s="5" t="s">
        <v>1639</v>
      </c>
      <c r="R563" s="5" t="s">
        <v>1311</v>
      </c>
      <c r="S563" s="8">
        <v>987</v>
      </c>
      <c r="T563" s="8">
        <v>0</v>
      </c>
      <c r="U563" s="8">
        <f t="shared" si="54"/>
        <v>0</v>
      </c>
      <c r="V563" s="5"/>
      <c r="W563" s="5" t="s">
        <v>904</v>
      </c>
      <c r="X563" s="5"/>
      <c r="Y563" s="145"/>
      <c r="Z563" s="4"/>
      <c r="AA563" s="146"/>
      <c r="AB563" s="147"/>
      <c r="AC563" s="253"/>
      <c r="AD563" s="253"/>
      <c r="AE563" s="254"/>
      <c r="AF563" s="4"/>
      <c r="AG563" s="105"/>
      <c r="AH563" s="105"/>
      <c r="AI563" s="4"/>
      <c r="AJ563" s="4"/>
      <c r="AK563" s="105"/>
      <c r="AL563" s="86"/>
      <c r="AM563" s="86"/>
      <c r="AN563" s="86"/>
      <c r="AO563" s="86"/>
      <c r="AP563" s="4"/>
      <c r="AQ563" s="4"/>
      <c r="AR563" s="105"/>
      <c r="AS563" s="4"/>
      <c r="AT563" s="4"/>
      <c r="AU563" s="4"/>
      <c r="AV563" s="4"/>
    </row>
    <row r="564" spans="1:48" s="33" customFormat="1" ht="110.1" customHeight="1">
      <c r="A564" s="5" t="s">
        <v>5512</v>
      </c>
      <c r="B564" s="5" t="s">
        <v>23</v>
      </c>
      <c r="C564" s="5" t="s">
        <v>1636</v>
      </c>
      <c r="D564" s="6" t="s">
        <v>1637</v>
      </c>
      <c r="E564" s="6" t="s">
        <v>1638</v>
      </c>
      <c r="F564" s="5" t="s">
        <v>401</v>
      </c>
      <c r="G564" s="5" t="s">
        <v>24</v>
      </c>
      <c r="H564" s="5">
        <v>0</v>
      </c>
      <c r="I564" s="5" t="s">
        <v>2204</v>
      </c>
      <c r="J564" s="5" t="s">
        <v>2689</v>
      </c>
      <c r="K564" s="5" t="s">
        <v>5100</v>
      </c>
      <c r="L564" s="5" t="s">
        <v>25</v>
      </c>
      <c r="M564" s="7" t="s">
        <v>26</v>
      </c>
      <c r="N564" s="5" t="s">
        <v>1825</v>
      </c>
      <c r="O564" s="5" t="s">
        <v>27</v>
      </c>
      <c r="P564" s="5">
        <v>839</v>
      </c>
      <c r="Q564" s="5" t="s">
        <v>1639</v>
      </c>
      <c r="R564" s="98">
        <v>100</v>
      </c>
      <c r="S564" s="36">
        <v>1285</v>
      </c>
      <c r="T564" s="8">
        <f t="shared" ref="T564" si="61">S564*R564</f>
        <v>128500</v>
      </c>
      <c r="U564" s="8">
        <f t="shared" ref="U564" si="62">T564*1.12</f>
        <v>143920</v>
      </c>
      <c r="V564" s="5"/>
      <c r="W564" s="5" t="s">
        <v>904</v>
      </c>
      <c r="X564" s="5" t="s">
        <v>5511</v>
      </c>
      <c r="Y564" s="145"/>
      <c r="Z564" s="141"/>
      <c r="AA564" s="146"/>
      <c r="AB564" s="147"/>
      <c r="AC564" s="253"/>
      <c r="AD564" s="253"/>
      <c r="AE564" s="254"/>
      <c r="AF564" s="4"/>
      <c r="AG564" s="105"/>
      <c r="AH564" s="105"/>
      <c r="AI564" s="4"/>
      <c r="AJ564" s="4"/>
      <c r="AK564" s="105"/>
      <c r="AL564" s="86"/>
      <c r="AM564" s="86"/>
      <c r="AN564" s="86"/>
      <c r="AO564" s="86"/>
      <c r="AP564" s="4"/>
      <c r="AQ564" s="4"/>
      <c r="AR564" s="105"/>
      <c r="AS564" s="4"/>
      <c r="AT564" s="4"/>
      <c r="AU564" s="4"/>
      <c r="AV564" s="4"/>
    </row>
    <row r="565" spans="1:48" s="33" customFormat="1" ht="110.1" customHeight="1">
      <c r="A565" s="5" t="s">
        <v>3126</v>
      </c>
      <c r="B565" s="5" t="s">
        <v>23</v>
      </c>
      <c r="C565" s="5" t="s">
        <v>1636</v>
      </c>
      <c r="D565" s="6" t="s">
        <v>1637</v>
      </c>
      <c r="E565" s="6" t="s">
        <v>1638</v>
      </c>
      <c r="F565" s="5" t="s">
        <v>402</v>
      </c>
      <c r="G565" s="5" t="s">
        <v>24</v>
      </c>
      <c r="H565" s="5">
        <v>0</v>
      </c>
      <c r="I565" s="5" t="s">
        <v>2204</v>
      </c>
      <c r="J565" s="5" t="s">
        <v>2689</v>
      </c>
      <c r="K565" s="5" t="s">
        <v>978</v>
      </c>
      <c r="L565" s="5" t="s">
        <v>25</v>
      </c>
      <c r="M565" s="7" t="s">
        <v>26</v>
      </c>
      <c r="N565" s="5" t="s">
        <v>1825</v>
      </c>
      <c r="O565" s="5" t="s">
        <v>27</v>
      </c>
      <c r="P565" s="5">
        <v>839</v>
      </c>
      <c r="Q565" s="5" t="s">
        <v>1639</v>
      </c>
      <c r="R565" s="5" t="s">
        <v>1311</v>
      </c>
      <c r="S565" s="8">
        <v>699</v>
      </c>
      <c r="T565" s="8">
        <f t="shared" si="53"/>
        <v>0</v>
      </c>
      <c r="U565" s="8">
        <f t="shared" si="54"/>
        <v>0</v>
      </c>
      <c r="V565" s="5"/>
      <c r="W565" s="5" t="s">
        <v>904</v>
      </c>
      <c r="X565" s="5"/>
      <c r="Y565" s="145"/>
      <c r="Z565" s="4"/>
      <c r="AA565" s="146"/>
      <c r="AB565" s="147"/>
      <c r="AC565" s="253"/>
      <c r="AD565" s="253"/>
      <c r="AE565" s="254"/>
      <c r="AF565" s="4"/>
      <c r="AG565" s="105"/>
      <c r="AH565" s="105"/>
      <c r="AI565" s="4"/>
      <c r="AJ565" s="4"/>
      <c r="AK565" s="105"/>
      <c r="AL565" s="86"/>
      <c r="AM565" s="86"/>
      <c r="AN565" s="86"/>
      <c r="AO565" s="86"/>
      <c r="AP565" s="4"/>
      <c r="AQ565" s="4"/>
      <c r="AR565" s="105"/>
      <c r="AS565" s="4"/>
      <c r="AT565" s="4"/>
      <c r="AU565" s="4"/>
      <c r="AV565" s="4"/>
    </row>
    <row r="566" spans="1:48" s="33" customFormat="1" ht="110.1" customHeight="1">
      <c r="A566" s="5" t="s">
        <v>5513</v>
      </c>
      <c r="B566" s="5" t="s">
        <v>23</v>
      </c>
      <c r="C566" s="5" t="s">
        <v>1636</v>
      </c>
      <c r="D566" s="6" t="s">
        <v>1637</v>
      </c>
      <c r="E566" s="6" t="s">
        <v>1638</v>
      </c>
      <c r="F566" s="5" t="s">
        <v>402</v>
      </c>
      <c r="G566" s="5" t="s">
        <v>24</v>
      </c>
      <c r="H566" s="5">
        <v>0</v>
      </c>
      <c r="I566" s="5" t="s">
        <v>2204</v>
      </c>
      <c r="J566" s="5" t="s">
        <v>2689</v>
      </c>
      <c r="K566" s="5" t="s">
        <v>5100</v>
      </c>
      <c r="L566" s="5" t="s">
        <v>25</v>
      </c>
      <c r="M566" s="7" t="s">
        <v>26</v>
      </c>
      <c r="N566" s="5" t="s">
        <v>1825</v>
      </c>
      <c r="O566" s="5" t="s">
        <v>27</v>
      </c>
      <c r="P566" s="5">
        <v>839</v>
      </c>
      <c r="Q566" s="5" t="s">
        <v>1639</v>
      </c>
      <c r="R566" s="5">
        <v>150</v>
      </c>
      <c r="S566" s="8">
        <v>910</v>
      </c>
      <c r="T566" s="8">
        <f t="shared" ref="T566" si="63">S566*R566</f>
        <v>136500</v>
      </c>
      <c r="U566" s="8">
        <f t="shared" ref="U566" si="64">T566*1.12</f>
        <v>152880</v>
      </c>
      <c r="V566" s="5"/>
      <c r="W566" s="5" t="s">
        <v>904</v>
      </c>
      <c r="X566" s="5" t="s">
        <v>5511</v>
      </c>
      <c r="Y566" s="145"/>
      <c r="Z566" s="141"/>
      <c r="AA566" s="146"/>
      <c r="AB566" s="147"/>
      <c r="AC566" s="253"/>
      <c r="AD566" s="253"/>
      <c r="AE566" s="254"/>
      <c r="AF566" s="4"/>
      <c r="AG566" s="105"/>
      <c r="AH566" s="105"/>
      <c r="AI566" s="4"/>
      <c r="AJ566" s="4"/>
      <c r="AK566" s="105"/>
      <c r="AL566" s="86"/>
      <c r="AM566" s="86"/>
      <c r="AN566" s="86"/>
      <c r="AO566" s="86"/>
      <c r="AP566" s="4"/>
      <c r="AQ566" s="4"/>
      <c r="AR566" s="105"/>
      <c r="AS566" s="4"/>
      <c r="AT566" s="4"/>
      <c r="AU566" s="4"/>
      <c r="AV566" s="4"/>
    </row>
    <row r="567" spans="1:48" s="33" customFormat="1" ht="110.1" customHeight="1">
      <c r="A567" s="5" t="s">
        <v>3127</v>
      </c>
      <c r="B567" s="5" t="s">
        <v>23</v>
      </c>
      <c r="C567" s="5" t="s">
        <v>1636</v>
      </c>
      <c r="D567" s="6" t="s">
        <v>1637</v>
      </c>
      <c r="E567" s="6" t="s">
        <v>1638</v>
      </c>
      <c r="F567" s="5" t="s">
        <v>403</v>
      </c>
      <c r="G567" s="5" t="s">
        <v>24</v>
      </c>
      <c r="H567" s="5">
        <v>0</v>
      </c>
      <c r="I567" s="5" t="s">
        <v>2204</v>
      </c>
      <c r="J567" s="5" t="s">
        <v>2689</v>
      </c>
      <c r="K567" s="5" t="s">
        <v>978</v>
      </c>
      <c r="L567" s="5" t="s">
        <v>25</v>
      </c>
      <c r="M567" s="7" t="s">
        <v>26</v>
      </c>
      <c r="N567" s="5" t="s">
        <v>1825</v>
      </c>
      <c r="O567" s="5" t="s">
        <v>27</v>
      </c>
      <c r="P567" s="5">
        <v>839</v>
      </c>
      <c r="Q567" s="5" t="s">
        <v>1639</v>
      </c>
      <c r="R567" s="5" t="s">
        <v>1311</v>
      </c>
      <c r="S567" s="8">
        <v>12148</v>
      </c>
      <c r="T567" s="8">
        <f t="shared" si="53"/>
        <v>0</v>
      </c>
      <c r="U567" s="8">
        <f t="shared" si="54"/>
        <v>0</v>
      </c>
      <c r="V567" s="5"/>
      <c r="W567" s="5" t="s">
        <v>904</v>
      </c>
      <c r="X567" s="5"/>
      <c r="Y567" s="145"/>
      <c r="Z567" s="4"/>
      <c r="AA567" s="146"/>
      <c r="AB567" s="147"/>
      <c r="AC567" s="253"/>
      <c r="AD567" s="253"/>
      <c r="AE567" s="254"/>
      <c r="AF567" s="4"/>
      <c r="AG567" s="105"/>
      <c r="AH567" s="105"/>
      <c r="AI567" s="4"/>
      <c r="AJ567" s="4"/>
      <c r="AK567" s="105"/>
      <c r="AL567" s="86"/>
      <c r="AM567" s="86"/>
      <c r="AN567" s="86"/>
      <c r="AO567" s="86"/>
      <c r="AP567" s="4"/>
      <c r="AQ567" s="4"/>
      <c r="AR567" s="105"/>
      <c r="AS567" s="4"/>
      <c r="AT567" s="4"/>
      <c r="AU567" s="4"/>
      <c r="AV567" s="4"/>
    </row>
    <row r="568" spans="1:48" s="33" customFormat="1" ht="110.1" customHeight="1">
      <c r="A568" s="5" t="s">
        <v>5514</v>
      </c>
      <c r="B568" s="5" t="s">
        <v>23</v>
      </c>
      <c r="C568" s="5" t="s">
        <v>1636</v>
      </c>
      <c r="D568" s="6" t="s">
        <v>1637</v>
      </c>
      <c r="E568" s="6" t="s">
        <v>1638</v>
      </c>
      <c r="F568" s="5" t="s">
        <v>403</v>
      </c>
      <c r="G568" s="5" t="s">
        <v>24</v>
      </c>
      <c r="H568" s="5">
        <v>0</v>
      </c>
      <c r="I568" s="5" t="s">
        <v>2204</v>
      </c>
      <c r="J568" s="5" t="s">
        <v>2689</v>
      </c>
      <c r="K568" s="5" t="s">
        <v>5100</v>
      </c>
      <c r="L568" s="5" t="s">
        <v>25</v>
      </c>
      <c r="M568" s="7" t="s">
        <v>26</v>
      </c>
      <c r="N568" s="5" t="s">
        <v>1825</v>
      </c>
      <c r="O568" s="5" t="s">
        <v>27</v>
      </c>
      <c r="P568" s="5">
        <v>839</v>
      </c>
      <c r="Q568" s="5" t="s">
        <v>1639</v>
      </c>
      <c r="R568" s="5" t="s">
        <v>144</v>
      </c>
      <c r="S568" s="36">
        <v>15810</v>
      </c>
      <c r="T568" s="8">
        <f t="shared" ref="T568" si="65">S568*R568</f>
        <v>79050</v>
      </c>
      <c r="U568" s="8">
        <f t="shared" ref="U568" si="66">T568*1.12</f>
        <v>88536.000000000015</v>
      </c>
      <c r="V568" s="5"/>
      <c r="W568" s="5" t="s">
        <v>904</v>
      </c>
      <c r="X568" s="5" t="s">
        <v>5511</v>
      </c>
      <c r="Y568" s="145"/>
      <c r="Z568" s="141"/>
      <c r="AA568" s="146"/>
      <c r="AB568" s="147"/>
      <c r="AC568" s="253"/>
      <c r="AD568" s="253"/>
      <c r="AE568" s="254"/>
      <c r="AF568" s="4"/>
      <c r="AG568" s="105"/>
      <c r="AH568" s="105"/>
      <c r="AI568" s="4"/>
      <c r="AJ568" s="4"/>
      <c r="AK568" s="105"/>
      <c r="AL568" s="86"/>
      <c r="AM568" s="86"/>
      <c r="AN568" s="86"/>
      <c r="AO568" s="86"/>
      <c r="AP568" s="4"/>
      <c r="AQ568" s="4"/>
      <c r="AR568" s="105"/>
      <c r="AS568" s="4"/>
      <c r="AT568" s="4"/>
      <c r="AU568" s="4"/>
      <c r="AV568" s="4"/>
    </row>
    <row r="569" spans="1:48" s="33" customFormat="1" ht="110.1" customHeight="1">
      <c r="A569" s="5" t="s">
        <v>3128</v>
      </c>
      <c r="B569" s="5" t="s">
        <v>23</v>
      </c>
      <c r="C569" s="5" t="s">
        <v>1636</v>
      </c>
      <c r="D569" s="6" t="s">
        <v>1637</v>
      </c>
      <c r="E569" s="6" t="s">
        <v>1638</v>
      </c>
      <c r="F569" s="5" t="s">
        <v>404</v>
      </c>
      <c r="G569" s="5" t="s">
        <v>24</v>
      </c>
      <c r="H569" s="5">
        <v>0</v>
      </c>
      <c r="I569" s="5" t="s">
        <v>2204</v>
      </c>
      <c r="J569" s="5" t="s">
        <v>2689</v>
      </c>
      <c r="K569" s="5" t="s">
        <v>978</v>
      </c>
      <c r="L569" s="5" t="s">
        <v>25</v>
      </c>
      <c r="M569" s="7" t="s">
        <v>26</v>
      </c>
      <c r="N569" s="5" t="s">
        <v>1825</v>
      </c>
      <c r="O569" s="5" t="s">
        <v>27</v>
      </c>
      <c r="P569" s="5">
        <v>839</v>
      </c>
      <c r="Q569" s="5" t="s">
        <v>1639</v>
      </c>
      <c r="R569" s="5" t="s">
        <v>1311</v>
      </c>
      <c r="S569" s="8">
        <v>28395</v>
      </c>
      <c r="T569" s="8">
        <f t="shared" si="53"/>
        <v>0</v>
      </c>
      <c r="U569" s="8">
        <f t="shared" si="54"/>
        <v>0</v>
      </c>
      <c r="V569" s="5"/>
      <c r="W569" s="5" t="s">
        <v>904</v>
      </c>
      <c r="X569" s="5"/>
      <c r="Y569" s="145"/>
      <c r="Z569" s="4"/>
      <c r="AA569" s="146"/>
      <c r="AB569" s="147"/>
      <c r="AC569" s="253"/>
      <c r="AD569" s="253"/>
      <c r="AE569" s="254"/>
      <c r="AF569" s="4"/>
      <c r="AG569" s="105"/>
      <c r="AH569" s="105"/>
      <c r="AI569" s="4"/>
      <c r="AJ569" s="4"/>
      <c r="AK569" s="105"/>
      <c r="AL569" s="86"/>
      <c r="AM569" s="86"/>
      <c r="AN569" s="86"/>
      <c r="AO569" s="86"/>
      <c r="AP569" s="4"/>
      <c r="AQ569" s="4"/>
      <c r="AR569" s="105"/>
      <c r="AS569" s="4"/>
      <c r="AT569" s="4"/>
      <c r="AU569" s="4"/>
      <c r="AV569" s="4"/>
    </row>
    <row r="570" spans="1:48" s="33" customFormat="1" ht="110.1" customHeight="1">
      <c r="A570" s="5" t="s">
        <v>5515</v>
      </c>
      <c r="B570" s="5" t="s">
        <v>23</v>
      </c>
      <c r="C570" s="5" t="s">
        <v>1636</v>
      </c>
      <c r="D570" s="6" t="s">
        <v>1637</v>
      </c>
      <c r="E570" s="6" t="s">
        <v>1638</v>
      </c>
      <c r="F570" s="5" t="s">
        <v>404</v>
      </c>
      <c r="G570" s="5" t="s">
        <v>24</v>
      </c>
      <c r="H570" s="5">
        <v>0</v>
      </c>
      <c r="I570" s="5" t="s">
        <v>2204</v>
      </c>
      <c r="J570" s="5" t="s">
        <v>2689</v>
      </c>
      <c r="K570" s="5" t="s">
        <v>5100</v>
      </c>
      <c r="L570" s="5" t="s">
        <v>25</v>
      </c>
      <c r="M570" s="7" t="s">
        <v>26</v>
      </c>
      <c r="N570" s="5" t="s">
        <v>1825</v>
      </c>
      <c r="O570" s="5" t="s">
        <v>27</v>
      </c>
      <c r="P570" s="5">
        <v>839</v>
      </c>
      <c r="Q570" s="5" t="s">
        <v>1639</v>
      </c>
      <c r="R570" s="5">
        <v>2</v>
      </c>
      <c r="S570" s="36">
        <v>36920</v>
      </c>
      <c r="T570" s="8">
        <f t="shared" ref="T570" si="67">S570*R570</f>
        <v>73840</v>
      </c>
      <c r="U570" s="8">
        <f t="shared" ref="U570" si="68">T570*1.12</f>
        <v>82700.800000000003</v>
      </c>
      <c r="V570" s="5"/>
      <c r="W570" s="5" t="s">
        <v>904</v>
      </c>
      <c r="X570" s="5" t="s">
        <v>5511</v>
      </c>
      <c r="Y570" s="145"/>
      <c r="Z570" s="141"/>
      <c r="AA570" s="146"/>
      <c r="AB570" s="147"/>
      <c r="AC570" s="253"/>
      <c r="AD570" s="253"/>
      <c r="AE570" s="254"/>
      <c r="AF570" s="4"/>
      <c r="AG570" s="105"/>
      <c r="AH570" s="105"/>
      <c r="AI570" s="4"/>
      <c r="AJ570" s="4"/>
      <c r="AK570" s="105"/>
      <c r="AL570" s="86"/>
      <c r="AM570" s="86"/>
      <c r="AN570" s="86"/>
      <c r="AO570" s="86"/>
      <c r="AP570" s="4"/>
      <c r="AQ570" s="4"/>
      <c r="AR570" s="105"/>
      <c r="AS570" s="4"/>
      <c r="AT570" s="4"/>
      <c r="AU570" s="4"/>
      <c r="AV570" s="4"/>
    </row>
    <row r="571" spans="1:48" s="33" customFormat="1" ht="110.1" customHeight="1">
      <c r="A571" s="5" t="s">
        <v>3129</v>
      </c>
      <c r="B571" s="5" t="s">
        <v>23</v>
      </c>
      <c r="C571" s="5" t="s">
        <v>1636</v>
      </c>
      <c r="D571" s="6" t="s">
        <v>1637</v>
      </c>
      <c r="E571" s="6" t="s">
        <v>1638</v>
      </c>
      <c r="F571" s="5" t="s">
        <v>405</v>
      </c>
      <c r="G571" s="5" t="s">
        <v>24</v>
      </c>
      <c r="H571" s="5">
        <v>0</v>
      </c>
      <c r="I571" s="5" t="s">
        <v>2204</v>
      </c>
      <c r="J571" s="5" t="s">
        <v>2689</v>
      </c>
      <c r="K571" s="5" t="s">
        <v>978</v>
      </c>
      <c r="L571" s="5" t="s">
        <v>25</v>
      </c>
      <c r="M571" s="7" t="s">
        <v>26</v>
      </c>
      <c r="N571" s="5" t="s">
        <v>1825</v>
      </c>
      <c r="O571" s="5" t="s">
        <v>27</v>
      </c>
      <c r="P571" s="5">
        <v>839</v>
      </c>
      <c r="Q571" s="5" t="s">
        <v>1639</v>
      </c>
      <c r="R571" s="5">
        <v>100</v>
      </c>
      <c r="S571" s="8">
        <v>12790.54</v>
      </c>
      <c r="T571" s="8">
        <f t="shared" si="53"/>
        <v>1279054</v>
      </c>
      <c r="U571" s="8">
        <f t="shared" si="54"/>
        <v>1432540.4800000002</v>
      </c>
      <c r="V571" s="5"/>
      <c r="W571" s="5" t="s">
        <v>904</v>
      </c>
      <c r="X571" s="5"/>
      <c r="Y571" s="145"/>
      <c r="Z571" s="4"/>
      <c r="AA571" s="146"/>
      <c r="AB571" s="147"/>
      <c r="AC571" s="214"/>
      <c r="AD571" s="214"/>
      <c r="AE571" s="187"/>
      <c r="AF571" s="141"/>
      <c r="AG571" s="213"/>
      <c r="AH571" s="213"/>
      <c r="AI571" s="141"/>
      <c r="AJ571" s="4"/>
      <c r="AK571" s="213"/>
      <c r="AL571" s="84"/>
      <c r="AM571" s="84"/>
      <c r="AN571" s="84"/>
      <c r="AO571" s="84"/>
      <c r="AP571" s="4"/>
      <c r="AQ571" s="4"/>
      <c r="AR571" s="105"/>
      <c r="AS571" s="4"/>
      <c r="AT571" s="141"/>
      <c r="AU571" s="4"/>
      <c r="AV571" s="4"/>
    </row>
    <row r="572" spans="1:48" s="33" customFormat="1" ht="110.1" customHeight="1">
      <c r="A572" s="5" t="s">
        <v>3130</v>
      </c>
      <c r="B572" s="5" t="s">
        <v>23</v>
      </c>
      <c r="C572" s="5" t="s">
        <v>1636</v>
      </c>
      <c r="D572" s="6" t="s">
        <v>1637</v>
      </c>
      <c r="E572" s="6" t="s">
        <v>1638</v>
      </c>
      <c r="F572" s="5" t="s">
        <v>406</v>
      </c>
      <c r="G572" s="5" t="s">
        <v>24</v>
      </c>
      <c r="H572" s="5">
        <v>0</v>
      </c>
      <c r="I572" s="5" t="s">
        <v>2204</v>
      </c>
      <c r="J572" s="5" t="s">
        <v>2689</v>
      </c>
      <c r="K572" s="5" t="s">
        <v>978</v>
      </c>
      <c r="L572" s="5" t="s">
        <v>25</v>
      </c>
      <c r="M572" s="7" t="s">
        <v>26</v>
      </c>
      <c r="N572" s="5" t="s">
        <v>1825</v>
      </c>
      <c r="O572" s="5" t="s">
        <v>27</v>
      </c>
      <c r="P572" s="5">
        <v>839</v>
      </c>
      <c r="Q572" s="5" t="s">
        <v>1639</v>
      </c>
      <c r="R572" s="5" t="s">
        <v>1311</v>
      </c>
      <c r="S572" s="8">
        <v>14500</v>
      </c>
      <c r="T572" s="8">
        <f t="shared" si="53"/>
        <v>0</v>
      </c>
      <c r="U572" s="8">
        <f t="shared" si="54"/>
        <v>0</v>
      </c>
      <c r="V572" s="5"/>
      <c r="W572" s="5" t="s">
        <v>904</v>
      </c>
      <c r="X572" s="5"/>
      <c r="Y572" s="145"/>
      <c r="Z572" s="4"/>
      <c r="AA572" s="146"/>
      <c r="AB572" s="147"/>
      <c r="AC572" s="253"/>
      <c r="AD572" s="253"/>
      <c r="AE572" s="254"/>
      <c r="AF572" s="4"/>
      <c r="AG572" s="105"/>
      <c r="AH572" s="105"/>
      <c r="AI572" s="4"/>
      <c r="AJ572" s="4"/>
      <c r="AK572" s="105"/>
      <c r="AL572" s="86"/>
      <c r="AM572" s="86"/>
      <c r="AN572" s="86"/>
      <c r="AO572" s="86"/>
      <c r="AP572" s="4"/>
      <c r="AQ572" s="4"/>
      <c r="AR572" s="105"/>
      <c r="AS572" s="4"/>
      <c r="AT572" s="4"/>
      <c r="AU572" s="4"/>
      <c r="AV572" s="4"/>
    </row>
    <row r="573" spans="1:48" s="33" customFormat="1" ht="110.1" customHeight="1">
      <c r="A573" s="5" t="s">
        <v>5516</v>
      </c>
      <c r="B573" s="5" t="s">
        <v>23</v>
      </c>
      <c r="C573" s="5" t="s">
        <v>1636</v>
      </c>
      <c r="D573" s="6" t="s">
        <v>1637</v>
      </c>
      <c r="E573" s="6" t="s">
        <v>1638</v>
      </c>
      <c r="F573" s="5" t="s">
        <v>406</v>
      </c>
      <c r="G573" s="5" t="s">
        <v>24</v>
      </c>
      <c r="H573" s="5">
        <v>0</v>
      </c>
      <c r="I573" s="5" t="s">
        <v>2204</v>
      </c>
      <c r="J573" s="5" t="s">
        <v>2689</v>
      </c>
      <c r="K573" s="5" t="s">
        <v>5100</v>
      </c>
      <c r="L573" s="5" t="s">
        <v>25</v>
      </c>
      <c r="M573" s="7" t="s">
        <v>26</v>
      </c>
      <c r="N573" s="5" t="s">
        <v>1825</v>
      </c>
      <c r="O573" s="5" t="s">
        <v>27</v>
      </c>
      <c r="P573" s="5">
        <v>839</v>
      </c>
      <c r="Q573" s="5" t="s">
        <v>1639</v>
      </c>
      <c r="R573" s="5">
        <v>20</v>
      </c>
      <c r="S573" s="8">
        <v>18850</v>
      </c>
      <c r="T573" s="8">
        <f t="shared" ref="T573" si="69">S573*R573</f>
        <v>377000</v>
      </c>
      <c r="U573" s="8">
        <f t="shared" ref="U573" si="70">T573*1.12</f>
        <v>422240.00000000006</v>
      </c>
      <c r="V573" s="5"/>
      <c r="W573" s="5" t="s">
        <v>904</v>
      </c>
      <c r="X573" s="5" t="s">
        <v>5511</v>
      </c>
      <c r="Y573" s="145"/>
      <c r="Z573" s="141"/>
      <c r="AA573" s="146"/>
      <c r="AB573" s="147"/>
      <c r="AC573" s="253"/>
      <c r="AD573" s="253"/>
      <c r="AE573" s="254"/>
      <c r="AF573" s="4"/>
      <c r="AG573" s="105"/>
      <c r="AH573" s="105"/>
      <c r="AI573" s="4"/>
      <c r="AJ573" s="4"/>
      <c r="AK573" s="105"/>
      <c r="AL573" s="86"/>
      <c r="AM573" s="86"/>
      <c r="AN573" s="86"/>
      <c r="AO573" s="86"/>
      <c r="AP573" s="4"/>
      <c r="AQ573" s="4"/>
      <c r="AR573" s="105"/>
      <c r="AS573" s="4"/>
      <c r="AT573" s="4"/>
      <c r="AU573" s="4"/>
      <c r="AV573" s="4"/>
    </row>
    <row r="574" spans="1:48" s="33" customFormat="1" ht="110.1" customHeight="1">
      <c r="A574" s="5" t="s">
        <v>3131</v>
      </c>
      <c r="B574" s="5" t="s">
        <v>23</v>
      </c>
      <c r="C574" s="5" t="s">
        <v>1954</v>
      </c>
      <c r="D574" s="6" t="s">
        <v>1831</v>
      </c>
      <c r="E574" s="6" t="s">
        <v>1955</v>
      </c>
      <c r="F574" s="5" t="s">
        <v>407</v>
      </c>
      <c r="G574" s="5" t="s">
        <v>24</v>
      </c>
      <c r="H574" s="5">
        <v>0</v>
      </c>
      <c r="I574" s="5" t="s">
        <v>2204</v>
      </c>
      <c r="J574" s="5" t="s">
        <v>2689</v>
      </c>
      <c r="K574" s="5" t="s">
        <v>1826</v>
      </c>
      <c r="L574" s="5" t="s">
        <v>25</v>
      </c>
      <c r="M574" s="7" t="s">
        <v>26</v>
      </c>
      <c r="N574" s="5" t="s">
        <v>1825</v>
      </c>
      <c r="O574" s="5" t="s">
        <v>27</v>
      </c>
      <c r="P574" s="5">
        <v>5108</v>
      </c>
      <c r="Q574" s="5" t="s">
        <v>1834</v>
      </c>
      <c r="R574" s="5">
        <v>4</v>
      </c>
      <c r="S574" s="8">
        <v>91875</v>
      </c>
      <c r="T574" s="8">
        <f t="shared" si="53"/>
        <v>367500</v>
      </c>
      <c r="U574" s="8">
        <f t="shared" si="54"/>
        <v>411600.00000000006</v>
      </c>
      <c r="V574" s="5"/>
      <c r="W574" s="5" t="s">
        <v>904</v>
      </c>
      <c r="X574" s="5"/>
      <c r="Y574" s="145"/>
      <c r="Z574" s="141"/>
      <c r="AA574" s="146"/>
      <c r="AB574" s="147"/>
      <c r="AC574" s="214"/>
      <c r="AD574" s="214"/>
      <c r="AE574" s="187"/>
      <c r="AF574" s="141"/>
      <c r="AG574" s="213"/>
      <c r="AH574" s="213"/>
      <c r="AI574" s="141"/>
      <c r="AJ574" s="141"/>
      <c r="AK574" s="213"/>
      <c r="AL574" s="84"/>
      <c r="AM574" s="84"/>
      <c r="AN574" s="84"/>
      <c r="AO574" s="84"/>
      <c r="AP574" s="4"/>
      <c r="AQ574" s="4"/>
      <c r="AR574" s="105"/>
      <c r="AS574" s="4"/>
      <c r="AT574" s="141"/>
      <c r="AU574" s="4"/>
      <c r="AV574" s="4"/>
    </row>
    <row r="575" spans="1:48" s="33" customFormat="1" ht="110.1" customHeight="1">
      <c r="A575" s="5" t="s">
        <v>3132</v>
      </c>
      <c r="B575" s="5" t="s">
        <v>23</v>
      </c>
      <c r="C575" s="5" t="s">
        <v>1894</v>
      </c>
      <c r="D575" s="6" t="s">
        <v>1831</v>
      </c>
      <c r="E575" s="6" t="s">
        <v>1895</v>
      </c>
      <c r="F575" s="5" t="s">
        <v>408</v>
      </c>
      <c r="G575" s="5" t="s">
        <v>24</v>
      </c>
      <c r="H575" s="5">
        <v>0</v>
      </c>
      <c r="I575" s="5" t="s">
        <v>2204</v>
      </c>
      <c r="J575" s="5" t="s">
        <v>2689</v>
      </c>
      <c r="K575" s="5" t="s">
        <v>1826</v>
      </c>
      <c r="L575" s="5" t="s">
        <v>25</v>
      </c>
      <c r="M575" s="7" t="s">
        <v>26</v>
      </c>
      <c r="N575" s="5" t="s">
        <v>1825</v>
      </c>
      <c r="O575" s="5" t="s">
        <v>27</v>
      </c>
      <c r="P575" s="5">
        <v>5108</v>
      </c>
      <c r="Q575" s="5" t="s">
        <v>1834</v>
      </c>
      <c r="R575" s="5">
        <v>4</v>
      </c>
      <c r="S575" s="8">
        <v>91875</v>
      </c>
      <c r="T575" s="8">
        <f t="shared" si="53"/>
        <v>367500</v>
      </c>
      <c r="U575" s="8">
        <f t="shared" si="54"/>
        <v>411600.00000000006</v>
      </c>
      <c r="V575" s="5"/>
      <c r="W575" s="5" t="s">
        <v>904</v>
      </c>
      <c r="X575" s="5"/>
      <c r="Y575" s="145"/>
      <c r="Z575" s="141"/>
      <c r="AA575" s="146"/>
      <c r="AB575" s="147"/>
      <c r="AC575" s="214"/>
      <c r="AD575" s="214"/>
      <c r="AE575" s="187"/>
      <c r="AF575" s="141"/>
      <c r="AG575" s="213"/>
      <c r="AH575" s="213"/>
      <c r="AI575" s="141"/>
      <c r="AJ575" s="141"/>
      <c r="AK575" s="213"/>
      <c r="AL575" s="84"/>
      <c r="AM575" s="84"/>
      <c r="AN575" s="84"/>
      <c r="AO575" s="84"/>
      <c r="AP575" s="4"/>
      <c r="AQ575" s="4"/>
      <c r="AR575" s="105"/>
      <c r="AS575" s="4"/>
      <c r="AT575" s="141"/>
      <c r="AU575" s="4"/>
      <c r="AV575" s="4"/>
    </row>
    <row r="576" spans="1:48" s="33" customFormat="1" ht="110.1" customHeight="1">
      <c r="A576" s="5" t="s">
        <v>3133</v>
      </c>
      <c r="B576" s="5" t="s">
        <v>23</v>
      </c>
      <c r="C576" s="5" t="s">
        <v>1636</v>
      </c>
      <c r="D576" s="6" t="s">
        <v>1637</v>
      </c>
      <c r="E576" s="6" t="s">
        <v>1638</v>
      </c>
      <c r="F576" s="5" t="s">
        <v>409</v>
      </c>
      <c r="G576" s="5" t="s">
        <v>24</v>
      </c>
      <c r="H576" s="5">
        <v>0</v>
      </c>
      <c r="I576" s="5" t="s">
        <v>2204</v>
      </c>
      <c r="J576" s="5" t="s">
        <v>2689</v>
      </c>
      <c r="K576" s="5" t="s">
        <v>978</v>
      </c>
      <c r="L576" s="5" t="s">
        <v>25</v>
      </c>
      <c r="M576" s="7" t="s">
        <v>26</v>
      </c>
      <c r="N576" s="5" t="s">
        <v>1825</v>
      </c>
      <c r="O576" s="5" t="s">
        <v>27</v>
      </c>
      <c r="P576" s="5">
        <v>839</v>
      </c>
      <c r="Q576" s="5" t="s">
        <v>1639</v>
      </c>
      <c r="R576" s="5" t="s">
        <v>1311</v>
      </c>
      <c r="S576" s="8">
        <v>699</v>
      </c>
      <c r="T576" s="8">
        <f t="shared" si="53"/>
        <v>0</v>
      </c>
      <c r="U576" s="8">
        <f t="shared" si="54"/>
        <v>0</v>
      </c>
      <c r="V576" s="5"/>
      <c r="W576" s="5" t="s">
        <v>904</v>
      </c>
      <c r="X576" s="5"/>
      <c r="Y576" s="145"/>
      <c r="Z576" s="4"/>
      <c r="AA576" s="146"/>
      <c r="AB576" s="147"/>
      <c r="AC576" s="253"/>
      <c r="AD576" s="253"/>
      <c r="AE576" s="254"/>
      <c r="AF576" s="4"/>
      <c r="AG576" s="105"/>
      <c r="AH576" s="105"/>
      <c r="AI576" s="4"/>
      <c r="AJ576" s="4"/>
      <c r="AK576" s="105"/>
      <c r="AL576" s="86"/>
      <c r="AM576" s="86"/>
      <c r="AN576" s="86"/>
      <c r="AO576" s="86"/>
      <c r="AP576" s="4"/>
      <c r="AQ576" s="4"/>
      <c r="AR576" s="105"/>
      <c r="AS576" s="4"/>
      <c r="AT576" s="4"/>
      <c r="AU576" s="4"/>
      <c r="AV576" s="4"/>
    </row>
    <row r="577" spans="1:48" s="33" customFormat="1" ht="110.1" customHeight="1">
      <c r="A577" s="5" t="s">
        <v>5517</v>
      </c>
      <c r="B577" s="5" t="s">
        <v>23</v>
      </c>
      <c r="C577" s="5" t="s">
        <v>1636</v>
      </c>
      <c r="D577" s="6" t="s">
        <v>1637</v>
      </c>
      <c r="E577" s="6" t="s">
        <v>1638</v>
      </c>
      <c r="F577" s="5" t="s">
        <v>409</v>
      </c>
      <c r="G577" s="5" t="s">
        <v>24</v>
      </c>
      <c r="H577" s="5">
        <v>0</v>
      </c>
      <c r="I577" s="5" t="s">
        <v>2204</v>
      </c>
      <c r="J577" s="5" t="s">
        <v>2689</v>
      </c>
      <c r="K577" s="5" t="s">
        <v>5100</v>
      </c>
      <c r="L577" s="5" t="s">
        <v>25</v>
      </c>
      <c r="M577" s="7" t="s">
        <v>26</v>
      </c>
      <c r="N577" s="5" t="s">
        <v>1825</v>
      </c>
      <c r="O577" s="5" t="s">
        <v>27</v>
      </c>
      <c r="P577" s="5">
        <v>839</v>
      </c>
      <c r="Q577" s="5" t="s">
        <v>1639</v>
      </c>
      <c r="R577" s="5">
        <v>150</v>
      </c>
      <c r="S577" s="100">
        <v>910</v>
      </c>
      <c r="T577" s="8">
        <f t="shared" ref="T577" si="71">S577*R577</f>
        <v>136500</v>
      </c>
      <c r="U577" s="8">
        <f t="shared" ref="U577" si="72">T577*1.12</f>
        <v>152880</v>
      </c>
      <c r="V577" s="5"/>
      <c r="W577" s="5" t="s">
        <v>904</v>
      </c>
      <c r="X577" s="5" t="s">
        <v>5511</v>
      </c>
      <c r="Y577" s="145"/>
      <c r="Z577" s="141"/>
      <c r="AA577" s="146"/>
      <c r="AB577" s="147"/>
      <c r="AC577" s="253"/>
      <c r="AD577" s="253"/>
      <c r="AE577" s="254"/>
      <c r="AF577" s="4"/>
      <c r="AG577" s="105"/>
      <c r="AH577" s="105"/>
      <c r="AI577" s="4"/>
      <c r="AJ577" s="4"/>
      <c r="AK577" s="105"/>
      <c r="AL577" s="86"/>
      <c r="AM577" s="86"/>
      <c r="AN577" s="86"/>
      <c r="AO577" s="86"/>
      <c r="AP577" s="4"/>
      <c r="AQ577" s="4"/>
      <c r="AR577" s="105"/>
      <c r="AS577" s="4"/>
      <c r="AT577" s="4"/>
      <c r="AU577" s="4"/>
      <c r="AV577" s="4"/>
    </row>
    <row r="578" spans="1:48" s="33" customFormat="1" ht="110.1" customHeight="1">
      <c r="A578" s="5" t="s">
        <v>3134</v>
      </c>
      <c r="B578" s="5" t="s">
        <v>23</v>
      </c>
      <c r="C578" s="5" t="s">
        <v>1636</v>
      </c>
      <c r="D578" s="6" t="s">
        <v>1637</v>
      </c>
      <c r="E578" s="6" t="s">
        <v>1638</v>
      </c>
      <c r="F578" s="5" t="s">
        <v>410</v>
      </c>
      <c r="G578" s="5" t="s">
        <v>24</v>
      </c>
      <c r="H578" s="5">
        <v>0</v>
      </c>
      <c r="I578" s="5" t="s">
        <v>2204</v>
      </c>
      <c r="J578" s="5" t="s">
        <v>2689</v>
      </c>
      <c r="K578" s="5" t="s">
        <v>978</v>
      </c>
      <c r="L578" s="5" t="s">
        <v>25</v>
      </c>
      <c r="M578" s="7" t="s">
        <v>26</v>
      </c>
      <c r="N578" s="5" t="s">
        <v>1825</v>
      </c>
      <c r="O578" s="5" t="s">
        <v>27</v>
      </c>
      <c r="P578" s="5">
        <v>839</v>
      </c>
      <c r="Q578" s="5" t="s">
        <v>1639</v>
      </c>
      <c r="R578" s="5" t="s">
        <v>1311</v>
      </c>
      <c r="S578" s="8">
        <v>12285.63</v>
      </c>
      <c r="T578" s="8">
        <f t="shared" si="53"/>
        <v>0</v>
      </c>
      <c r="U578" s="8">
        <f t="shared" si="54"/>
        <v>0</v>
      </c>
      <c r="V578" s="5"/>
      <c r="W578" s="5" t="s">
        <v>904</v>
      </c>
      <c r="X578" s="5"/>
      <c r="Y578" s="145"/>
      <c r="Z578" s="4"/>
      <c r="AA578" s="146"/>
      <c r="AB578" s="147"/>
      <c r="AC578" s="253"/>
      <c r="AD578" s="253"/>
      <c r="AE578" s="254"/>
      <c r="AF578" s="4"/>
      <c r="AG578" s="105"/>
      <c r="AH578" s="105"/>
      <c r="AI578" s="4"/>
      <c r="AJ578" s="4"/>
      <c r="AK578" s="105"/>
      <c r="AL578" s="86"/>
      <c r="AM578" s="86"/>
      <c r="AN578" s="86"/>
      <c r="AO578" s="86"/>
      <c r="AP578" s="4"/>
      <c r="AQ578" s="4"/>
      <c r="AR578" s="105"/>
      <c r="AS578" s="4"/>
      <c r="AT578" s="4"/>
      <c r="AU578" s="4"/>
      <c r="AV578" s="4"/>
    </row>
    <row r="579" spans="1:48" s="33" customFormat="1" ht="110.1" customHeight="1">
      <c r="A579" s="5" t="s">
        <v>5518</v>
      </c>
      <c r="B579" s="5" t="s">
        <v>23</v>
      </c>
      <c r="C579" s="5" t="s">
        <v>1636</v>
      </c>
      <c r="D579" s="6" t="s">
        <v>1637</v>
      </c>
      <c r="E579" s="6" t="s">
        <v>1638</v>
      </c>
      <c r="F579" s="5" t="s">
        <v>410</v>
      </c>
      <c r="G579" s="5" t="s">
        <v>24</v>
      </c>
      <c r="H579" s="5">
        <v>0</v>
      </c>
      <c r="I579" s="5" t="s">
        <v>2204</v>
      </c>
      <c r="J579" s="5" t="s">
        <v>2689</v>
      </c>
      <c r="K579" s="5" t="s">
        <v>5100</v>
      </c>
      <c r="L579" s="5" t="s">
        <v>25</v>
      </c>
      <c r="M579" s="7" t="s">
        <v>26</v>
      </c>
      <c r="N579" s="5" t="s">
        <v>1825</v>
      </c>
      <c r="O579" s="5" t="s">
        <v>27</v>
      </c>
      <c r="P579" s="5">
        <v>839</v>
      </c>
      <c r="Q579" s="5" t="s">
        <v>1639</v>
      </c>
      <c r="R579" s="5">
        <v>20</v>
      </c>
      <c r="S579" s="8">
        <v>15980</v>
      </c>
      <c r="T579" s="8">
        <f t="shared" ref="T579" si="73">S579*R579</f>
        <v>319600</v>
      </c>
      <c r="U579" s="8">
        <f t="shared" ref="U579" si="74">T579*1.12</f>
        <v>357952.00000000006</v>
      </c>
      <c r="V579" s="5"/>
      <c r="W579" s="5" t="s">
        <v>904</v>
      </c>
      <c r="X579" s="5" t="s">
        <v>5511</v>
      </c>
      <c r="Y579" s="145"/>
      <c r="Z579" s="141"/>
      <c r="AA579" s="146"/>
      <c r="AB579" s="147"/>
      <c r="AC579" s="253"/>
      <c r="AD579" s="253"/>
      <c r="AE579" s="254"/>
      <c r="AF579" s="4"/>
      <c r="AG579" s="105"/>
      <c r="AH579" s="105"/>
      <c r="AI579" s="4"/>
      <c r="AJ579" s="4"/>
      <c r="AK579" s="105"/>
      <c r="AL579" s="86"/>
      <c r="AM579" s="86"/>
      <c r="AN579" s="86"/>
      <c r="AO579" s="86"/>
      <c r="AP579" s="4"/>
      <c r="AQ579" s="4"/>
      <c r="AR579" s="105"/>
      <c r="AS579" s="4"/>
      <c r="AT579" s="4"/>
      <c r="AU579" s="4"/>
      <c r="AV579" s="4"/>
    </row>
    <row r="580" spans="1:48" s="33" customFormat="1" ht="110.1" customHeight="1">
      <c r="A580" s="5" t="s">
        <v>3135</v>
      </c>
      <c r="B580" s="5" t="s">
        <v>23</v>
      </c>
      <c r="C580" s="5" t="s">
        <v>1636</v>
      </c>
      <c r="D580" s="6" t="s">
        <v>1637</v>
      </c>
      <c r="E580" s="6" t="s">
        <v>1638</v>
      </c>
      <c r="F580" s="5" t="s">
        <v>411</v>
      </c>
      <c r="G580" s="5" t="s">
        <v>24</v>
      </c>
      <c r="H580" s="5">
        <v>0</v>
      </c>
      <c r="I580" s="5" t="s">
        <v>2204</v>
      </c>
      <c r="J580" s="5" t="s">
        <v>2689</v>
      </c>
      <c r="K580" s="5" t="s">
        <v>978</v>
      </c>
      <c r="L580" s="5" t="s">
        <v>25</v>
      </c>
      <c r="M580" s="7" t="s">
        <v>26</v>
      </c>
      <c r="N580" s="5" t="s">
        <v>1825</v>
      </c>
      <c r="O580" s="5" t="s">
        <v>27</v>
      </c>
      <c r="P580" s="5">
        <v>839</v>
      </c>
      <c r="Q580" s="5" t="s">
        <v>1639</v>
      </c>
      <c r="R580" s="5" t="s">
        <v>1311</v>
      </c>
      <c r="S580" s="8">
        <v>74325</v>
      </c>
      <c r="T580" s="8">
        <f t="shared" si="53"/>
        <v>0</v>
      </c>
      <c r="U580" s="8">
        <f t="shared" si="54"/>
        <v>0</v>
      </c>
      <c r="V580" s="5"/>
      <c r="W580" s="5" t="s">
        <v>904</v>
      </c>
      <c r="X580" s="5"/>
      <c r="Y580" s="145"/>
      <c r="Z580" s="4"/>
      <c r="AA580" s="146"/>
      <c r="AB580" s="147"/>
      <c r="AC580" s="253"/>
      <c r="AD580" s="253"/>
      <c r="AE580" s="254"/>
      <c r="AF580" s="4"/>
      <c r="AG580" s="105"/>
      <c r="AH580" s="105"/>
      <c r="AI580" s="4"/>
      <c r="AJ580" s="4"/>
      <c r="AK580" s="105"/>
      <c r="AL580" s="86"/>
      <c r="AM580" s="86"/>
      <c r="AN580" s="86"/>
      <c r="AO580" s="86"/>
      <c r="AP580" s="4"/>
      <c r="AQ580" s="4"/>
      <c r="AR580" s="105"/>
      <c r="AS580" s="4"/>
      <c r="AT580" s="4"/>
      <c r="AU580" s="4"/>
      <c r="AV580" s="4"/>
    </row>
    <row r="581" spans="1:48" s="33" customFormat="1" ht="110.1" customHeight="1">
      <c r="A581" s="5" t="s">
        <v>5519</v>
      </c>
      <c r="B581" s="5" t="s">
        <v>23</v>
      </c>
      <c r="C581" s="5" t="s">
        <v>1636</v>
      </c>
      <c r="D581" s="6" t="s">
        <v>1637</v>
      </c>
      <c r="E581" s="6" t="s">
        <v>1638</v>
      </c>
      <c r="F581" s="5" t="s">
        <v>411</v>
      </c>
      <c r="G581" s="5" t="s">
        <v>24</v>
      </c>
      <c r="H581" s="5">
        <v>0</v>
      </c>
      <c r="I581" s="5" t="s">
        <v>2204</v>
      </c>
      <c r="J581" s="5" t="s">
        <v>2689</v>
      </c>
      <c r="K581" s="5" t="s">
        <v>5100</v>
      </c>
      <c r="L581" s="5" t="s">
        <v>25</v>
      </c>
      <c r="M581" s="7" t="s">
        <v>26</v>
      </c>
      <c r="N581" s="5" t="s">
        <v>1825</v>
      </c>
      <c r="O581" s="5" t="s">
        <v>27</v>
      </c>
      <c r="P581" s="5">
        <v>839</v>
      </c>
      <c r="Q581" s="5" t="s">
        <v>1639</v>
      </c>
      <c r="R581" s="5">
        <v>2</v>
      </c>
      <c r="S581" s="8">
        <v>96640</v>
      </c>
      <c r="T581" s="8">
        <f t="shared" ref="T581" si="75">S581*R581</f>
        <v>193280</v>
      </c>
      <c r="U581" s="8">
        <f t="shared" ref="U581" si="76">T581*1.12</f>
        <v>216473.60000000003</v>
      </c>
      <c r="V581" s="5"/>
      <c r="W581" s="5" t="s">
        <v>904</v>
      </c>
      <c r="X581" s="5" t="s">
        <v>5511</v>
      </c>
      <c r="Y581" s="145"/>
      <c r="Z581" s="141"/>
      <c r="AA581" s="146"/>
      <c r="AB581" s="147"/>
      <c r="AC581" s="253"/>
      <c r="AD581" s="253"/>
      <c r="AE581" s="254"/>
      <c r="AF581" s="4"/>
      <c r="AG581" s="105"/>
      <c r="AH581" s="105"/>
      <c r="AI581" s="4"/>
      <c r="AJ581" s="4"/>
      <c r="AK581" s="105"/>
      <c r="AL581" s="86"/>
      <c r="AM581" s="86"/>
      <c r="AN581" s="86"/>
      <c r="AO581" s="86"/>
      <c r="AP581" s="4"/>
      <c r="AQ581" s="4"/>
      <c r="AR581" s="105"/>
      <c r="AS581" s="4"/>
      <c r="AT581" s="4"/>
      <c r="AU581" s="4"/>
      <c r="AV581" s="4"/>
    </row>
    <row r="582" spans="1:48" s="33" customFormat="1" ht="110.1" customHeight="1">
      <c r="A582" s="5" t="s">
        <v>3136</v>
      </c>
      <c r="B582" s="5" t="s">
        <v>23</v>
      </c>
      <c r="C582" s="5" t="s">
        <v>1636</v>
      </c>
      <c r="D582" s="6" t="s">
        <v>1637</v>
      </c>
      <c r="E582" s="6" t="s">
        <v>1638</v>
      </c>
      <c r="F582" s="5" t="s">
        <v>412</v>
      </c>
      <c r="G582" s="5" t="s">
        <v>24</v>
      </c>
      <c r="H582" s="5">
        <v>0</v>
      </c>
      <c r="I582" s="5" t="s">
        <v>2204</v>
      </c>
      <c r="J582" s="5" t="s">
        <v>2689</v>
      </c>
      <c r="K582" s="5" t="s">
        <v>978</v>
      </c>
      <c r="L582" s="5" t="s">
        <v>25</v>
      </c>
      <c r="M582" s="7" t="s">
        <v>26</v>
      </c>
      <c r="N582" s="5" t="s">
        <v>1825</v>
      </c>
      <c r="O582" s="5" t="s">
        <v>27</v>
      </c>
      <c r="P582" s="5">
        <v>839</v>
      </c>
      <c r="Q582" s="5" t="s">
        <v>1639</v>
      </c>
      <c r="R582" s="5" t="s">
        <v>1311</v>
      </c>
      <c r="S582" s="8">
        <v>36370</v>
      </c>
      <c r="T582" s="8">
        <f t="shared" si="53"/>
        <v>0</v>
      </c>
      <c r="U582" s="8">
        <f t="shared" si="54"/>
        <v>0</v>
      </c>
      <c r="V582" s="5"/>
      <c r="W582" s="5" t="s">
        <v>904</v>
      </c>
      <c r="X582" s="5"/>
      <c r="Y582" s="145"/>
      <c r="Z582" s="4"/>
      <c r="AA582" s="146"/>
      <c r="AB582" s="147"/>
      <c r="AC582" s="253"/>
      <c r="AD582" s="253"/>
      <c r="AE582" s="254"/>
      <c r="AF582" s="4"/>
      <c r="AG582" s="105"/>
      <c r="AH582" s="105"/>
      <c r="AI582" s="4"/>
      <c r="AJ582" s="4"/>
      <c r="AK582" s="105"/>
      <c r="AL582" s="86"/>
      <c r="AM582" s="86"/>
      <c r="AN582" s="86"/>
      <c r="AO582" s="86"/>
      <c r="AP582" s="4"/>
      <c r="AQ582" s="4"/>
      <c r="AR582" s="105"/>
      <c r="AS582" s="4"/>
      <c r="AT582" s="4"/>
      <c r="AU582" s="4"/>
      <c r="AV582" s="4"/>
    </row>
    <row r="583" spans="1:48" s="33" customFormat="1" ht="110.1" customHeight="1">
      <c r="A583" s="5" t="s">
        <v>5520</v>
      </c>
      <c r="B583" s="5" t="s">
        <v>23</v>
      </c>
      <c r="C583" s="5" t="s">
        <v>1636</v>
      </c>
      <c r="D583" s="6" t="s">
        <v>1637</v>
      </c>
      <c r="E583" s="6" t="s">
        <v>1638</v>
      </c>
      <c r="F583" s="5" t="s">
        <v>412</v>
      </c>
      <c r="G583" s="5" t="s">
        <v>24</v>
      </c>
      <c r="H583" s="5">
        <v>0</v>
      </c>
      <c r="I583" s="5" t="s">
        <v>2204</v>
      </c>
      <c r="J583" s="5" t="s">
        <v>2689</v>
      </c>
      <c r="K583" s="5" t="s">
        <v>5100</v>
      </c>
      <c r="L583" s="5" t="s">
        <v>25</v>
      </c>
      <c r="M583" s="7" t="s">
        <v>26</v>
      </c>
      <c r="N583" s="5" t="s">
        <v>1825</v>
      </c>
      <c r="O583" s="5" t="s">
        <v>27</v>
      </c>
      <c r="P583" s="5">
        <v>839</v>
      </c>
      <c r="Q583" s="5" t="s">
        <v>1639</v>
      </c>
      <c r="R583" s="5">
        <v>2</v>
      </c>
      <c r="S583" s="36">
        <v>47320</v>
      </c>
      <c r="T583" s="8">
        <f t="shared" ref="T583" si="77">S583*R583</f>
        <v>94640</v>
      </c>
      <c r="U583" s="8">
        <f t="shared" ref="U583" si="78">T583*1.12</f>
        <v>105996.8</v>
      </c>
      <c r="V583" s="5"/>
      <c r="W583" s="5" t="s">
        <v>904</v>
      </c>
      <c r="X583" s="5" t="s">
        <v>5511</v>
      </c>
      <c r="Y583" s="145"/>
      <c r="Z583" s="141"/>
      <c r="AA583" s="146"/>
      <c r="AB583" s="147"/>
      <c r="AC583" s="253"/>
      <c r="AD583" s="253"/>
      <c r="AE583" s="254"/>
      <c r="AF583" s="4"/>
      <c r="AG583" s="105"/>
      <c r="AH583" s="105"/>
      <c r="AI583" s="4"/>
      <c r="AJ583" s="4"/>
      <c r="AK583" s="105"/>
      <c r="AL583" s="86"/>
      <c r="AM583" s="86"/>
      <c r="AN583" s="86"/>
      <c r="AO583" s="86"/>
      <c r="AP583" s="4"/>
      <c r="AQ583" s="4"/>
      <c r="AR583" s="105"/>
      <c r="AS583" s="4"/>
      <c r="AT583" s="4"/>
      <c r="AU583" s="4"/>
      <c r="AV583" s="4"/>
    </row>
    <row r="584" spans="1:48" s="33" customFormat="1" ht="110.1" customHeight="1">
      <c r="A584" s="5" t="s">
        <v>3137</v>
      </c>
      <c r="B584" s="5" t="s">
        <v>23</v>
      </c>
      <c r="C584" s="5" t="s">
        <v>1636</v>
      </c>
      <c r="D584" s="6" t="s">
        <v>1637</v>
      </c>
      <c r="E584" s="6" t="s">
        <v>1638</v>
      </c>
      <c r="F584" s="5" t="s">
        <v>413</v>
      </c>
      <c r="G584" s="5" t="s">
        <v>24</v>
      </c>
      <c r="H584" s="5">
        <v>0</v>
      </c>
      <c r="I584" s="5" t="s">
        <v>2204</v>
      </c>
      <c r="J584" s="5" t="s">
        <v>2689</v>
      </c>
      <c r="K584" s="5" t="s">
        <v>978</v>
      </c>
      <c r="L584" s="5" t="s">
        <v>25</v>
      </c>
      <c r="M584" s="7" t="s">
        <v>26</v>
      </c>
      <c r="N584" s="5" t="s">
        <v>1825</v>
      </c>
      <c r="O584" s="5" t="s">
        <v>27</v>
      </c>
      <c r="P584" s="5">
        <v>839</v>
      </c>
      <c r="Q584" s="5" t="s">
        <v>1639</v>
      </c>
      <c r="R584" s="5" t="s">
        <v>1311</v>
      </c>
      <c r="S584" s="8">
        <v>72350</v>
      </c>
      <c r="T584" s="8">
        <f t="shared" si="53"/>
        <v>0</v>
      </c>
      <c r="U584" s="8">
        <f t="shared" si="54"/>
        <v>0</v>
      </c>
      <c r="V584" s="5"/>
      <c r="W584" s="5" t="s">
        <v>904</v>
      </c>
      <c r="X584" s="5"/>
      <c r="Y584" s="145"/>
      <c r="Z584" s="4"/>
      <c r="AA584" s="146"/>
      <c r="AB584" s="147"/>
      <c r="AC584" s="253"/>
      <c r="AD584" s="253"/>
      <c r="AE584" s="254"/>
      <c r="AF584" s="4"/>
      <c r="AG584" s="105"/>
      <c r="AH584" s="105"/>
      <c r="AI584" s="4"/>
      <c r="AJ584" s="4"/>
      <c r="AK584" s="105"/>
      <c r="AL584" s="86"/>
      <c r="AM584" s="86"/>
      <c r="AN584" s="86"/>
      <c r="AO584" s="86"/>
      <c r="AP584" s="4"/>
      <c r="AQ584" s="4"/>
      <c r="AR584" s="105"/>
      <c r="AS584" s="4"/>
      <c r="AT584" s="4"/>
      <c r="AU584" s="4"/>
      <c r="AV584" s="4"/>
    </row>
    <row r="585" spans="1:48" s="33" customFormat="1" ht="110.1" customHeight="1">
      <c r="A585" s="5" t="s">
        <v>5521</v>
      </c>
      <c r="B585" s="5" t="s">
        <v>23</v>
      </c>
      <c r="C585" s="5" t="s">
        <v>1636</v>
      </c>
      <c r="D585" s="6" t="s">
        <v>1637</v>
      </c>
      <c r="E585" s="6" t="s">
        <v>1638</v>
      </c>
      <c r="F585" s="5" t="s">
        <v>413</v>
      </c>
      <c r="G585" s="5" t="s">
        <v>24</v>
      </c>
      <c r="H585" s="5">
        <v>0</v>
      </c>
      <c r="I585" s="5" t="s">
        <v>2204</v>
      </c>
      <c r="J585" s="5" t="s">
        <v>2689</v>
      </c>
      <c r="K585" s="5" t="s">
        <v>5100</v>
      </c>
      <c r="L585" s="5" t="s">
        <v>25</v>
      </c>
      <c r="M585" s="7" t="s">
        <v>26</v>
      </c>
      <c r="N585" s="5" t="s">
        <v>1825</v>
      </c>
      <c r="O585" s="5" t="s">
        <v>27</v>
      </c>
      <c r="P585" s="5">
        <v>839</v>
      </c>
      <c r="Q585" s="5" t="s">
        <v>1639</v>
      </c>
      <c r="R585" s="5">
        <v>2</v>
      </c>
      <c r="S585" s="8">
        <v>94150</v>
      </c>
      <c r="T585" s="8">
        <f t="shared" ref="T585" si="79">S585*R585</f>
        <v>188300</v>
      </c>
      <c r="U585" s="8">
        <f t="shared" ref="U585" si="80">T585*1.12</f>
        <v>210896.00000000003</v>
      </c>
      <c r="V585" s="5"/>
      <c r="W585" s="5" t="s">
        <v>904</v>
      </c>
      <c r="X585" s="5" t="s">
        <v>5511</v>
      </c>
      <c r="Y585" s="145"/>
      <c r="Z585" s="141"/>
      <c r="AA585" s="146"/>
      <c r="AB585" s="147"/>
      <c r="AC585" s="253"/>
      <c r="AD585" s="253"/>
      <c r="AE585" s="254"/>
      <c r="AF585" s="4"/>
      <c r="AG585" s="105"/>
      <c r="AH585" s="105"/>
      <c r="AI585" s="4"/>
      <c r="AJ585" s="4"/>
      <c r="AK585" s="105"/>
      <c r="AL585" s="86"/>
      <c r="AM585" s="86"/>
      <c r="AN585" s="86"/>
      <c r="AO585" s="86"/>
      <c r="AP585" s="4"/>
      <c r="AQ585" s="4"/>
      <c r="AR585" s="105"/>
      <c r="AS585" s="4"/>
      <c r="AT585" s="4"/>
      <c r="AU585" s="4"/>
      <c r="AV585" s="4"/>
    </row>
    <row r="586" spans="1:48" s="33" customFormat="1" ht="110.1" customHeight="1">
      <c r="A586" s="5" t="s">
        <v>3138</v>
      </c>
      <c r="B586" s="5" t="s">
        <v>23</v>
      </c>
      <c r="C586" s="5" t="s">
        <v>1636</v>
      </c>
      <c r="D586" s="6" t="s">
        <v>1637</v>
      </c>
      <c r="E586" s="6" t="s">
        <v>1638</v>
      </c>
      <c r="F586" s="5" t="s">
        <v>414</v>
      </c>
      <c r="G586" s="5" t="s">
        <v>24</v>
      </c>
      <c r="H586" s="5">
        <v>0</v>
      </c>
      <c r="I586" s="5" t="s">
        <v>2204</v>
      </c>
      <c r="J586" s="5" t="s">
        <v>2689</v>
      </c>
      <c r="K586" s="5" t="s">
        <v>978</v>
      </c>
      <c r="L586" s="5" t="s">
        <v>25</v>
      </c>
      <c r="M586" s="7" t="s">
        <v>26</v>
      </c>
      <c r="N586" s="5" t="s">
        <v>1825</v>
      </c>
      <c r="O586" s="5" t="s">
        <v>27</v>
      </c>
      <c r="P586" s="5">
        <v>839</v>
      </c>
      <c r="Q586" s="5" t="s">
        <v>1639</v>
      </c>
      <c r="R586" s="5" t="s">
        <v>1311</v>
      </c>
      <c r="S586" s="8">
        <v>187067</v>
      </c>
      <c r="T586" s="8">
        <f t="shared" si="53"/>
        <v>0</v>
      </c>
      <c r="U586" s="8">
        <f t="shared" si="54"/>
        <v>0</v>
      </c>
      <c r="V586" s="5"/>
      <c r="W586" s="5" t="s">
        <v>904</v>
      </c>
      <c r="X586" s="5"/>
      <c r="Y586" s="145"/>
      <c r="Z586" s="4"/>
      <c r="AA586" s="146"/>
      <c r="AB586" s="147"/>
      <c r="AC586" s="253"/>
      <c r="AD586" s="253"/>
      <c r="AE586" s="254"/>
      <c r="AF586" s="4"/>
      <c r="AG586" s="105"/>
      <c r="AH586" s="105"/>
      <c r="AI586" s="4"/>
      <c r="AJ586" s="4"/>
      <c r="AK586" s="105"/>
      <c r="AL586" s="86"/>
      <c r="AM586" s="86"/>
      <c r="AN586" s="86"/>
      <c r="AO586" s="86"/>
      <c r="AP586" s="4"/>
      <c r="AQ586" s="4"/>
      <c r="AR586" s="105"/>
      <c r="AS586" s="4"/>
      <c r="AT586" s="4"/>
      <c r="AU586" s="4"/>
      <c r="AV586" s="4"/>
    </row>
    <row r="587" spans="1:48" s="33" customFormat="1" ht="110.1" customHeight="1">
      <c r="A587" s="5" t="s">
        <v>5522</v>
      </c>
      <c r="B587" s="5" t="s">
        <v>23</v>
      </c>
      <c r="C587" s="5" t="s">
        <v>1636</v>
      </c>
      <c r="D587" s="6" t="s">
        <v>1637</v>
      </c>
      <c r="E587" s="6" t="s">
        <v>1638</v>
      </c>
      <c r="F587" s="5" t="s">
        <v>414</v>
      </c>
      <c r="G587" s="5" t="s">
        <v>24</v>
      </c>
      <c r="H587" s="5">
        <v>0</v>
      </c>
      <c r="I587" s="5" t="s">
        <v>2204</v>
      </c>
      <c r="J587" s="5" t="s">
        <v>2689</v>
      </c>
      <c r="K587" s="5" t="s">
        <v>5100</v>
      </c>
      <c r="L587" s="5" t="s">
        <v>25</v>
      </c>
      <c r="M587" s="7" t="s">
        <v>26</v>
      </c>
      <c r="N587" s="5" t="s">
        <v>1825</v>
      </c>
      <c r="O587" s="5" t="s">
        <v>27</v>
      </c>
      <c r="P587" s="5">
        <v>839</v>
      </c>
      <c r="Q587" s="5" t="s">
        <v>1639</v>
      </c>
      <c r="R587" s="5">
        <v>2</v>
      </c>
      <c r="S587" s="36">
        <v>243180</v>
      </c>
      <c r="T587" s="8">
        <f t="shared" ref="T587" si="81">S587*R587</f>
        <v>486360</v>
      </c>
      <c r="U587" s="8">
        <f t="shared" ref="U587" si="82">T587*1.12</f>
        <v>544723.20000000007</v>
      </c>
      <c r="V587" s="5"/>
      <c r="W587" s="5" t="s">
        <v>904</v>
      </c>
      <c r="X587" s="5" t="s">
        <v>5511</v>
      </c>
      <c r="Y587" s="145"/>
      <c r="Z587" s="141"/>
      <c r="AA587" s="146"/>
      <c r="AB587" s="147"/>
      <c r="AC587" s="253"/>
      <c r="AD587" s="253"/>
      <c r="AE587" s="254"/>
      <c r="AF587" s="4"/>
      <c r="AG587" s="105"/>
      <c r="AH587" s="105"/>
      <c r="AI587" s="4"/>
      <c r="AJ587" s="4"/>
      <c r="AK587" s="105"/>
      <c r="AL587" s="86"/>
      <c r="AM587" s="86"/>
      <c r="AN587" s="86"/>
      <c r="AO587" s="86"/>
      <c r="AP587" s="4"/>
      <c r="AQ587" s="4"/>
      <c r="AR587" s="105"/>
      <c r="AS587" s="4"/>
      <c r="AT587" s="4"/>
      <c r="AU587" s="4"/>
      <c r="AV587" s="4"/>
    </row>
    <row r="588" spans="1:48" s="33" customFormat="1" ht="110.1" customHeight="1">
      <c r="A588" s="5" t="s">
        <v>3139</v>
      </c>
      <c r="B588" s="5" t="s">
        <v>23</v>
      </c>
      <c r="C588" s="5" t="s">
        <v>1636</v>
      </c>
      <c r="D588" s="6" t="s">
        <v>1637</v>
      </c>
      <c r="E588" s="6" t="s">
        <v>1638</v>
      </c>
      <c r="F588" s="5" t="s">
        <v>415</v>
      </c>
      <c r="G588" s="5" t="s">
        <v>24</v>
      </c>
      <c r="H588" s="5">
        <v>0</v>
      </c>
      <c r="I588" s="5" t="s">
        <v>2204</v>
      </c>
      <c r="J588" s="5" t="s">
        <v>2689</v>
      </c>
      <c r="K588" s="5" t="s">
        <v>978</v>
      </c>
      <c r="L588" s="5" t="s">
        <v>25</v>
      </c>
      <c r="M588" s="7" t="s">
        <v>26</v>
      </c>
      <c r="N588" s="5" t="s">
        <v>1825</v>
      </c>
      <c r="O588" s="5" t="s">
        <v>27</v>
      </c>
      <c r="P588" s="5">
        <v>839</v>
      </c>
      <c r="Q588" s="5" t="s">
        <v>1639</v>
      </c>
      <c r="R588" s="5" t="s">
        <v>1311</v>
      </c>
      <c r="S588" s="8">
        <v>162320</v>
      </c>
      <c r="T588" s="8">
        <f t="shared" si="53"/>
        <v>0</v>
      </c>
      <c r="U588" s="8">
        <f t="shared" si="54"/>
        <v>0</v>
      </c>
      <c r="V588" s="5"/>
      <c r="W588" s="5" t="s">
        <v>904</v>
      </c>
      <c r="X588" s="5"/>
      <c r="Y588" s="145"/>
      <c r="Z588" s="4"/>
      <c r="AA588" s="146"/>
      <c r="AB588" s="147"/>
      <c r="AC588" s="253"/>
      <c r="AD588" s="253"/>
      <c r="AE588" s="254"/>
      <c r="AF588" s="4"/>
      <c r="AG588" s="105"/>
      <c r="AH588" s="105"/>
      <c r="AI588" s="4"/>
      <c r="AJ588" s="4"/>
      <c r="AK588" s="105"/>
      <c r="AL588" s="86"/>
      <c r="AM588" s="86"/>
      <c r="AN588" s="86"/>
      <c r="AO588" s="86"/>
      <c r="AP588" s="4"/>
      <c r="AQ588" s="4"/>
      <c r="AR588" s="105"/>
      <c r="AS588" s="4"/>
      <c r="AT588" s="4"/>
      <c r="AU588" s="4"/>
      <c r="AV588" s="4"/>
    </row>
    <row r="589" spans="1:48" s="33" customFormat="1" ht="110.1" customHeight="1">
      <c r="A589" s="5" t="s">
        <v>5523</v>
      </c>
      <c r="B589" s="5" t="s">
        <v>23</v>
      </c>
      <c r="C589" s="5" t="s">
        <v>1636</v>
      </c>
      <c r="D589" s="6" t="s">
        <v>1637</v>
      </c>
      <c r="E589" s="6" t="s">
        <v>1638</v>
      </c>
      <c r="F589" s="5" t="s">
        <v>415</v>
      </c>
      <c r="G589" s="5" t="s">
        <v>24</v>
      </c>
      <c r="H589" s="5">
        <v>0</v>
      </c>
      <c r="I589" s="5" t="s">
        <v>2204</v>
      </c>
      <c r="J589" s="5" t="s">
        <v>2689</v>
      </c>
      <c r="K589" s="5" t="s">
        <v>5100</v>
      </c>
      <c r="L589" s="5" t="s">
        <v>25</v>
      </c>
      <c r="M589" s="7" t="s">
        <v>26</v>
      </c>
      <c r="N589" s="5" t="s">
        <v>1825</v>
      </c>
      <c r="O589" s="5" t="s">
        <v>27</v>
      </c>
      <c r="P589" s="5">
        <v>839</v>
      </c>
      <c r="Q589" s="5" t="s">
        <v>1639</v>
      </c>
      <c r="R589" s="5">
        <v>1</v>
      </c>
      <c r="S589" s="8">
        <v>212320</v>
      </c>
      <c r="T589" s="8">
        <f t="shared" ref="T589" si="83">S589*R589</f>
        <v>212320</v>
      </c>
      <c r="U589" s="8">
        <f t="shared" ref="U589" si="84">T589*1.12</f>
        <v>237798.40000000002</v>
      </c>
      <c r="V589" s="5"/>
      <c r="W589" s="5" t="s">
        <v>904</v>
      </c>
      <c r="X589" s="5" t="s">
        <v>5511</v>
      </c>
      <c r="Y589" s="145"/>
      <c r="Z589" s="141"/>
      <c r="AA589" s="146"/>
      <c r="AB589" s="147"/>
      <c r="AC589" s="253"/>
      <c r="AD589" s="253"/>
      <c r="AE589" s="254"/>
      <c r="AF589" s="4"/>
      <c r="AG589" s="105"/>
      <c r="AH589" s="105"/>
      <c r="AI589" s="4"/>
      <c r="AJ589" s="4"/>
      <c r="AK589" s="105"/>
      <c r="AL589" s="86"/>
      <c r="AM589" s="86"/>
      <c r="AN589" s="86"/>
      <c r="AO589" s="86"/>
      <c r="AP589" s="4"/>
      <c r="AQ589" s="4"/>
      <c r="AR589" s="105"/>
      <c r="AS589" s="4"/>
      <c r="AT589" s="4"/>
      <c r="AU589" s="4"/>
      <c r="AV589" s="4"/>
    </row>
    <row r="590" spans="1:48" s="33" customFormat="1" ht="110.1" customHeight="1">
      <c r="A590" s="5" t="s">
        <v>3140</v>
      </c>
      <c r="B590" s="5" t="s">
        <v>23</v>
      </c>
      <c r="C590" s="5" t="s">
        <v>1739</v>
      </c>
      <c r="D590" s="6" t="s">
        <v>1740</v>
      </c>
      <c r="E590" s="6" t="s">
        <v>1741</v>
      </c>
      <c r="F590" s="5" t="s">
        <v>2675</v>
      </c>
      <c r="G590" s="5" t="s">
        <v>24</v>
      </c>
      <c r="H590" s="5">
        <v>0</v>
      </c>
      <c r="I590" s="5" t="s">
        <v>2204</v>
      </c>
      <c r="J590" s="5" t="s">
        <v>2689</v>
      </c>
      <c r="K590" s="5" t="s">
        <v>877</v>
      </c>
      <c r="L590" s="5" t="s">
        <v>25</v>
      </c>
      <c r="M590" s="7" t="s">
        <v>26</v>
      </c>
      <c r="N590" s="5" t="s">
        <v>49</v>
      </c>
      <c r="O590" s="5" t="s">
        <v>27</v>
      </c>
      <c r="P590" s="5" t="s">
        <v>1774</v>
      </c>
      <c r="Q590" s="5" t="s">
        <v>1773</v>
      </c>
      <c r="R590" s="5">
        <v>270</v>
      </c>
      <c r="S590" s="8">
        <v>490</v>
      </c>
      <c r="T590" s="8">
        <f t="shared" si="53"/>
        <v>132300</v>
      </c>
      <c r="U590" s="8">
        <f t="shared" si="54"/>
        <v>148176</v>
      </c>
      <c r="V590" s="5"/>
      <c r="W590" s="5" t="s">
        <v>904</v>
      </c>
      <c r="X590" s="5"/>
      <c r="Y590" s="145"/>
      <c r="Z590" s="4"/>
      <c r="AA590" s="253"/>
      <c r="AB590" s="147"/>
      <c r="AC590" s="253"/>
      <c r="AD590" s="253"/>
      <c r="AE590" s="254"/>
      <c r="AF590" s="4"/>
      <c r="AG590" s="105"/>
      <c r="AH590" s="105"/>
      <c r="AI590" s="4"/>
      <c r="AJ590" s="4"/>
      <c r="AK590" s="105"/>
      <c r="AL590" s="86"/>
      <c r="AM590" s="86"/>
      <c r="AN590" s="86"/>
      <c r="AO590" s="86"/>
      <c r="AP590" s="4"/>
      <c r="AQ590" s="4"/>
      <c r="AR590" s="105"/>
      <c r="AS590" s="4"/>
      <c r="AT590" s="4"/>
      <c r="AU590" s="4"/>
      <c r="AV590" s="4"/>
    </row>
    <row r="591" spans="1:48" s="33" customFormat="1" ht="110.1" customHeight="1">
      <c r="A591" s="5" t="s">
        <v>3141</v>
      </c>
      <c r="B591" s="5" t="s">
        <v>23</v>
      </c>
      <c r="C591" s="5" t="s">
        <v>1734</v>
      </c>
      <c r="D591" s="6" t="s">
        <v>1735</v>
      </c>
      <c r="E591" s="6" t="s">
        <v>1736</v>
      </c>
      <c r="F591" s="5" t="s">
        <v>2702</v>
      </c>
      <c r="G591" s="5" t="s">
        <v>24</v>
      </c>
      <c r="H591" s="5">
        <v>0</v>
      </c>
      <c r="I591" s="5" t="s">
        <v>2204</v>
      </c>
      <c r="J591" s="5" t="s">
        <v>2689</v>
      </c>
      <c r="K591" s="5" t="s">
        <v>877</v>
      </c>
      <c r="L591" s="5" t="s">
        <v>25</v>
      </c>
      <c r="M591" s="7" t="s">
        <v>26</v>
      </c>
      <c r="N591" s="5" t="s">
        <v>49</v>
      </c>
      <c r="O591" s="5" t="s">
        <v>27</v>
      </c>
      <c r="P591" s="5" t="s">
        <v>1774</v>
      </c>
      <c r="Q591" s="5" t="s">
        <v>1773</v>
      </c>
      <c r="R591" s="5">
        <v>230</v>
      </c>
      <c r="S591" s="8">
        <v>1100</v>
      </c>
      <c r="T591" s="8">
        <f t="shared" si="53"/>
        <v>253000</v>
      </c>
      <c r="U591" s="8">
        <f t="shared" si="54"/>
        <v>283360</v>
      </c>
      <c r="V591" s="5"/>
      <c r="W591" s="5" t="s">
        <v>904</v>
      </c>
      <c r="X591" s="5"/>
      <c r="Y591" s="145"/>
      <c r="Z591" s="4"/>
      <c r="AA591" s="253"/>
      <c r="AB591" s="147"/>
      <c r="AC591" s="253"/>
      <c r="AD591" s="253"/>
      <c r="AE591" s="254"/>
      <c r="AF591" s="4"/>
      <c r="AG591" s="105"/>
      <c r="AH591" s="105"/>
      <c r="AI591" s="4"/>
      <c r="AJ591" s="4"/>
      <c r="AK591" s="105"/>
      <c r="AL591" s="86"/>
      <c r="AM591" s="86"/>
      <c r="AN591" s="86"/>
      <c r="AO591" s="86"/>
      <c r="AP591" s="4"/>
      <c r="AQ591" s="4"/>
      <c r="AR591" s="105"/>
      <c r="AS591" s="4"/>
      <c r="AT591" s="4"/>
      <c r="AU591" s="4"/>
      <c r="AV591" s="4"/>
    </row>
    <row r="592" spans="1:48" s="33" customFormat="1" ht="110.1" customHeight="1">
      <c r="A592" s="5" t="s">
        <v>3142</v>
      </c>
      <c r="B592" s="5" t="s">
        <v>23</v>
      </c>
      <c r="C592" s="5" t="s">
        <v>1737</v>
      </c>
      <c r="D592" s="6" t="s">
        <v>1735</v>
      </c>
      <c r="E592" s="6" t="s">
        <v>1738</v>
      </c>
      <c r="F592" s="5" t="s">
        <v>2703</v>
      </c>
      <c r="G592" s="5" t="s">
        <v>24</v>
      </c>
      <c r="H592" s="5">
        <v>0</v>
      </c>
      <c r="I592" s="5" t="s">
        <v>2204</v>
      </c>
      <c r="J592" s="5" t="s">
        <v>2689</v>
      </c>
      <c r="K592" s="5" t="s">
        <v>877</v>
      </c>
      <c r="L592" s="5" t="s">
        <v>25</v>
      </c>
      <c r="M592" s="7" t="s">
        <v>26</v>
      </c>
      <c r="N592" s="5" t="s">
        <v>49</v>
      </c>
      <c r="O592" s="5" t="s">
        <v>27</v>
      </c>
      <c r="P592" s="5" t="s">
        <v>1774</v>
      </c>
      <c r="Q592" s="5" t="s">
        <v>1773</v>
      </c>
      <c r="R592" s="5">
        <v>560</v>
      </c>
      <c r="S592" s="8">
        <v>1700</v>
      </c>
      <c r="T592" s="8">
        <f t="shared" si="53"/>
        <v>952000</v>
      </c>
      <c r="U592" s="8">
        <f t="shared" si="54"/>
        <v>1066240</v>
      </c>
      <c r="V592" s="5"/>
      <c r="W592" s="5" t="s">
        <v>904</v>
      </c>
      <c r="X592" s="5"/>
      <c r="Y592" s="145"/>
      <c r="Z592" s="4"/>
      <c r="AA592" s="253"/>
      <c r="AB592" s="147"/>
      <c r="AC592" s="253"/>
      <c r="AD592" s="253"/>
      <c r="AE592" s="254"/>
      <c r="AF592" s="4"/>
      <c r="AG592" s="105"/>
      <c r="AH592" s="105"/>
      <c r="AI592" s="4"/>
      <c r="AJ592" s="4"/>
      <c r="AK592" s="105"/>
      <c r="AL592" s="86"/>
      <c r="AM592" s="86"/>
      <c r="AN592" s="86"/>
      <c r="AO592" s="86"/>
      <c r="AP592" s="4"/>
      <c r="AQ592" s="4"/>
      <c r="AR592" s="105"/>
      <c r="AS592" s="4"/>
      <c r="AT592" s="4"/>
      <c r="AU592" s="4"/>
      <c r="AV592" s="4"/>
    </row>
    <row r="593" spans="1:56" s="33" customFormat="1" ht="110.1" customHeight="1">
      <c r="A593" s="5" t="s">
        <v>3143</v>
      </c>
      <c r="B593" s="5" t="s">
        <v>23</v>
      </c>
      <c r="C593" s="5" t="s">
        <v>1756</v>
      </c>
      <c r="D593" s="6" t="s">
        <v>1757</v>
      </c>
      <c r="E593" s="6" t="s">
        <v>1758</v>
      </c>
      <c r="F593" s="5" t="s">
        <v>416</v>
      </c>
      <c r="G593" s="5" t="s">
        <v>29</v>
      </c>
      <c r="H593" s="5" t="s">
        <v>1311</v>
      </c>
      <c r="I593" s="5" t="s">
        <v>2204</v>
      </c>
      <c r="J593" s="5" t="s">
        <v>2689</v>
      </c>
      <c r="K593" s="5" t="s">
        <v>1039</v>
      </c>
      <c r="L593" s="5" t="s">
        <v>2705</v>
      </c>
      <c r="M593" s="7" t="s">
        <v>26</v>
      </c>
      <c r="N593" s="5" t="s">
        <v>902</v>
      </c>
      <c r="O593" s="5" t="s">
        <v>27</v>
      </c>
      <c r="P593" s="5" t="s">
        <v>1774</v>
      </c>
      <c r="Q593" s="5" t="s">
        <v>1773</v>
      </c>
      <c r="R593" s="5" t="s">
        <v>1311</v>
      </c>
      <c r="S593" s="8">
        <v>111.60714285714285</v>
      </c>
      <c r="T593" s="8">
        <f t="shared" si="53"/>
        <v>0</v>
      </c>
      <c r="U593" s="8">
        <f t="shared" si="54"/>
        <v>0</v>
      </c>
      <c r="V593" s="5"/>
      <c r="W593" s="5" t="s">
        <v>904</v>
      </c>
      <c r="X593" s="5"/>
      <c r="Y593" s="145"/>
      <c r="Z593" s="4"/>
      <c r="AA593" s="253"/>
      <c r="AB593" s="147"/>
      <c r="AC593" s="253"/>
      <c r="AD593" s="253"/>
      <c r="AE593" s="254"/>
      <c r="AF593" s="4"/>
      <c r="AG593" s="105"/>
      <c r="AH593" s="105"/>
      <c r="AI593" s="4"/>
      <c r="AJ593" s="4"/>
      <c r="AK593" s="105"/>
      <c r="AL593" s="86"/>
      <c r="AM593" s="86"/>
      <c r="AN593" s="86"/>
      <c r="AO593" s="86"/>
      <c r="AP593" s="4"/>
      <c r="AQ593" s="4"/>
      <c r="AR593" s="105"/>
      <c r="AS593" s="4"/>
      <c r="AT593" s="4"/>
      <c r="AU593" s="4"/>
      <c r="AV593" s="4"/>
    </row>
    <row r="594" spans="1:56" s="33" customFormat="1" ht="110.1" customHeight="1">
      <c r="A594" s="5" t="s">
        <v>3588</v>
      </c>
      <c r="B594" s="5" t="s">
        <v>23</v>
      </c>
      <c r="C594" s="5" t="s">
        <v>1756</v>
      </c>
      <c r="D594" s="6" t="s">
        <v>1757</v>
      </c>
      <c r="E594" s="6" t="s">
        <v>1758</v>
      </c>
      <c r="F594" s="5" t="s">
        <v>416</v>
      </c>
      <c r="G594" s="5" t="s">
        <v>29</v>
      </c>
      <c r="H594" s="5" t="s">
        <v>1311</v>
      </c>
      <c r="I594" s="5" t="s">
        <v>2204</v>
      </c>
      <c r="J594" s="5" t="s">
        <v>2689</v>
      </c>
      <c r="K594" s="5" t="s">
        <v>1039</v>
      </c>
      <c r="L594" s="5" t="s">
        <v>2705</v>
      </c>
      <c r="M594" s="7" t="s">
        <v>26</v>
      </c>
      <c r="N594" s="5" t="s">
        <v>902</v>
      </c>
      <c r="O594" s="5" t="s">
        <v>27</v>
      </c>
      <c r="P594" s="5" t="s">
        <v>1774</v>
      </c>
      <c r="Q594" s="5" t="s">
        <v>1773</v>
      </c>
      <c r="R594" s="5" t="s">
        <v>1311</v>
      </c>
      <c r="S594" s="8">
        <v>125</v>
      </c>
      <c r="T594" s="8">
        <f t="shared" si="53"/>
        <v>0</v>
      </c>
      <c r="U594" s="8">
        <f t="shared" si="54"/>
        <v>0</v>
      </c>
      <c r="V594" s="5"/>
      <c r="W594" s="5" t="s">
        <v>904</v>
      </c>
      <c r="X594" s="5"/>
      <c r="Y594" s="145"/>
      <c r="Z594" s="141"/>
      <c r="AA594" s="214"/>
      <c r="AB594" s="146"/>
      <c r="AC594" s="214"/>
      <c r="AD594" s="213"/>
      <c r="AE594" s="187"/>
      <c r="AF594" s="141"/>
      <c r="AG594" s="213"/>
      <c r="AH594" s="213"/>
      <c r="AI594" s="188"/>
      <c r="AJ594" s="141"/>
      <c r="AK594" s="213"/>
      <c r="AL594" s="84"/>
      <c r="AM594" s="104"/>
      <c r="AN594" s="84"/>
      <c r="AO594" s="84"/>
      <c r="AP594" s="4"/>
      <c r="AQ594" s="4"/>
      <c r="AR594" s="105"/>
      <c r="AS594" s="4"/>
      <c r="AT594" s="216"/>
      <c r="AU594" s="216"/>
      <c r="AV594" s="4"/>
    </row>
    <row r="595" spans="1:56" s="33" customFormat="1" ht="110.1" customHeight="1">
      <c r="A595" s="5" t="s">
        <v>4734</v>
      </c>
      <c r="B595" s="5" t="s">
        <v>23</v>
      </c>
      <c r="C595" s="5" t="s">
        <v>1756</v>
      </c>
      <c r="D595" s="6" t="s">
        <v>1757</v>
      </c>
      <c r="E595" s="6" t="s">
        <v>1758</v>
      </c>
      <c r="F595" s="5" t="s">
        <v>4735</v>
      </c>
      <c r="G595" s="5" t="s">
        <v>29</v>
      </c>
      <c r="H595" s="5" t="s">
        <v>1311</v>
      </c>
      <c r="I595" s="5" t="s">
        <v>2204</v>
      </c>
      <c r="J595" s="5" t="s">
        <v>2689</v>
      </c>
      <c r="K595" s="5" t="s">
        <v>1039</v>
      </c>
      <c r="L595" s="5" t="s">
        <v>2705</v>
      </c>
      <c r="M595" s="7" t="s">
        <v>26</v>
      </c>
      <c r="N595" s="5" t="s">
        <v>902</v>
      </c>
      <c r="O595" s="5" t="s">
        <v>27</v>
      </c>
      <c r="P595" s="5" t="s">
        <v>1774</v>
      </c>
      <c r="Q595" s="5" t="s">
        <v>1773</v>
      </c>
      <c r="R595" s="167">
        <v>12521.91730069933</v>
      </c>
      <c r="S595" s="8">
        <v>127.68</v>
      </c>
      <c r="T595" s="8">
        <f t="shared" si="53"/>
        <v>1598798.4009532905</v>
      </c>
      <c r="U595" s="8">
        <f t="shared" si="54"/>
        <v>1790654.2090676855</v>
      </c>
      <c r="V595" s="5"/>
      <c r="W595" s="5" t="s">
        <v>904</v>
      </c>
      <c r="X595" s="5" t="s">
        <v>3581</v>
      </c>
      <c r="Z595" s="141"/>
      <c r="AA595" s="214"/>
      <c r="AB595" s="146"/>
      <c r="AC595" s="214"/>
      <c r="AD595" s="213"/>
      <c r="AE595" s="187"/>
      <c r="AF595" s="141"/>
      <c r="AG595" s="213"/>
      <c r="AH595" s="213"/>
      <c r="AI595" s="188"/>
      <c r="AJ595" s="141"/>
      <c r="AK595" s="213"/>
      <c r="AL595" s="84"/>
      <c r="AM595" s="104"/>
      <c r="AN595" s="84"/>
      <c r="AO595" s="84"/>
      <c r="AP595" s="4"/>
      <c r="AQ595" s="4"/>
      <c r="AR595" s="105"/>
      <c r="AS595" s="4"/>
      <c r="AT595" s="216"/>
      <c r="AU595" s="216"/>
      <c r="AV595" s="4"/>
    </row>
    <row r="596" spans="1:56" s="33" customFormat="1" ht="110.1" customHeight="1">
      <c r="A596" s="5" t="s">
        <v>3144</v>
      </c>
      <c r="B596" s="5" t="s">
        <v>23</v>
      </c>
      <c r="C596" s="5" t="s">
        <v>1756</v>
      </c>
      <c r="D596" s="6" t="s">
        <v>1757</v>
      </c>
      <c r="E596" s="6" t="s">
        <v>1758</v>
      </c>
      <c r="F596" s="5" t="s">
        <v>417</v>
      </c>
      <c r="G596" s="5" t="s">
        <v>29</v>
      </c>
      <c r="H596" s="5" t="s">
        <v>1311</v>
      </c>
      <c r="I596" s="5" t="s">
        <v>2204</v>
      </c>
      <c r="J596" s="5" t="s">
        <v>2689</v>
      </c>
      <c r="K596" s="5" t="s">
        <v>1039</v>
      </c>
      <c r="L596" s="5" t="s">
        <v>2704</v>
      </c>
      <c r="M596" s="7" t="s">
        <v>26</v>
      </c>
      <c r="N596" s="5" t="s">
        <v>902</v>
      </c>
      <c r="O596" s="5" t="s">
        <v>27</v>
      </c>
      <c r="P596" s="5" t="s">
        <v>1774</v>
      </c>
      <c r="Q596" s="5" t="s">
        <v>1773</v>
      </c>
      <c r="R596" s="5" t="s">
        <v>1311</v>
      </c>
      <c r="S596" s="8">
        <v>111.60714285714285</v>
      </c>
      <c r="T596" s="8">
        <f t="shared" ref="T596:T598" si="85">S596*R596</f>
        <v>0</v>
      </c>
      <c r="U596" s="8">
        <f t="shared" ref="U596:U598" si="86">T596*1.12</f>
        <v>0</v>
      </c>
      <c r="V596" s="5"/>
      <c r="W596" s="5" t="s">
        <v>904</v>
      </c>
      <c r="X596" s="5"/>
      <c r="Y596" s="145"/>
      <c r="Z596" s="141"/>
      <c r="AA596" s="214"/>
      <c r="AB596" s="146"/>
      <c r="AC596" s="214"/>
      <c r="AD596" s="214"/>
      <c r="AE596" s="187"/>
      <c r="AF596" s="141"/>
      <c r="AG596" s="213"/>
      <c r="AH596" s="213"/>
      <c r="AI596" s="141"/>
      <c r="AJ596" s="141"/>
      <c r="AK596" s="213"/>
      <c r="AL596" s="86"/>
      <c r="AM596" s="86"/>
      <c r="AN596" s="86"/>
      <c r="AO596" s="86"/>
      <c r="AP596" s="4"/>
      <c r="AQ596" s="4"/>
      <c r="AR596" s="105"/>
      <c r="AS596" s="4"/>
      <c r="AT596" s="4"/>
      <c r="AU596" s="4"/>
      <c r="AV596" s="4"/>
    </row>
    <row r="597" spans="1:56" s="33" customFormat="1" ht="89.25" customHeight="1">
      <c r="A597" s="5" t="s">
        <v>3589</v>
      </c>
      <c r="B597" s="5" t="s">
        <v>23</v>
      </c>
      <c r="C597" s="5" t="s">
        <v>1756</v>
      </c>
      <c r="D597" s="6" t="s">
        <v>1757</v>
      </c>
      <c r="E597" s="6" t="s">
        <v>1758</v>
      </c>
      <c r="F597" s="5" t="s">
        <v>417</v>
      </c>
      <c r="G597" s="5" t="s">
        <v>29</v>
      </c>
      <c r="H597" s="5" t="s">
        <v>1311</v>
      </c>
      <c r="I597" s="5" t="s">
        <v>2204</v>
      </c>
      <c r="J597" s="5" t="s">
        <v>2689</v>
      </c>
      <c r="K597" s="5" t="s">
        <v>1039</v>
      </c>
      <c r="L597" s="5" t="s">
        <v>2704</v>
      </c>
      <c r="M597" s="7" t="s">
        <v>26</v>
      </c>
      <c r="N597" s="5" t="s">
        <v>902</v>
      </c>
      <c r="O597" s="5" t="s">
        <v>27</v>
      </c>
      <c r="P597" s="5" t="s">
        <v>1774</v>
      </c>
      <c r="Q597" s="5" t="s">
        <v>1773</v>
      </c>
      <c r="R597" s="5">
        <v>28818.15</v>
      </c>
      <c r="S597" s="8">
        <v>0</v>
      </c>
      <c r="T597" s="8">
        <f t="shared" si="85"/>
        <v>0</v>
      </c>
      <c r="U597" s="8">
        <f t="shared" si="86"/>
        <v>0</v>
      </c>
      <c r="V597" s="5"/>
      <c r="W597" s="5" t="s">
        <v>904</v>
      </c>
      <c r="X597" s="5"/>
      <c r="Y597" s="85"/>
      <c r="Z597" s="148"/>
      <c r="AA597" s="85"/>
      <c r="AB597" s="145"/>
      <c r="AC597" s="149"/>
      <c r="AD597" s="149"/>
      <c r="AE597" s="148"/>
      <c r="AF597" s="149"/>
      <c r="AG597" s="145"/>
      <c r="AH597" s="145"/>
      <c r="AI597" s="261"/>
      <c r="AJ597" s="85"/>
      <c r="AK597" s="145"/>
      <c r="AL597" s="149"/>
      <c r="AM597" s="149"/>
      <c r="AN597" s="149"/>
      <c r="AO597" s="149"/>
      <c r="AP597" s="148"/>
      <c r="AQ597" s="257"/>
      <c r="AR597" s="148"/>
      <c r="AS597" s="257"/>
      <c r="AT597" s="258"/>
      <c r="AZ597" s="81"/>
      <c r="BA597" s="81"/>
      <c r="BB597" s="81"/>
      <c r="BC597" s="81"/>
    </row>
    <row r="598" spans="1:56" s="33" customFormat="1" ht="116.25" customHeight="1">
      <c r="A598" s="5" t="s">
        <v>3798</v>
      </c>
      <c r="B598" s="5" t="s">
        <v>23</v>
      </c>
      <c r="C598" s="5" t="s">
        <v>1756</v>
      </c>
      <c r="D598" s="6" t="s">
        <v>1757</v>
      </c>
      <c r="E598" s="6" t="s">
        <v>1758</v>
      </c>
      <c r="F598" s="5" t="s">
        <v>417</v>
      </c>
      <c r="G598" s="5" t="s">
        <v>29</v>
      </c>
      <c r="H598" s="5" t="s">
        <v>1311</v>
      </c>
      <c r="I598" s="5" t="s">
        <v>2204</v>
      </c>
      <c r="J598" s="5" t="s">
        <v>2689</v>
      </c>
      <c r="K598" s="5" t="s">
        <v>1039</v>
      </c>
      <c r="L598" s="5" t="s">
        <v>2704</v>
      </c>
      <c r="M598" s="7" t="s">
        <v>26</v>
      </c>
      <c r="N598" s="5" t="s">
        <v>902</v>
      </c>
      <c r="O598" s="5" t="s">
        <v>27</v>
      </c>
      <c r="P598" s="5" t="s">
        <v>1774</v>
      </c>
      <c r="Q598" s="5" t="s">
        <v>1773</v>
      </c>
      <c r="R598" s="5" t="s">
        <v>1311</v>
      </c>
      <c r="S598" s="8">
        <v>125</v>
      </c>
      <c r="T598" s="8">
        <f t="shared" si="85"/>
        <v>0</v>
      </c>
      <c r="U598" s="8">
        <f t="shared" si="86"/>
        <v>0</v>
      </c>
      <c r="V598" s="5"/>
      <c r="W598" s="5" t="s">
        <v>904</v>
      </c>
      <c r="X598" s="5"/>
      <c r="Y598" s="85"/>
      <c r="Z598" s="148"/>
      <c r="AA598" s="85"/>
      <c r="AB598" s="145"/>
      <c r="AC598" s="149"/>
      <c r="AD598" s="149"/>
      <c r="AE598" s="148"/>
      <c r="AF598" s="149"/>
      <c r="AG598" s="145"/>
      <c r="AH598" s="145"/>
      <c r="AI598" s="261"/>
      <c r="AJ598" s="85"/>
      <c r="AK598" s="145"/>
      <c r="AL598" s="149"/>
      <c r="AM598" s="149"/>
      <c r="AN598" s="149"/>
      <c r="AO598" s="149"/>
      <c r="AP598" s="148"/>
      <c r="AQ598" s="257"/>
      <c r="AR598" s="148"/>
      <c r="AS598" s="257"/>
      <c r="AT598" s="258"/>
      <c r="AZ598" s="81"/>
      <c r="BA598" s="81"/>
      <c r="BB598" s="81"/>
      <c r="BC598" s="81"/>
    </row>
    <row r="599" spans="1:56" s="33" customFormat="1" ht="116.25" customHeight="1">
      <c r="A599" s="5" t="s">
        <v>4736</v>
      </c>
      <c r="B599" s="5" t="s">
        <v>23</v>
      </c>
      <c r="C599" s="5" t="s">
        <v>1756</v>
      </c>
      <c r="D599" s="6" t="s">
        <v>1757</v>
      </c>
      <c r="E599" s="6" t="s">
        <v>1758</v>
      </c>
      <c r="F599" s="5" t="s">
        <v>417</v>
      </c>
      <c r="G599" s="5" t="s">
        <v>29</v>
      </c>
      <c r="H599" s="5" t="s">
        <v>1311</v>
      </c>
      <c r="I599" s="5" t="s">
        <v>2204</v>
      </c>
      <c r="J599" s="5" t="s">
        <v>2689</v>
      </c>
      <c r="K599" s="5" t="s">
        <v>1039</v>
      </c>
      <c r="L599" s="5" t="s">
        <v>2704</v>
      </c>
      <c r="M599" s="7" t="s">
        <v>26</v>
      </c>
      <c r="N599" s="5" t="s">
        <v>902</v>
      </c>
      <c r="O599" s="5" t="s">
        <v>27</v>
      </c>
      <c r="P599" s="5" t="s">
        <v>1774</v>
      </c>
      <c r="Q599" s="5" t="s">
        <v>1773</v>
      </c>
      <c r="R599" s="167">
        <v>40462.843216783214</v>
      </c>
      <c r="S599" s="168">
        <v>127.68</v>
      </c>
      <c r="T599" s="8">
        <f t="shared" ref="T599:T603" si="87">S599*R599</f>
        <v>5166295.8219188815</v>
      </c>
      <c r="U599" s="8">
        <f t="shared" si="54"/>
        <v>5786251.3205491481</v>
      </c>
      <c r="V599" s="5"/>
      <c r="W599" s="5" t="s">
        <v>904</v>
      </c>
      <c r="X599" s="5" t="s">
        <v>3581</v>
      </c>
      <c r="AL599" s="225"/>
      <c r="AM599" s="225"/>
      <c r="AN599" s="225"/>
      <c r="AO599" s="225"/>
    </row>
    <row r="600" spans="1:56" s="33" customFormat="1" ht="110.1" customHeight="1">
      <c r="A600" s="5" t="s">
        <v>3145</v>
      </c>
      <c r="B600" s="5" t="s">
        <v>23</v>
      </c>
      <c r="C600" s="5" t="s">
        <v>1770</v>
      </c>
      <c r="D600" s="6" t="s">
        <v>1771</v>
      </c>
      <c r="E600" s="6" t="s">
        <v>1772</v>
      </c>
      <c r="F600" s="5" t="s">
        <v>418</v>
      </c>
      <c r="G600" s="5" t="s">
        <v>24</v>
      </c>
      <c r="H600" s="5">
        <v>0</v>
      </c>
      <c r="I600" s="5" t="s">
        <v>2204</v>
      </c>
      <c r="J600" s="5" t="s">
        <v>2689</v>
      </c>
      <c r="K600" s="5" t="s">
        <v>1826</v>
      </c>
      <c r="L600" s="5" t="s">
        <v>25</v>
      </c>
      <c r="M600" s="7" t="s">
        <v>26</v>
      </c>
      <c r="N600" s="5" t="s">
        <v>1306</v>
      </c>
      <c r="O600" s="5" t="s">
        <v>27</v>
      </c>
      <c r="P600" s="5" t="s">
        <v>1774</v>
      </c>
      <c r="Q600" s="5" t="s">
        <v>1773</v>
      </c>
      <c r="R600" s="5">
        <v>10</v>
      </c>
      <c r="S600" s="8">
        <v>475</v>
      </c>
      <c r="T600" s="8">
        <f t="shared" si="87"/>
        <v>4750</v>
      </c>
      <c r="U600" s="8">
        <f t="shared" si="54"/>
        <v>5320.0000000000009</v>
      </c>
      <c r="V600" s="5"/>
      <c r="W600" s="5" t="s">
        <v>904</v>
      </c>
      <c r="X600" s="5"/>
      <c r="Y600" s="145"/>
      <c r="Z600" s="85"/>
      <c r="AA600" s="146"/>
      <c r="AB600" s="146"/>
      <c r="AC600" s="214"/>
      <c r="AD600" s="214"/>
      <c r="AE600" s="187"/>
      <c r="AF600" s="141"/>
      <c r="AG600" s="213"/>
      <c r="AH600" s="213"/>
      <c r="AI600" s="141"/>
      <c r="AJ600" s="141"/>
      <c r="AK600" s="213"/>
      <c r="AL600" s="86"/>
      <c r="AM600" s="86"/>
      <c r="AN600" s="86"/>
      <c r="AO600" s="86"/>
      <c r="AP600" s="4"/>
      <c r="AQ600" s="4"/>
      <c r="AR600" s="105"/>
      <c r="AS600" s="4"/>
      <c r="AT600" s="4"/>
      <c r="AU600" s="4"/>
      <c r="AV600" s="4"/>
    </row>
    <row r="601" spans="1:56" s="33" customFormat="1" ht="110.1" customHeight="1">
      <c r="A601" s="155" t="s">
        <v>3146</v>
      </c>
      <c r="B601" s="155" t="s">
        <v>23</v>
      </c>
      <c r="C601" s="155" t="s">
        <v>1759</v>
      </c>
      <c r="D601" s="156" t="s">
        <v>1760</v>
      </c>
      <c r="E601" s="156" t="s">
        <v>1761</v>
      </c>
      <c r="F601" s="155" t="s">
        <v>1761</v>
      </c>
      <c r="G601" s="155" t="s">
        <v>24</v>
      </c>
      <c r="H601" s="155">
        <v>0</v>
      </c>
      <c r="I601" s="155" t="s">
        <v>2204</v>
      </c>
      <c r="J601" s="155" t="s">
        <v>2689</v>
      </c>
      <c r="K601" s="155" t="s">
        <v>1826</v>
      </c>
      <c r="L601" s="155" t="s">
        <v>25</v>
      </c>
      <c r="M601" s="157" t="s">
        <v>26</v>
      </c>
      <c r="N601" s="155" t="s">
        <v>1306</v>
      </c>
      <c r="O601" s="155" t="s">
        <v>27</v>
      </c>
      <c r="P601" s="155" t="s">
        <v>1774</v>
      </c>
      <c r="Q601" s="155" t="s">
        <v>1773</v>
      </c>
      <c r="R601" s="155" t="s">
        <v>1311</v>
      </c>
      <c r="S601" s="159">
        <v>2450</v>
      </c>
      <c r="T601" s="159">
        <f t="shared" si="87"/>
        <v>0</v>
      </c>
      <c r="U601" s="159">
        <f t="shared" si="54"/>
        <v>0</v>
      </c>
      <c r="V601" s="155"/>
      <c r="W601" s="155" t="s">
        <v>904</v>
      </c>
      <c r="X601" s="155"/>
      <c r="Y601" s="145"/>
      <c r="Z601" s="85"/>
      <c r="AA601" s="146"/>
      <c r="AB601" s="146"/>
      <c r="AC601" s="214"/>
      <c r="AD601" s="214"/>
      <c r="AE601" s="187"/>
      <c r="AF601" s="141"/>
      <c r="AG601" s="213"/>
      <c r="AH601" s="213"/>
      <c r="AI601" s="141"/>
      <c r="AJ601" s="141"/>
      <c r="AK601" s="213"/>
      <c r="AL601" s="86"/>
      <c r="AM601" s="86"/>
      <c r="AN601" s="86"/>
      <c r="AO601" s="86"/>
      <c r="AP601" s="4"/>
      <c r="AQ601" s="4"/>
      <c r="AR601" s="105"/>
      <c r="AS601" s="4"/>
      <c r="AT601" s="4"/>
      <c r="AU601" s="4"/>
      <c r="AV601" s="4"/>
    </row>
    <row r="602" spans="1:56" s="99" customFormat="1" ht="110.1" customHeight="1">
      <c r="A602" s="82" t="s">
        <v>4974</v>
      </c>
      <c r="B602" s="82" t="s">
        <v>23</v>
      </c>
      <c r="C602" s="82" t="s">
        <v>1759</v>
      </c>
      <c r="D602" s="170" t="s">
        <v>1760</v>
      </c>
      <c r="E602" s="170" t="s">
        <v>1761</v>
      </c>
      <c r="F602" s="82" t="s">
        <v>1761</v>
      </c>
      <c r="G602" s="82" t="s">
        <v>29</v>
      </c>
      <c r="H602" s="82">
        <v>0</v>
      </c>
      <c r="I602" s="82" t="s">
        <v>2204</v>
      </c>
      <c r="J602" s="82" t="s">
        <v>2689</v>
      </c>
      <c r="K602" s="82" t="s">
        <v>1826</v>
      </c>
      <c r="L602" s="82" t="s">
        <v>25</v>
      </c>
      <c r="M602" s="143" t="s">
        <v>26</v>
      </c>
      <c r="N602" s="82" t="s">
        <v>1306</v>
      </c>
      <c r="O602" s="82" t="s">
        <v>27</v>
      </c>
      <c r="P602" s="82" t="s">
        <v>1774</v>
      </c>
      <c r="Q602" s="82" t="s">
        <v>1773</v>
      </c>
      <c r="R602" s="82">
        <v>100</v>
      </c>
      <c r="S602" s="171">
        <v>2450</v>
      </c>
      <c r="T602" s="171">
        <f t="shared" si="87"/>
        <v>245000</v>
      </c>
      <c r="U602" s="171">
        <f t="shared" si="54"/>
        <v>274400</v>
      </c>
      <c r="V602" s="82"/>
      <c r="W602" s="82" t="s">
        <v>904</v>
      </c>
      <c r="X602" s="5" t="s">
        <v>4975</v>
      </c>
      <c r="Y602" s="4"/>
      <c r="Z602" s="141"/>
      <c r="AA602" s="214"/>
      <c r="AB602" s="4"/>
      <c r="AC602" s="214"/>
      <c r="AD602" s="141"/>
      <c r="AE602" s="187"/>
      <c r="AF602" s="141"/>
      <c r="AG602" s="187"/>
      <c r="AH602" s="187"/>
      <c r="AI602" s="141"/>
      <c r="AJ602" s="141"/>
      <c r="AK602" s="141"/>
      <c r="AL602" s="84"/>
      <c r="AM602" s="84"/>
      <c r="AN602" s="84"/>
      <c r="AO602" s="84"/>
      <c r="AP602" s="4"/>
      <c r="AQ602" s="4"/>
      <c r="AR602" s="4"/>
      <c r="AS602" s="4"/>
      <c r="AT602" s="141"/>
      <c r="AU602" s="4"/>
      <c r="AV602" s="4"/>
      <c r="AW602" s="4"/>
      <c r="AX602" s="4"/>
      <c r="AY602" s="4"/>
      <c r="AZ602" s="4"/>
      <c r="BA602" s="4"/>
      <c r="BB602" s="4"/>
      <c r="BC602" s="4"/>
      <c r="BD602" s="179"/>
    </row>
    <row r="603" spans="1:56" s="33" customFormat="1" ht="110.1" customHeight="1">
      <c r="A603" s="172" t="s">
        <v>3147</v>
      </c>
      <c r="B603" s="172" t="s">
        <v>23</v>
      </c>
      <c r="C603" s="172" t="s">
        <v>1762</v>
      </c>
      <c r="D603" s="173" t="s">
        <v>1763</v>
      </c>
      <c r="E603" s="173" t="s">
        <v>1764</v>
      </c>
      <c r="F603" s="172" t="s">
        <v>419</v>
      </c>
      <c r="G603" s="172" t="s">
        <v>29</v>
      </c>
      <c r="H603" s="172" t="s">
        <v>1311</v>
      </c>
      <c r="I603" s="172" t="s">
        <v>2204</v>
      </c>
      <c r="J603" s="172" t="s">
        <v>2689</v>
      </c>
      <c r="K603" s="172" t="s">
        <v>2068</v>
      </c>
      <c r="L603" s="172" t="s">
        <v>2705</v>
      </c>
      <c r="M603" s="174" t="s">
        <v>26</v>
      </c>
      <c r="N603" s="172" t="s">
        <v>2413</v>
      </c>
      <c r="O603" s="172" t="s">
        <v>27</v>
      </c>
      <c r="P603" s="172" t="s">
        <v>1774</v>
      </c>
      <c r="Q603" s="172" t="s">
        <v>1773</v>
      </c>
      <c r="R603" s="172">
        <v>4856</v>
      </c>
      <c r="S603" s="175">
        <v>138.51</v>
      </c>
      <c r="T603" s="175">
        <f t="shared" si="87"/>
        <v>672604.55999999994</v>
      </c>
      <c r="U603" s="175">
        <f t="shared" si="54"/>
        <v>753317.10719999997</v>
      </c>
      <c r="V603" s="172"/>
      <c r="W603" s="172" t="s">
        <v>904</v>
      </c>
      <c r="X603" s="172"/>
      <c r="Y603" s="145"/>
      <c r="Z603" s="141"/>
      <c r="AA603" s="214"/>
      <c r="AB603" s="146"/>
      <c r="AC603" s="214"/>
      <c r="AD603" s="214"/>
      <c r="AE603" s="187"/>
      <c r="AF603" s="141"/>
      <c r="AG603" s="213"/>
      <c r="AH603" s="213"/>
      <c r="AI603" s="141"/>
      <c r="AJ603" s="141"/>
      <c r="AK603" s="213"/>
      <c r="AL603" s="86"/>
      <c r="AM603" s="86"/>
      <c r="AN603" s="86"/>
      <c r="AO603" s="86"/>
      <c r="AP603" s="4"/>
      <c r="AQ603" s="4"/>
      <c r="AR603" s="105"/>
      <c r="AS603" s="4"/>
      <c r="AT603" s="4"/>
      <c r="AU603" s="4"/>
      <c r="AV603" s="4"/>
    </row>
    <row r="604" spans="1:56" s="33" customFormat="1" ht="110.1" customHeight="1">
      <c r="A604" s="5" t="s">
        <v>3148</v>
      </c>
      <c r="B604" s="5" t="s">
        <v>23</v>
      </c>
      <c r="C604" s="5" t="s">
        <v>1765</v>
      </c>
      <c r="D604" s="6" t="s">
        <v>1763</v>
      </c>
      <c r="E604" s="6" t="s">
        <v>1766</v>
      </c>
      <c r="F604" s="5" t="s">
        <v>420</v>
      </c>
      <c r="G604" s="5" t="s">
        <v>29</v>
      </c>
      <c r="H604" s="5" t="s">
        <v>1311</v>
      </c>
      <c r="I604" s="5" t="s">
        <v>2204</v>
      </c>
      <c r="J604" s="5" t="s">
        <v>2689</v>
      </c>
      <c r="K604" s="5" t="s">
        <v>1039</v>
      </c>
      <c r="L604" s="5" t="s">
        <v>2705</v>
      </c>
      <c r="M604" s="7" t="s">
        <v>26</v>
      </c>
      <c r="N604" s="5" t="s">
        <v>902</v>
      </c>
      <c r="O604" s="5" t="s">
        <v>27</v>
      </c>
      <c r="P604" s="5" t="s">
        <v>1774</v>
      </c>
      <c r="Q604" s="5" t="s">
        <v>1773</v>
      </c>
      <c r="R604" s="5">
        <v>10713</v>
      </c>
      <c r="S604" s="8">
        <v>97.999999999999986</v>
      </c>
      <c r="T604" s="8">
        <v>0</v>
      </c>
      <c r="U604" s="8">
        <f t="shared" si="54"/>
        <v>0</v>
      </c>
      <c r="V604" s="5"/>
      <c r="W604" s="5" t="s">
        <v>904</v>
      </c>
      <c r="X604" s="5"/>
      <c r="Y604" s="145"/>
      <c r="Z604" s="141"/>
      <c r="AA604" s="214"/>
      <c r="AB604" s="146"/>
      <c r="AC604" s="214"/>
      <c r="AD604" s="214"/>
      <c r="AE604" s="187"/>
      <c r="AF604" s="141"/>
      <c r="AG604" s="213"/>
      <c r="AH604" s="213"/>
      <c r="AI604" s="141"/>
      <c r="AJ604" s="141"/>
      <c r="AK604" s="213"/>
      <c r="AL604" s="86"/>
      <c r="AM604" s="86"/>
      <c r="AN604" s="86"/>
      <c r="AO604" s="86"/>
      <c r="AP604" s="4"/>
      <c r="AQ604" s="4"/>
      <c r="AR604" s="105"/>
      <c r="AS604" s="4"/>
      <c r="AT604" s="4"/>
      <c r="AU604" s="4"/>
      <c r="AV604" s="4"/>
    </row>
    <row r="605" spans="1:56" s="33" customFormat="1" ht="110.1" customHeight="1">
      <c r="A605" s="5" t="s">
        <v>3739</v>
      </c>
      <c r="B605" s="5" t="s">
        <v>23</v>
      </c>
      <c r="C605" s="5" t="s">
        <v>1765</v>
      </c>
      <c r="D605" s="6" t="s">
        <v>1763</v>
      </c>
      <c r="E605" s="6" t="s">
        <v>1766</v>
      </c>
      <c r="F605" s="5" t="s">
        <v>420</v>
      </c>
      <c r="G605" s="5" t="s">
        <v>29</v>
      </c>
      <c r="H605" s="5" t="s">
        <v>1311</v>
      </c>
      <c r="I605" s="5" t="s">
        <v>2204</v>
      </c>
      <c r="J605" s="5" t="s">
        <v>2689</v>
      </c>
      <c r="K605" s="5" t="s">
        <v>1039</v>
      </c>
      <c r="L605" s="5" t="s">
        <v>2705</v>
      </c>
      <c r="M605" s="7" t="s">
        <v>26</v>
      </c>
      <c r="N605" s="5" t="s">
        <v>902</v>
      </c>
      <c r="O605" s="5" t="s">
        <v>27</v>
      </c>
      <c r="P605" s="5" t="s">
        <v>1774</v>
      </c>
      <c r="Q605" s="5" t="s">
        <v>1773</v>
      </c>
      <c r="R605" s="5" t="s">
        <v>1311</v>
      </c>
      <c r="S605" s="8">
        <v>118.75</v>
      </c>
      <c r="T605" s="8">
        <f t="shared" ref="T605:T668" si="88">S605*R605</f>
        <v>0</v>
      </c>
      <c r="U605" s="8">
        <f t="shared" si="54"/>
        <v>0</v>
      </c>
      <c r="V605" s="5"/>
      <c r="W605" s="5" t="s">
        <v>904</v>
      </c>
      <c r="X605" s="5"/>
      <c r="Y605" s="145"/>
      <c r="Z605" s="141"/>
      <c r="AA605" s="214"/>
      <c r="AB605" s="146"/>
      <c r="AC605" s="214"/>
      <c r="AD605" s="213"/>
      <c r="AE605" s="187"/>
      <c r="AF605" s="141"/>
      <c r="AG605" s="213"/>
      <c r="AH605" s="213"/>
      <c r="AI605" s="188"/>
      <c r="AJ605" s="141"/>
      <c r="AK605" s="213"/>
      <c r="AL605" s="84"/>
      <c r="AM605" s="104"/>
      <c r="AN605" s="84"/>
      <c r="AO605" s="84"/>
      <c r="AP605" s="4"/>
      <c r="AQ605" s="4"/>
      <c r="AR605" s="105"/>
      <c r="AS605" s="4"/>
      <c r="AT605" s="216"/>
      <c r="AU605" s="216"/>
      <c r="AV605" s="4"/>
    </row>
    <row r="606" spans="1:56" s="33" customFormat="1" ht="110.1" customHeight="1">
      <c r="A606" s="5" t="s">
        <v>5391</v>
      </c>
      <c r="B606" s="5" t="s">
        <v>23</v>
      </c>
      <c r="C606" s="5" t="s">
        <v>1765</v>
      </c>
      <c r="D606" s="6" t="s">
        <v>1763</v>
      </c>
      <c r="E606" s="6" t="s">
        <v>1766</v>
      </c>
      <c r="F606" s="5" t="s">
        <v>420</v>
      </c>
      <c r="G606" s="5" t="s">
        <v>29</v>
      </c>
      <c r="H606" s="5" t="s">
        <v>1311</v>
      </c>
      <c r="I606" s="5" t="s">
        <v>2204</v>
      </c>
      <c r="J606" s="5" t="s">
        <v>2689</v>
      </c>
      <c r="K606" s="5" t="s">
        <v>1039</v>
      </c>
      <c r="L606" s="5" t="s">
        <v>2705</v>
      </c>
      <c r="M606" s="7" t="s">
        <v>26</v>
      </c>
      <c r="N606" s="5" t="s">
        <v>2680</v>
      </c>
      <c r="O606" s="5" t="s">
        <v>27</v>
      </c>
      <c r="P606" s="5" t="s">
        <v>1774</v>
      </c>
      <c r="Q606" s="5" t="s">
        <v>1773</v>
      </c>
      <c r="R606" s="42" t="s">
        <v>3763</v>
      </c>
      <c r="S606" s="8">
        <v>118.75</v>
      </c>
      <c r="T606" s="8">
        <f t="shared" si="88"/>
        <v>356250</v>
      </c>
      <c r="U606" s="8">
        <f t="shared" si="54"/>
        <v>399000.00000000006</v>
      </c>
      <c r="V606" s="5"/>
      <c r="W606" s="5" t="s">
        <v>904</v>
      </c>
      <c r="X606" s="5" t="s">
        <v>5382</v>
      </c>
      <c r="Y606" s="145"/>
      <c r="Z606" s="141"/>
      <c r="AA606" s="214"/>
      <c r="AB606" s="146"/>
      <c r="AC606" s="214"/>
      <c r="AD606" s="213"/>
      <c r="AE606" s="187"/>
      <c r="AF606" s="141"/>
      <c r="AG606" s="213"/>
      <c r="AH606" s="213"/>
      <c r="AI606" s="188"/>
      <c r="AJ606" s="141"/>
      <c r="AK606" s="213"/>
      <c r="AL606" s="84"/>
      <c r="AM606" s="104"/>
      <c r="AN606" s="84"/>
      <c r="AO606" s="84"/>
      <c r="AP606" s="4"/>
      <c r="AQ606" s="4"/>
      <c r="AR606" s="105"/>
      <c r="AS606" s="4"/>
      <c r="AT606" s="216"/>
      <c r="AU606" s="216"/>
      <c r="AV606" s="4"/>
    </row>
    <row r="607" spans="1:56" s="33" customFormat="1" ht="110.1" customHeight="1">
      <c r="A607" s="5" t="s">
        <v>3149</v>
      </c>
      <c r="B607" s="5" t="s">
        <v>23</v>
      </c>
      <c r="C607" s="5" t="s">
        <v>1777</v>
      </c>
      <c r="D607" s="6" t="s">
        <v>1735</v>
      </c>
      <c r="E607" s="6" t="s">
        <v>1778</v>
      </c>
      <c r="F607" s="5" t="s">
        <v>421</v>
      </c>
      <c r="G607" s="5" t="s">
        <v>24</v>
      </c>
      <c r="H607" s="5">
        <v>0</v>
      </c>
      <c r="I607" s="5" t="s">
        <v>2204</v>
      </c>
      <c r="J607" s="5" t="s">
        <v>2689</v>
      </c>
      <c r="K607" s="5" t="s">
        <v>1826</v>
      </c>
      <c r="L607" s="5" t="s">
        <v>25</v>
      </c>
      <c r="M607" s="7" t="s">
        <v>26</v>
      </c>
      <c r="N607" s="5" t="s">
        <v>1306</v>
      </c>
      <c r="O607" s="5" t="s">
        <v>27</v>
      </c>
      <c r="P607" s="5" t="s">
        <v>34</v>
      </c>
      <c r="Q607" s="5" t="s">
        <v>33</v>
      </c>
      <c r="R607" s="5">
        <v>216.5</v>
      </c>
      <c r="S607" s="8">
        <v>625</v>
      </c>
      <c r="T607" s="8">
        <f t="shared" si="88"/>
        <v>135312.5</v>
      </c>
      <c r="U607" s="8">
        <f t="shared" si="54"/>
        <v>151550</v>
      </c>
      <c r="V607" s="5"/>
      <c r="W607" s="5" t="s">
        <v>904</v>
      </c>
      <c r="X607" s="5"/>
      <c r="Y607" s="145"/>
      <c r="Z607" s="85"/>
      <c r="AA607" s="146"/>
      <c r="AB607" s="147"/>
      <c r="AC607" s="214"/>
      <c r="AD607" s="146"/>
      <c r="AE607" s="187"/>
      <c r="AF607" s="141"/>
      <c r="AG607" s="213"/>
      <c r="AH607" s="213"/>
      <c r="AI607" s="188"/>
      <c r="AJ607" s="141"/>
      <c r="AK607" s="213"/>
      <c r="AL607" s="84"/>
      <c r="AM607" s="84"/>
      <c r="AN607" s="84"/>
      <c r="AO607" s="84"/>
      <c r="AP607" s="86"/>
      <c r="AQ607" s="4"/>
      <c r="AR607" s="105"/>
      <c r="AS607" s="4"/>
      <c r="AT607" s="141"/>
      <c r="AU607" s="4"/>
      <c r="AV607" s="4"/>
    </row>
    <row r="608" spans="1:56" s="33" customFormat="1" ht="110.1" customHeight="1">
      <c r="A608" s="5" t="s">
        <v>3150</v>
      </c>
      <c r="B608" s="5" t="s">
        <v>23</v>
      </c>
      <c r="C608" s="5" t="s">
        <v>1747</v>
      </c>
      <c r="D608" s="6" t="s">
        <v>1735</v>
      </c>
      <c r="E608" s="6" t="s">
        <v>1748</v>
      </c>
      <c r="F608" s="5" t="s">
        <v>2714</v>
      </c>
      <c r="G608" s="5" t="s">
        <v>24</v>
      </c>
      <c r="H608" s="5">
        <v>0</v>
      </c>
      <c r="I608" s="5" t="s">
        <v>2204</v>
      </c>
      <c r="J608" s="5" t="s">
        <v>2689</v>
      </c>
      <c r="K608" s="5" t="s">
        <v>1826</v>
      </c>
      <c r="L608" s="5" t="s">
        <v>25</v>
      </c>
      <c r="M608" s="7" t="s">
        <v>26</v>
      </c>
      <c r="N608" s="5" t="s">
        <v>1306</v>
      </c>
      <c r="O608" s="5" t="s">
        <v>27</v>
      </c>
      <c r="P608" s="5" t="s">
        <v>1774</v>
      </c>
      <c r="Q608" s="5" t="s">
        <v>1773</v>
      </c>
      <c r="R608" s="5" t="s">
        <v>1311</v>
      </c>
      <c r="S608" s="8">
        <v>230</v>
      </c>
      <c r="T608" s="8">
        <f t="shared" si="88"/>
        <v>0</v>
      </c>
      <c r="U608" s="8">
        <f t="shared" si="54"/>
        <v>0</v>
      </c>
      <c r="V608" s="5"/>
      <c r="W608" s="5" t="s">
        <v>904</v>
      </c>
      <c r="X608" s="5"/>
      <c r="Y608" s="145"/>
      <c r="Z608" s="85"/>
      <c r="AA608" s="146"/>
      <c r="AB608" s="147"/>
      <c r="AC608" s="253"/>
      <c r="AD608" s="253"/>
      <c r="AE608" s="254"/>
      <c r="AF608" s="4"/>
      <c r="AG608" s="105"/>
      <c r="AH608" s="105"/>
      <c r="AI608" s="4"/>
      <c r="AJ608" s="4"/>
      <c r="AK608" s="105"/>
      <c r="AL608" s="86"/>
      <c r="AM608" s="86"/>
      <c r="AN608" s="86"/>
      <c r="AO608" s="86"/>
      <c r="AP608" s="4"/>
      <c r="AQ608" s="4"/>
      <c r="AR608" s="105"/>
      <c r="AS608" s="4"/>
      <c r="AT608" s="4"/>
      <c r="AU608" s="4"/>
      <c r="AV608" s="4"/>
    </row>
    <row r="609" spans="1:48" s="33" customFormat="1" ht="110.1" customHeight="1">
      <c r="A609" s="5" t="s">
        <v>3151</v>
      </c>
      <c r="B609" s="5" t="s">
        <v>23</v>
      </c>
      <c r="C609" s="5" t="s">
        <v>1747</v>
      </c>
      <c r="D609" s="6" t="s">
        <v>1735</v>
      </c>
      <c r="E609" s="6" t="s">
        <v>1748</v>
      </c>
      <c r="F609" s="5" t="s">
        <v>422</v>
      </c>
      <c r="G609" s="5" t="s">
        <v>24</v>
      </c>
      <c r="H609" s="5">
        <v>0</v>
      </c>
      <c r="I609" s="5" t="s">
        <v>2204</v>
      </c>
      <c r="J609" s="5" t="s">
        <v>2689</v>
      </c>
      <c r="K609" s="5" t="s">
        <v>1826</v>
      </c>
      <c r="L609" s="5" t="s">
        <v>25</v>
      </c>
      <c r="M609" s="7" t="s">
        <v>26</v>
      </c>
      <c r="N609" s="5" t="s">
        <v>1306</v>
      </c>
      <c r="O609" s="5" t="s">
        <v>27</v>
      </c>
      <c r="P609" s="5" t="s">
        <v>1774</v>
      </c>
      <c r="Q609" s="5" t="s">
        <v>1773</v>
      </c>
      <c r="R609" s="5">
        <v>216</v>
      </c>
      <c r="S609" s="8">
        <v>340</v>
      </c>
      <c r="T609" s="8">
        <f t="shared" si="88"/>
        <v>73440</v>
      </c>
      <c r="U609" s="8">
        <f t="shared" si="54"/>
        <v>82252.800000000003</v>
      </c>
      <c r="V609" s="5"/>
      <c r="W609" s="5" t="s">
        <v>904</v>
      </c>
      <c r="X609" s="5"/>
      <c r="Y609" s="145"/>
      <c r="Z609" s="85"/>
      <c r="AA609" s="146"/>
      <c r="AB609" s="147"/>
      <c r="AC609" s="214"/>
      <c r="AD609" s="214"/>
      <c r="AE609" s="187"/>
      <c r="AF609" s="141"/>
      <c r="AG609" s="213"/>
      <c r="AH609" s="213"/>
      <c r="AI609" s="141"/>
      <c r="AJ609" s="141"/>
      <c r="AK609" s="213"/>
      <c r="AL609" s="84"/>
      <c r="AM609" s="84"/>
      <c r="AN609" s="84"/>
      <c r="AO609" s="84"/>
      <c r="AP609" s="4"/>
      <c r="AQ609" s="4"/>
      <c r="AR609" s="105"/>
      <c r="AS609" s="4"/>
      <c r="AT609" s="141"/>
      <c r="AU609" s="4"/>
      <c r="AV609" s="4"/>
    </row>
    <row r="610" spans="1:48" s="33" customFormat="1" ht="110.1" customHeight="1">
      <c r="A610" s="5" t="s">
        <v>3152</v>
      </c>
      <c r="B610" s="5" t="s">
        <v>23</v>
      </c>
      <c r="C610" s="5" t="s">
        <v>2062</v>
      </c>
      <c r="D610" s="6" t="s">
        <v>2063</v>
      </c>
      <c r="E610" s="6" t="s">
        <v>2064</v>
      </c>
      <c r="F610" s="5" t="s">
        <v>423</v>
      </c>
      <c r="G610" s="5" t="s">
        <v>24</v>
      </c>
      <c r="H610" s="5">
        <v>0</v>
      </c>
      <c r="I610" s="5" t="s">
        <v>2204</v>
      </c>
      <c r="J610" s="5" t="s">
        <v>2689</v>
      </c>
      <c r="K610" s="5" t="s">
        <v>1826</v>
      </c>
      <c r="L610" s="5" t="s">
        <v>25</v>
      </c>
      <c r="M610" s="7" t="s">
        <v>26</v>
      </c>
      <c r="N610" s="5" t="s">
        <v>1306</v>
      </c>
      <c r="O610" s="5" t="s">
        <v>27</v>
      </c>
      <c r="P610" s="5" t="s">
        <v>34</v>
      </c>
      <c r="Q610" s="5" t="s">
        <v>33</v>
      </c>
      <c r="R610" s="5">
        <v>0</v>
      </c>
      <c r="S610" s="8">
        <v>914</v>
      </c>
      <c r="T610" s="8">
        <f t="shared" si="88"/>
        <v>0</v>
      </c>
      <c r="U610" s="8">
        <f t="shared" si="54"/>
        <v>0</v>
      </c>
      <c r="V610" s="5"/>
      <c r="W610" s="5" t="s">
        <v>904</v>
      </c>
      <c r="X610" s="5"/>
      <c r="Y610" s="145"/>
      <c r="Z610" s="4"/>
      <c r="AA610" s="253"/>
      <c r="AB610" s="147"/>
      <c r="AC610" s="253"/>
      <c r="AD610" s="253"/>
      <c r="AE610" s="254"/>
      <c r="AF610" s="4"/>
      <c r="AG610" s="105"/>
      <c r="AH610" s="105"/>
      <c r="AI610" s="141"/>
      <c r="AJ610" s="141"/>
      <c r="AK610" s="213"/>
      <c r="AL610" s="84"/>
      <c r="AM610" s="84"/>
      <c r="AN610" s="84"/>
      <c r="AO610" s="84"/>
      <c r="AP610" s="4"/>
      <c r="AQ610" s="4"/>
      <c r="AR610" s="105"/>
      <c r="AS610" s="4"/>
      <c r="AT610" s="4"/>
      <c r="AU610" s="4"/>
      <c r="AV610" s="4"/>
    </row>
    <row r="611" spans="1:48" s="33" customFormat="1" ht="110.1" customHeight="1">
      <c r="A611" s="5" t="s">
        <v>4260</v>
      </c>
      <c r="B611" s="5" t="s">
        <v>23</v>
      </c>
      <c r="C611" s="5" t="s">
        <v>4261</v>
      </c>
      <c r="D611" s="6" t="s">
        <v>1735</v>
      </c>
      <c r="E611" s="6" t="s">
        <v>4262</v>
      </c>
      <c r="F611" s="5" t="s">
        <v>423</v>
      </c>
      <c r="G611" s="5" t="s">
        <v>24</v>
      </c>
      <c r="H611" s="5">
        <v>0</v>
      </c>
      <c r="I611" s="5" t="s">
        <v>2204</v>
      </c>
      <c r="J611" s="5" t="s">
        <v>2689</v>
      </c>
      <c r="K611" s="5" t="s">
        <v>1826</v>
      </c>
      <c r="L611" s="5" t="s">
        <v>25</v>
      </c>
      <c r="M611" s="7" t="s">
        <v>26</v>
      </c>
      <c r="N611" s="5" t="s">
        <v>1306</v>
      </c>
      <c r="O611" s="5" t="s">
        <v>27</v>
      </c>
      <c r="P611" s="5" t="s">
        <v>1774</v>
      </c>
      <c r="Q611" s="5" t="s">
        <v>1773</v>
      </c>
      <c r="R611" s="5" t="s">
        <v>1311</v>
      </c>
      <c r="S611" s="8">
        <v>914</v>
      </c>
      <c r="T611" s="8">
        <f t="shared" si="88"/>
        <v>0</v>
      </c>
      <c r="U611" s="8">
        <f t="shared" si="54"/>
        <v>0</v>
      </c>
      <c r="V611" s="5"/>
      <c r="W611" s="5" t="s">
        <v>904</v>
      </c>
      <c r="X611" s="5"/>
      <c r="Y611" s="145"/>
      <c r="Z611" s="85"/>
      <c r="AA611" s="146"/>
      <c r="AB611" s="147"/>
      <c r="AC611" s="253"/>
      <c r="AD611" s="253"/>
      <c r="AE611" s="254"/>
      <c r="AF611" s="4"/>
      <c r="AG611" s="105"/>
      <c r="AH611" s="105"/>
      <c r="AI611" s="141"/>
      <c r="AJ611" s="141"/>
      <c r="AK611" s="213"/>
      <c r="AL611" s="84"/>
      <c r="AM611" s="84"/>
      <c r="AN611" s="84"/>
      <c r="AO611" s="84"/>
      <c r="AP611" s="4"/>
      <c r="AQ611" s="4"/>
      <c r="AR611" s="105"/>
      <c r="AS611" s="4"/>
      <c r="AT611" s="4"/>
      <c r="AU611" s="4"/>
      <c r="AV611" s="4"/>
    </row>
    <row r="612" spans="1:48" s="33" customFormat="1" ht="110.1" customHeight="1">
      <c r="A612" s="5" t="s">
        <v>3153</v>
      </c>
      <c r="B612" s="5" t="s">
        <v>23</v>
      </c>
      <c r="C612" s="5" t="s">
        <v>1749</v>
      </c>
      <c r="D612" s="6" t="s">
        <v>1735</v>
      </c>
      <c r="E612" s="6" t="s">
        <v>1750</v>
      </c>
      <c r="F612" s="5" t="s">
        <v>2715</v>
      </c>
      <c r="G612" s="5" t="s">
        <v>24</v>
      </c>
      <c r="H612" s="5">
        <v>0</v>
      </c>
      <c r="I612" s="5" t="s">
        <v>2204</v>
      </c>
      <c r="J612" s="5" t="s">
        <v>2689</v>
      </c>
      <c r="K612" s="5" t="s">
        <v>1826</v>
      </c>
      <c r="L612" s="5" t="s">
        <v>25</v>
      </c>
      <c r="M612" s="7" t="s">
        <v>26</v>
      </c>
      <c r="N612" s="5" t="s">
        <v>1306</v>
      </c>
      <c r="O612" s="5" t="s">
        <v>27</v>
      </c>
      <c r="P612" s="5" t="s">
        <v>34</v>
      </c>
      <c r="Q612" s="5" t="s">
        <v>33</v>
      </c>
      <c r="R612" s="5">
        <v>200</v>
      </c>
      <c r="S612" s="8">
        <v>300</v>
      </c>
      <c r="T612" s="8">
        <f t="shared" si="88"/>
        <v>60000</v>
      </c>
      <c r="U612" s="8">
        <f t="shared" si="54"/>
        <v>67200</v>
      </c>
      <c r="V612" s="5"/>
      <c r="W612" s="5" t="s">
        <v>904</v>
      </c>
      <c r="X612" s="5"/>
      <c r="Y612" s="145"/>
      <c r="Z612" s="85"/>
      <c r="AA612" s="146"/>
      <c r="AB612" s="147"/>
      <c r="AC612" s="214"/>
      <c r="AD612" s="214"/>
      <c r="AE612" s="187"/>
      <c r="AF612" s="141"/>
      <c r="AG612" s="213"/>
      <c r="AH612" s="213"/>
      <c r="AI612" s="141"/>
      <c r="AJ612" s="141"/>
      <c r="AK612" s="213"/>
      <c r="AL612" s="84"/>
      <c r="AM612" s="84"/>
      <c r="AN612" s="84"/>
      <c r="AO612" s="84"/>
      <c r="AP612" s="4"/>
      <c r="AQ612" s="4"/>
      <c r="AR612" s="105"/>
      <c r="AS612" s="4"/>
      <c r="AT612" s="141"/>
      <c r="AU612" s="4"/>
      <c r="AV612" s="4"/>
    </row>
    <row r="613" spans="1:48" s="33" customFormat="1" ht="110.1" customHeight="1">
      <c r="A613" s="5" t="s">
        <v>3154</v>
      </c>
      <c r="B613" s="5" t="s">
        <v>23</v>
      </c>
      <c r="C613" s="5" t="s">
        <v>2708</v>
      </c>
      <c r="D613" s="6" t="s">
        <v>1735</v>
      </c>
      <c r="E613" s="6" t="s">
        <v>1751</v>
      </c>
      <c r="F613" s="5" t="s">
        <v>424</v>
      </c>
      <c r="G613" s="5" t="s">
        <v>24</v>
      </c>
      <c r="H613" s="5">
        <v>0</v>
      </c>
      <c r="I613" s="5" t="s">
        <v>2204</v>
      </c>
      <c r="J613" s="5" t="s">
        <v>2689</v>
      </c>
      <c r="K613" s="5" t="s">
        <v>877</v>
      </c>
      <c r="L613" s="5" t="s">
        <v>25</v>
      </c>
      <c r="M613" s="7" t="s">
        <v>26</v>
      </c>
      <c r="N613" s="5" t="s">
        <v>49</v>
      </c>
      <c r="O613" s="5" t="s">
        <v>27</v>
      </c>
      <c r="P613" s="5" t="s">
        <v>1774</v>
      </c>
      <c r="Q613" s="5" t="s">
        <v>1773</v>
      </c>
      <c r="R613" s="5">
        <v>0</v>
      </c>
      <c r="S613" s="8">
        <v>335</v>
      </c>
      <c r="T613" s="8">
        <f t="shared" si="88"/>
        <v>0</v>
      </c>
      <c r="U613" s="8">
        <f t="shared" si="54"/>
        <v>0</v>
      </c>
      <c r="V613" s="5"/>
      <c r="W613" s="5" t="s">
        <v>904</v>
      </c>
      <c r="X613" s="5"/>
      <c r="Y613" s="145"/>
      <c r="Z613" s="4"/>
      <c r="AA613" s="253"/>
      <c r="AB613" s="147"/>
      <c r="AC613" s="253"/>
      <c r="AD613" s="253"/>
      <c r="AE613" s="254"/>
      <c r="AF613" s="4"/>
      <c r="AG613" s="105"/>
      <c r="AH613" s="105"/>
      <c r="AI613" s="4"/>
      <c r="AJ613" s="4"/>
      <c r="AK613" s="105"/>
      <c r="AL613" s="86"/>
      <c r="AM613" s="86"/>
      <c r="AN613" s="86"/>
      <c r="AO613" s="86"/>
      <c r="AP613" s="4"/>
      <c r="AQ613" s="4"/>
      <c r="AR613" s="105"/>
      <c r="AS613" s="4"/>
      <c r="AT613" s="4"/>
      <c r="AU613" s="4"/>
      <c r="AV613" s="4"/>
    </row>
    <row r="614" spans="1:48" s="33" customFormat="1" ht="110.1" customHeight="1">
      <c r="A614" s="5" t="s">
        <v>4291</v>
      </c>
      <c r="B614" s="5" t="s">
        <v>23</v>
      </c>
      <c r="C614" s="5" t="s">
        <v>2708</v>
      </c>
      <c r="D614" s="6" t="s">
        <v>1735</v>
      </c>
      <c r="E614" s="6" t="s">
        <v>1751</v>
      </c>
      <c r="F614" s="5" t="s">
        <v>424</v>
      </c>
      <c r="G614" s="5" t="s">
        <v>24</v>
      </c>
      <c r="H614" s="5">
        <v>0</v>
      </c>
      <c r="I614" s="5" t="s">
        <v>2204</v>
      </c>
      <c r="J614" s="5" t="s">
        <v>2689</v>
      </c>
      <c r="K614" s="5" t="s">
        <v>4263</v>
      </c>
      <c r="L614" s="5" t="s">
        <v>25</v>
      </c>
      <c r="M614" s="7" t="s">
        <v>26</v>
      </c>
      <c r="N614" s="5" t="s">
        <v>49</v>
      </c>
      <c r="O614" s="5" t="s">
        <v>27</v>
      </c>
      <c r="P614" s="5" t="s">
        <v>1774</v>
      </c>
      <c r="Q614" s="5" t="s">
        <v>1773</v>
      </c>
      <c r="R614" s="5">
        <v>216</v>
      </c>
      <c r="S614" s="8">
        <v>335</v>
      </c>
      <c r="T614" s="8">
        <f t="shared" si="88"/>
        <v>72360</v>
      </c>
      <c r="U614" s="8">
        <f t="shared" si="54"/>
        <v>81043.200000000012</v>
      </c>
      <c r="V614" s="5"/>
      <c r="W614" s="5" t="s">
        <v>904</v>
      </c>
      <c r="X614" s="5" t="s">
        <v>3593</v>
      </c>
      <c r="Y614" s="145"/>
      <c r="Z614" s="85"/>
      <c r="AA614" s="146"/>
      <c r="AB614" s="147"/>
      <c r="AC614" s="214"/>
      <c r="AD614" s="146"/>
      <c r="AE614" s="187"/>
      <c r="AF614" s="141"/>
      <c r="AG614" s="213"/>
      <c r="AH614" s="213"/>
      <c r="AI614" s="188"/>
      <c r="AJ614" s="141"/>
      <c r="AK614" s="213"/>
      <c r="AL614" s="84"/>
      <c r="AM614" s="84"/>
      <c r="AN614" s="84"/>
      <c r="AO614" s="84"/>
      <c r="AP614" s="4"/>
      <c r="AQ614" s="4"/>
      <c r="AR614" s="105"/>
      <c r="AS614" s="4"/>
      <c r="AT614" s="141"/>
      <c r="AU614" s="4"/>
      <c r="AV614" s="4"/>
    </row>
    <row r="615" spans="1:48" s="33" customFormat="1" ht="110.1" customHeight="1">
      <c r="A615" s="5" t="s">
        <v>3155</v>
      </c>
      <c r="B615" s="5" t="s">
        <v>23</v>
      </c>
      <c r="C615" s="5" t="s">
        <v>1752</v>
      </c>
      <c r="D615" s="6" t="s">
        <v>1735</v>
      </c>
      <c r="E615" s="6" t="s">
        <v>1753</v>
      </c>
      <c r="F615" s="5" t="s">
        <v>2716</v>
      </c>
      <c r="G615" s="5" t="s">
        <v>24</v>
      </c>
      <c r="H615" s="5">
        <v>0</v>
      </c>
      <c r="I615" s="5" t="s">
        <v>2204</v>
      </c>
      <c r="J615" s="5" t="s">
        <v>2689</v>
      </c>
      <c r="K615" s="5" t="s">
        <v>1826</v>
      </c>
      <c r="L615" s="5" t="s">
        <v>25</v>
      </c>
      <c r="M615" s="7" t="s">
        <v>26</v>
      </c>
      <c r="N615" s="5" t="s">
        <v>1306</v>
      </c>
      <c r="O615" s="5" t="s">
        <v>27</v>
      </c>
      <c r="P615" s="5">
        <v>796</v>
      </c>
      <c r="Q615" s="5" t="s">
        <v>28</v>
      </c>
      <c r="R615" s="5">
        <v>0</v>
      </c>
      <c r="S615" s="8">
        <v>986</v>
      </c>
      <c r="T615" s="8">
        <f t="shared" si="88"/>
        <v>0</v>
      </c>
      <c r="U615" s="8">
        <f t="shared" si="54"/>
        <v>0</v>
      </c>
      <c r="V615" s="5"/>
      <c r="W615" s="5" t="s">
        <v>904</v>
      </c>
      <c r="X615" s="5"/>
      <c r="Y615" s="145"/>
      <c r="Z615" s="4"/>
      <c r="AA615" s="253"/>
      <c r="AB615" s="147"/>
      <c r="AC615" s="253"/>
      <c r="AD615" s="253"/>
      <c r="AE615" s="254"/>
      <c r="AF615" s="4"/>
      <c r="AG615" s="105"/>
      <c r="AH615" s="105"/>
      <c r="AI615" s="4"/>
      <c r="AJ615" s="4"/>
      <c r="AK615" s="105"/>
      <c r="AL615" s="86"/>
      <c r="AM615" s="86"/>
      <c r="AN615" s="86"/>
      <c r="AO615" s="86"/>
      <c r="AP615" s="4"/>
      <c r="AQ615" s="4"/>
      <c r="AR615" s="105"/>
      <c r="AS615" s="4"/>
      <c r="AT615" s="4"/>
      <c r="AU615" s="4"/>
      <c r="AV615" s="4"/>
    </row>
    <row r="616" spans="1:48" s="33" customFormat="1" ht="110.1" customHeight="1">
      <c r="A616" s="5" t="s">
        <v>4294</v>
      </c>
      <c r="B616" s="5" t="s">
        <v>23</v>
      </c>
      <c r="C616" s="5" t="s">
        <v>4266</v>
      </c>
      <c r="D616" s="6" t="s">
        <v>1735</v>
      </c>
      <c r="E616" s="6" t="s">
        <v>1753</v>
      </c>
      <c r="F616" s="5" t="s">
        <v>2716</v>
      </c>
      <c r="G616" s="5" t="s">
        <v>24</v>
      </c>
      <c r="H616" s="5">
        <v>0</v>
      </c>
      <c r="I616" s="5" t="s">
        <v>2204</v>
      </c>
      <c r="J616" s="5" t="s">
        <v>2689</v>
      </c>
      <c r="K616" s="5" t="s">
        <v>1826</v>
      </c>
      <c r="L616" s="5" t="s">
        <v>25</v>
      </c>
      <c r="M616" s="7" t="s">
        <v>26</v>
      </c>
      <c r="N616" s="5" t="s">
        <v>1306</v>
      </c>
      <c r="O616" s="5" t="s">
        <v>27</v>
      </c>
      <c r="P616" s="5" t="s">
        <v>34</v>
      </c>
      <c r="Q616" s="5" t="s">
        <v>33</v>
      </c>
      <c r="R616" s="5" t="s">
        <v>1311</v>
      </c>
      <c r="S616" s="8">
        <v>986</v>
      </c>
      <c r="T616" s="8">
        <f t="shared" si="88"/>
        <v>0</v>
      </c>
      <c r="U616" s="8">
        <f t="shared" si="54"/>
        <v>0</v>
      </c>
      <c r="V616" s="5"/>
      <c r="W616" s="5" t="s">
        <v>904</v>
      </c>
      <c r="X616" s="5"/>
      <c r="Y616" s="145"/>
      <c r="Z616" s="85"/>
      <c r="AA616" s="146"/>
      <c r="AB616" s="147"/>
      <c r="AC616" s="253"/>
      <c r="AD616" s="253"/>
      <c r="AE616" s="254"/>
      <c r="AF616" s="4"/>
      <c r="AG616" s="105"/>
      <c r="AH616" s="105"/>
      <c r="AI616" s="4"/>
      <c r="AJ616" s="4"/>
      <c r="AK616" s="105"/>
      <c r="AL616" s="86"/>
      <c r="AM616" s="86"/>
      <c r="AN616" s="86"/>
      <c r="AO616" s="86"/>
      <c r="AP616" s="4"/>
      <c r="AQ616" s="4"/>
      <c r="AR616" s="105"/>
      <c r="AS616" s="4"/>
      <c r="AT616" s="4"/>
      <c r="AU616" s="4"/>
      <c r="AV616" s="4"/>
    </row>
    <row r="617" spans="1:48" s="33" customFormat="1" ht="110.1" customHeight="1">
      <c r="A617" s="5" t="s">
        <v>3156</v>
      </c>
      <c r="B617" s="5" t="s">
        <v>23</v>
      </c>
      <c r="C617" s="5" t="s">
        <v>1775</v>
      </c>
      <c r="D617" s="6" t="s">
        <v>1735</v>
      </c>
      <c r="E617" s="6" t="s">
        <v>1776</v>
      </c>
      <c r="F617" s="5" t="s">
        <v>2676</v>
      </c>
      <c r="G617" s="5" t="s">
        <v>24</v>
      </c>
      <c r="H617" s="5">
        <v>0</v>
      </c>
      <c r="I617" s="5" t="s">
        <v>2204</v>
      </c>
      <c r="J617" s="5" t="s">
        <v>2689</v>
      </c>
      <c r="K617" s="5" t="s">
        <v>1826</v>
      </c>
      <c r="L617" s="5" t="s">
        <v>25</v>
      </c>
      <c r="M617" s="7" t="s">
        <v>26</v>
      </c>
      <c r="N617" s="5" t="s">
        <v>1306</v>
      </c>
      <c r="O617" s="5" t="s">
        <v>27</v>
      </c>
      <c r="P617" s="5" t="s">
        <v>1774</v>
      </c>
      <c r="Q617" s="5" t="s">
        <v>1773</v>
      </c>
      <c r="R617" s="5" t="s">
        <v>1311</v>
      </c>
      <c r="S617" s="8">
        <v>430</v>
      </c>
      <c r="T617" s="8">
        <f t="shared" si="88"/>
        <v>0</v>
      </c>
      <c r="U617" s="8">
        <f t="shared" si="54"/>
        <v>0</v>
      </c>
      <c r="V617" s="5"/>
      <c r="W617" s="5" t="s">
        <v>904</v>
      </c>
      <c r="X617" s="5"/>
      <c r="Y617" s="145"/>
      <c r="Z617" s="85"/>
      <c r="AA617" s="146"/>
      <c r="AB617" s="147"/>
      <c r="AC617" s="253"/>
      <c r="AD617" s="253"/>
      <c r="AE617" s="254"/>
      <c r="AF617" s="4"/>
      <c r="AG617" s="105"/>
      <c r="AH617" s="105"/>
      <c r="AI617" s="4"/>
      <c r="AJ617" s="4"/>
      <c r="AK617" s="105"/>
      <c r="AL617" s="86"/>
      <c r="AM617" s="86"/>
      <c r="AN617" s="86"/>
      <c r="AO617" s="86"/>
      <c r="AP617" s="4"/>
      <c r="AQ617" s="4"/>
      <c r="AR617" s="105"/>
      <c r="AS617" s="4"/>
      <c r="AT617" s="4"/>
      <c r="AU617" s="4"/>
      <c r="AV617" s="4"/>
    </row>
    <row r="618" spans="1:48" s="33" customFormat="1" ht="110.1" customHeight="1">
      <c r="A618" s="5" t="s">
        <v>3157</v>
      </c>
      <c r="B618" s="5" t="s">
        <v>23</v>
      </c>
      <c r="C618" s="5" t="s">
        <v>1754</v>
      </c>
      <c r="D618" s="6" t="s">
        <v>1735</v>
      </c>
      <c r="E618" s="6" t="s">
        <v>1755</v>
      </c>
      <c r="F618" s="5" t="s">
        <v>425</v>
      </c>
      <c r="G618" s="5" t="s">
        <v>24</v>
      </c>
      <c r="H618" s="5">
        <v>0</v>
      </c>
      <c r="I618" s="5" t="s">
        <v>2204</v>
      </c>
      <c r="J618" s="5" t="s">
        <v>2689</v>
      </c>
      <c r="K618" s="5" t="s">
        <v>1826</v>
      </c>
      <c r="L618" s="5" t="s">
        <v>25</v>
      </c>
      <c r="M618" s="7" t="s">
        <v>26</v>
      </c>
      <c r="N618" s="5" t="s">
        <v>1306</v>
      </c>
      <c r="O618" s="5" t="s">
        <v>27</v>
      </c>
      <c r="P618" s="5" t="s">
        <v>34</v>
      </c>
      <c r="Q618" s="5" t="s">
        <v>33</v>
      </c>
      <c r="R618" s="5" t="s">
        <v>1311</v>
      </c>
      <c r="S618" s="8">
        <v>385.20000000000005</v>
      </c>
      <c r="T618" s="8">
        <f t="shared" si="88"/>
        <v>0</v>
      </c>
      <c r="U618" s="8">
        <f t="shared" si="54"/>
        <v>0</v>
      </c>
      <c r="V618" s="5"/>
      <c r="W618" s="5" t="s">
        <v>904</v>
      </c>
      <c r="X618" s="5"/>
      <c r="Y618" s="145"/>
      <c r="Z618" s="4"/>
      <c r="AA618" s="253"/>
      <c r="AB618" s="147"/>
      <c r="AC618" s="253"/>
      <c r="AD618" s="253"/>
      <c r="AE618" s="254"/>
      <c r="AF618" s="4"/>
      <c r="AG618" s="105"/>
      <c r="AH618" s="105"/>
      <c r="AI618" s="4"/>
      <c r="AJ618" s="4"/>
      <c r="AK618" s="105"/>
      <c r="AL618" s="86"/>
      <c r="AM618" s="86"/>
      <c r="AN618" s="86"/>
      <c r="AO618" s="86"/>
      <c r="AP618" s="4"/>
      <c r="AQ618" s="4"/>
      <c r="AR618" s="105"/>
      <c r="AS618" s="4"/>
      <c r="AT618" s="4"/>
      <c r="AU618" s="4"/>
      <c r="AV618" s="4"/>
    </row>
    <row r="619" spans="1:48" s="33" customFormat="1" ht="110.1" customHeight="1">
      <c r="A619" s="5" t="s">
        <v>3158</v>
      </c>
      <c r="B619" s="5" t="s">
        <v>23</v>
      </c>
      <c r="C619" s="14" t="s">
        <v>2717</v>
      </c>
      <c r="D619" s="14" t="s">
        <v>1735</v>
      </c>
      <c r="E619" s="14" t="s">
        <v>1750</v>
      </c>
      <c r="F619" s="5" t="s">
        <v>2718</v>
      </c>
      <c r="G619" s="5" t="s">
        <v>24</v>
      </c>
      <c r="H619" s="5">
        <v>0</v>
      </c>
      <c r="I619" s="5" t="s">
        <v>2204</v>
      </c>
      <c r="J619" s="5" t="s">
        <v>2689</v>
      </c>
      <c r="K619" s="5" t="s">
        <v>1826</v>
      </c>
      <c r="L619" s="5" t="s">
        <v>25</v>
      </c>
      <c r="M619" s="7" t="s">
        <v>26</v>
      </c>
      <c r="N619" s="5" t="s">
        <v>1306</v>
      </c>
      <c r="O619" s="5" t="s">
        <v>27</v>
      </c>
      <c r="P619" s="5" t="s">
        <v>1774</v>
      </c>
      <c r="Q619" s="5" t="s">
        <v>1773</v>
      </c>
      <c r="R619" s="5" t="s">
        <v>1311</v>
      </c>
      <c r="S619" s="8">
        <v>600</v>
      </c>
      <c r="T619" s="8">
        <f t="shared" si="88"/>
        <v>0</v>
      </c>
      <c r="U619" s="8">
        <f t="shared" si="54"/>
        <v>0</v>
      </c>
      <c r="V619" s="5"/>
      <c r="W619" s="5" t="s">
        <v>904</v>
      </c>
      <c r="X619" s="5"/>
      <c r="Y619" s="145"/>
      <c r="Z619" s="4"/>
      <c r="AA619" s="253"/>
      <c r="AB619" s="147"/>
      <c r="AC619" s="253"/>
      <c r="AD619" s="253"/>
      <c r="AE619" s="254"/>
      <c r="AF619" s="4"/>
      <c r="AG619" s="105"/>
      <c r="AH619" s="105"/>
      <c r="AI619" s="4"/>
      <c r="AJ619" s="4"/>
      <c r="AK619" s="105"/>
      <c r="AL619" s="86"/>
      <c r="AM619" s="86"/>
      <c r="AN619" s="86"/>
      <c r="AO619" s="86"/>
      <c r="AP619" s="4"/>
      <c r="AQ619" s="4"/>
      <c r="AR619" s="105"/>
      <c r="AS619" s="4"/>
      <c r="AT619" s="4"/>
      <c r="AU619" s="4"/>
      <c r="AV619" s="4"/>
    </row>
    <row r="620" spans="1:48" s="33" customFormat="1" ht="110.1" customHeight="1">
      <c r="A620" s="5" t="s">
        <v>3159</v>
      </c>
      <c r="B620" s="5" t="s">
        <v>23</v>
      </c>
      <c r="C620" s="6" t="s">
        <v>2636</v>
      </c>
      <c r="D620" s="6" t="s">
        <v>1742</v>
      </c>
      <c r="E620" s="6" t="s">
        <v>2637</v>
      </c>
      <c r="F620" s="5" t="s">
        <v>426</v>
      </c>
      <c r="G620" s="5" t="s">
        <v>29</v>
      </c>
      <c r="H620" s="5" t="s">
        <v>1311</v>
      </c>
      <c r="I620" s="5" t="s">
        <v>2204</v>
      </c>
      <c r="J620" s="5" t="s">
        <v>2689</v>
      </c>
      <c r="K620" s="5" t="s">
        <v>1039</v>
      </c>
      <c r="L620" s="5" t="s">
        <v>25</v>
      </c>
      <c r="M620" s="7" t="s">
        <v>26</v>
      </c>
      <c r="N620" s="5" t="s">
        <v>902</v>
      </c>
      <c r="O620" s="5" t="s">
        <v>27</v>
      </c>
      <c r="P620" s="14">
        <v>113</v>
      </c>
      <c r="Q620" s="14" t="s">
        <v>2638</v>
      </c>
      <c r="R620" s="5">
        <v>108000</v>
      </c>
      <c r="S620" s="8">
        <v>8.1161899999999996</v>
      </c>
      <c r="T620" s="8">
        <f t="shared" si="88"/>
        <v>876548.5199999999</v>
      </c>
      <c r="U620" s="176">
        <f t="shared" si="54"/>
        <v>981734.34239999996</v>
      </c>
      <c r="V620" s="5"/>
      <c r="W620" s="5" t="s">
        <v>904</v>
      </c>
      <c r="X620" s="5"/>
      <c r="Y620" s="145"/>
      <c r="Z620" s="141"/>
      <c r="AA620" s="214"/>
      <c r="AB620" s="146"/>
      <c r="AC620" s="214"/>
      <c r="AD620" s="85"/>
      <c r="AE620" s="148"/>
      <c r="AF620" s="141"/>
      <c r="AG620" s="213"/>
      <c r="AH620" s="213"/>
      <c r="AI620" s="145"/>
      <c r="AJ620" s="145"/>
      <c r="AK620" s="145"/>
      <c r="AL620" s="149"/>
      <c r="AM620" s="149"/>
      <c r="AN620" s="84"/>
      <c r="AO620" s="84"/>
      <c r="AP620" s="4"/>
      <c r="AQ620" s="4"/>
      <c r="AR620" s="105"/>
      <c r="AS620" s="4"/>
      <c r="AT620" s="4"/>
      <c r="AU620" s="4"/>
      <c r="AV620" s="4"/>
    </row>
    <row r="621" spans="1:48" s="33" customFormat="1" ht="110.1" customHeight="1">
      <c r="A621" s="5" t="s">
        <v>3160</v>
      </c>
      <c r="B621" s="5" t="s">
        <v>23</v>
      </c>
      <c r="C621" s="6" t="s">
        <v>2632</v>
      </c>
      <c r="D621" s="6" t="s">
        <v>2633</v>
      </c>
      <c r="E621" s="6" t="s">
        <v>2634</v>
      </c>
      <c r="F621" s="5" t="s">
        <v>427</v>
      </c>
      <c r="G621" s="5" t="s">
        <v>24</v>
      </c>
      <c r="H621" s="5">
        <v>0</v>
      </c>
      <c r="I621" s="5" t="s">
        <v>2204</v>
      </c>
      <c r="J621" s="5" t="s">
        <v>2689</v>
      </c>
      <c r="K621" s="5" t="s">
        <v>1826</v>
      </c>
      <c r="L621" s="5" t="s">
        <v>25</v>
      </c>
      <c r="M621" s="7" t="s">
        <v>26</v>
      </c>
      <c r="N621" s="5" t="s">
        <v>1306</v>
      </c>
      <c r="O621" s="5" t="s">
        <v>27</v>
      </c>
      <c r="P621" s="5" t="s">
        <v>1774</v>
      </c>
      <c r="Q621" s="5" t="s">
        <v>1773</v>
      </c>
      <c r="R621" s="5" t="s">
        <v>1311</v>
      </c>
      <c r="S621" s="8">
        <v>700</v>
      </c>
      <c r="T621" s="8">
        <f t="shared" si="88"/>
        <v>0</v>
      </c>
      <c r="U621" s="8">
        <f t="shared" si="54"/>
        <v>0</v>
      </c>
      <c r="V621" s="5"/>
      <c r="W621" s="5" t="s">
        <v>904</v>
      </c>
      <c r="X621" s="5"/>
      <c r="Y621" s="145"/>
      <c r="Z621" s="4"/>
      <c r="AA621" s="253"/>
      <c r="AB621" s="147"/>
      <c r="AC621" s="253"/>
      <c r="AD621" s="253"/>
      <c r="AE621" s="254"/>
      <c r="AF621" s="4"/>
      <c r="AG621" s="105"/>
      <c r="AH621" s="105"/>
      <c r="AI621" s="4"/>
      <c r="AJ621" s="4"/>
      <c r="AK621" s="105"/>
      <c r="AL621" s="86"/>
      <c r="AM621" s="86"/>
      <c r="AN621" s="86"/>
      <c r="AO621" s="86"/>
      <c r="AP621" s="4"/>
      <c r="AQ621" s="4"/>
      <c r="AR621" s="105"/>
      <c r="AS621" s="4"/>
      <c r="AT621" s="4"/>
      <c r="AU621" s="4"/>
      <c r="AV621" s="4"/>
    </row>
    <row r="622" spans="1:48" s="4" customFormat="1" ht="110.1" customHeight="1">
      <c r="A622" s="5" t="s">
        <v>3161</v>
      </c>
      <c r="B622" s="5" t="s">
        <v>23</v>
      </c>
      <c r="C622" s="14" t="s">
        <v>2635</v>
      </c>
      <c r="D622" s="14" t="s">
        <v>1742</v>
      </c>
      <c r="E622" s="14" t="s">
        <v>1743</v>
      </c>
      <c r="F622" s="5" t="s">
        <v>428</v>
      </c>
      <c r="G622" s="5" t="s">
        <v>29</v>
      </c>
      <c r="H622" s="5" t="s">
        <v>1311</v>
      </c>
      <c r="I622" s="5" t="s">
        <v>2204</v>
      </c>
      <c r="J622" s="5" t="s">
        <v>2689</v>
      </c>
      <c r="K622" s="5" t="s">
        <v>1039</v>
      </c>
      <c r="L622" s="5" t="s">
        <v>2706</v>
      </c>
      <c r="M622" s="7" t="s">
        <v>26</v>
      </c>
      <c r="N622" s="5" t="s">
        <v>902</v>
      </c>
      <c r="O622" s="5" t="s">
        <v>27</v>
      </c>
      <c r="P622" s="5" t="s">
        <v>1774</v>
      </c>
      <c r="Q622" s="5" t="s">
        <v>1773</v>
      </c>
      <c r="R622" s="5">
        <v>170645</v>
      </c>
      <c r="S622" s="8">
        <v>0</v>
      </c>
      <c r="T622" s="8">
        <f t="shared" si="88"/>
        <v>0</v>
      </c>
      <c r="U622" s="8">
        <f t="shared" si="54"/>
        <v>0</v>
      </c>
      <c r="V622" s="5"/>
      <c r="W622" s="5" t="s">
        <v>904</v>
      </c>
      <c r="X622" s="5"/>
      <c r="Y622" s="145"/>
      <c r="Z622" s="141"/>
      <c r="AA622" s="214"/>
      <c r="AB622" s="146"/>
      <c r="AC622" s="214"/>
      <c r="AD622" s="213"/>
      <c r="AE622" s="187"/>
      <c r="AF622" s="141"/>
      <c r="AG622" s="213"/>
      <c r="AH622" s="213"/>
      <c r="AI622" s="188"/>
      <c r="AJ622" s="141"/>
      <c r="AK622" s="213"/>
      <c r="AL622" s="84"/>
      <c r="AM622" s="84"/>
      <c r="AN622" s="84"/>
      <c r="AO622" s="84"/>
      <c r="AR622" s="105"/>
      <c r="AT622" s="187"/>
      <c r="AU622" s="187"/>
    </row>
    <row r="623" spans="1:48" s="4" customFormat="1" ht="110.1" customHeight="1">
      <c r="A623" s="5" t="s">
        <v>3799</v>
      </c>
      <c r="B623" s="5" t="s">
        <v>23</v>
      </c>
      <c r="C623" s="14" t="s">
        <v>2635</v>
      </c>
      <c r="D623" s="14" t="s">
        <v>1742</v>
      </c>
      <c r="E623" s="14" t="s">
        <v>1743</v>
      </c>
      <c r="F623" s="5" t="s">
        <v>428</v>
      </c>
      <c r="G623" s="5" t="s">
        <v>29</v>
      </c>
      <c r="H623" s="5" t="s">
        <v>1311</v>
      </c>
      <c r="I623" s="5" t="s">
        <v>2204</v>
      </c>
      <c r="J623" s="5" t="s">
        <v>2689</v>
      </c>
      <c r="K623" s="5" t="s">
        <v>1039</v>
      </c>
      <c r="L623" s="5" t="s">
        <v>2706</v>
      </c>
      <c r="M623" s="7" t="s">
        <v>26</v>
      </c>
      <c r="N623" s="5" t="s">
        <v>902</v>
      </c>
      <c r="O623" s="5" t="s">
        <v>27</v>
      </c>
      <c r="P623" s="5" t="s">
        <v>1774</v>
      </c>
      <c r="Q623" s="5" t="s">
        <v>1773</v>
      </c>
      <c r="R623" s="5" t="s">
        <v>1311</v>
      </c>
      <c r="S623" s="8">
        <v>31.249999999999996</v>
      </c>
      <c r="T623" s="8">
        <f t="shared" si="88"/>
        <v>0</v>
      </c>
      <c r="U623" s="8">
        <f t="shared" si="54"/>
        <v>0</v>
      </c>
      <c r="V623" s="5"/>
      <c r="W623" s="5" t="s">
        <v>904</v>
      </c>
      <c r="X623" s="5"/>
      <c r="Y623" s="145"/>
      <c r="Z623" s="141"/>
      <c r="AA623" s="214"/>
      <c r="AB623" s="146"/>
      <c r="AC623" s="214"/>
      <c r="AD623" s="213"/>
      <c r="AE623" s="187"/>
      <c r="AF623" s="141"/>
      <c r="AG623" s="213"/>
      <c r="AH623" s="213"/>
      <c r="AI623" s="188"/>
      <c r="AJ623" s="141"/>
      <c r="AK623" s="213"/>
      <c r="AL623" s="84"/>
      <c r="AM623" s="84"/>
      <c r="AN623" s="84"/>
      <c r="AO623" s="84"/>
      <c r="AR623" s="105"/>
      <c r="AT623" s="187"/>
      <c r="AU623" s="187"/>
    </row>
    <row r="624" spans="1:48" s="4" customFormat="1" ht="110.1" customHeight="1">
      <c r="A624" s="5" t="s">
        <v>5400</v>
      </c>
      <c r="B624" s="5" t="s">
        <v>23</v>
      </c>
      <c r="C624" s="14" t="s">
        <v>2635</v>
      </c>
      <c r="D624" s="14" t="s">
        <v>1742</v>
      </c>
      <c r="E624" s="14" t="s">
        <v>1743</v>
      </c>
      <c r="F624" s="5" t="s">
        <v>428</v>
      </c>
      <c r="G624" s="5" t="s">
        <v>29</v>
      </c>
      <c r="H624" s="5" t="s">
        <v>1311</v>
      </c>
      <c r="I624" s="5" t="s">
        <v>2204</v>
      </c>
      <c r="J624" s="5" t="s">
        <v>2689</v>
      </c>
      <c r="K624" s="5" t="s">
        <v>1039</v>
      </c>
      <c r="L624" s="5" t="s">
        <v>2706</v>
      </c>
      <c r="M624" s="7" t="s">
        <v>26</v>
      </c>
      <c r="N624" s="5" t="s">
        <v>2680</v>
      </c>
      <c r="O624" s="5" t="s">
        <v>27</v>
      </c>
      <c r="P624" s="5" t="s">
        <v>1774</v>
      </c>
      <c r="Q624" s="5" t="s">
        <v>1773</v>
      </c>
      <c r="R624" s="5" t="s">
        <v>3764</v>
      </c>
      <c r="S624" s="8">
        <v>31.249999999999996</v>
      </c>
      <c r="T624" s="8">
        <f t="shared" si="88"/>
        <v>156249.99999999997</v>
      </c>
      <c r="U624" s="8">
        <f t="shared" si="54"/>
        <v>174999.99999999997</v>
      </c>
      <c r="V624" s="5"/>
      <c r="W624" s="5" t="s">
        <v>904</v>
      </c>
      <c r="X624" s="5" t="s">
        <v>5382</v>
      </c>
      <c r="Y624" s="145"/>
      <c r="Z624" s="141"/>
      <c r="AA624" s="214"/>
      <c r="AB624" s="146"/>
      <c r="AC624" s="214"/>
      <c r="AD624" s="213"/>
      <c r="AE624" s="187"/>
      <c r="AF624" s="141"/>
      <c r="AG624" s="213"/>
      <c r="AH624" s="213"/>
      <c r="AI624" s="188"/>
      <c r="AJ624" s="141"/>
      <c r="AK624" s="213"/>
      <c r="AL624" s="84"/>
      <c r="AM624" s="84"/>
      <c r="AN624" s="84"/>
      <c r="AO624" s="84"/>
      <c r="AR624" s="105"/>
      <c r="AT624" s="187"/>
      <c r="AU624" s="187"/>
    </row>
    <row r="625" spans="1:55" s="33" customFormat="1" ht="110.1" customHeight="1">
      <c r="A625" s="5" t="s">
        <v>3162</v>
      </c>
      <c r="B625" s="5" t="s">
        <v>23</v>
      </c>
      <c r="C625" s="5" t="s">
        <v>1768</v>
      </c>
      <c r="D625" s="6" t="s">
        <v>1767</v>
      </c>
      <c r="E625" s="6" t="s">
        <v>1769</v>
      </c>
      <c r="F625" s="5" t="s">
        <v>2719</v>
      </c>
      <c r="G625" s="5" t="s">
        <v>24</v>
      </c>
      <c r="H625" s="5">
        <v>0</v>
      </c>
      <c r="I625" s="5" t="s">
        <v>2204</v>
      </c>
      <c r="J625" s="5" t="s">
        <v>2689</v>
      </c>
      <c r="K625" s="5" t="s">
        <v>1826</v>
      </c>
      <c r="L625" s="5" t="s">
        <v>25</v>
      </c>
      <c r="M625" s="7" t="s">
        <v>26</v>
      </c>
      <c r="N625" s="5" t="s">
        <v>1306</v>
      </c>
      <c r="O625" s="5" t="s">
        <v>27</v>
      </c>
      <c r="P625" s="5" t="s">
        <v>34</v>
      </c>
      <c r="Q625" s="5" t="s">
        <v>33</v>
      </c>
      <c r="R625" s="5" t="s">
        <v>1311</v>
      </c>
      <c r="S625" s="8">
        <v>4600</v>
      </c>
      <c r="T625" s="8">
        <f t="shared" si="88"/>
        <v>0</v>
      </c>
      <c r="U625" s="8">
        <f t="shared" si="54"/>
        <v>0</v>
      </c>
      <c r="V625" s="5"/>
      <c r="W625" s="5" t="s">
        <v>904</v>
      </c>
      <c r="X625" s="5"/>
      <c r="Y625" s="145"/>
      <c r="Z625" s="85"/>
      <c r="AA625" s="146"/>
      <c r="AB625" s="147"/>
      <c r="AC625" s="253"/>
      <c r="AD625" s="253"/>
      <c r="AE625" s="254"/>
      <c r="AF625" s="4"/>
      <c r="AG625" s="105"/>
      <c r="AH625" s="105"/>
      <c r="AI625" s="4"/>
      <c r="AJ625" s="4"/>
      <c r="AK625" s="105"/>
      <c r="AL625" s="86"/>
      <c r="AM625" s="86"/>
      <c r="AN625" s="86"/>
      <c r="AO625" s="86"/>
      <c r="AP625" s="4"/>
      <c r="AQ625" s="4"/>
      <c r="AR625" s="105"/>
      <c r="AS625" s="4"/>
      <c r="AT625" s="4"/>
      <c r="AU625" s="4"/>
      <c r="AV625" s="4"/>
    </row>
    <row r="626" spans="1:55" s="177" customFormat="1" ht="110.1" customHeight="1">
      <c r="A626" s="5" t="s">
        <v>4968</v>
      </c>
      <c r="B626" s="5" t="s">
        <v>23</v>
      </c>
      <c r="C626" s="5" t="s">
        <v>1768</v>
      </c>
      <c r="D626" s="6" t="s">
        <v>1767</v>
      </c>
      <c r="E626" s="6" t="s">
        <v>1769</v>
      </c>
      <c r="F626" s="5" t="s">
        <v>2719</v>
      </c>
      <c r="G626" s="5" t="s">
        <v>24</v>
      </c>
      <c r="H626" s="5">
        <v>0</v>
      </c>
      <c r="I626" s="5" t="s">
        <v>2204</v>
      </c>
      <c r="J626" s="5" t="s">
        <v>2689</v>
      </c>
      <c r="K626" s="5" t="s">
        <v>1826</v>
      </c>
      <c r="L626" s="5" t="s">
        <v>25</v>
      </c>
      <c r="M626" s="7" t="s">
        <v>26</v>
      </c>
      <c r="N626" s="5" t="s">
        <v>1306</v>
      </c>
      <c r="O626" s="5" t="s">
        <v>27</v>
      </c>
      <c r="P626" s="5" t="s">
        <v>34</v>
      </c>
      <c r="Q626" s="5" t="s">
        <v>33</v>
      </c>
      <c r="R626" s="5" t="s">
        <v>1311</v>
      </c>
      <c r="S626" s="8">
        <v>4600</v>
      </c>
      <c r="T626" s="8">
        <f t="shared" si="88"/>
        <v>0</v>
      </c>
      <c r="U626" s="8">
        <f t="shared" si="54"/>
        <v>0</v>
      </c>
      <c r="V626" s="5"/>
      <c r="W626" s="5" t="s">
        <v>904</v>
      </c>
      <c r="X626" s="5"/>
      <c r="Y626" s="33"/>
      <c r="Z626" s="85"/>
      <c r="AA626" s="146"/>
      <c r="AB626" s="147"/>
      <c r="AC626" s="253"/>
      <c r="AD626" s="253"/>
      <c r="AE626" s="254"/>
      <c r="AF626" s="4"/>
      <c r="AG626" s="105"/>
      <c r="AH626" s="105"/>
      <c r="AI626" s="4"/>
      <c r="AJ626" s="4"/>
      <c r="AK626" s="105"/>
      <c r="AL626" s="86"/>
      <c r="AM626" s="86"/>
      <c r="AN626" s="86"/>
      <c r="AO626" s="86"/>
      <c r="AP626" s="4"/>
      <c r="AQ626" s="4"/>
      <c r="AR626" s="105"/>
      <c r="AS626" s="4"/>
      <c r="AT626" s="4"/>
      <c r="AU626" s="4"/>
      <c r="AV626" s="33"/>
      <c r="AW626" s="33"/>
      <c r="AX626" s="33"/>
      <c r="AY626" s="33"/>
      <c r="AZ626" s="33"/>
    </row>
    <row r="627" spans="1:55" s="33" customFormat="1" ht="177" customHeight="1">
      <c r="A627" s="5" t="s">
        <v>4265</v>
      </c>
      <c r="B627" s="5" t="s">
        <v>23</v>
      </c>
      <c r="C627" s="178" t="s">
        <v>2643</v>
      </c>
      <c r="D627" s="6" t="s">
        <v>1767</v>
      </c>
      <c r="E627" s="6" t="s">
        <v>2644</v>
      </c>
      <c r="F627" s="5" t="s">
        <v>429</v>
      </c>
      <c r="G627" s="5" t="s">
        <v>24</v>
      </c>
      <c r="H627" s="5">
        <v>0</v>
      </c>
      <c r="I627" s="5" t="s">
        <v>2204</v>
      </c>
      <c r="J627" s="5" t="s">
        <v>2689</v>
      </c>
      <c r="K627" s="5" t="s">
        <v>978</v>
      </c>
      <c r="L627" s="5" t="s">
        <v>25</v>
      </c>
      <c r="M627" s="7" t="s">
        <v>26</v>
      </c>
      <c r="N627" s="5" t="s">
        <v>49</v>
      </c>
      <c r="O627" s="5" t="s">
        <v>27</v>
      </c>
      <c r="P627" s="5">
        <v>796</v>
      </c>
      <c r="Q627" s="5" t="s">
        <v>28</v>
      </c>
      <c r="R627" s="5">
        <v>0</v>
      </c>
      <c r="S627" s="8">
        <v>1025</v>
      </c>
      <c r="T627" s="8">
        <f t="shared" si="88"/>
        <v>0</v>
      </c>
      <c r="U627" s="8">
        <f t="shared" si="54"/>
        <v>0</v>
      </c>
      <c r="V627" s="5"/>
      <c r="W627" s="5" t="s">
        <v>904</v>
      </c>
      <c r="X627" s="5"/>
      <c r="Y627" s="145"/>
      <c r="Z627" s="4"/>
      <c r="AA627" s="253"/>
      <c r="AB627" s="147"/>
      <c r="AC627" s="253"/>
      <c r="AD627" s="253"/>
      <c r="AE627" s="254"/>
      <c r="AF627" s="4"/>
      <c r="AG627" s="105"/>
      <c r="AH627" s="105"/>
      <c r="AI627" s="4"/>
      <c r="AJ627" s="4"/>
      <c r="AK627" s="105"/>
      <c r="AL627" s="86"/>
      <c r="AM627" s="86"/>
      <c r="AN627" s="86"/>
      <c r="AO627" s="86"/>
      <c r="AP627" s="4"/>
      <c r="AQ627" s="4"/>
      <c r="AR627" s="105"/>
      <c r="AS627" s="4"/>
      <c r="AT627" s="4"/>
      <c r="AU627" s="4"/>
      <c r="AV627" s="4"/>
    </row>
    <row r="628" spans="1:55" s="33" customFormat="1" ht="162.75" customHeight="1">
      <c r="A628" s="5" t="s">
        <v>4264</v>
      </c>
      <c r="B628" s="5" t="s">
        <v>23</v>
      </c>
      <c r="C628" s="178" t="s">
        <v>2643</v>
      </c>
      <c r="D628" s="6" t="s">
        <v>1767</v>
      </c>
      <c r="E628" s="6" t="s">
        <v>2644</v>
      </c>
      <c r="F628" s="5" t="s">
        <v>429</v>
      </c>
      <c r="G628" s="5" t="s">
        <v>24</v>
      </c>
      <c r="H628" s="5">
        <v>0</v>
      </c>
      <c r="I628" s="5" t="s">
        <v>2204</v>
      </c>
      <c r="J628" s="5" t="s">
        <v>2689</v>
      </c>
      <c r="K628" s="5" t="s">
        <v>871</v>
      </c>
      <c r="L628" s="5" t="s">
        <v>25</v>
      </c>
      <c r="M628" s="7" t="s">
        <v>26</v>
      </c>
      <c r="N628" s="5" t="s">
        <v>49</v>
      </c>
      <c r="O628" s="5" t="s">
        <v>27</v>
      </c>
      <c r="P628" s="5">
        <v>796</v>
      </c>
      <c r="Q628" s="5" t="s">
        <v>28</v>
      </c>
      <c r="R628" s="5" t="s">
        <v>1311</v>
      </c>
      <c r="S628" s="8">
        <v>1025</v>
      </c>
      <c r="T628" s="8">
        <f t="shared" si="88"/>
        <v>0</v>
      </c>
      <c r="U628" s="8">
        <f t="shared" si="54"/>
        <v>0</v>
      </c>
      <c r="V628" s="5"/>
      <c r="W628" s="5" t="s">
        <v>904</v>
      </c>
      <c r="X628" s="5"/>
      <c r="AL628" s="225"/>
      <c r="AM628" s="225"/>
      <c r="AN628" s="225"/>
      <c r="AO628" s="225"/>
    </row>
    <row r="629" spans="1:55" s="33" customFormat="1" ht="162.75" customHeight="1">
      <c r="A629" s="5" t="s">
        <v>4976</v>
      </c>
      <c r="B629" s="5" t="s">
        <v>23</v>
      </c>
      <c r="C629" s="178" t="s">
        <v>2643</v>
      </c>
      <c r="D629" s="6" t="s">
        <v>1767</v>
      </c>
      <c r="E629" s="6" t="s">
        <v>2644</v>
      </c>
      <c r="F629" s="5" t="s">
        <v>4977</v>
      </c>
      <c r="G629" s="5" t="s">
        <v>29</v>
      </c>
      <c r="H629" s="5">
        <v>0</v>
      </c>
      <c r="I629" s="5" t="s">
        <v>2204</v>
      </c>
      <c r="J629" s="5" t="s">
        <v>2689</v>
      </c>
      <c r="K629" s="5" t="s">
        <v>871</v>
      </c>
      <c r="L629" s="5" t="s">
        <v>25</v>
      </c>
      <c r="M629" s="7" t="s">
        <v>26</v>
      </c>
      <c r="N629" s="5" t="s">
        <v>49</v>
      </c>
      <c r="O629" s="5" t="s">
        <v>27</v>
      </c>
      <c r="P629" s="5">
        <v>796</v>
      </c>
      <c r="Q629" s="5" t="s">
        <v>28</v>
      </c>
      <c r="R629" s="5">
        <v>30</v>
      </c>
      <c r="S629" s="8">
        <v>1025</v>
      </c>
      <c r="T629" s="8">
        <f t="shared" si="88"/>
        <v>30750</v>
      </c>
      <c r="U629" s="8">
        <f t="shared" ref="U629:U692" si="89">T629*1.12</f>
        <v>34440</v>
      </c>
      <c r="V629" s="5"/>
      <c r="W629" s="5" t="s">
        <v>904</v>
      </c>
      <c r="X629" s="5" t="s">
        <v>4975</v>
      </c>
      <c r="Y629" s="141"/>
      <c r="Z629" s="141"/>
      <c r="AA629" s="141"/>
      <c r="AB629" s="141"/>
      <c r="AC629" s="141"/>
      <c r="AD629" s="166"/>
      <c r="AE629" s="187"/>
      <c r="AF629" s="141"/>
      <c r="AG629" s="141"/>
      <c r="AH629" s="187"/>
      <c r="AI629" s="141"/>
      <c r="AJ629" s="141"/>
      <c r="AK629" s="166"/>
      <c r="AL629" s="255"/>
      <c r="AM629" s="255"/>
      <c r="AN629" s="255"/>
      <c r="AO629" s="255"/>
      <c r="AT629" s="166"/>
    </row>
    <row r="630" spans="1:55" s="33" customFormat="1" ht="110.1" customHeight="1">
      <c r="A630" s="5" t="s">
        <v>3163</v>
      </c>
      <c r="B630" s="5" t="s">
        <v>23</v>
      </c>
      <c r="C630" s="5" t="s">
        <v>1744</v>
      </c>
      <c r="D630" s="6" t="s">
        <v>1745</v>
      </c>
      <c r="E630" s="6" t="s">
        <v>1746</v>
      </c>
      <c r="F630" s="5" t="s">
        <v>2707</v>
      </c>
      <c r="G630" s="5" t="s">
        <v>24</v>
      </c>
      <c r="H630" s="5" t="s">
        <v>1311</v>
      </c>
      <c r="I630" s="5" t="s">
        <v>2204</v>
      </c>
      <c r="J630" s="5" t="s">
        <v>2689</v>
      </c>
      <c r="K630" s="5" t="s">
        <v>877</v>
      </c>
      <c r="L630" s="5" t="s">
        <v>25</v>
      </c>
      <c r="M630" s="7" t="s">
        <v>26</v>
      </c>
      <c r="N630" s="5" t="s">
        <v>49</v>
      </c>
      <c r="O630" s="5" t="s">
        <v>27</v>
      </c>
      <c r="P630" s="14">
        <v>868</v>
      </c>
      <c r="Q630" s="14" t="s">
        <v>1463</v>
      </c>
      <c r="R630" s="5">
        <v>105</v>
      </c>
      <c r="S630" s="8">
        <v>400</v>
      </c>
      <c r="T630" s="8">
        <f t="shared" si="88"/>
        <v>42000</v>
      </c>
      <c r="U630" s="8">
        <f t="shared" si="89"/>
        <v>47040.000000000007</v>
      </c>
      <c r="V630" s="5"/>
      <c r="W630" s="5" t="s">
        <v>904</v>
      </c>
      <c r="X630" s="5"/>
      <c r="Y630" s="145"/>
      <c r="Z630" s="4"/>
      <c r="AA630" s="253"/>
      <c r="AB630" s="147"/>
      <c r="AC630" s="253"/>
      <c r="AD630" s="253"/>
      <c r="AE630" s="254"/>
      <c r="AF630" s="4"/>
      <c r="AG630" s="105"/>
      <c r="AH630" s="105"/>
      <c r="AI630" s="4"/>
      <c r="AJ630" s="4"/>
      <c r="AK630" s="105"/>
      <c r="AL630" s="86"/>
      <c r="AM630" s="86"/>
      <c r="AN630" s="86"/>
      <c r="AO630" s="86"/>
      <c r="AP630" s="4"/>
      <c r="AQ630" s="4"/>
      <c r="AR630" s="105"/>
      <c r="AS630" s="4"/>
      <c r="AT630" s="4"/>
      <c r="AU630" s="4"/>
      <c r="AV630" s="4"/>
    </row>
    <row r="631" spans="1:55" s="33" customFormat="1" ht="110.1" customHeight="1">
      <c r="A631" s="5" t="s">
        <v>3164</v>
      </c>
      <c r="B631" s="5" t="s">
        <v>23</v>
      </c>
      <c r="C631" s="5" t="s">
        <v>1739</v>
      </c>
      <c r="D631" s="6" t="s">
        <v>1740</v>
      </c>
      <c r="E631" s="6" t="s">
        <v>1741</v>
      </c>
      <c r="F631" s="5" t="s">
        <v>430</v>
      </c>
      <c r="G631" s="5" t="s">
        <v>24</v>
      </c>
      <c r="H631" s="5" t="s">
        <v>1311</v>
      </c>
      <c r="I631" s="5" t="s">
        <v>2204</v>
      </c>
      <c r="J631" s="5" t="s">
        <v>2689</v>
      </c>
      <c r="K631" s="5" t="s">
        <v>877</v>
      </c>
      <c r="L631" s="5" t="s">
        <v>25</v>
      </c>
      <c r="M631" s="7" t="s">
        <v>26</v>
      </c>
      <c r="N631" s="5" t="s">
        <v>49</v>
      </c>
      <c r="O631" s="5" t="s">
        <v>27</v>
      </c>
      <c r="P631" s="5" t="s">
        <v>1774</v>
      </c>
      <c r="Q631" s="5" t="s">
        <v>1773</v>
      </c>
      <c r="R631" s="5">
        <v>180</v>
      </c>
      <c r="S631" s="8">
        <v>336.11111111111109</v>
      </c>
      <c r="T631" s="8">
        <f t="shared" si="88"/>
        <v>60499.999999999993</v>
      </c>
      <c r="U631" s="8">
        <f t="shared" si="89"/>
        <v>67760</v>
      </c>
      <c r="V631" s="5"/>
      <c r="W631" s="5" t="s">
        <v>904</v>
      </c>
      <c r="X631" s="5"/>
      <c r="Y631" s="145"/>
      <c r="Z631" s="4"/>
      <c r="AA631" s="253"/>
      <c r="AB631" s="147"/>
      <c r="AC631" s="253"/>
      <c r="AD631" s="253"/>
      <c r="AE631" s="254"/>
      <c r="AF631" s="4"/>
      <c r="AG631" s="105"/>
      <c r="AH631" s="105"/>
      <c r="AI631" s="4"/>
      <c r="AJ631" s="4"/>
      <c r="AK631" s="105"/>
      <c r="AL631" s="86"/>
      <c r="AM631" s="86"/>
      <c r="AN631" s="86"/>
      <c r="AO631" s="86"/>
      <c r="AP631" s="4"/>
      <c r="AQ631" s="4"/>
      <c r="AR631" s="105"/>
      <c r="AS631" s="4"/>
      <c r="AT631" s="4"/>
      <c r="AU631" s="4"/>
      <c r="AV631" s="4"/>
    </row>
    <row r="632" spans="1:55" s="33" customFormat="1" ht="110.1" customHeight="1">
      <c r="A632" s="5" t="s">
        <v>3165</v>
      </c>
      <c r="B632" s="5" t="s">
        <v>23</v>
      </c>
      <c r="C632" s="5" t="s">
        <v>1956</v>
      </c>
      <c r="D632" s="6" t="s">
        <v>1957</v>
      </c>
      <c r="E632" s="6" t="s">
        <v>1958</v>
      </c>
      <c r="F632" s="5" t="s">
        <v>738</v>
      </c>
      <c r="G632" s="5" t="s">
        <v>24</v>
      </c>
      <c r="H632" s="5">
        <v>0</v>
      </c>
      <c r="I632" s="5" t="s">
        <v>2204</v>
      </c>
      <c r="J632" s="5" t="s">
        <v>2689</v>
      </c>
      <c r="K632" s="5" t="s">
        <v>871</v>
      </c>
      <c r="L632" s="5" t="s">
        <v>25</v>
      </c>
      <c r="M632" s="7" t="s">
        <v>26</v>
      </c>
      <c r="N632" s="5" t="s">
        <v>49</v>
      </c>
      <c r="O632" s="5" t="s">
        <v>27</v>
      </c>
      <c r="P632" s="5">
        <v>796</v>
      </c>
      <c r="Q632" s="5" t="s">
        <v>28</v>
      </c>
      <c r="R632" s="5" t="s">
        <v>1311</v>
      </c>
      <c r="S632" s="8">
        <v>5500</v>
      </c>
      <c r="T632" s="8">
        <f t="shared" si="88"/>
        <v>0</v>
      </c>
      <c r="U632" s="8">
        <f t="shared" si="89"/>
        <v>0</v>
      </c>
      <c r="V632" s="5"/>
      <c r="W632" s="5" t="s">
        <v>904</v>
      </c>
      <c r="X632" s="5"/>
      <c r="Y632" s="145"/>
      <c r="Z632" s="85"/>
      <c r="AA632" s="146"/>
      <c r="AB632" s="147"/>
      <c r="AC632" s="253"/>
      <c r="AD632" s="253"/>
      <c r="AE632" s="254"/>
      <c r="AF632" s="4"/>
      <c r="AG632" s="213"/>
      <c r="AH632" s="213"/>
      <c r="AI632" s="4"/>
      <c r="AJ632" s="4"/>
      <c r="AK632" s="105"/>
      <c r="AL632" s="86"/>
      <c r="AM632" s="86"/>
      <c r="AN632" s="86"/>
      <c r="AO632" s="86"/>
      <c r="AP632" s="4"/>
      <c r="AQ632" s="4"/>
      <c r="AR632" s="105"/>
      <c r="AS632" s="4"/>
      <c r="AT632" s="4"/>
      <c r="AU632" s="4"/>
      <c r="AV632" s="4"/>
    </row>
    <row r="633" spans="1:55" s="33" customFormat="1" ht="110.1" customHeight="1">
      <c r="A633" s="5" t="s">
        <v>3166</v>
      </c>
      <c r="B633" s="5" t="s">
        <v>23</v>
      </c>
      <c r="C633" s="5" t="s">
        <v>2164</v>
      </c>
      <c r="D633" s="6" t="s">
        <v>1698</v>
      </c>
      <c r="E633" s="6" t="s">
        <v>2165</v>
      </c>
      <c r="F633" s="5" t="s">
        <v>286</v>
      </c>
      <c r="G633" s="5" t="s">
        <v>24</v>
      </c>
      <c r="H633" s="5">
        <v>0</v>
      </c>
      <c r="I633" s="5" t="s">
        <v>2204</v>
      </c>
      <c r="J633" s="5" t="s">
        <v>2689</v>
      </c>
      <c r="K633" s="5" t="s">
        <v>871</v>
      </c>
      <c r="L633" s="5" t="s">
        <v>25</v>
      </c>
      <c r="M633" s="7" t="s">
        <v>26</v>
      </c>
      <c r="N633" s="5" t="s">
        <v>49</v>
      </c>
      <c r="O633" s="5" t="s">
        <v>27</v>
      </c>
      <c r="P633" s="5">
        <v>796</v>
      </c>
      <c r="Q633" s="5" t="s">
        <v>28</v>
      </c>
      <c r="R633" s="5">
        <v>8</v>
      </c>
      <c r="S633" s="8">
        <v>0</v>
      </c>
      <c r="T633" s="8">
        <f t="shared" si="88"/>
        <v>0</v>
      </c>
      <c r="U633" s="8">
        <f t="shared" si="89"/>
        <v>0</v>
      </c>
      <c r="V633" s="5"/>
      <c r="W633" s="5" t="s">
        <v>904</v>
      </c>
      <c r="X633" s="5"/>
      <c r="Y633" s="85"/>
      <c r="Z633" s="148"/>
      <c r="AA633" s="85"/>
      <c r="AB633" s="145"/>
      <c r="AC633" s="145"/>
      <c r="AD633" s="149"/>
      <c r="AE633" s="148"/>
      <c r="AF633" s="149"/>
      <c r="AG633" s="145"/>
      <c r="AH633" s="145"/>
      <c r="AI633" s="261"/>
      <c r="AJ633" s="85"/>
      <c r="AK633" s="145"/>
      <c r="AL633" s="149"/>
      <c r="AM633" s="149"/>
      <c r="AN633" s="149"/>
      <c r="AO633" s="149"/>
      <c r="AP633" s="148"/>
      <c r="AQ633" s="257"/>
      <c r="AR633" s="148"/>
      <c r="AS633" s="257"/>
      <c r="AT633" s="258"/>
      <c r="AZ633" s="81"/>
      <c r="BA633" s="81"/>
      <c r="BB633" s="81"/>
      <c r="BC633" s="81"/>
    </row>
    <row r="634" spans="1:55" s="33" customFormat="1" ht="110.1" customHeight="1">
      <c r="A634" s="5" t="s">
        <v>3800</v>
      </c>
      <c r="B634" s="5" t="s">
        <v>23</v>
      </c>
      <c r="C634" s="5" t="s">
        <v>2164</v>
      </c>
      <c r="D634" s="6" t="s">
        <v>1698</v>
      </c>
      <c r="E634" s="6" t="s">
        <v>2165</v>
      </c>
      <c r="F634" s="5" t="s">
        <v>286</v>
      </c>
      <c r="G634" s="5" t="s">
        <v>24</v>
      </c>
      <c r="H634" s="5">
        <v>0</v>
      </c>
      <c r="I634" s="5" t="s">
        <v>2204</v>
      </c>
      <c r="J634" s="5" t="s">
        <v>2689</v>
      </c>
      <c r="K634" s="5" t="s">
        <v>871</v>
      </c>
      <c r="L634" s="5" t="s">
        <v>25</v>
      </c>
      <c r="M634" s="7" t="s">
        <v>26</v>
      </c>
      <c r="N634" s="5" t="s">
        <v>49</v>
      </c>
      <c r="O634" s="5" t="s">
        <v>27</v>
      </c>
      <c r="P634" s="5">
        <v>796</v>
      </c>
      <c r="Q634" s="5" t="s">
        <v>28</v>
      </c>
      <c r="R634" s="5" t="s">
        <v>1311</v>
      </c>
      <c r="S634" s="8">
        <v>1792</v>
      </c>
      <c r="T634" s="8">
        <f t="shared" si="88"/>
        <v>0</v>
      </c>
      <c r="U634" s="8">
        <f t="shared" si="89"/>
        <v>0</v>
      </c>
      <c r="V634" s="5"/>
      <c r="W634" s="5" t="s">
        <v>904</v>
      </c>
      <c r="X634" s="5"/>
      <c r="Y634" s="85"/>
      <c r="Z634" s="85"/>
      <c r="AA634" s="146"/>
      <c r="AB634" s="145"/>
      <c r="AC634" s="145"/>
      <c r="AD634" s="149"/>
      <c r="AE634" s="148"/>
      <c r="AF634" s="149"/>
      <c r="AG634" s="213"/>
      <c r="AH634" s="213"/>
      <c r="AI634" s="261"/>
      <c r="AJ634" s="85"/>
      <c r="AK634" s="145"/>
      <c r="AL634" s="149"/>
      <c r="AM634" s="149"/>
      <c r="AN634" s="149"/>
      <c r="AO634" s="149"/>
      <c r="AP634" s="148"/>
      <c r="AQ634" s="257"/>
      <c r="AR634" s="148"/>
      <c r="AS634" s="257"/>
      <c r="AT634" s="258"/>
      <c r="AZ634" s="81"/>
      <c r="BA634" s="81"/>
      <c r="BB634" s="81"/>
      <c r="BC634" s="81"/>
    </row>
    <row r="635" spans="1:55" s="33" customFormat="1" ht="110.1" customHeight="1">
      <c r="A635" s="5" t="s">
        <v>3167</v>
      </c>
      <c r="B635" s="5" t="s">
        <v>23</v>
      </c>
      <c r="C635" s="5" t="s">
        <v>2558</v>
      </c>
      <c r="D635" s="6" t="s">
        <v>1698</v>
      </c>
      <c r="E635" s="6" t="s">
        <v>2559</v>
      </c>
      <c r="F635" s="5" t="s">
        <v>321</v>
      </c>
      <c r="G635" s="5" t="s">
        <v>24</v>
      </c>
      <c r="H635" s="5">
        <v>0</v>
      </c>
      <c r="I635" s="5" t="s">
        <v>2204</v>
      </c>
      <c r="J635" s="5" t="s">
        <v>2689</v>
      </c>
      <c r="K635" s="5" t="s">
        <v>871</v>
      </c>
      <c r="L635" s="5" t="s">
        <v>25</v>
      </c>
      <c r="M635" s="7" t="s">
        <v>26</v>
      </c>
      <c r="N635" s="5" t="s">
        <v>49</v>
      </c>
      <c r="O635" s="5" t="s">
        <v>27</v>
      </c>
      <c r="P635" s="5">
        <v>796</v>
      </c>
      <c r="Q635" s="5" t="s">
        <v>28</v>
      </c>
      <c r="R635" s="5" t="s">
        <v>1311</v>
      </c>
      <c r="S635" s="8">
        <v>669.76</v>
      </c>
      <c r="T635" s="8">
        <f t="shared" si="88"/>
        <v>0</v>
      </c>
      <c r="U635" s="8">
        <f t="shared" si="89"/>
        <v>0</v>
      </c>
      <c r="V635" s="5"/>
      <c r="W635" s="5" t="s">
        <v>904</v>
      </c>
      <c r="X635" s="5"/>
      <c r="Y635" s="145"/>
      <c r="Z635" s="85"/>
      <c r="AA635" s="146"/>
      <c r="AB635" s="147"/>
      <c r="AC635" s="253"/>
      <c r="AD635" s="253"/>
      <c r="AE635" s="254"/>
      <c r="AF635" s="4"/>
      <c r="AG635" s="213"/>
      <c r="AH635" s="213"/>
      <c r="AI635" s="4"/>
      <c r="AJ635" s="4"/>
      <c r="AK635" s="105"/>
      <c r="AL635" s="86"/>
      <c r="AM635" s="86"/>
      <c r="AN635" s="86"/>
      <c r="AO635" s="86"/>
      <c r="AP635" s="4"/>
      <c r="AQ635" s="4"/>
      <c r="AR635" s="105"/>
      <c r="AS635" s="4"/>
      <c r="AT635" s="4"/>
      <c r="AU635" s="4"/>
      <c r="AV635" s="4"/>
    </row>
    <row r="636" spans="1:55" s="33" customFormat="1" ht="110.1" customHeight="1">
      <c r="A636" s="5" t="s">
        <v>3168</v>
      </c>
      <c r="B636" s="5" t="s">
        <v>23</v>
      </c>
      <c r="C636" s="5" t="s">
        <v>2558</v>
      </c>
      <c r="D636" s="6" t="s">
        <v>1698</v>
      </c>
      <c r="E636" s="6" t="s">
        <v>2559</v>
      </c>
      <c r="F636" s="5" t="s">
        <v>322</v>
      </c>
      <c r="G636" s="5" t="s">
        <v>24</v>
      </c>
      <c r="H636" s="5">
        <v>0</v>
      </c>
      <c r="I636" s="5" t="s">
        <v>2204</v>
      </c>
      <c r="J636" s="5" t="s">
        <v>2689</v>
      </c>
      <c r="K636" s="5" t="s">
        <v>871</v>
      </c>
      <c r="L636" s="5" t="s">
        <v>25</v>
      </c>
      <c r="M636" s="7" t="s">
        <v>26</v>
      </c>
      <c r="N636" s="5" t="s">
        <v>49</v>
      </c>
      <c r="O636" s="5" t="s">
        <v>27</v>
      </c>
      <c r="P636" s="5">
        <v>796</v>
      </c>
      <c r="Q636" s="5" t="s">
        <v>28</v>
      </c>
      <c r="R636" s="5" t="s">
        <v>1311</v>
      </c>
      <c r="S636" s="8">
        <v>634.81600000000003</v>
      </c>
      <c r="T636" s="8">
        <f t="shared" si="88"/>
        <v>0</v>
      </c>
      <c r="U636" s="8">
        <f t="shared" si="89"/>
        <v>0</v>
      </c>
      <c r="V636" s="5"/>
      <c r="W636" s="5" t="s">
        <v>904</v>
      </c>
      <c r="X636" s="5"/>
      <c r="Y636" s="145"/>
      <c r="Z636" s="85"/>
      <c r="AA636" s="146"/>
      <c r="AB636" s="147"/>
      <c r="AC636" s="253"/>
      <c r="AD636" s="253"/>
      <c r="AE636" s="254"/>
      <c r="AF636" s="4"/>
      <c r="AG636" s="213"/>
      <c r="AH636" s="213"/>
      <c r="AI636" s="4"/>
      <c r="AJ636" s="4"/>
      <c r="AK636" s="105"/>
      <c r="AL636" s="86"/>
      <c r="AM636" s="86"/>
      <c r="AN636" s="86"/>
      <c r="AO636" s="86"/>
      <c r="AP636" s="4"/>
      <c r="AQ636" s="4"/>
      <c r="AR636" s="105"/>
      <c r="AS636" s="4"/>
      <c r="AT636" s="4"/>
      <c r="AU636" s="4"/>
      <c r="AV636" s="4"/>
    </row>
    <row r="637" spans="1:55" s="33" customFormat="1" ht="110.1" customHeight="1">
      <c r="A637" s="5" t="s">
        <v>3169</v>
      </c>
      <c r="B637" s="5" t="s">
        <v>23</v>
      </c>
      <c r="C637" s="5" t="s">
        <v>2558</v>
      </c>
      <c r="D637" s="6" t="s">
        <v>1698</v>
      </c>
      <c r="E637" s="6" t="s">
        <v>2559</v>
      </c>
      <c r="F637" s="5" t="s">
        <v>323</v>
      </c>
      <c r="G637" s="5" t="s">
        <v>24</v>
      </c>
      <c r="H637" s="5">
        <v>0</v>
      </c>
      <c r="I637" s="5" t="s">
        <v>2204</v>
      </c>
      <c r="J637" s="5" t="s">
        <v>2689</v>
      </c>
      <c r="K637" s="5" t="s">
        <v>871</v>
      </c>
      <c r="L637" s="5" t="s">
        <v>25</v>
      </c>
      <c r="M637" s="7" t="s">
        <v>26</v>
      </c>
      <c r="N637" s="5" t="s">
        <v>49</v>
      </c>
      <c r="O637" s="5" t="s">
        <v>27</v>
      </c>
      <c r="P637" s="5">
        <v>796</v>
      </c>
      <c r="Q637" s="5" t="s">
        <v>28</v>
      </c>
      <c r="R637" s="5" t="s">
        <v>1311</v>
      </c>
      <c r="S637" s="8">
        <v>658.11199999999997</v>
      </c>
      <c r="T637" s="8">
        <f t="shared" si="88"/>
        <v>0</v>
      </c>
      <c r="U637" s="8">
        <f t="shared" si="89"/>
        <v>0</v>
      </c>
      <c r="V637" s="5"/>
      <c r="W637" s="5" t="s">
        <v>904</v>
      </c>
      <c r="X637" s="5"/>
      <c r="Y637" s="145"/>
      <c r="Z637" s="85"/>
      <c r="AA637" s="146"/>
      <c r="AB637" s="147"/>
      <c r="AC637" s="253"/>
      <c r="AD637" s="253"/>
      <c r="AE637" s="254"/>
      <c r="AF637" s="4"/>
      <c r="AG637" s="213"/>
      <c r="AH637" s="213"/>
      <c r="AI637" s="4"/>
      <c r="AJ637" s="4"/>
      <c r="AK637" s="105"/>
      <c r="AL637" s="86"/>
      <c r="AM637" s="86"/>
      <c r="AN637" s="86"/>
      <c r="AO637" s="86"/>
      <c r="AP637" s="4"/>
      <c r="AQ637" s="4"/>
      <c r="AR637" s="105"/>
      <c r="AS637" s="4"/>
      <c r="AT637" s="4"/>
      <c r="AU637" s="4"/>
      <c r="AV637" s="4"/>
    </row>
    <row r="638" spans="1:55" s="33" customFormat="1" ht="110.1" customHeight="1">
      <c r="A638" s="5" t="s">
        <v>3170</v>
      </c>
      <c r="B638" s="5" t="s">
        <v>23</v>
      </c>
      <c r="C638" s="5" t="s">
        <v>2558</v>
      </c>
      <c r="D638" s="6" t="s">
        <v>1698</v>
      </c>
      <c r="E638" s="6" t="s">
        <v>2559</v>
      </c>
      <c r="F638" s="5" t="s">
        <v>324</v>
      </c>
      <c r="G638" s="5" t="s">
        <v>24</v>
      </c>
      <c r="H638" s="5">
        <v>0</v>
      </c>
      <c r="I638" s="5" t="s">
        <v>2204</v>
      </c>
      <c r="J638" s="5" t="s">
        <v>2689</v>
      </c>
      <c r="K638" s="5" t="s">
        <v>871</v>
      </c>
      <c r="L638" s="5" t="s">
        <v>25</v>
      </c>
      <c r="M638" s="7" t="s">
        <v>26</v>
      </c>
      <c r="N638" s="5" t="s">
        <v>49</v>
      </c>
      <c r="O638" s="5" t="s">
        <v>27</v>
      </c>
      <c r="P638" s="5">
        <v>796</v>
      </c>
      <c r="Q638" s="5" t="s">
        <v>28</v>
      </c>
      <c r="R638" s="5" t="s">
        <v>1311</v>
      </c>
      <c r="S638" s="8">
        <v>658.11199999999997</v>
      </c>
      <c r="T638" s="8">
        <f t="shared" si="88"/>
        <v>0</v>
      </c>
      <c r="U638" s="8">
        <f t="shared" si="89"/>
        <v>0</v>
      </c>
      <c r="V638" s="5"/>
      <c r="W638" s="5" t="s">
        <v>904</v>
      </c>
      <c r="X638" s="5"/>
      <c r="Y638" s="145"/>
      <c r="Z638" s="85"/>
      <c r="AA638" s="146"/>
      <c r="AB638" s="147"/>
      <c r="AC638" s="253"/>
      <c r="AD638" s="253"/>
      <c r="AE638" s="254"/>
      <c r="AF638" s="4"/>
      <c r="AG638" s="213"/>
      <c r="AH638" s="213"/>
      <c r="AI638" s="4"/>
      <c r="AJ638" s="4"/>
      <c r="AK638" s="105"/>
      <c r="AL638" s="86"/>
      <c r="AM638" s="86"/>
      <c r="AN638" s="86"/>
      <c r="AO638" s="86"/>
      <c r="AP638" s="4"/>
      <c r="AQ638" s="4"/>
      <c r="AR638" s="105"/>
      <c r="AS638" s="4"/>
      <c r="AT638" s="4"/>
      <c r="AU638" s="4"/>
      <c r="AV638" s="4"/>
    </row>
    <row r="639" spans="1:55" s="33" customFormat="1" ht="110.1" customHeight="1">
      <c r="A639" s="5" t="s">
        <v>3171</v>
      </c>
      <c r="B639" s="5" t="s">
        <v>23</v>
      </c>
      <c r="C639" s="5" t="s">
        <v>1700</v>
      </c>
      <c r="D639" s="6" t="s">
        <v>1698</v>
      </c>
      <c r="E639" s="6" t="s">
        <v>1701</v>
      </c>
      <c r="F639" s="5" t="s">
        <v>325</v>
      </c>
      <c r="G639" s="5" t="s">
        <v>24</v>
      </c>
      <c r="H639" s="5">
        <v>0</v>
      </c>
      <c r="I639" s="5" t="s">
        <v>2204</v>
      </c>
      <c r="J639" s="5" t="s">
        <v>2689</v>
      </c>
      <c r="K639" s="5" t="s">
        <v>871</v>
      </c>
      <c r="L639" s="5" t="s">
        <v>25</v>
      </c>
      <c r="M639" s="7" t="s">
        <v>26</v>
      </c>
      <c r="N639" s="5" t="s">
        <v>49</v>
      </c>
      <c r="O639" s="5" t="s">
        <v>27</v>
      </c>
      <c r="P639" s="5">
        <v>796</v>
      </c>
      <c r="Q639" s="5" t="s">
        <v>28</v>
      </c>
      <c r="R639" s="5" t="s">
        <v>1311</v>
      </c>
      <c r="S639" s="8">
        <v>891.072</v>
      </c>
      <c r="T639" s="8">
        <f t="shared" si="88"/>
        <v>0</v>
      </c>
      <c r="U639" s="8">
        <f t="shared" si="89"/>
        <v>0</v>
      </c>
      <c r="V639" s="5"/>
      <c r="W639" s="5" t="s">
        <v>904</v>
      </c>
      <c r="X639" s="5"/>
      <c r="Y639" s="145"/>
      <c r="Z639" s="85"/>
      <c r="AA639" s="146"/>
      <c r="AB639" s="147"/>
      <c r="AC639" s="253"/>
      <c r="AD639" s="253"/>
      <c r="AE639" s="254"/>
      <c r="AF639" s="4"/>
      <c r="AG639" s="213"/>
      <c r="AH639" s="213"/>
      <c r="AI639" s="4"/>
      <c r="AJ639" s="4"/>
      <c r="AK639" s="105"/>
      <c r="AL639" s="86"/>
      <c r="AM639" s="86"/>
      <c r="AN639" s="86"/>
      <c r="AO639" s="86"/>
      <c r="AP639" s="4"/>
      <c r="AQ639" s="4"/>
      <c r="AR639" s="105"/>
      <c r="AS639" s="4"/>
      <c r="AT639" s="4"/>
      <c r="AU639" s="4"/>
      <c r="AV639" s="4"/>
    </row>
    <row r="640" spans="1:55" s="33" customFormat="1" ht="110.1" customHeight="1">
      <c r="A640" s="5" t="s">
        <v>3172</v>
      </c>
      <c r="B640" s="5" t="s">
        <v>23</v>
      </c>
      <c r="C640" s="5" t="s">
        <v>1702</v>
      </c>
      <c r="D640" s="6" t="s">
        <v>1698</v>
      </c>
      <c r="E640" s="6" t="s">
        <v>1703</v>
      </c>
      <c r="F640" s="5" t="s">
        <v>326</v>
      </c>
      <c r="G640" s="5" t="s">
        <v>24</v>
      </c>
      <c r="H640" s="5">
        <v>0</v>
      </c>
      <c r="I640" s="5" t="s">
        <v>2204</v>
      </c>
      <c r="J640" s="5" t="s">
        <v>2689</v>
      </c>
      <c r="K640" s="5" t="s">
        <v>871</v>
      </c>
      <c r="L640" s="5" t="s">
        <v>25</v>
      </c>
      <c r="M640" s="7" t="s">
        <v>26</v>
      </c>
      <c r="N640" s="5" t="s">
        <v>49</v>
      </c>
      <c r="O640" s="5" t="s">
        <v>27</v>
      </c>
      <c r="P640" s="5">
        <v>796</v>
      </c>
      <c r="Q640" s="5" t="s">
        <v>28</v>
      </c>
      <c r="R640" s="5" t="s">
        <v>1311</v>
      </c>
      <c r="S640" s="8">
        <v>902.72</v>
      </c>
      <c r="T640" s="8">
        <f t="shared" si="88"/>
        <v>0</v>
      </c>
      <c r="U640" s="8">
        <f t="shared" si="89"/>
        <v>0</v>
      </c>
      <c r="V640" s="5"/>
      <c r="W640" s="5" t="s">
        <v>904</v>
      </c>
      <c r="X640" s="5"/>
      <c r="Y640" s="145"/>
      <c r="Z640" s="85"/>
      <c r="AA640" s="146"/>
      <c r="AB640" s="147"/>
      <c r="AC640" s="253"/>
      <c r="AD640" s="253"/>
      <c r="AE640" s="254"/>
      <c r="AF640" s="4"/>
      <c r="AG640" s="213"/>
      <c r="AH640" s="213"/>
      <c r="AI640" s="4"/>
      <c r="AJ640" s="4"/>
      <c r="AK640" s="105"/>
      <c r="AL640" s="86"/>
      <c r="AM640" s="86"/>
      <c r="AN640" s="86"/>
      <c r="AO640" s="86"/>
      <c r="AP640" s="4"/>
      <c r="AQ640" s="4"/>
      <c r="AR640" s="105"/>
      <c r="AS640" s="4"/>
      <c r="AT640" s="4"/>
      <c r="AU640" s="4"/>
      <c r="AV640" s="4"/>
    </row>
    <row r="641" spans="1:48" s="33" customFormat="1" ht="110.1" customHeight="1">
      <c r="A641" s="5" t="s">
        <v>3173</v>
      </c>
      <c r="B641" s="5" t="s">
        <v>23</v>
      </c>
      <c r="C641" s="5" t="s">
        <v>1697</v>
      </c>
      <c r="D641" s="6" t="s">
        <v>1698</v>
      </c>
      <c r="E641" s="6" t="s">
        <v>1699</v>
      </c>
      <c r="F641" s="5" t="s">
        <v>327</v>
      </c>
      <c r="G641" s="5" t="s">
        <v>24</v>
      </c>
      <c r="H641" s="5">
        <v>0</v>
      </c>
      <c r="I641" s="5" t="s">
        <v>2204</v>
      </c>
      <c r="J641" s="5" t="s">
        <v>2689</v>
      </c>
      <c r="K641" s="5" t="s">
        <v>871</v>
      </c>
      <c r="L641" s="5" t="s">
        <v>25</v>
      </c>
      <c r="M641" s="7" t="s">
        <v>26</v>
      </c>
      <c r="N641" s="5" t="s">
        <v>49</v>
      </c>
      <c r="O641" s="5" t="s">
        <v>27</v>
      </c>
      <c r="P641" s="5">
        <v>796</v>
      </c>
      <c r="Q641" s="5" t="s">
        <v>28</v>
      </c>
      <c r="R641" s="5" t="s">
        <v>1311</v>
      </c>
      <c r="S641" s="8">
        <v>484.31</v>
      </c>
      <c r="T641" s="8">
        <f t="shared" si="88"/>
        <v>0</v>
      </c>
      <c r="U641" s="8">
        <f t="shared" si="89"/>
        <v>0</v>
      </c>
      <c r="V641" s="5"/>
      <c r="W641" s="5" t="s">
        <v>904</v>
      </c>
      <c r="X641" s="5"/>
      <c r="Y641" s="145"/>
      <c r="Z641" s="85"/>
      <c r="AA641" s="146"/>
      <c r="AB641" s="147"/>
      <c r="AC641" s="253"/>
      <c r="AD641" s="253"/>
      <c r="AE641" s="254"/>
      <c r="AF641" s="4"/>
      <c r="AG641" s="213"/>
      <c r="AH641" s="213"/>
      <c r="AI641" s="4"/>
      <c r="AJ641" s="4"/>
      <c r="AK641" s="105"/>
      <c r="AL641" s="86"/>
      <c r="AM641" s="86"/>
      <c r="AN641" s="86"/>
      <c r="AO641" s="86"/>
      <c r="AP641" s="4"/>
      <c r="AQ641" s="4"/>
      <c r="AR641" s="105"/>
      <c r="AS641" s="4"/>
      <c r="AT641" s="4"/>
      <c r="AU641" s="4"/>
      <c r="AV641" s="4"/>
    </row>
    <row r="642" spans="1:48" s="33" customFormat="1" ht="110.1" customHeight="1">
      <c r="A642" s="5" t="s">
        <v>3174</v>
      </c>
      <c r="B642" s="5" t="s">
        <v>23</v>
      </c>
      <c r="C642" s="5" t="s">
        <v>2177</v>
      </c>
      <c r="D642" s="6" t="s">
        <v>1698</v>
      </c>
      <c r="E642" s="6" t="s">
        <v>2176</v>
      </c>
      <c r="F642" s="5" t="s">
        <v>328</v>
      </c>
      <c r="G642" s="5" t="s">
        <v>24</v>
      </c>
      <c r="H642" s="5">
        <v>0</v>
      </c>
      <c r="I642" s="5" t="s">
        <v>2204</v>
      </c>
      <c r="J642" s="5" t="s">
        <v>2689</v>
      </c>
      <c r="K642" s="5" t="s">
        <v>871</v>
      </c>
      <c r="L642" s="5" t="s">
        <v>25</v>
      </c>
      <c r="M642" s="7" t="s">
        <v>26</v>
      </c>
      <c r="N642" s="5" t="s">
        <v>49</v>
      </c>
      <c r="O642" s="5" t="s">
        <v>27</v>
      </c>
      <c r="P642" s="5">
        <v>796</v>
      </c>
      <c r="Q642" s="5" t="s">
        <v>28</v>
      </c>
      <c r="R642" s="5" t="s">
        <v>1311</v>
      </c>
      <c r="S642" s="8">
        <v>495.04</v>
      </c>
      <c r="T642" s="8">
        <f t="shared" si="88"/>
        <v>0</v>
      </c>
      <c r="U642" s="8">
        <f t="shared" si="89"/>
        <v>0</v>
      </c>
      <c r="V642" s="5"/>
      <c r="W642" s="5" t="s">
        <v>904</v>
      </c>
      <c r="X642" s="5"/>
      <c r="Y642" s="145"/>
      <c r="Z642" s="85"/>
      <c r="AA642" s="146"/>
      <c r="AB642" s="147"/>
      <c r="AC642" s="253"/>
      <c r="AD642" s="253"/>
      <c r="AE642" s="254"/>
      <c r="AF642" s="4"/>
      <c r="AG642" s="213"/>
      <c r="AH642" s="213"/>
      <c r="AI642" s="4"/>
      <c r="AJ642" s="4"/>
      <c r="AK642" s="105"/>
      <c r="AL642" s="86"/>
      <c r="AM642" s="86"/>
      <c r="AN642" s="86"/>
      <c r="AO642" s="86"/>
      <c r="AP642" s="4"/>
      <c r="AQ642" s="4"/>
      <c r="AR642" s="105"/>
      <c r="AS642" s="4"/>
      <c r="AT642" s="4"/>
      <c r="AU642" s="4"/>
      <c r="AV642" s="4"/>
    </row>
    <row r="643" spans="1:48" s="33" customFormat="1" ht="110.1" customHeight="1">
      <c r="A643" s="5" t="s">
        <v>3175</v>
      </c>
      <c r="B643" s="5" t="s">
        <v>23</v>
      </c>
      <c r="C643" s="5" t="s">
        <v>1702</v>
      </c>
      <c r="D643" s="6" t="s">
        <v>1698</v>
      </c>
      <c r="E643" s="6" t="s">
        <v>1703</v>
      </c>
      <c r="F643" s="5" t="s">
        <v>329</v>
      </c>
      <c r="G643" s="5" t="s">
        <v>24</v>
      </c>
      <c r="H643" s="5">
        <v>0</v>
      </c>
      <c r="I643" s="5" t="s">
        <v>2204</v>
      </c>
      <c r="J643" s="5" t="s">
        <v>2689</v>
      </c>
      <c r="K643" s="5" t="s">
        <v>871</v>
      </c>
      <c r="L643" s="5" t="s">
        <v>25</v>
      </c>
      <c r="M643" s="7" t="s">
        <v>26</v>
      </c>
      <c r="N643" s="5" t="s">
        <v>49</v>
      </c>
      <c r="O643" s="5" t="s">
        <v>27</v>
      </c>
      <c r="P643" s="5">
        <v>796</v>
      </c>
      <c r="Q643" s="5" t="s">
        <v>28</v>
      </c>
      <c r="R643" s="5" t="s">
        <v>1311</v>
      </c>
      <c r="S643" s="8">
        <v>873.6</v>
      </c>
      <c r="T643" s="8">
        <f t="shared" si="88"/>
        <v>0</v>
      </c>
      <c r="U643" s="8">
        <f t="shared" si="89"/>
        <v>0</v>
      </c>
      <c r="V643" s="5"/>
      <c r="W643" s="5" t="s">
        <v>904</v>
      </c>
      <c r="X643" s="5"/>
      <c r="Y643" s="145"/>
      <c r="Z643" s="85"/>
      <c r="AA643" s="146"/>
      <c r="AB643" s="147"/>
      <c r="AC643" s="253"/>
      <c r="AD643" s="253"/>
      <c r="AE643" s="254"/>
      <c r="AF643" s="4"/>
      <c r="AG643" s="213"/>
      <c r="AH643" s="213"/>
      <c r="AI643" s="4"/>
      <c r="AJ643" s="4"/>
      <c r="AK643" s="105"/>
      <c r="AL643" s="86"/>
      <c r="AM643" s="86"/>
      <c r="AN643" s="86"/>
      <c r="AO643" s="86"/>
      <c r="AP643" s="4"/>
      <c r="AQ643" s="4"/>
      <c r="AR643" s="105"/>
      <c r="AS643" s="4"/>
      <c r="AT643" s="4"/>
      <c r="AU643" s="4"/>
      <c r="AV643" s="4"/>
    </row>
    <row r="644" spans="1:48" s="33" customFormat="1" ht="110.1" customHeight="1">
      <c r="A644" s="5" t="s">
        <v>3176</v>
      </c>
      <c r="B644" s="5" t="s">
        <v>23</v>
      </c>
      <c r="C644" s="5" t="s">
        <v>2560</v>
      </c>
      <c r="D644" s="6" t="s">
        <v>1698</v>
      </c>
      <c r="E644" s="6" t="s">
        <v>2561</v>
      </c>
      <c r="F644" s="5" t="s">
        <v>330</v>
      </c>
      <c r="G644" s="5" t="s">
        <v>24</v>
      </c>
      <c r="H644" s="5">
        <v>0</v>
      </c>
      <c r="I644" s="5" t="s">
        <v>2204</v>
      </c>
      <c r="J644" s="5" t="s">
        <v>2689</v>
      </c>
      <c r="K644" s="5" t="s">
        <v>871</v>
      </c>
      <c r="L644" s="5" t="s">
        <v>25</v>
      </c>
      <c r="M644" s="7" t="s">
        <v>26</v>
      </c>
      <c r="N644" s="5" t="s">
        <v>49</v>
      </c>
      <c r="O644" s="5" t="s">
        <v>27</v>
      </c>
      <c r="P644" s="5">
        <v>796</v>
      </c>
      <c r="Q644" s="5" t="s">
        <v>28</v>
      </c>
      <c r="R644" s="5" t="s">
        <v>1311</v>
      </c>
      <c r="S644" s="8">
        <v>460.096</v>
      </c>
      <c r="T644" s="8">
        <f t="shared" si="88"/>
        <v>0</v>
      </c>
      <c r="U644" s="8">
        <f t="shared" si="89"/>
        <v>0</v>
      </c>
      <c r="V644" s="5"/>
      <c r="W644" s="5" t="s">
        <v>904</v>
      </c>
      <c r="X644" s="5"/>
      <c r="Y644" s="145"/>
      <c r="Z644" s="85"/>
      <c r="AA644" s="146"/>
      <c r="AB644" s="147"/>
      <c r="AC644" s="253"/>
      <c r="AD644" s="253"/>
      <c r="AE644" s="254"/>
      <c r="AF644" s="4"/>
      <c r="AG644" s="213"/>
      <c r="AH644" s="213"/>
      <c r="AI644" s="4"/>
      <c r="AJ644" s="4"/>
      <c r="AK644" s="105"/>
      <c r="AL644" s="86"/>
      <c r="AM644" s="86"/>
      <c r="AN644" s="86"/>
      <c r="AO644" s="86"/>
      <c r="AP644" s="4"/>
      <c r="AQ644" s="4"/>
      <c r="AR644" s="105"/>
      <c r="AS644" s="4"/>
      <c r="AT644" s="4"/>
      <c r="AU644" s="4"/>
      <c r="AV644" s="4"/>
    </row>
    <row r="645" spans="1:48" s="33" customFormat="1" ht="110.1" customHeight="1">
      <c r="A645" s="5" t="s">
        <v>3177</v>
      </c>
      <c r="B645" s="5" t="s">
        <v>23</v>
      </c>
      <c r="C645" s="5" t="s">
        <v>2562</v>
      </c>
      <c r="D645" s="6" t="s">
        <v>1698</v>
      </c>
      <c r="E645" s="6" t="s">
        <v>2563</v>
      </c>
      <c r="F645" s="5" t="s">
        <v>331</v>
      </c>
      <c r="G645" s="5" t="s">
        <v>24</v>
      </c>
      <c r="H645" s="5">
        <v>0</v>
      </c>
      <c r="I645" s="5" t="s">
        <v>2204</v>
      </c>
      <c r="J645" s="5" t="s">
        <v>2689</v>
      </c>
      <c r="K645" s="5" t="s">
        <v>871</v>
      </c>
      <c r="L645" s="5" t="s">
        <v>25</v>
      </c>
      <c r="M645" s="7" t="s">
        <v>26</v>
      </c>
      <c r="N645" s="5" t="s">
        <v>49</v>
      </c>
      <c r="O645" s="5" t="s">
        <v>27</v>
      </c>
      <c r="P645" s="5">
        <v>796</v>
      </c>
      <c r="Q645" s="5" t="s">
        <v>28</v>
      </c>
      <c r="R645" s="5" t="s">
        <v>1311</v>
      </c>
      <c r="S645" s="8">
        <v>733.82399999999996</v>
      </c>
      <c r="T645" s="8">
        <f t="shared" si="88"/>
        <v>0</v>
      </c>
      <c r="U645" s="8">
        <f t="shared" si="89"/>
        <v>0</v>
      </c>
      <c r="V645" s="5"/>
      <c r="W645" s="5" t="s">
        <v>904</v>
      </c>
      <c r="X645" s="5"/>
      <c r="Y645" s="145"/>
      <c r="Z645" s="85"/>
      <c r="AA645" s="146"/>
      <c r="AB645" s="253"/>
      <c r="AC645" s="253"/>
      <c r="AD645" s="253"/>
      <c r="AE645" s="254"/>
      <c r="AF645" s="4"/>
      <c r="AG645" s="213"/>
      <c r="AH645" s="213"/>
      <c r="AI645" s="4"/>
      <c r="AJ645" s="4"/>
      <c r="AK645" s="105"/>
      <c r="AL645" s="86"/>
      <c r="AM645" s="86"/>
      <c r="AN645" s="86"/>
      <c r="AO645" s="86"/>
      <c r="AP645" s="4"/>
      <c r="AQ645" s="4"/>
      <c r="AR645" s="105"/>
      <c r="AS645" s="4"/>
      <c r="AT645" s="4"/>
      <c r="AU645" s="4"/>
      <c r="AV645" s="4"/>
    </row>
    <row r="646" spans="1:48" s="33" customFormat="1" ht="110.1" customHeight="1">
      <c r="A646" s="5" t="s">
        <v>3178</v>
      </c>
      <c r="B646" s="5" t="s">
        <v>23</v>
      </c>
      <c r="C646" s="5" t="s">
        <v>2178</v>
      </c>
      <c r="D646" s="6" t="s">
        <v>1698</v>
      </c>
      <c r="E646" s="6" t="s">
        <v>2179</v>
      </c>
      <c r="F646" s="5" t="s">
        <v>332</v>
      </c>
      <c r="G646" s="5" t="s">
        <v>24</v>
      </c>
      <c r="H646" s="5">
        <v>0</v>
      </c>
      <c r="I646" s="5" t="s">
        <v>2204</v>
      </c>
      <c r="J646" s="5" t="s">
        <v>2689</v>
      </c>
      <c r="K646" s="5" t="s">
        <v>871</v>
      </c>
      <c r="L646" s="5" t="s">
        <v>25</v>
      </c>
      <c r="M646" s="7" t="s">
        <v>26</v>
      </c>
      <c r="N646" s="5" t="s">
        <v>49</v>
      </c>
      <c r="O646" s="5" t="s">
        <v>27</v>
      </c>
      <c r="P646" s="5">
        <v>796</v>
      </c>
      <c r="Q646" s="5" t="s">
        <v>28</v>
      </c>
      <c r="R646" s="5" t="s">
        <v>1311</v>
      </c>
      <c r="S646" s="8">
        <v>506.68799999999999</v>
      </c>
      <c r="T646" s="8">
        <f t="shared" si="88"/>
        <v>0</v>
      </c>
      <c r="U646" s="8">
        <f t="shared" si="89"/>
        <v>0</v>
      </c>
      <c r="V646" s="5"/>
      <c r="W646" s="5" t="s">
        <v>904</v>
      </c>
      <c r="X646" s="5"/>
      <c r="Y646" s="145"/>
      <c r="Z646" s="85"/>
      <c r="AA646" s="146"/>
      <c r="AB646" s="253"/>
      <c r="AC646" s="253"/>
      <c r="AD646" s="253"/>
      <c r="AE646" s="254"/>
      <c r="AF646" s="4"/>
      <c r="AG646" s="213"/>
      <c r="AH646" s="213"/>
      <c r="AI646" s="4"/>
      <c r="AJ646" s="4"/>
      <c r="AK646" s="105"/>
      <c r="AL646" s="86"/>
      <c r="AM646" s="86"/>
      <c r="AN646" s="86"/>
      <c r="AO646" s="86"/>
      <c r="AP646" s="4"/>
      <c r="AQ646" s="4"/>
      <c r="AR646" s="105"/>
      <c r="AS646" s="4"/>
      <c r="AT646" s="4"/>
      <c r="AU646" s="4"/>
      <c r="AV646" s="4"/>
    </row>
    <row r="647" spans="1:48" s="33" customFormat="1" ht="110.1" customHeight="1">
      <c r="A647" s="5" t="s">
        <v>3179</v>
      </c>
      <c r="B647" s="5" t="s">
        <v>23</v>
      </c>
      <c r="C647" s="5" t="s">
        <v>1702</v>
      </c>
      <c r="D647" s="6" t="s">
        <v>1698</v>
      </c>
      <c r="E647" s="6" t="s">
        <v>1703</v>
      </c>
      <c r="F647" s="5" t="s">
        <v>333</v>
      </c>
      <c r="G647" s="5" t="s">
        <v>24</v>
      </c>
      <c r="H647" s="5">
        <v>0</v>
      </c>
      <c r="I647" s="5" t="s">
        <v>2204</v>
      </c>
      <c r="J647" s="5" t="s">
        <v>2689</v>
      </c>
      <c r="K647" s="5" t="s">
        <v>871</v>
      </c>
      <c r="L647" s="5" t="s">
        <v>25</v>
      </c>
      <c r="M647" s="7" t="s">
        <v>26</v>
      </c>
      <c r="N647" s="5" t="s">
        <v>49</v>
      </c>
      <c r="O647" s="5" t="s">
        <v>27</v>
      </c>
      <c r="P647" s="5">
        <v>796</v>
      </c>
      <c r="Q647" s="5" t="s">
        <v>28</v>
      </c>
      <c r="R647" s="5" t="s">
        <v>1311</v>
      </c>
      <c r="S647" s="8">
        <v>1048.32</v>
      </c>
      <c r="T647" s="8">
        <f t="shared" si="88"/>
        <v>0</v>
      </c>
      <c r="U647" s="8">
        <f t="shared" si="89"/>
        <v>0</v>
      </c>
      <c r="V647" s="5"/>
      <c r="W647" s="5" t="s">
        <v>904</v>
      </c>
      <c r="X647" s="5"/>
      <c r="Y647" s="145"/>
      <c r="Z647" s="85"/>
      <c r="AA647" s="146"/>
      <c r="AB647" s="253"/>
      <c r="AC647" s="253"/>
      <c r="AD647" s="253"/>
      <c r="AE647" s="254"/>
      <c r="AF647" s="4"/>
      <c r="AG647" s="213"/>
      <c r="AH647" s="213"/>
      <c r="AI647" s="4"/>
      <c r="AJ647" s="4"/>
      <c r="AK647" s="105"/>
      <c r="AL647" s="86"/>
      <c r="AM647" s="86"/>
      <c r="AN647" s="86"/>
      <c r="AO647" s="86"/>
      <c r="AP647" s="4"/>
      <c r="AQ647" s="4"/>
      <c r="AR647" s="105"/>
      <c r="AS647" s="4"/>
      <c r="AT647" s="4"/>
      <c r="AU647" s="4"/>
      <c r="AV647" s="4"/>
    </row>
    <row r="648" spans="1:48" s="33" customFormat="1" ht="110.1" customHeight="1">
      <c r="A648" s="5" t="s">
        <v>3180</v>
      </c>
      <c r="B648" s="5" t="s">
        <v>23</v>
      </c>
      <c r="C648" s="5" t="s">
        <v>2185</v>
      </c>
      <c r="D648" s="6" t="s">
        <v>2186</v>
      </c>
      <c r="E648" s="6" t="s">
        <v>2187</v>
      </c>
      <c r="F648" s="5" t="s">
        <v>353</v>
      </c>
      <c r="G648" s="5" t="s">
        <v>24</v>
      </c>
      <c r="H648" s="5">
        <v>0</v>
      </c>
      <c r="I648" s="5" t="s">
        <v>2204</v>
      </c>
      <c r="J648" s="5" t="s">
        <v>2689</v>
      </c>
      <c r="K648" s="5" t="s">
        <v>871</v>
      </c>
      <c r="L648" s="5" t="s">
        <v>25</v>
      </c>
      <c r="M648" s="7" t="s">
        <v>26</v>
      </c>
      <c r="N648" s="5" t="s">
        <v>49</v>
      </c>
      <c r="O648" s="5" t="s">
        <v>27</v>
      </c>
      <c r="P648" s="5" t="s">
        <v>1565</v>
      </c>
      <c r="Q648" s="5" t="s">
        <v>1564</v>
      </c>
      <c r="R648" s="5" t="s">
        <v>1311</v>
      </c>
      <c r="S648" s="8">
        <v>4000</v>
      </c>
      <c r="T648" s="8">
        <f t="shared" si="88"/>
        <v>0</v>
      </c>
      <c r="U648" s="8">
        <f t="shared" si="89"/>
        <v>0</v>
      </c>
      <c r="V648" s="5"/>
      <c r="W648" s="5" t="s">
        <v>904</v>
      </c>
      <c r="X648" s="5"/>
      <c r="Y648" s="145"/>
      <c r="Z648" s="85"/>
      <c r="AA648" s="146"/>
      <c r="AB648" s="253"/>
      <c r="AC648" s="253"/>
      <c r="AD648" s="253"/>
      <c r="AE648" s="254"/>
      <c r="AF648" s="4"/>
      <c r="AG648" s="213"/>
      <c r="AH648" s="213"/>
      <c r="AI648" s="4"/>
      <c r="AJ648" s="4"/>
      <c r="AK648" s="105"/>
      <c r="AL648" s="86"/>
      <c r="AM648" s="86"/>
      <c r="AN648" s="86"/>
      <c r="AO648" s="86"/>
      <c r="AP648" s="4"/>
      <c r="AQ648" s="4"/>
      <c r="AR648" s="105"/>
      <c r="AS648" s="4"/>
      <c r="AT648" s="4"/>
      <c r="AU648" s="4"/>
      <c r="AV648" s="4"/>
    </row>
    <row r="649" spans="1:48" s="33" customFormat="1" ht="110.1" customHeight="1">
      <c r="A649" s="5" t="s">
        <v>3181</v>
      </c>
      <c r="B649" s="5" t="s">
        <v>23</v>
      </c>
      <c r="C649" s="5" t="s">
        <v>2162</v>
      </c>
      <c r="D649" s="6" t="s">
        <v>1627</v>
      </c>
      <c r="E649" s="6" t="s">
        <v>2163</v>
      </c>
      <c r="F649" s="5" t="s">
        <v>360</v>
      </c>
      <c r="G649" s="5" t="s">
        <v>24</v>
      </c>
      <c r="H649" s="5">
        <v>0</v>
      </c>
      <c r="I649" s="5" t="s">
        <v>2204</v>
      </c>
      <c r="J649" s="5" t="s">
        <v>2689</v>
      </c>
      <c r="K649" s="5" t="s">
        <v>871</v>
      </c>
      <c r="L649" s="5" t="s">
        <v>25</v>
      </c>
      <c r="M649" s="7" t="s">
        <v>26</v>
      </c>
      <c r="N649" s="5" t="s">
        <v>49</v>
      </c>
      <c r="O649" s="5" t="s">
        <v>27</v>
      </c>
      <c r="P649" s="5">
        <v>796</v>
      </c>
      <c r="Q649" s="5" t="s">
        <v>28</v>
      </c>
      <c r="R649" s="5" t="s">
        <v>1311</v>
      </c>
      <c r="S649" s="8">
        <v>2464</v>
      </c>
      <c r="T649" s="8">
        <f t="shared" si="88"/>
        <v>0</v>
      </c>
      <c r="U649" s="8">
        <f t="shared" si="89"/>
        <v>0</v>
      </c>
      <c r="V649" s="5"/>
      <c r="W649" s="5" t="s">
        <v>904</v>
      </c>
      <c r="X649" s="5"/>
      <c r="Y649" s="145"/>
      <c r="Z649" s="85"/>
      <c r="AA649" s="146"/>
      <c r="AB649" s="253"/>
      <c r="AC649" s="253"/>
      <c r="AD649" s="253"/>
      <c r="AE649" s="254"/>
      <c r="AF649" s="4"/>
      <c r="AG649" s="213"/>
      <c r="AH649" s="213"/>
      <c r="AI649" s="4"/>
      <c r="AJ649" s="4"/>
      <c r="AK649" s="105"/>
      <c r="AL649" s="86"/>
      <c r="AM649" s="86"/>
      <c r="AN649" s="86"/>
      <c r="AO649" s="86"/>
      <c r="AP649" s="4"/>
      <c r="AQ649" s="4"/>
      <c r="AR649" s="105"/>
      <c r="AS649" s="4"/>
      <c r="AT649" s="4"/>
      <c r="AU649" s="4"/>
      <c r="AV649" s="4"/>
    </row>
    <row r="650" spans="1:48" s="33" customFormat="1" ht="110.1" customHeight="1">
      <c r="A650" s="5" t="s">
        <v>3182</v>
      </c>
      <c r="B650" s="5" t="s">
        <v>23</v>
      </c>
      <c r="C650" s="5" t="s">
        <v>2188</v>
      </c>
      <c r="D650" s="6" t="s">
        <v>2186</v>
      </c>
      <c r="E650" s="6" t="s">
        <v>2189</v>
      </c>
      <c r="F650" s="5" t="s">
        <v>361</v>
      </c>
      <c r="G650" s="5" t="s">
        <v>24</v>
      </c>
      <c r="H650" s="5">
        <v>0</v>
      </c>
      <c r="I650" s="5" t="s">
        <v>2204</v>
      </c>
      <c r="J650" s="5" t="s">
        <v>2689</v>
      </c>
      <c r="K650" s="5" t="s">
        <v>871</v>
      </c>
      <c r="L650" s="5" t="s">
        <v>25</v>
      </c>
      <c r="M650" s="7" t="s">
        <v>26</v>
      </c>
      <c r="N650" s="5" t="s">
        <v>49</v>
      </c>
      <c r="O650" s="5" t="s">
        <v>27</v>
      </c>
      <c r="P650" s="5" t="s">
        <v>1565</v>
      </c>
      <c r="Q650" s="5" t="s">
        <v>1564</v>
      </c>
      <c r="R650" s="5" t="s">
        <v>1311</v>
      </c>
      <c r="S650" s="8">
        <v>9521.1200000000008</v>
      </c>
      <c r="T650" s="8">
        <f t="shared" si="88"/>
        <v>0</v>
      </c>
      <c r="U650" s="8">
        <f t="shared" si="89"/>
        <v>0</v>
      </c>
      <c r="V650" s="5"/>
      <c r="W650" s="5" t="s">
        <v>904</v>
      </c>
      <c r="X650" s="5"/>
      <c r="Y650" s="145"/>
      <c r="Z650" s="85"/>
      <c r="AA650" s="146"/>
      <c r="AB650" s="253"/>
      <c r="AC650" s="253"/>
      <c r="AD650" s="253"/>
      <c r="AE650" s="254"/>
      <c r="AF650" s="4"/>
      <c r="AG650" s="213"/>
      <c r="AH650" s="213"/>
      <c r="AI650" s="4"/>
      <c r="AJ650" s="4"/>
      <c r="AK650" s="105"/>
      <c r="AL650" s="86"/>
      <c r="AM650" s="86"/>
      <c r="AN650" s="86"/>
      <c r="AO650" s="86"/>
      <c r="AP650" s="4"/>
      <c r="AQ650" s="4"/>
      <c r="AR650" s="105"/>
      <c r="AS650" s="4"/>
      <c r="AT650" s="4"/>
      <c r="AU650" s="4"/>
      <c r="AV650" s="4"/>
    </row>
    <row r="651" spans="1:48" s="33" customFormat="1" ht="110.1" customHeight="1">
      <c r="A651" s="5" t="s">
        <v>3183</v>
      </c>
      <c r="B651" s="5" t="s">
        <v>23</v>
      </c>
      <c r="C651" s="5" t="s">
        <v>2188</v>
      </c>
      <c r="D651" s="6" t="s">
        <v>2186</v>
      </c>
      <c r="E651" s="6" t="s">
        <v>2189</v>
      </c>
      <c r="F651" s="5" t="s">
        <v>362</v>
      </c>
      <c r="G651" s="5" t="s">
        <v>24</v>
      </c>
      <c r="H651" s="5">
        <v>0</v>
      </c>
      <c r="I651" s="5" t="s">
        <v>2204</v>
      </c>
      <c r="J651" s="5" t="s">
        <v>2689</v>
      </c>
      <c r="K651" s="5" t="s">
        <v>871</v>
      </c>
      <c r="L651" s="5" t="s">
        <v>25</v>
      </c>
      <c r="M651" s="7" t="s">
        <v>26</v>
      </c>
      <c r="N651" s="5" t="s">
        <v>49</v>
      </c>
      <c r="O651" s="5" t="s">
        <v>27</v>
      </c>
      <c r="P651" s="5" t="s">
        <v>1565</v>
      </c>
      <c r="Q651" s="5" t="s">
        <v>1564</v>
      </c>
      <c r="R651" s="5" t="s">
        <v>1311</v>
      </c>
      <c r="S651" s="8">
        <v>4085</v>
      </c>
      <c r="T651" s="8">
        <f t="shared" si="88"/>
        <v>0</v>
      </c>
      <c r="U651" s="8">
        <f t="shared" si="89"/>
        <v>0</v>
      </c>
      <c r="V651" s="5"/>
      <c r="W651" s="5" t="s">
        <v>904</v>
      </c>
      <c r="X651" s="5"/>
      <c r="Y651" s="145"/>
      <c r="Z651" s="85"/>
      <c r="AA651" s="146"/>
      <c r="AB651" s="253"/>
      <c r="AC651" s="253"/>
      <c r="AD651" s="253"/>
      <c r="AE651" s="254"/>
      <c r="AF651" s="4"/>
      <c r="AG651" s="213"/>
      <c r="AH651" s="213"/>
      <c r="AI651" s="4"/>
      <c r="AJ651" s="4"/>
      <c r="AK651" s="105"/>
      <c r="AL651" s="86"/>
      <c r="AM651" s="86"/>
      <c r="AN651" s="86"/>
      <c r="AO651" s="86"/>
      <c r="AP651" s="4"/>
      <c r="AQ651" s="4"/>
      <c r="AR651" s="105"/>
      <c r="AS651" s="4"/>
      <c r="AT651" s="4"/>
      <c r="AU651" s="4"/>
      <c r="AV651" s="4"/>
    </row>
    <row r="652" spans="1:48" s="33" customFormat="1" ht="110.1" customHeight="1">
      <c r="A652" s="5" t="s">
        <v>3184</v>
      </c>
      <c r="B652" s="5" t="s">
        <v>23</v>
      </c>
      <c r="C652" s="5" t="s">
        <v>1959</v>
      </c>
      <c r="D652" s="6" t="s">
        <v>1960</v>
      </c>
      <c r="E652" s="6" t="s">
        <v>1961</v>
      </c>
      <c r="F652" s="5" t="s">
        <v>739</v>
      </c>
      <c r="G652" s="5" t="s">
        <v>24</v>
      </c>
      <c r="H652" s="5">
        <v>0</v>
      </c>
      <c r="I652" s="5" t="s">
        <v>2204</v>
      </c>
      <c r="J652" s="5" t="s">
        <v>2689</v>
      </c>
      <c r="K652" s="5" t="s">
        <v>871</v>
      </c>
      <c r="L652" s="5" t="s">
        <v>25</v>
      </c>
      <c r="M652" s="7" t="s">
        <v>26</v>
      </c>
      <c r="N652" s="5" t="s">
        <v>49</v>
      </c>
      <c r="O652" s="5" t="s">
        <v>27</v>
      </c>
      <c r="P652" s="5">
        <v>796</v>
      </c>
      <c r="Q652" s="5" t="s">
        <v>28</v>
      </c>
      <c r="R652" s="5" t="s">
        <v>1311</v>
      </c>
      <c r="S652" s="8">
        <v>30400</v>
      </c>
      <c r="T652" s="8">
        <f t="shared" si="88"/>
        <v>0</v>
      </c>
      <c r="U652" s="8">
        <f t="shared" si="89"/>
        <v>0</v>
      </c>
      <c r="V652" s="5"/>
      <c r="W652" s="5" t="s">
        <v>904</v>
      </c>
      <c r="X652" s="5"/>
      <c r="Y652" s="145"/>
      <c r="Z652" s="85"/>
      <c r="AA652" s="146"/>
      <c r="AB652" s="253"/>
      <c r="AC652" s="253"/>
      <c r="AD652" s="253"/>
      <c r="AE652" s="254"/>
      <c r="AF652" s="4"/>
      <c r="AG652" s="213"/>
      <c r="AH652" s="213"/>
      <c r="AI652" s="4"/>
      <c r="AJ652" s="4"/>
      <c r="AK652" s="105"/>
      <c r="AL652" s="86"/>
      <c r="AM652" s="86"/>
      <c r="AN652" s="86"/>
      <c r="AO652" s="86"/>
      <c r="AP652" s="4"/>
      <c r="AQ652" s="4"/>
      <c r="AR652" s="105"/>
      <c r="AS652" s="4"/>
      <c r="AT652" s="4"/>
      <c r="AU652" s="4"/>
      <c r="AV652" s="4"/>
    </row>
    <row r="653" spans="1:48" s="33" customFormat="1" ht="110.1" customHeight="1">
      <c r="A653" s="5" t="s">
        <v>4989</v>
      </c>
      <c r="B653" s="5" t="s">
        <v>23</v>
      </c>
      <c r="C653" s="5" t="s">
        <v>1959</v>
      </c>
      <c r="D653" s="6" t="s">
        <v>1960</v>
      </c>
      <c r="E653" s="6" t="s">
        <v>1961</v>
      </c>
      <c r="F653" s="5" t="s">
        <v>739</v>
      </c>
      <c r="G653" s="5" t="s">
        <v>29</v>
      </c>
      <c r="H653" s="5">
        <v>0</v>
      </c>
      <c r="I653" s="5" t="s">
        <v>2204</v>
      </c>
      <c r="J653" s="5" t="s">
        <v>2689</v>
      </c>
      <c r="K653" s="5" t="s">
        <v>861</v>
      </c>
      <c r="L653" s="5" t="s">
        <v>25</v>
      </c>
      <c r="M653" s="7" t="s">
        <v>26</v>
      </c>
      <c r="N653" s="5" t="s">
        <v>49</v>
      </c>
      <c r="O653" s="5" t="s">
        <v>1273</v>
      </c>
      <c r="P653" s="5">
        <v>796</v>
      </c>
      <c r="Q653" s="5" t="s">
        <v>28</v>
      </c>
      <c r="R653" s="5">
        <v>3</v>
      </c>
      <c r="S653" s="8">
        <v>30400</v>
      </c>
      <c r="T653" s="8">
        <f t="shared" si="88"/>
        <v>91200</v>
      </c>
      <c r="U653" s="8">
        <f t="shared" si="89"/>
        <v>102144.00000000001</v>
      </c>
      <c r="V653" s="5"/>
      <c r="W653" s="5" t="s">
        <v>904</v>
      </c>
      <c r="X653" s="5" t="s">
        <v>4988</v>
      </c>
      <c r="Y653" s="145"/>
      <c r="Z653" s="141"/>
      <c r="AA653" s="214"/>
      <c r="AC653" s="166"/>
      <c r="AD653" s="214"/>
      <c r="AE653" s="187"/>
      <c r="AF653" s="141"/>
      <c r="AG653" s="213"/>
      <c r="AH653" s="213"/>
      <c r="AI653" s="141"/>
      <c r="AJ653" s="4"/>
      <c r="AK653" s="213"/>
      <c r="AL653" s="104"/>
      <c r="AM653" s="84"/>
      <c r="AN653" s="84"/>
      <c r="AO653" s="84"/>
      <c r="AP653" s="4"/>
      <c r="AQ653" s="4"/>
      <c r="AR653" s="105"/>
      <c r="AS653" s="4"/>
      <c r="AT653" s="141"/>
      <c r="AU653" s="4"/>
      <c r="AV653" s="4"/>
    </row>
    <row r="654" spans="1:48" s="33" customFormat="1" ht="110.1" customHeight="1">
      <c r="A654" s="5" t="s">
        <v>3185</v>
      </c>
      <c r="B654" s="5" t="s">
        <v>23</v>
      </c>
      <c r="C654" s="5" t="s">
        <v>1962</v>
      </c>
      <c r="D654" s="6" t="s">
        <v>1960</v>
      </c>
      <c r="E654" s="6" t="s">
        <v>1963</v>
      </c>
      <c r="F654" s="5" t="s">
        <v>740</v>
      </c>
      <c r="G654" s="5" t="s">
        <v>24</v>
      </c>
      <c r="H654" s="5">
        <v>0</v>
      </c>
      <c r="I654" s="5" t="s">
        <v>2204</v>
      </c>
      <c r="J654" s="5" t="s">
        <v>2689</v>
      </c>
      <c r="K654" s="5" t="s">
        <v>871</v>
      </c>
      <c r="L654" s="5" t="s">
        <v>25</v>
      </c>
      <c r="M654" s="7" t="s">
        <v>26</v>
      </c>
      <c r="N654" s="5" t="s">
        <v>49</v>
      </c>
      <c r="O654" s="5" t="s">
        <v>27</v>
      </c>
      <c r="P654" s="5">
        <v>704</v>
      </c>
      <c r="Q654" s="5" t="s">
        <v>1564</v>
      </c>
      <c r="R654" s="5" t="s">
        <v>1311</v>
      </c>
      <c r="S654" s="8">
        <v>26500</v>
      </c>
      <c r="T654" s="8">
        <f t="shared" si="88"/>
        <v>0</v>
      </c>
      <c r="U654" s="8">
        <f t="shared" si="89"/>
        <v>0</v>
      </c>
      <c r="V654" s="5"/>
      <c r="W654" s="5" t="s">
        <v>904</v>
      </c>
      <c r="X654" s="5"/>
      <c r="Y654" s="145"/>
      <c r="Z654" s="85"/>
      <c r="AA654" s="146"/>
      <c r="AB654" s="253"/>
      <c r="AC654" s="253"/>
      <c r="AD654" s="253"/>
      <c r="AE654" s="254"/>
      <c r="AF654" s="4"/>
      <c r="AG654" s="213"/>
      <c r="AH654" s="213"/>
      <c r="AI654" s="4"/>
      <c r="AJ654" s="4"/>
      <c r="AK654" s="105"/>
      <c r="AL654" s="86"/>
      <c r="AM654" s="84"/>
      <c r="AN654" s="84"/>
      <c r="AO654" s="84"/>
      <c r="AP654" s="4"/>
      <c r="AQ654" s="4"/>
      <c r="AR654" s="105"/>
      <c r="AS654" s="4"/>
      <c r="AT654" s="4"/>
      <c r="AU654" s="4"/>
      <c r="AV654" s="4"/>
    </row>
    <row r="655" spans="1:48" s="33" customFormat="1" ht="110.1" customHeight="1">
      <c r="A655" s="5" t="s">
        <v>4990</v>
      </c>
      <c r="B655" s="5" t="s">
        <v>23</v>
      </c>
      <c r="C655" s="5" t="s">
        <v>1962</v>
      </c>
      <c r="D655" s="6" t="s">
        <v>1960</v>
      </c>
      <c r="E655" s="6" t="s">
        <v>1963</v>
      </c>
      <c r="F655" s="5" t="s">
        <v>740</v>
      </c>
      <c r="G655" s="5" t="s">
        <v>29</v>
      </c>
      <c r="H655" s="5">
        <v>0</v>
      </c>
      <c r="I655" s="5" t="s">
        <v>2204</v>
      </c>
      <c r="J655" s="5" t="s">
        <v>2689</v>
      </c>
      <c r="K655" s="5" t="s">
        <v>861</v>
      </c>
      <c r="L655" s="5" t="s">
        <v>25</v>
      </c>
      <c r="M655" s="7" t="s">
        <v>26</v>
      </c>
      <c r="N655" s="5" t="s">
        <v>49</v>
      </c>
      <c r="O655" s="5" t="s">
        <v>1273</v>
      </c>
      <c r="P655" s="5">
        <v>704</v>
      </c>
      <c r="Q655" s="5" t="s">
        <v>1564</v>
      </c>
      <c r="R655" s="5">
        <v>3</v>
      </c>
      <c r="S655" s="8">
        <v>26500</v>
      </c>
      <c r="T655" s="8">
        <f t="shared" si="88"/>
        <v>79500</v>
      </c>
      <c r="U655" s="8">
        <f t="shared" si="89"/>
        <v>89040.000000000015</v>
      </c>
      <c r="V655" s="5"/>
      <c r="W655" s="5" t="s">
        <v>904</v>
      </c>
      <c r="X655" s="5" t="s">
        <v>4988</v>
      </c>
      <c r="Y655" s="145"/>
      <c r="Z655" s="141"/>
      <c r="AA655" s="214"/>
      <c r="AC655" s="166"/>
      <c r="AD655" s="214"/>
      <c r="AE655" s="187"/>
      <c r="AF655" s="141"/>
      <c r="AG655" s="213"/>
      <c r="AH655" s="213"/>
      <c r="AI655" s="141"/>
      <c r="AJ655" s="4"/>
      <c r="AK655" s="213"/>
      <c r="AL655" s="104"/>
      <c r="AM655" s="104"/>
      <c r="AN655" s="84"/>
      <c r="AO655" s="84"/>
      <c r="AP655" s="4"/>
      <c r="AQ655" s="4"/>
      <c r="AR655" s="105"/>
      <c r="AS655" s="4"/>
      <c r="AT655" s="141"/>
      <c r="AU655" s="4"/>
      <c r="AV655" s="4"/>
    </row>
    <row r="656" spans="1:48" s="33" customFormat="1" ht="110.1" customHeight="1">
      <c r="A656" s="5" t="s">
        <v>3186</v>
      </c>
      <c r="B656" s="5" t="s">
        <v>23</v>
      </c>
      <c r="C656" s="5" t="s">
        <v>1964</v>
      </c>
      <c r="D656" s="6" t="s">
        <v>1960</v>
      </c>
      <c r="E656" s="6" t="s">
        <v>1965</v>
      </c>
      <c r="F656" s="5" t="s">
        <v>741</v>
      </c>
      <c r="G656" s="5" t="s">
        <v>24</v>
      </c>
      <c r="H656" s="5">
        <v>0</v>
      </c>
      <c r="I656" s="5" t="s">
        <v>2204</v>
      </c>
      <c r="J656" s="5" t="s">
        <v>2689</v>
      </c>
      <c r="K656" s="5" t="s">
        <v>871</v>
      </c>
      <c r="L656" s="5" t="s">
        <v>25</v>
      </c>
      <c r="M656" s="7" t="s">
        <v>26</v>
      </c>
      <c r="N656" s="5" t="s">
        <v>49</v>
      </c>
      <c r="O656" s="5" t="s">
        <v>27</v>
      </c>
      <c r="P656" s="5">
        <v>704</v>
      </c>
      <c r="Q656" s="5" t="s">
        <v>1564</v>
      </c>
      <c r="R656" s="5" t="s">
        <v>1311</v>
      </c>
      <c r="S656" s="8">
        <v>22500</v>
      </c>
      <c r="T656" s="8">
        <f t="shared" si="88"/>
        <v>0</v>
      </c>
      <c r="U656" s="8">
        <f t="shared" si="89"/>
        <v>0</v>
      </c>
      <c r="V656" s="5"/>
      <c r="W656" s="5" t="s">
        <v>904</v>
      </c>
      <c r="X656" s="5"/>
      <c r="Y656" s="145"/>
      <c r="Z656" s="85"/>
      <c r="AA656" s="146"/>
      <c r="AB656" s="253"/>
      <c r="AC656" s="253"/>
      <c r="AD656" s="253"/>
      <c r="AE656" s="254"/>
      <c r="AF656" s="4"/>
      <c r="AG656" s="213"/>
      <c r="AH656" s="213"/>
      <c r="AI656" s="4"/>
      <c r="AJ656" s="4"/>
      <c r="AK656" s="105"/>
      <c r="AL656" s="86"/>
      <c r="AM656" s="86"/>
      <c r="AN656" s="84"/>
      <c r="AO656" s="84"/>
      <c r="AP656" s="4"/>
      <c r="AQ656" s="4"/>
      <c r="AR656" s="105"/>
      <c r="AS656" s="4"/>
      <c r="AT656" s="4"/>
      <c r="AU656" s="4"/>
      <c r="AV656" s="4"/>
    </row>
    <row r="657" spans="1:55" s="33" customFormat="1" ht="110.1" customHeight="1">
      <c r="A657" s="5" t="s">
        <v>4991</v>
      </c>
      <c r="B657" s="5" t="s">
        <v>23</v>
      </c>
      <c r="C657" s="5" t="s">
        <v>1964</v>
      </c>
      <c r="D657" s="6" t="s">
        <v>1960</v>
      </c>
      <c r="E657" s="6" t="s">
        <v>1965</v>
      </c>
      <c r="F657" s="5" t="s">
        <v>741</v>
      </c>
      <c r="G657" s="5" t="s">
        <v>29</v>
      </c>
      <c r="H657" s="5">
        <v>0</v>
      </c>
      <c r="I657" s="5" t="s">
        <v>2204</v>
      </c>
      <c r="J657" s="5" t="s">
        <v>2689</v>
      </c>
      <c r="K657" s="5" t="s">
        <v>861</v>
      </c>
      <c r="L657" s="5" t="s">
        <v>25</v>
      </c>
      <c r="M657" s="7" t="s">
        <v>26</v>
      </c>
      <c r="N657" s="5" t="s">
        <v>49</v>
      </c>
      <c r="O657" s="5" t="s">
        <v>1273</v>
      </c>
      <c r="P657" s="5">
        <v>704</v>
      </c>
      <c r="Q657" s="5" t="s">
        <v>1564</v>
      </c>
      <c r="R657" s="5">
        <v>3</v>
      </c>
      <c r="S657" s="8">
        <v>22500</v>
      </c>
      <c r="T657" s="8">
        <f t="shared" si="88"/>
        <v>67500</v>
      </c>
      <c r="U657" s="8">
        <f t="shared" si="89"/>
        <v>75600</v>
      </c>
      <c r="V657" s="5"/>
      <c r="W657" s="5" t="s">
        <v>904</v>
      </c>
      <c r="X657" s="5" t="s">
        <v>4988</v>
      </c>
      <c r="Y657" s="145"/>
      <c r="Z657" s="141"/>
      <c r="AA657" s="214"/>
      <c r="AC657" s="166"/>
      <c r="AD657" s="214"/>
      <c r="AE657" s="187"/>
      <c r="AF657" s="141"/>
      <c r="AG657" s="213"/>
      <c r="AH657" s="213"/>
      <c r="AI657" s="141"/>
      <c r="AJ657" s="4"/>
      <c r="AK657" s="213"/>
      <c r="AL657" s="84"/>
      <c r="AM657" s="84"/>
      <c r="AN657" s="84"/>
      <c r="AO657" s="84"/>
      <c r="AP657" s="4"/>
      <c r="AQ657" s="4"/>
      <c r="AR657" s="105"/>
      <c r="AS657" s="4"/>
      <c r="AT657" s="141"/>
      <c r="AU657" s="4"/>
      <c r="AV657" s="4"/>
    </row>
    <row r="658" spans="1:55" s="33" customFormat="1" ht="110.1" customHeight="1">
      <c r="A658" s="5" t="s">
        <v>3187</v>
      </c>
      <c r="B658" s="5" t="s">
        <v>23</v>
      </c>
      <c r="C658" s="5" t="s">
        <v>1964</v>
      </c>
      <c r="D658" s="6" t="s">
        <v>1960</v>
      </c>
      <c r="E658" s="6" t="s">
        <v>1965</v>
      </c>
      <c r="F658" s="5" t="s">
        <v>742</v>
      </c>
      <c r="G658" s="5" t="s">
        <v>24</v>
      </c>
      <c r="H658" s="5">
        <v>0</v>
      </c>
      <c r="I658" s="5" t="s">
        <v>2204</v>
      </c>
      <c r="J658" s="5" t="s">
        <v>2689</v>
      </c>
      <c r="K658" s="5" t="s">
        <v>871</v>
      </c>
      <c r="L658" s="5" t="s">
        <v>25</v>
      </c>
      <c r="M658" s="7" t="s">
        <v>26</v>
      </c>
      <c r="N658" s="5" t="s">
        <v>49</v>
      </c>
      <c r="O658" s="5" t="s">
        <v>27</v>
      </c>
      <c r="P658" s="5">
        <v>704</v>
      </c>
      <c r="Q658" s="5" t="s">
        <v>1564</v>
      </c>
      <c r="R658" s="5" t="s">
        <v>1311</v>
      </c>
      <c r="S658" s="8">
        <v>14560</v>
      </c>
      <c r="T658" s="8">
        <f t="shared" si="88"/>
        <v>0</v>
      </c>
      <c r="U658" s="8">
        <f t="shared" si="89"/>
        <v>0</v>
      </c>
      <c r="V658" s="5"/>
      <c r="W658" s="5" t="s">
        <v>904</v>
      </c>
      <c r="X658" s="5"/>
      <c r="Y658" s="145"/>
      <c r="Z658" s="85"/>
      <c r="AA658" s="146"/>
      <c r="AB658" s="253"/>
      <c r="AC658" s="253"/>
      <c r="AD658" s="253"/>
      <c r="AE658" s="254"/>
      <c r="AF658" s="4"/>
      <c r="AG658" s="213"/>
      <c r="AH658" s="213"/>
      <c r="AI658" s="4"/>
      <c r="AJ658" s="4"/>
      <c r="AK658" s="105"/>
      <c r="AL658" s="86"/>
      <c r="AM658" s="86"/>
      <c r="AN658" s="86"/>
      <c r="AO658" s="86"/>
      <c r="AP658" s="4"/>
      <c r="AQ658" s="4"/>
      <c r="AR658" s="105"/>
      <c r="AS658" s="4"/>
      <c r="AT658" s="4"/>
      <c r="AU658" s="4"/>
      <c r="AV658" s="4"/>
    </row>
    <row r="659" spans="1:55" s="33" customFormat="1" ht="110.1" customHeight="1">
      <c r="A659" s="5" t="s">
        <v>3188</v>
      </c>
      <c r="B659" s="5" t="s">
        <v>23</v>
      </c>
      <c r="C659" s="5" t="s">
        <v>1964</v>
      </c>
      <c r="D659" s="6" t="s">
        <v>1960</v>
      </c>
      <c r="E659" s="6" t="s">
        <v>1965</v>
      </c>
      <c r="F659" s="5" t="s">
        <v>743</v>
      </c>
      <c r="G659" s="5" t="s">
        <v>24</v>
      </c>
      <c r="H659" s="5">
        <v>0</v>
      </c>
      <c r="I659" s="5" t="s">
        <v>2204</v>
      </c>
      <c r="J659" s="5" t="s">
        <v>2689</v>
      </c>
      <c r="K659" s="5" t="s">
        <v>871</v>
      </c>
      <c r="L659" s="5" t="s">
        <v>25</v>
      </c>
      <c r="M659" s="7" t="s">
        <v>26</v>
      </c>
      <c r="N659" s="5" t="s">
        <v>49</v>
      </c>
      <c r="O659" s="5" t="s">
        <v>27</v>
      </c>
      <c r="P659" s="5">
        <v>704</v>
      </c>
      <c r="Q659" s="5" t="s">
        <v>1564</v>
      </c>
      <c r="R659" s="5" t="s">
        <v>1311</v>
      </c>
      <c r="S659" s="8">
        <v>27000</v>
      </c>
      <c r="T659" s="8">
        <f t="shared" si="88"/>
        <v>0</v>
      </c>
      <c r="U659" s="8">
        <f t="shared" si="89"/>
        <v>0</v>
      </c>
      <c r="V659" s="5"/>
      <c r="W659" s="5" t="s">
        <v>904</v>
      </c>
      <c r="X659" s="5"/>
      <c r="Y659" s="145"/>
      <c r="Z659" s="85"/>
      <c r="AA659" s="146"/>
      <c r="AB659" s="253"/>
      <c r="AC659" s="253"/>
      <c r="AD659" s="253"/>
      <c r="AE659" s="254"/>
      <c r="AF659" s="4"/>
      <c r="AG659" s="213"/>
      <c r="AH659" s="213"/>
      <c r="AI659" s="4"/>
      <c r="AJ659" s="4"/>
      <c r="AK659" s="105"/>
      <c r="AL659" s="86"/>
      <c r="AM659" s="86"/>
      <c r="AN659" s="86"/>
      <c r="AO659" s="86"/>
      <c r="AP659" s="4"/>
      <c r="AQ659" s="4"/>
      <c r="AR659" s="105"/>
      <c r="AS659" s="4"/>
      <c r="AT659" s="4"/>
      <c r="AU659" s="4"/>
      <c r="AV659" s="4"/>
    </row>
    <row r="660" spans="1:55" s="33" customFormat="1" ht="110.1" customHeight="1">
      <c r="A660" s="5" t="s">
        <v>4992</v>
      </c>
      <c r="B660" s="5" t="s">
        <v>23</v>
      </c>
      <c r="C660" s="5" t="s">
        <v>1964</v>
      </c>
      <c r="D660" s="6" t="s">
        <v>1960</v>
      </c>
      <c r="E660" s="6" t="s">
        <v>1965</v>
      </c>
      <c r="F660" s="5" t="s">
        <v>743</v>
      </c>
      <c r="G660" s="5" t="s">
        <v>29</v>
      </c>
      <c r="H660" s="5">
        <v>0</v>
      </c>
      <c r="I660" s="5" t="s">
        <v>2204</v>
      </c>
      <c r="J660" s="5" t="s">
        <v>2689</v>
      </c>
      <c r="K660" s="5" t="s">
        <v>861</v>
      </c>
      <c r="L660" s="5" t="s">
        <v>25</v>
      </c>
      <c r="M660" s="7" t="s">
        <v>26</v>
      </c>
      <c r="N660" s="5" t="s">
        <v>49</v>
      </c>
      <c r="O660" s="5" t="s">
        <v>1273</v>
      </c>
      <c r="P660" s="5">
        <v>704</v>
      </c>
      <c r="Q660" s="5" t="s">
        <v>1564</v>
      </c>
      <c r="R660" s="5">
        <v>3</v>
      </c>
      <c r="S660" s="8">
        <v>27000</v>
      </c>
      <c r="T660" s="8">
        <f t="shared" si="88"/>
        <v>81000</v>
      </c>
      <c r="U660" s="8">
        <f t="shared" si="89"/>
        <v>90720.000000000015</v>
      </c>
      <c r="V660" s="5"/>
      <c r="W660" s="5" t="s">
        <v>904</v>
      </c>
      <c r="X660" s="5" t="s">
        <v>4988</v>
      </c>
      <c r="Y660" s="145"/>
      <c r="Z660" s="141"/>
      <c r="AA660" s="214"/>
      <c r="AC660" s="166"/>
      <c r="AD660" s="214"/>
      <c r="AE660" s="187"/>
      <c r="AF660" s="141"/>
      <c r="AG660" s="213"/>
      <c r="AH660" s="213"/>
      <c r="AI660" s="141"/>
      <c r="AJ660" s="4"/>
      <c r="AK660" s="213"/>
      <c r="AL660" s="104"/>
      <c r="AM660" s="104"/>
      <c r="AN660" s="84"/>
      <c r="AO660" s="84"/>
      <c r="AP660" s="4"/>
      <c r="AQ660" s="4"/>
      <c r="AR660" s="105"/>
      <c r="AS660" s="4"/>
      <c r="AT660" s="141"/>
      <c r="AU660" s="4"/>
      <c r="AV660" s="4"/>
    </row>
    <row r="661" spans="1:55" s="33" customFormat="1" ht="110.1" customHeight="1">
      <c r="A661" s="5" t="s">
        <v>3189</v>
      </c>
      <c r="B661" s="5" t="s">
        <v>23</v>
      </c>
      <c r="C661" s="5" t="s">
        <v>1966</v>
      </c>
      <c r="D661" s="6" t="s">
        <v>1960</v>
      </c>
      <c r="E661" s="6" t="s">
        <v>1967</v>
      </c>
      <c r="F661" s="5" t="s">
        <v>744</v>
      </c>
      <c r="G661" s="5" t="s">
        <v>24</v>
      </c>
      <c r="H661" s="5">
        <v>0</v>
      </c>
      <c r="I661" s="5" t="s">
        <v>2204</v>
      </c>
      <c r="J661" s="5" t="s">
        <v>2689</v>
      </c>
      <c r="K661" s="5" t="s">
        <v>871</v>
      </c>
      <c r="L661" s="5" t="s">
        <v>25</v>
      </c>
      <c r="M661" s="7" t="s">
        <v>26</v>
      </c>
      <c r="N661" s="5" t="s">
        <v>49</v>
      </c>
      <c r="O661" s="5" t="s">
        <v>27</v>
      </c>
      <c r="P661" s="5">
        <v>704</v>
      </c>
      <c r="Q661" s="5" t="s">
        <v>1564</v>
      </c>
      <c r="R661" s="5" t="s">
        <v>1311</v>
      </c>
      <c r="S661" s="8">
        <v>31400</v>
      </c>
      <c r="T661" s="8">
        <f t="shared" si="88"/>
        <v>0</v>
      </c>
      <c r="U661" s="8">
        <f t="shared" si="89"/>
        <v>0</v>
      </c>
      <c r="V661" s="5"/>
      <c r="W661" s="5" t="s">
        <v>904</v>
      </c>
      <c r="X661" s="5"/>
      <c r="Y661" s="145"/>
      <c r="Z661" s="85"/>
      <c r="AA661" s="146"/>
      <c r="AB661" s="253"/>
      <c r="AC661" s="253"/>
      <c r="AD661" s="253"/>
      <c r="AE661" s="254"/>
      <c r="AF661" s="4"/>
      <c r="AG661" s="213"/>
      <c r="AH661" s="213"/>
      <c r="AI661" s="4"/>
      <c r="AJ661" s="4"/>
      <c r="AK661" s="105"/>
      <c r="AL661" s="86"/>
      <c r="AM661" s="86"/>
      <c r="AN661" s="86"/>
      <c r="AO661" s="86"/>
      <c r="AP661" s="4"/>
      <c r="AQ661" s="4"/>
      <c r="AR661" s="105"/>
      <c r="AS661" s="4"/>
      <c r="AT661" s="4"/>
      <c r="AU661" s="4"/>
      <c r="AV661" s="4"/>
    </row>
    <row r="662" spans="1:55" s="33" customFormat="1" ht="110.1" customHeight="1">
      <c r="A662" s="5" t="s">
        <v>4993</v>
      </c>
      <c r="B662" s="5" t="s">
        <v>23</v>
      </c>
      <c r="C662" s="5" t="s">
        <v>1966</v>
      </c>
      <c r="D662" s="6" t="s">
        <v>1960</v>
      </c>
      <c r="E662" s="6" t="s">
        <v>1967</v>
      </c>
      <c r="F662" s="5" t="s">
        <v>744</v>
      </c>
      <c r="G662" s="5" t="s">
        <v>29</v>
      </c>
      <c r="H662" s="5">
        <v>0</v>
      </c>
      <c r="I662" s="5" t="s">
        <v>2204</v>
      </c>
      <c r="J662" s="5" t="s">
        <v>2689</v>
      </c>
      <c r="K662" s="5" t="s">
        <v>861</v>
      </c>
      <c r="L662" s="5" t="s">
        <v>25</v>
      </c>
      <c r="M662" s="7" t="s">
        <v>26</v>
      </c>
      <c r="N662" s="5" t="s">
        <v>49</v>
      </c>
      <c r="O662" s="5" t="s">
        <v>1273</v>
      </c>
      <c r="P662" s="5">
        <v>704</v>
      </c>
      <c r="Q662" s="5" t="s">
        <v>1564</v>
      </c>
      <c r="R662" s="5">
        <v>3</v>
      </c>
      <c r="S662" s="8">
        <v>31400</v>
      </c>
      <c r="T662" s="8">
        <f t="shared" si="88"/>
        <v>94200</v>
      </c>
      <c r="U662" s="8">
        <f t="shared" si="89"/>
        <v>105504.00000000001</v>
      </c>
      <c r="V662" s="5"/>
      <c r="W662" s="5" t="s">
        <v>904</v>
      </c>
      <c r="X662" s="5" t="s">
        <v>4988</v>
      </c>
      <c r="Y662" s="145"/>
      <c r="Z662" s="141"/>
      <c r="AA662" s="214"/>
      <c r="AC662" s="166"/>
      <c r="AD662" s="214"/>
      <c r="AE662" s="187"/>
      <c r="AF662" s="141"/>
      <c r="AG662" s="213"/>
      <c r="AH662" s="213"/>
      <c r="AI662" s="141"/>
      <c r="AJ662" s="4"/>
      <c r="AK662" s="213"/>
      <c r="AL662" s="104"/>
      <c r="AM662" s="84"/>
      <c r="AN662" s="84"/>
      <c r="AO662" s="84"/>
      <c r="AP662" s="4"/>
      <c r="AQ662" s="4"/>
      <c r="AR662" s="105"/>
      <c r="AS662" s="4"/>
      <c r="AT662" s="141"/>
      <c r="AU662" s="4"/>
      <c r="AV662" s="4"/>
    </row>
    <row r="663" spans="1:55" s="33" customFormat="1" ht="110.1" customHeight="1">
      <c r="A663" s="5" t="s">
        <v>3190</v>
      </c>
      <c r="B663" s="5" t="s">
        <v>23</v>
      </c>
      <c r="C663" s="5" t="s">
        <v>1964</v>
      </c>
      <c r="D663" s="6" t="s">
        <v>1960</v>
      </c>
      <c r="E663" s="6" t="s">
        <v>1965</v>
      </c>
      <c r="F663" s="5" t="s">
        <v>745</v>
      </c>
      <c r="G663" s="5" t="s">
        <v>24</v>
      </c>
      <c r="H663" s="5">
        <v>0</v>
      </c>
      <c r="I663" s="5" t="s">
        <v>2204</v>
      </c>
      <c r="J663" s="5" t="s">
        <v>2689</v>
      </c>
      <c r="K663" s="5" t="s">
        <v>871</v>
      </c>
      <c r="L663" s="5" t="s">
        <v>25</v>
      </c>
      <c r="M663" s="7" t="s">
        <v>26</v>
      </c>
      <c r="N663" s="5" t="s">
        <v>49</v>
      </c>
      <c r="O663" s="5" t="s">
        <v>27</v>
      </c>
      <c r="P663" s="5">
        <v>704</v>
      </c>
      <c r="Q663" s="5" t="s">
        <v>1564</v>
      </c>
      <c r="R663" s="5" t="s">
        <v>1311</v>
      </c>
      <c r="S663" s="8">
        <v>34000</v>
      </c>
      <c r="T663" s="8">
        <f t="shared" si="88"/>
        <v>0</v>
      </c>
      <c r="U663" s="8">
        <f t="shared" si="89"/>
        <v>0</v>
      </c>
      <c r="V663" s="5"/>
      <c r="W663" s="5" t="s">
        <v>904</v>
      </c>
      <c r="X663" s="5"/>
      <c r="Y663" s="145"/>
      <c r="Z663" s="85"/>
      <c r="AA663" s="146"/>
      <c r="AB663" s="253"/>
      <c r="AC663" s="253"/>
      <c r="AD663" s="253"/>
      <c r="AE663" s="254"/>
      <c r="AF663" s="4"/>
      <c r="AG663" s="213"/>
      <c r="AH663" s="213"/>
      <c r="AI663" s="4"/>
      <c r="AJ663" s="4"/>
      <c r="AK663" s="105"/>
      <c r="AL663" s="86"/>
      <c r="AM663" s="84"/>
      <c r="AN663" s="84"/>
      <c r="AO663" s="84"/>
      <c r="AP663" s="4"/>
      <c r="AQ663" s="4"/>
      <c r="AR663" s="105"/>
      <c r="AS663" s="4"/>
      <c r="AT663" s="4"/>
      <c r="AU663" s="4"/>
      <c r="AV663" s="4"/>
    </row>
    <row r="664" spans="1:55" s="33" customFormat="1" ht="110.1" customHeight="1">
      <c r="A664" s="5" t="s">
        <v>4994</v>
      </c>
      <c r="B664" s="5" t="s">
        <v>23</v>
      </c>
      <c r="C664" s="5" t="s">
        <v>1964</v>
      </c>
      <c r="D664" s="6" t="s">
        <v>1960</v>
      </c>
      <c r="E664" s="6" t="s">
        <v>1965</v>
      </c>
      <c r="F664" s="5" t="s">
        <v>745</v>
      </c>
      <c r="G664" s="5" t="s">
        <v>29</v>
      </c>
      <c r="H664" s="5">
        <v>0</v>
      </c>
      <c r="I664" s="5" t="s">
        <v>2204</v>
      </c>
      <c r="J664" s="5" t="s">
        <v>2689</v>
      </c>
      <c r="K664" s="5" t="s">
        <v>861</v>
      </c>
      <c r="L664" s="5" t="s">
        <v>25</v>
      </c>
      <c r="M664" s="7" t="s">
        <v>26</v>
      </c>
      <c r="N664" s="5" t="s">
        <v>49</v>
      </c>
      <c r="O664" s="5" t="s">
        <v>1273</v>
      </c>
      <c r="P664" s="5">
        <v>704</v>
      </c>
      <c r="Q664" s="5" t="s">
        <v>1564</v>
      </c>
      <c r="R664" s="5">
        <v>3</v>
      </c>
      <c r="S664" s="8">
        <v>34000</v>
      </c>
      <c r="T664" s="8">
        <f t="shared" si="88"/>
        <v>102000</v>
      </c>
      <c r="U664" s="8">
        <f t="shared" si="89"/>
        <v>114240.00000000001</v>
      </c>
      <c r="V664" s="5"/>
      <c r="W664" s="5" t="s">
        <v>904</v>
      </c>
      <c r="X664" s="5" t="s">
        <v>4988</v>
      </c>
      <c r="Y664" s="145"/>
      <c r="Z664" s="141"/>
      <c r="AA664" s="214"/>
      <c r="AC664" s="166"/>
      <c r="AD664" s="214"/>
      <c r="AE664" s="187"/>
      <c r="AF664" s="141"/>
      <c r="AG664" s="213"/>
      <c r="AH664" s="213"/>
      <c r="AI664" s="141"/>
      <c r="AJ664" s="4"/>
      <c r="AK664" s="213"/>
      <c r="AL664" s="104"/>
      <c r="AM664" s="84"/>
      <c r="AN664" s="84"/>
      <c r="AO664" s="84"/>
      <c r="AP664" s="4"/>
      <c r="AQ664" s="4"/>
      <c r="AR664" s="105"/>
      <c r="AS664" s="4"/>
      <c r="AT664" s="141"/>
      <c r="AU664" s="4"/>
      <c r="AV664" s="4"/>
    </row>
    <row r="665" spans="1:55" s="33" customFormat="1" ht="110.1" customHeight="1">
      <c r="A665" s="5" t="s">
        <v>3191</v>
      </c>
      <c r="B665" s="5" t="s">
        <v>23</v>
      </c>
      <c r="C665" s="5" t="s">
        <v>1968</v>
      </c>
      <c r="D665" s="6" t="s">
        <v>1969</v>
      </c>
      <c r="E665" s="6" t="s">
        <v>1970</v>
      </c>
      <c r="F665" s="5" t="s">
        <v>746</v>
      </c>
      <c r="G665" s="5" t="s">
        <v>24</v>
      </c>
      <c r="H665" s="5">
        <v>0</v>
      </c>
      <c r="I665" s="5" t="s">
        <v>2204</v>
      </c>
      <c r="J665" s="5" t="s">
        <v>2689</v>
      </c>
      <c r="K665" s="5" t="s">
        <v>871</v>
      </c>
      <c r="L665" s="5" t="s">
        <v>25</v>
      </c>
      <c r="M665" s="7" t="s">
        <v>26</v>
      </c>
      <c r="N665" s="5" t="s">
        <v>49</v>
      </c>
      <c r="O665" s="5" t="s">
        <v>27</v>
      </c>
      <c r="P665" s="5">
        <v>704</v>
      </c>
      <c r="Q665" s="5" t="s">
        <v>1564</v>
      </c>
      <c r="R665" s="5">
        <v>4</v>
      </c>
      <c r="S665" s="8">
        <v>33000</v>
      </c>
      <c r="T665" s="8">
        <f t="shared" si="88"/>
        <v>132000</v>
      </c>
      <c r="U665" s="8">
        <f t="shared" si="89"/>
        <v>147840</v>
      </c>
      <c r="V665" s="5"/>
      <c r="W665" s="5" t="s">
        <v>904</v>
      </c>
      <c r="X665" s="5"/>
      <c r="Y665" s="145"/>
      <c r="Z665" s="85"/>
      <c r="AA665" s="146"/>
      <c r="AB665" s="253"/>
      <c r="AC665" s="166"/>
      <c r="AD665" s="214"/>
      <c r="AE665" s="187"/>
      <c r="AF665" s="141"/>
      <c r="AG665" s="213"/>
      <c r="AH665" s="213"/>
      <c r="AI665" s="213"/>
      <c r="AJ665" s="141"/>
      <c r="AK665" s="213"/>
      <c r="AL665" s="84"/>
      <c r="AM665" s="84"/>
      <c r="AN665" s="84"/>
      <c r="AO665" s="84"/>
      <c r="AP665" s="84"/>
      <c r="AQ665" s="84"/>
      <c r="AR665" s="105"/>
      <c r="AS665" s="4"/>
      <c r="AT665" s="141"/>
      <c r="AU665" s="4"/>
      <c r="AV665" s="4"/>
    </row>
    <row r="666" spans="1:55" s="33" customFormat="1" ht="110.1" customHeight="1">
      <c r="A666" s="5" t="s">
        <v>3192</v>
      </c>
      <c r="B666" s="5" t="s">
        <v>23</v>
      </c>
      <c r="C666" s="5" t="s">
        <v>1971</v>
      </c>
      <c r="D666" s="6" t="s">
        <v>1969</v>
      </c>
      <c r="E666" s="6" t="s">
        <v>1972</v>
      </c>
      <c r="F666" s="5" t="s">
        <v>747</v>
      </c>
      <c r="G666" s="5" t="s">
        <v>24</v>
      </c>
      <c r="H666" s="5">
        <v>0</v>
      </c>
      <c r="I666" s="5" t="s">
        <v>2204</v>
      </c>
      <c r="J666" s="5" t="s">
        <v>2689</v>
      </c>
      <c r="K666" s="5" t="s">
        <v>871</v>
      </c>
      <c r="L666" s="5" t="s">
        <v>25</v>
      </c>
      <c r="M666" s="7" t="s">
        <v>26</v>
      </c>
      <c r="N666" s="5" t="s">
        <v>49</v>
      </c>
      <c r="O666" s="5" t="s">
        <v>27</v>
      </c>
      <c r="P666" s="5">
        <v>704</v>
      </c>
      <c r="Q666" s="5" t="s">
        <v>1564</v>
      </c>
      <c r="R666" s="5">
        <v>4</v>
      </c>
      <c r="S666" s="8">
        <v>18500</v>
      </c>
      <c r="T666" s="8">
        <f t="shared" si="88"/>
        <v>74000</v>
      </c>
      <c r="U666" s="8">
        <f t="shared" si="89"/>
        <v>82880.000000000015</v>
      </c>
      <c r="V666" s="5"/>
      <c r="W666" s="5" t="s">
        <v>904</v>
      </c>
      <c r="X666" s="5"/>
      <c r="Y666" s="145"/>
      <c r="Z666" s="85"/>
      <c r="AA666" s="146"/>
      <c r="AB666" s="253"/>
      <c r="AC666" s="166"/>
      <c r="AD666" s="214"/>
      <c r="AE666" s="187"/>
      <c r="AF666" s="141"/>
      <c r="AG666" s="213"/>
      <c r="AH666" s="213"/>
      <c r="AI666" s="188"/>
      <c r="AJ666" s="141"/>
      <c r="AK666" s="110"/>
      <c r="AL666" s="84"/>
      <c r="AM666" s="84"/>
      <c r="AN666" s="84"/>
      <c r="AO666" s="84"/>
      <c r="AP666" s="84"/>
      <c r="AQ666" s="84"/>
      <c r="AR666" s="4"/>
      <c r="AS666" s="4"/>
      <c r="AT666" s="141"/>
      <c r="AU666" s="4"/>
      <c r="AV666" s="141"/>
    </row>
    <row r="667" spans="1:55" s="33" customFormat="1" ht="110.1" customHeight="1">
      <c r="A667" s="5" t="s">
        <v>3193</v>
      </c>
      <c r="B667" s="5" t="s">
        <v>23</v>
      </c>
      <c r="C667" s="5" t="s">
        <v>1973</v>
      </c>
      <c r="D667" s="6" t="s">
        <v>1974</v>
      </c>
      <c r="E667" s="6" t="s">
        <v>1975</v>
      </c>
      <c r="F667" s="5" t="s">
        <v>748</v>
      </c>
      <c r="G667" s="5" t="s">
        <v>24</v>
      </c>
      <c r="H667" s="5">
        <v>0</v>
      </c>
      <c r="I667" s="5" t="s">
        <v>2204</v>
      </c>
      <c r="J667" s="5" t="s">
        <v>2689</v>
      </c>
      <c r="K667" s="5" t="s">
        <v>871</v>
      </c>
      <c r="L667" s="5" t="s">
        <v>25</v>
      </c>
      <c r="M667" s="7" t="s">
        <v>26</v>
      </c>
      <c r="N667" s="5" t="s">
        <v>49</v>
      </c>
      <c r="O667" s="5" t="s">
        <v>27</v>
      </c>
      <c r="P667" s="5">
        <v>704</v>
      </c>
      <c r="Q667" s="5" t="s">
        <v>1564</v>
      </c>
      <c r="R667" s="5" t="s">
        <v>1311</v>
      </c>
      <c r="S667" s="8">
        <v>12000</v>
      </c>
      <c r="T667" s="8">
        <f t="shared" si="88"/>
        <v>0</v>
      </c>
      <c r="U667" s="8">
        <f t="shared" si="89"/>
        <v>0</v>
      </c>
      <c r="V667" s="5"/>
      <c r="W667" s="5" t="s">
        <v>904</v>
      </c>
      <c r="X667" s="5"/>
      <c r="Y667" s="145"/>
      <c r="Z667" s="85"/>
      <c r="AA667" s="146"/>
      <c r="AB667" s="253"/>
      <c r="AC667" s="253"/>
      <c r="AD667" s="253"/>
      <c r="AE667" s="254"/>
      <c r="AF667" s="4"/>
      <c r="AG667" s="213"/>
      <c r="AH667" s="213"/>
      <c r="AI667" s="4"/>
      <c r="AJ667" s="4"/>
      <c r="AK667" s="105"/>
      <c r="AL667" s="86"/>
      <c r="AM667" s="86"/>
      <c r="AN667" s="86"/>
      <c r="AO667" s="86"/>
      <c r="AP667" s="4"/>
      <c r="AQ667" s="4"/>
      <c r="AR667" s="105"/>
      <c r="AS667" s="4"/>
      <c r="AT667" s="4"/>
      <c r="AU667" s="4"/>
      <c r="AV667" s="4"/>
    </row>
    <row r="668" spans="1:55" s="33" customFormat="1" ht="110.1" customHeight="1">
      <c r="A668" s="5" t="s">
        <v>3194</v>
      </c>
      <c r="B668" s="5" t="s">
        <v>23</v>
      </c>
      <c r="C668" s="5" t="s">
        <v>1973</v>
      </c>
      <c r="D668" s="6" t="s">
        <v>1974</v>
      </c>
      <c r="E668" s="6" t="s">
        <v>1975</v>
      </c>
      <c r="F668" s="5" t="s">
        <v>749</v>
      </c>
      <c r="G668" s="5" t="s">
        <v>24</v>
      </c>
      <c r="H668" s="5">
        <v>0</v>
      </c>
      <c r="I668" s="5" t="s">
        <v>2204</v>
      </c>
      <c r="J668" s="5" t="s">
        <v>2689</v>
      </c>
      <c r="K668" s="5" t="s">
        <v>871</v>
      </c>
      <c r="L668" s="5" t="s">
        <v>25</v>
      </c>
      <c r="M668" s="7" t="s">
        <v>26</v>
      </c>
      <c r="N668" s="5" t="s">
        <v>49</v>
      </c>
      <c r="O668" s="5" t="s">
        <v>27</v>
      </c>
      <c r="P668" s="5">
        <v>704</v>
      </c>
      <c r="Q668" s="5" t="s">
        <v>1564</v>
      </c>
      <c r="R668" s="5">
        <v>1</v>
      </c>
      <c r="S668" s="8">
        <v>0</v>
      </c>
      <c r="T668" s="8">
        <f t="shared" si="88"/>
        <v>0</v>
      </c>
      <c r="U668" s="8">
        <f t="shared" si="89"/>
        <v>0</v>
      </c>
      <c r="V668" s="5"/>
      <c r="W668" s="5" t="s">
        <v>904</v>
      </c>
      <c r="X668" s="5"/>
      <c r="Y668" s="85"/>
      <c r="Z668" s="85"/>
      <c r="AA668" s="146"/>
      <c r="AB668" s="145"/>
      <c r="AC668" s="145"/>
      <c r="AD668" s="149"/>
      <c r="AE668" s="148"/>
      <c r="AF668" s="149"/>
      <c r="AG668" s="145"/>
      <c r="AH668" s="145"/>
      <c r="AI668" s="261"/>
      <c r="AJ668" s="85"/>
      <c r="AK668" s="145"/>
      <c r="AL668" s="149"/>
      <c r="AM668" s="149"/>
      <c r="AN668" s="149"/>
      <c r="AO668" s="149"/>
      <c r="AP668" s="148"/>
      <c r="AQ668" s="257"/>
      <c r="AR668" s="148"/>
      <c r="AS668" s="257"/>
      <c r="AT668" s="258"/>
      <c r="AZ668" s="81"/>
      <c r="BA668" s="81"/>
      <c r="BB668" s="81"/>
      <c r="BC668" s="81"/>
    </row>
    <row r="669" spans="1:55" s="33" customFormat="1" ht="110.1" customHeight="1">
      <c r="A669" s="5" t="s">
        <v>3801</v>
      </c>
      <c r="B669" s="5" t="s">
        <v>23</v>
      </c>
      <c r="C669" s="5" t="s">
        <v>1973</v>
      </c>
      <c r="D669" s="6" t="s">
        <v>1974</v>
      </c>
      <c r="E669" s="6" t="s">
        <v>1975</v>
      </c>
      <c r="F669" s="5" t="s">
        <v>749</v>
      </c>
      <c r="G669" s="5" t="s">
        <v>24</v>
      </c>
      <c r="H669" s="5">
        <v>0</v>
      </c>
      <c r="I669" s="5" t="s">
        <v>2204</v>
      </c>
      <c r="J669" s="5" t="s">
        <v>2689</v>
      </c>
      <c r="K669" s="5" t="s">
        <v>871</v>
      </c>
      <c r="L669" s="5" t="s">
        <v>25</v>
      </c>
      <c r="M669" s="7" t="s">
        <v>26</v>
      </c>
      <c r="N669" s="5" t="s">
        <v>49</v>
      </c>
      <c r="O669" s="5" t="s">
        <v>27</v>
      </c>
      <c r="P669" s="5">
        <v>704</v>
      </c>
      <c r="Q669" s="5" t="s">
        <v>1564</v>
      </c>
      <c r="R669" s="5" t="s">
        <v>1311</v>
      </c>
      <c r="S669" s="8">
        <v>14000</v>
      </c>
      <c r="T669" s="8">
        <f t="shared" ref="T669:T732" si="90">S669*R669</f>
        <v>0</v>
      </c>
      <c r="U669" s="8">
        <f t="shared" si="89"/>
        <v>0</v>
      </c>
      <c r="V669" s="5"/>
      <c r="W669" s="5" t="s">
        <v>904</v>
      </c>
      <c r="X669" s="5"/>
      <c r="Y669" s="85"/>
      <c r="Z669" s="85"/>
      <c r="AA669" s="146"/>
      <c r="AB669" s="145"/>
      <c r="AC669" s="145"/>
      <c r="AD669" s="149"/>
      <c r="AE669" s="148"/>
      <c r="AF669" s="149"/>
      <c r="AG669" s="213"/>
      <c r="AH669" s="213"/>
      <c r="AI669" s="261"/>
      <c r="AJ669" s="85"/>
      <c r="AK669" s="145"/>
      <c r="AL669" s="149"/>
      <c r="AM669" s="149"/>
      <c r="AN669" s="149"/>
      <c r="AO669" s="149"/>
      <c r="AP669" s="148"/>
      <c r="AQ669" s="257"/>
      <c r="AR669" s="148"/>
      <c r="AS669" s="257"/>
      <c r="AT669" s="258"/>
      <c r="AZ669" s="81"/>
      <c r="BA669" s="81"/>
      <c r="BB669" s="81"/>
      <c r="BC669" s="81"/>
    </row>
    <row r="670" spans="1:55" s="33" customFormat="1" ht="110.1" customHeight="1">
      <c r="A670" s="5" t="s">
        <v>3195</v>
      </c>
      <c r="B670" s="5" t="s">
        <v>23</v>
      </c>
      <c r="C670" s="5" t="s">
        <v>1976</v>
      </c>
      <c r="D670" s="6" t="s">
        <v>1977</v>
      </c>
      <c r="E670" s="6" t="s">
        <v>1978</v>
      </c>
      <c r="F670" s="5" t="s">
        <v>750</v>
      </c>
      <c r="G670" s="5" t="s">
        <v>24</v>
      </c>
      <c r="H670" s="5">
        <v>0</v>
      </c>
      <c r="I670" s="5" t="s">
        <v>2204</v>
      </c>
      <c r="J670" s="5" t="s">
        <v>2689</v>
      </c>
      <c r="K670" s="5" t="s">
        <v>871</v>
      </c>
      <c r="L670" s="5" t="s">
        <v>25</v>
      </c>
      <c r="M670" s="7" t="s">
        <v>26</v>
      </c>
      <c r="N670" s="5" t="s">
        <v>49</v>
      </c>
      <c r="O670" s="5" t="s">
        <v>27</v>
      </c>
      <c r="P670" s="5">
        <v>839</v>
      </c>
      <c r="Q670" s="5" t="s">
        <v>1639</v>
      </c>
      <c r="R670" s="5" t="s">
        <v>1311</v>
      </c>
      <c r="S670" s="8">
        <v>2235</v>
      </c>
      <c r="T670" s="8">
        <f t="shared" si="90"/>
        <v>0</v>
      </c>
      <c r="U670" s="8">
        <f t="shared" si="89"/>
        <v>0</v>
      </c>
      <c r="V670" s="5"/>
      <c r="W670" s="5" t="s">
        <v>904</v>
      </c>
      <c r="X670" s="5"/>
      <c r="Y670" s="145"/>
      <c r="Z670" s="85"/>
      <c r="AA670" s="146"/>
      <c r="AB670" s="253"/>
      <c r="AC670" s="253"/>
      <c r="AD670" s="253"/>
      <c r="AE670" s="254"/>
      <c r="AF670" s="4"/>
      <c r="AG670" s="213"/>
      <c r="AH670" s="213"/>
      <c r="AI670" s="4"/>
      <c r="AJ670" s="4"/>
      <c r="AK670" s="105"/>
      <c r="AL670" s="86"/>
      <c r="AM670" s="86"/>
      <c r="AN670" s="86"/>
      <c r="AO670" s="86"/>
      <c r="AP670" s="4"/>
      <c r="AQ670" s="4"/>
      <c r="AR670" s="105"/>
      <c r="AS670" s="4"/>
      <c r="AT670" s="4"/>
      <c r="AU670" s="4"/>
      <c r="AV670" s="4"/>
    </row>
    <row r="671" spans="1:55" s="33" customFormat="1" ht="110.1" customHeight="1">
      <c r="A671" s="5" t="s">
        <v>3196</v>
      </c>
      <c r="B671" s="5" t="s">
        <v>23</v>
      </c>
      <c r="C671" s="5" t="s">
        <v>1625</v>
      </c>
      <c r="D671" s="6" t="s">
        <v>1624</v>
      </c>
      <c r="E671" s="6" t="s">
        <v>1626</v>
      </c>
      <c r="F671" s="5" t="s">
        <v>285</v>
      </c>
      <c r="G671" s="5" t="s">
        <v>24</v>
      </c>
      <c r="H671" s="5">
        <v>0</v>
      </c>
      <c r="I671" s="5" t="s">
        <v>2204</v>
      </c>
      <c r="J671" s="5" t="s">
        <v>2689</v>
      </c>
      <c r="K671" s="5" t="s">
        <v>871</v>
      </c>
      <c r="L671" s="5" t="s">
        <v>25</v>
      </c>
      <c r="M671" s="7" t="s">
        <v>26</v>
      </c>
      <c r="N671" s="5" t="s">
        <v>49</v>
      </c>
      <c r="O671" s="5" t="s">
        <v>27</v>
      </c>
      <c r="P671" s="5">
        <v>796</v>
      </c>
      <c r="Q671" s="5" t="s">
        <v>28</v>
      </c>
      <c r="R671" s="5">
        <v>8</v>
      </c>
      <c r="S671" s="8">
        <v>0</v>
      </c>
      <c r="T671" s="8">
        <f t="shared" si="90"/>
        <v>0</v>
      </c>
      <c r="U671" s="8">
        <f t="shared" si="89"/>
        <v>0</v>
      </c>
      <c r="V671" s="5"/>
      <c r="W671" s="5" t="s">
        <v>904</v>
      </c>
      <c r="X671" s="5"/>
      <c r="Y671" s="85"/>
      <c r="Z671" s="85"/>
      <c r="AA671" s="146"/>
      <c r="AB671" s="145"/>
      <c r="AC671" s="145"/>
      <c r="AD671" s="149"/>
      <c r="AE671" s="148"/>
      <c r="AF671" s="149"/>
      <c r="AG671" s="145"/>
      <c r="AH671" s="145"/>
      <c r="AI671" s="261"/>
      <c r="AJ671" s="85"/>
      <c r="AK671" s="145"/>
      <c r="AL671" s="149"/>
      <c r="AM671" s="149"/>
      <c r="AN671" s="149"/>
      <c r="AO671" s="149"/>
      <c r="AP671" s="148"/>
      <c r="AQ671" s="257"/>
      <c r="AR671" s="148"/>
      <c r="AS671" s="257"/>
      <c r="AT671" s="258"/>
      <c r="AZ671" s="81"/>
      <c r="BA671" s="81"/>
      <c r="BB671" s="81"/>
      <c r="BC671" s="81"/>
    </row>
    <row r="672" spans="1:55" s="33" customFormat="1" ht="110.1" customHeight="1">
      <c r="A672" s="5" t="s">
        <v>3802</v>
      </c>
      <c r="B672" s="5" t="s">
        <v>23</v>
      </c>
      <c r="C672" s="5" t="s">
        <v>1625</v>
      </c>
      <c r="D672" s="6" t="s">
        <v>1624</v>
      </c>
      <c r="E672" s="6" t="s">
        <v>1626</v>
      </c>
      <c r="F672" s="5" t="s">
        <v>285</v>
      </c>
      <c r="G672" s="5" t="s">
        <v>24</v>
      </c>
      <c r="H672" s="5">
        <v>0</v>
      </c>
      <c r="I672" s="5" t="s">
        <v>2204</v>
      </c>
      <c r="J672" s="5" t="s">
        <v>2689</v>
      </c>
      <c r="K672" s="5" t="s">
        <v>871</v>
      </c>
      <c r="L672" s="5" t="s">
        <v>25</v>
      </c>
      <c r="M672" s="7" t="s">
        <v>26</v>
      </c>
      <c r="N672" s="5" t="s">
        <v>49</v>
      </c>
      <c r="O672" s="5" t="s">
        <v>27</v>
      </c>
      <c r="P672" s="5">
        <v>796</v>
      </c>
      <c r="Q672" s="5" t="s">
        <v>28</v>
      </c>
      <c r="R672" s="5" t="s">
        <v>3753</v>
      </c>
      <c r="S672" s="8">
        <v>1607.424</v>
      </c>
      <c r="T672" s="8">
        <f t="shared" si="90"/>
        <v>22503.936000000002</v>
      </c>
      <c r="U672" s="8">
        <f t="shared" si="89"/>
        <v>25204.408320000002</v>
      </c>
      <c r="V672" s="5"/>
      <c r="W672" s="5" t="s">
        <v>904</v>
      </c>
      <c r="X672" s="5"/>
      <c r="Y672" s="85"/>
      <c r="Z672" s="85"/>
      <c r="AA672" s="146"/>
      <c r="AB672" s="145"/>
      <c r="AC672" s="166"/>
      <c r="AD672" s="214"/>
      <c r="AE672" s="187"/>
      <c r="AF672" s="141"/>
      <c r="AG672" s="213"/>
      <c r="AH672" s="213"/>
      <c r="AI672" s="188"/>
      <c r="AJ672" s="141"/>
      <c r="AK672" s="110"/>
      <c r="AL672" s="84"/>
      <c r="AM672" s="84"/>
      <c r="AN672" s="84"/>
      <c r="AO672" s="84"/>
      <c r="AP672" s="84"/>
      <c r="AQ672" s="84"/>
      <c r="AR672" s="4"/>
      <c r="AS672" s="4"/>
      <c r="AT672" s="141"/>
      <c r="AU672" s="4"/>
      <c r="AV672" s="141"/>
      <c r="AZ672" s="81"/>
      <c r="BA672" s="81"/>
      <c r="BB672" s="81"/>
      <c r="BC672" s="81"/>
    </row>
    <row r="673" spans="1:55" s="33" customFormat="1" ht="110.1" customHeight="1">
      <c r="A673" s="5" t="s">
        <v>3197</v>
      </c>
      <c r="B673" s="5" t="s">
        <v>23</v>
      </c>
      <c r="C673" s="5" t="s">
        <v>1979</v>
      </c>
      <c r="D673" s="6" t="s">
        <v>1969</v>
      </c>
      <c r="E673" s="6" t="s">
        <v>1980</v>
      </c>
      <c r="F673" s="5" t="s">
        <v>751</v>
      </c>
      <c r="G673" s="5" t="s">
        <v>24</v>
      </c>
      <c r="H673" s="5">
        <v>0</v>
      </c>
      <c r="I673" s="5" t="s">
        <v>2204</v>
      </c>
      <c r="J673" s="5" t="s">
        <v>2689</v>
      </c>
      <c r="K673" s="5" t="s">
        <v>871</v>
      </c>
      <c r="L673" s="5" t="s">
        <v>25</v>
      </c>
      <c r="M673" s="7" t="s">
        <v>26</v>
      </c>
      <c r="N673" s="5" t="s">
        <v>49</v>
      </c>
      <c r="O673" s="5" t="s">
        <v>27</v>
      </c>
      <c r="P673" s="5">
        <v>704</v>
      </c>
      <c r="Q673" s="5" t="s">
        <v>1564</v>
      </c>
      <c r="R673" s="5" t="s">
        <v>1311</v>
      </c>
      <c r="S673" s="8">
        <v>1700</v>
      </c>
      <c r="T673" s="8">
        <f t="shared" si="90"/>
        <v>0</v>
      </c>
      <c r="U673" s="8">
        <f t="shared" si="89"/>
        <v>0</v>
      </c>
      <c r="V673" s="5"/>
      <c r="W673" s="5" t="s">
        <v>904</v>
      </c>
      <c r="X673" s="5"/>
      <c r="Y673" s="145"/>
      <c r="Z673" s="85"/>
      <c r="AA673" s="146"/>
      <c r="AB673" s="253"/>
      <c r="AC673" s="253"/>
      <c r="AD673" s="253"/>
      <c r="AE673" s="254"/>
      <c r="AF673" s="4"/>
      <c r="AG673" s="213"/>
      <c r="AH673" s="213"/>
      <c r="AI673" s="105"/>
      <c r="AJ673" s="86"/>
      <c r="AK673" s="86"/>
      <c r="AL673" s="86"/>
      <c r="AM673" s="86"/>
      <c r="AN673" s="86"/>
      <c r="AO673" s="86"/>
      <c r="AP673" s="4"/>
      <c r="AQ673" s="4"/>
      <c r="AR673" s="105"/>
      <c r="AS673" s="4"/>
      <c r="AT673" s="4"/>
      <c r="AU673" s="4"/>
      <c r="AV673" s="4"/>
    </row>
    <row r="674" spans="1:55" s="33" customFormat="1" ht="110.1" customHeight="1">
      <c r="A674" s="5" t="s">
        <v>4995</v>
      </c>
      <c r="B674" s="5" t="s">
        <v>23</v>
      </c>
      <c r="C674" s="5" t="s">
        <v>1979</v>
      </c>
      <c r="D674" s="6" t="s">
        <v>1969</v>
      </c>
      <c r="E674" s="6" t="s">
        <v>1980</v>
      </c>
      <c r="F674" s="5" t="s">
        <v>751</v>
      </c>
      <c r="G674" s="5" t="s">
        <v>29</v>
      </c>
      <c r="H674" s="5">
        <v>0</v>
      </c>
      <c r="I674" s="5" t="s">
        <v>2204</v>
      </c>
      <c r="J674" s="5" t="s">
        <v>2689</v>
      </c>
      <c r="K674" s="5" t="s">
        <v>861</v>
      </c>
      <c r="L674" s="5" t="s">
        <v>25</v>
      </c>
      <c r="M674" s="7" t="s">
        <v>26</v>
      </c>
      <c r="N674" s="5" t="s">
        <v>49</v>
      </c>
      <c r="O674" s="5" t="s">
        <v>1273</v>
      </c>
      <c r="P674" s="5">
        <v>704</v>
      </c>
      <c r="Q674" s="5" t="s">
        <v>1564</v>
      </c>
      <c r="R674" s="5">
        <v>5</v>
      </c>
      <c r="S674" s="8">
        <v>1700</v>
      </c>
      <c r="T674" s="8">
        <f t="shared" si="90"/>
        <v>8500</v>
      </c>
      <c r="U674" s="8">
        <f t="shared" si="89"/>
        <v>9520</v>
      </c>
      <c r="V674" s="5"/>
      <c r="W674" s="5" t="s">
        <v>904</v>
      </c>
      <c r="X674" s="5" t="s">
        <v>4988</v>
      </c>
      <c r="Y674" s="145"/>
      <c r="Z674" s="141"/>
      <c r="AA674" s="214"/>
      <c r="AC674" s="166"/>
      <c r="AD674" s="214"/>
      <c r="AE674" s="187"/>
      <c r="AF674" s="141"/>
      <c r="AG674" s="213"/>
      <c r="AH674" s="213"/>
      <c r="AI674" s="141"/>
      <c r="AJ674" s="86"/>
      <c r="AK674" s="110"/>
      <c r="AL674" s="104"/>
      <c r="AM674" s="84"/>
      <c r="AN674" s="84"/>
      <c r="AO674" s="84"/>
      <c r="AP674" s="4"/>
      <c r="AQ674" s="4"/>
      <c r="AR674" s="105"/>
      <c r="AS674" s="4"/>
      <c r="AT674" s="141"/>
      <c r="AU674" s="4"/>
      <c r="AV674" s="4"/>
    </row>
    <row r="675" spans="1:55" s="33" customFormat="1" ht="110.1" customHeight="1">
      <c r="A675" s="5" t="s">
        <v>3198</v>
      </c>
      <c r="B675" s="5" t="s">
        <v>23</v>
      </c>
      <c r="C675" s="5" t="s">
        <v>1981</v>
      </c>
      <c r="D675" s="6" t="s">
        <v>1434</v>
      </c>
      <c r="E675" s="6" t="s">
        <v>1982</v>
      </c>
      <c r="F675" s="5" t="s">
        <v>752</v>
      </c>
      <c r="G675" s="5" t="s">
        <v>24</v>
      </c>
      <c r="H675" s="5">
        <v>0</v>
      </c>
      <c r="I675" s="5" t="s">
        <v>2204</v>
      </c>
      <c r="J675" s="5" t="s">
        <v>2689</v>
      </c>
      <c r="K675" s="5" t="s">
        <v>871</v>
      </c>
      <c r="L675" s="5" t="s">
        <v>25</v>
      </c>
      <c r="M675" s="7" t="s">
        <v>26</v>
      </c>
      <c r="N675" s="5" t="s">
        <v>49</v>
      </c>
      <c r="O675" s="5" t="s">
        <v>27</v>
      </c>
      <c r="P675" s="5">
        <v>796</v>
      </c>
      <c r="Q675" s="5" t="s">
        <v>28</v>
      </c>
      <c r="R675" s="5">
        <v>114</v>
      </c>
      <c r="S675" s="8">
        <v>100</v>
      </c>
      <c r="T675" s="8">
        <f t="shared" si="90"/>
        <v>11400</v>
      </c>
      <c r="U675" s="8">
        <f t="shared" si="89"/>
        <v>12768.000000000002</v>
      </c>
      <c r="V675" s="5"/>
      <c r="W675" s="5" t="s">
        <v>904</v>
      </c>
      <c r="X675" s="5"/>
      <c r="Y675" s="145"/>
      <c r="Z675" s="85"/>
      <c r="AA675" s="146"/>
      <c r="AB675" s="253"/>
      <c r="AC675" s="166"/>
      <c r="AD675" s="214"/>
      <c r="AE675" s="187"/>
      <c r="AF675" s="141"/>
      <c r="AG675" s="213"/>
      <c r="AH675" s="213"/>
      <c r="AI675" s="188"/>
      <c r="AJ675" s="141"/>
      <c r="AK675" s="110"/>
      <c r="AL675" s="84"/>
      <c r="AM675" s="84"/>
      <c r="AN675" s="84"/>
      <c r="AO675" s="84"/>
      <c r="AP675" s="84"/>
      <c r="AQ675" s="84"/>
      <c r="AR675" s="4"/>
      <c r="AS675" s="4"/>
      <c r="AT675" s="141"/>
      <c r="AU675" s="4"/>
      <c r="AV675" s="141"/>
    </row>
    <row r="676" spans="1:55" s="33" customFormat="1" ht="110.1" customHeight="1">
      <c r="A676" s="5" t="s">
        <v>3199</v>
      </c>
      <c r="B676" s="5" t="s">
        <v>23</v>
      </c>
      <c r="C676" s="5" t="s">
        <v>2159</v>
      </c>
      <c r="D676" s="6" t="s">
        <v>2160</v>
      </c>
      <c r="E676" s="6" t="s">
        <v>2161</v>
      </c>
      <c r="F676" s="5" t="s">
        <v>283</v>
      </c>
      <c r="G676" s="5" t="s">
        <v>24</v>
      </c>
      <c r="H676" s="5">
        <v>0</v>
      </c>
      <c r="I676" s="5" t="s">
        <v>2204</v>
      </c>
      <c r="J676" s="5" t="s">
        <v>2689</v>
      </c>
      <c r="K676" s="5" t="s">
        <v>871</v>
      </c>
      <c r="L676" s="5" t="s">
        <v>25</v>
      </c>
      <c r="M676" s="7" t="s">
        <v>26</v>
      </c>
      <c r="N676" s="5" t="s">
        <v>49</v>
      </c>
      <c r="O676" s="5" t="s">
        <v>27</v>
      </c>
      <c r="P676" s="5">
        <v>796</v>
      </c>
      <c r="Q676" s="5" t="s">
        <v>28</v>
      </c>
      <c r="R676" s="5">
        <v>8</v>
      </c>
      <c r="S676" s="8">
        <v>0</v>
      </c>
      <c r="T676" s="8">
        <f t="shared" si="90"/>
        <v>0</v>
      </c>
      <c r="U676" s="8">
        <f t="shared" si="89"/>
        <v>0</v>
      </c>
      <c r="V676" s="5"/>
      <c r="W676" s="5" t="s">
        <v>904</v>
      </c>
      <c r="X676" s="5"/>
      <c r="Y676" s="85"/>
      <c r="Z676" s="85"/>
      <c r="AA676" s="146"/>
      <c r="AB676" s="145"/>
      <c r="AC676" s="145"/>
      <c r="AD676" s="149"/>
      <c r="AE676" s="148"/>
      <c r="AF676" s="149"/>
      <c r="AG676" s="145"/>
      <c r="AH676" s="145"/>
      <c r="AI676" s="261"/>
      <c r="AJ676" s="85"/>
      <c r="AK676" s="145"/>
      <c r="AL676" s="149"/>
      <c r="AM676" s="149"/>
      <c r="AN676" s="149"/>
      <c r="AO676" s="149"/>
      <c r="AP676" s="148"/>
      <c r="AQ676" s="257"/>
      <c r="AR676" s="148"/>
      <c r="AS676" s="257"/>
      <c r="AT676" s="258"/>
      <c r="AZ676" s="81"/>
      <c r="BA676" s="81"/>
      <c r="BB676" s="81"/>
      <c r="BC676" s="81"/>
    </row>
    <row r="677" spans="1:55" s="33" customFormat="1" ht="110.1" customHeight="1">
      <c r="A677" s="5" t="s">
        <v>4986</v>
      </c>
      <c r="B677" s="5" t="s">
        <v>23</v>
      </c>
      <c r="C677" s="5" t="s">
        <v>2159</v>
      </c>
      <c r="D677" s="6" t="s">
        <v>2160</v>
      </c>
      <c r="E677" s="6" t="s">
        <v>2161</v>
      </c>
      <c r="F677" s="5" t="s">
        <v>283</v>
      </c>
      <c r="G677" s="5" t="s">
        <v>24</v>
      </c>
      <c r="H677" s="5">
        <v>0</v>
      </c>
      <c r="I677" s="5" t="s">
        <v>2204</v>
      </c>
      <c r="J677" s="5" t="s">
        <v>2689</v>
      </c>
      <c r="K677" s="5" t="s">
        <v>871</v>
      </c>
      <c r="L677" s="5" t="s">
        <v>25</v>
      </c>
      <c r="M677" s="7" t="s">
        <v>26</v>
      </c>
      <c r="N677" s="5" t="s">
        <v>49</v>
      </c>
      <c r="O677" s="5" t="s">
        <v>27</v>
      </c>
      <c r="P677" s="5">
        <v>796</v>
      </c>
      <c r="Q677" s="5" t="s">
        <v>28</v>
      </c>
      <c r="R677" s="5" t="s">
        <v>1311</v>
      </c>
      <c r="S677" s="8">
        <v>3361.12</v>
      </c>
      <c r="T677" s="8">
        <f t="shared" si="90"/>
        <v>0</v>
      </c>
      <c r="U677" s="8">
        <f t="shared" si="89"/>
        <v>0</v>
      </c>
      <c r="V677" s="5"/>
      <c r="W677" s="5" t="s">
        <v>904</v>
      </c>
      <c r="X677" s="5"/>
      <c r="Y677" s="85"/>
      <c r="Z677" s="85"/>
      <c r="AA677" s="146"/>
      <c r="AB677" s="145"/>
      <c r="AC677" s="145"/>
      <c r="AD677" s="149"/>
      <c r="AE677" s="148"/>
      <c r="AF677" s="149"/>
      <c r="AG677" s="213"/>
      <c r="AH677" s="213"/>
      <c r="AI677" s="261"/>
      <c r="AJ677" s="85"/>
      <c r="AK677" s="145"/>
      <c r="AL677" s="149"/>
      <c r="AM677" s="149"/>
      <c r="AN677" s="149"/>
      <c r="AO677" s="149"/>
      <c r="AP677" s="148"/>
      <c r="AQ677" s="257"/>
      <c r="AR677" s="148"/>
      <c r="AS677" s="257"/>
      <c r="AT677" s="258"/>
      <c r="AZ677" s="81"/>
      <c r="BA677" s="81"/>
      <c r="BB677" s="81"/>
      <c r="BC677" s="81"/>
    </row>
    <row r="678" spans="1:55" s="33" customFormat="1" ht="110.1" customHeight="1">
      <c r="A678" s="5" t="s">
        <v>3200</v>
      </c>
      <c r="B678" s="5" t="s">
        <v>23</v>
      </c>
      <c r="C678" s="5" t="s">
        <v>2162</v>
      </c>
      <c r="D678" s="6" t="s">
        <v>1627</v>
      </c>
      <c r="E678" s="6" t="s">
        <v>2163</v>
      </c>
      <c r="F678" s="5" t="s">
        <v>284</v>
      </c>
      <c r="G678" s="5" t="s">
        <v>24</v>
      </c>
      <c r="H678" s="5">
        <v>0</v>
      </c>
      <c r="I678" s="5" t="s">
        <v>2204</v>
      </c>
      <c r="J678" s="5" t="s">
        <v>2689</v>
      </c>
      <c r="K678" s="5" t="s">
        <v>871</v>
      </c>
      <c r="L678" s="5" t="s">
        <v>25</v>
      </c>
      <c r="M678" s="7" t="s">
        <v>26</v>
      </c>
      <c r="N678" s="5" t="s">
        <v>49</v>
      </c>
      <c r="O678" s="5" t="s">
        <v>27</v>
      </c>
      <c r="P678" s="5">
        <v>796</v>
      </c>
      <c r="Q678" s="5" t="s">
        <v>28</v>
      </c>
      <c r="R678" s="5" t="s">
        <v>1311</v>
      </c>
      <c r="S678" s="8">
        <v>2029.51</v>
      </c>
      <c r="T678" s="8">
        <f t="shared" si="90"/>
        <v>0</v>
      </c>
      <c r="U678" s="8">
        <f t="shared" si="89"/>
        <v>0</v>
      </c>
      <c r="V678" s="5"/>
      <c r="W678" s="5" t="s">
        <v>904</v>
      </c>
      <c r="X678" s="5"/>
      <c r="Y678" s="145"/>
      <c r="Z678" s="85"/>
      <c r="AA678" s="146"/>
      <c r="AB678" s="253"/>
      <c r="AC678" s="253"/>
      <c r="AD678" s="253"/>
      <c r="AE678" s="254"/>
      <c r="AF678" s="4"/>
      <c r="AG678" s="213"/>
      <c r="AH678" s="213"/>
      <c r="AI678" s="4"/>
      <c r="AJ678" s="4"/>
      <c r="AK678" s="105"/>
      <c r="AL678" s="86"/>
      <c r="AM678" s="86"/>
      <c r="AN678" s="86"/>
      <c r="AO678" s="86"/>
      <c r="AP678" s="4"/>
      <c r="AQ678" s="4"/>
      <c r="AR678" s="105"/>
      <c r="AS678" s="4"/>
      <c r="AT678" s="4"/>
      <c r="AU678" s="4"/>
      <c r="AV678" s="4"/>
    </row>
    <row r="679" spans="1:55" s="33" customFormat="1" ht="110.1" customHeight="1">
      <c r="A679" s="5" t="s">
        <v>3201</v>
      </c>
      <c r="B679" s="5" t="s">
        <v>23</v>
      </c>
      <c r="C679" s="5" t="s">
        <v>1388</v>
      </c>
      <c r="D679" s="6" t="s">
        <v>1389</v>
      </c>
      <c r="E679" s="6" t="s">
        <v>1390</v>
      </c>
      <c r="F679" s="5" t="s">
        <v>754</v>
      </c>
      <c r="G679" s="5" t="s">
        <v>24</v>
      </c>
      <c r="H679" s="5">
        <v>0</v>
      </c>
      <c r="I679" s="5" t="s">
        <v>2204</v>
      </c>
      <c r="J679" s="5" t="s">
        <v>2689</v>
      </c>
      <c r="K679" s="5" t="s">
        <v>871</v>
      </c>
      <c r="L679" s="5" t="s">
        <v>25</v>
      </c>
      <c r="M679" s="7" t="s">
        <v>26</v>
      </c>
      <c r="N679" s="5" t="s">
        <v>49</v>
      </c>
      <c r="O679" s="5" t="s">
        <v>27</v>
      </c>
      <c r="P679" s="5">
        <v>796</v>
      </c>
      <c r="Q679" s="5" t="s">
        <v>28</v>
      </c>
      <c r="R679" s="5" t="s">
        <v>1311</v>
      </c>
      <c r="S679" s="8">
        <v>500</v>
      </c>
      <c r="T679" s="8">
        <f t="shared" si="90"/>
        <v>0</v>
      </c>
      <c r="U679" s="8">
        <f t="shared" si="89"/>
        <v>0</v>
      </c>
      <c r="V679" s="5"/>
      <c r="W679" s="5" t="s">
        <v>904</v>
      </c>
      <c r="X679" s="5"/>
      <c r="Y679" s="145"/>
      <c r="Z679" s="85"/>
      <c r="AA679" s="146"/>
      <c r="AB679" s="253"/>
      <c r="AC679" s="253"/>
      <c r="AD679" s="253"/>
      <c r="AE679" s="254"/>
      <c r="AF679" s="4"/>
      <c r="AG679" s="213"/>
      <c r="AH679" s="213"/>
      <c r="AI679" s="4"/>
      <c r="AJ679" s="4"/>
      <c r="AK679" s="105"/>
      <c r="AL679" s="86"/>
      <c r="AM679" s="86"/>
      <c r="AN679" s="86"/>
      <c r="AO679" s="86"/>
      <c r="AP679" s="4"/>
      <c r="AQ679" s="4"/>
      <c r="AR679" s="105"/>
      <c r="AS679" s="4"/>
      <c r="AT679" s="4"/>
      <c r="AU679" s="4"/>
      <c r="AV679" s="4"/>
    </row>
    <row r="680" spans="1:55" s="33" customFormat="1" ht="110.1" customHeight="1">
      <c r="A680" s="5" t="s">
        <v>3202</v>
      </c>
      <c r="B680" s="5" t="s">
        <v>23</v>
      </c>
      <c r="C680" s="5" t="s">
        <v>1985</v>
      </c>
      <c r="D680" s="6" t="s">
        <v>1986</v>
      </c>
      <c r="E680" s="6" t="s">
        <v>1987</v>
      </c>
      <c r="F680" s="5" t="s">
        <v>755</v>
      </c>
      <c r="G680" s="5" t="s">
        <v>24</v>
      </c>
      <c r="H680" s="5">
        <v>0</v>
      </c>
      <c r="I680" s="5" t="s">
        <v>2204</v>
      </c>
      <c r="J680" s="5" t="s">
        <v>2689</v>
      </c>
      <c r="K680" s="5" t="s">
        <v>871</v>
      </c>
      <c r="L680" s="5" t="s">
        <v>25</v>
      </c>
      <c r="M680" s="7" t="s">
        <v>26</v>
      </c>
      <c r="N680" s="5" t="s">
        <v>49</v>
      </c>
      <c r="O680" s="5" t="s">
        <v>27</v>
      </c>
      <c r="P680" s="5">
        <v>796</v>
      </c>
      <c r="Q680" s="5" t="s">
        <v>28</v>
      </c>
      <c r="R680" s="5" t="s">
        <v>1311</v>
      </c>
      <c r="S680" s="8">
        <v>2700</v>
      </c>
      <c r="T680" s="8">
        <f t="shared" si="90"/>
        <v>0</v>
      </c>
      <c r="U680" s="8">
        <f t="shared" si="89"/>
        <v>0</v>
      </c>
      <c r="V680" s="5"/>
      <c r="W680" s="5" t="s">
        <v>904</v>
      </c>
      <c r="X680" s="5"/>
      <c r="Y680" s="145"/>
      <c r="Z680" s="85"/>
      <c r="AA680" s="146"/>
      <c r="AB680" s="253"/>
      <c r="AC680" s="253"/>
      <c r="AD680" s="253"/>
      <c r="AE680" s="254"/>
      <c r="AF680" s="4"/>
      <c r="AG680" s="213"/>
      <c r="AH680" s="213"/>
      <c r="AI680" s="4"/>
      <c r="AJ680" s="4"/>
      <c r="AK680" s="105"/>
      <c r="AL680" s="86"/>
      <c r="AM680" s="86"/>
      <c r="AN680" s="86"/>
      <c r="AO680" s="86"/>
      <c r="AP680" s="4"/>
      <c r="AQ680" s="4"/>
      <c r="AR680" s="105"/>
      <c r="AS680" s="4"/>
      <c r="AT680" s="4"/>
      <c r="AU680" s="4"/>
      <c r="AV680" s="4"/>
    </row>
    <row r="681" spans="1:55" s="33" customFormat="1" ht="110.1" customHeight="1">
      <c r="A681" s="5" t="s">
        <v>4996</v>
      </c>
      <c r="B681" s="5" t="s">
        <v>23</v>
      </c>
      <c r="C681" s="5" t="s">
        <v>1985</v>
      </c>
      <c r="D681" s="6" t="s">
        <v>1986</v>
      </c>
      <c r="E681" s="6" t="s">
        <v>1987</v>
      </c>
      <c r="F681" s="5" t="s">
        <v>755</v>
      </c>
      <c r="G681" s="5" t="s">
        <v>29</v>
      </c>
      <c r="H681" s="5">
        <v>0</v>
      </c>
      <c r="I681" s="5" t="s">
        <v>2204</v>
      </c>
      <c r="J681" s="5" t="s">
        <v>2689</v>
      </c>
      <c r="K681" s="5" t="s">
        <v>861</v>
      </c>
      <c r="L681" s="5" t="s">
        <v>25</v>
      </c>
      <c r="M681" s="7" t="s">
        <v>26</v>
      </c>
      <c r="N681" s="5" t="s">
        <v>49</v>
      </c>
      <c r="O681" s="5" t="s">
        <v>1273</v>
      </c>
      <c r="P681" s="5">
        <v>796</v>
      </c>
      <c r="Q681" s="5" t="s">
        <v>28</v>
      </c>
      <c r="R681" s="5">
        <v>5</v>
      </c>
      <c r="S681" s="8">
        <v>2700</v>
      </c>
      <c r="T681" s="8">
        <f t="shared" si="90"/>
        <v>13500</v>
      </c>
      <c r="U681" s="8">
        <f t="shared" si="89"/>
        <v>15120.000000000002</v>
      </c>
      <c r="V681" s="5"/>
      <c r="W681" s="5" t="s">
        <v>904</v>
      </c>
      <c r="X681" s="5" t="s">
        <v>4988</v>
      </c>
      <c r="Y681" s="145"/>
      <c r="Z681" s="141"/>
      <c r="AA681" s="214"/>
      <c r="AC681" s="166"/>
      <c r="AD681" s="214"/>
      <c r="AE681" s="187"/>
      <c r="AF681" s="141"/>
      <c r="AG681" s="213"/>
      <c r="AH681" s="213"/>
      <c r="AI681" s="141"/>
      <c r="AJ681" s="4"/>
      <c r="AK681" s="110"/>
      <c r="AL681" s="104"/>
      <c r="AM681" s="84"/>
      <c r="AN681" s="84"/>
      <c r="AO681" s="84"/>
      <c r="AP681" s="4"/>
      <c r="AQ681" s="4"/>
      <c r="AR681" s="105"/>
      <c r="AS681" s="4"/>
      <c r="AT681" s="141"/>
      <c r="AU681" s="4"/>
      <c r="AV681" s="4"/>
    </row>
    <row r="682" spans="1:55" s="33" customFormat="1" ht="110.1" customHeight="1">
      <c r="A682" s="5" t="s">
        <v>3203</v>
      </c>
      <c r="B682" s="5" t="s">
        <v>23</v>
      </c>
      <c r="C682" s="5" t="s">
        <v>1985</v>
      </c>
      <c r="D682" s="6" t="s">
        <v>1986</v>
      </c>
      <c r="E682" s="6" t="s">
        <v>1987</v>
      </c>
      <c r="F682" s="5" t="s">
        <v>756</v>
      </c>
      <c r="G682" s="5" t="s">
        <v>24</v>
      </c>
      <c r="H682" s="5">
        <v>0</v>
      </c>
      <c r="I682" s="5" t="s">
        <v>2204</v>
      </c>
      <c r="J682" s="5" t="s">
        <v>2689</v>
      </c>
      <c r="K682" s="5" t="s">
        <v>871</v>
      </c>
      <c r="L682" s="5" t="s">
        <v>25</v>
      </c>
      <c r="M682" s="7" t="s">
        <v>26</v>
      </c>
      <c r="N682" s="5" t="s">
        <v>49</v>
      </c>
      <c r="O682" s="5" t="s">
        <v>27</v>
      </c>
      <c r="P682" s="5">
        <v>796</v>
      </c>
      <c r="Q682" s="5" t="s">
        <v>28</v>
      </c>
      <c r="R682" s="5" t="s">
        <v>1311</v>
      </c>
      <c r="S682" s="8">
        <v>900</v>
      </c>
      <c r="T682" s="8">
        <f t="shared" si="90"/>
        <v>0</v>
      </c>
      <c r="U682" s="8">
        <f t="shared" si="89"/>
        <v>0</v>
      </c>
      <c r="V682" s="5"/>
      <c r="W682" s="5" t="s">
        <v>904</v>
      </c>
      <c r="X682" s="5"/>
      <c r="Y682" s="145"/>
      <c r="Z682" s="85"/>
      <c r="AA682" s="146"/>
      <c r="AB682" s="253"/>
      <c r="AC682" s="253"/>
      <c r="AD682" s="253"/>
      <c r="AE682" s="254"/>
      <c r="AF682" s="4"/>
      <c r="AG682" s="213"/>
      <c r="AH682" s="213"/>
      <c r="AI682" s="4"/>
      <c r="AJ682" s="4"/>
      <c r="AK682" s="105"/>
      <c r="AL682" s="86"/>
      <c r="AM682" s="86"/>
      <c r="AN682" s="86"/>
      <c r="AO682" s="86"/>
      <c r="AP682" s="4"/>
      <c r="AQ682" s="4"/>
      <c r="AR682" s="105"/>
      <c r="AS682" s="4"/>
      <c r="AT682" s="4"/>
      <c r="AU682" s="4"/>
      <c r="AV682" s="4"/>
    </row>
    <row r="683" spans="1:55" s="33" customFormat="1" ht="110.1" customHeight="1">
      <c r="A683" s="5" t="s">
        <v>4997</v>
      </c>
      <c r="B683" s="5" t="s">
        <v>23</v>
      </c>
      <c r="C683" s="5" t="s">
        <v>1985</v>
      </c>
      <c r="D683" s="6" t="s">
        <v>1986</v>
      </c>
      <c r="E683" s="6" t="s">
        <v>1987</v>
      </c>
      <c r="F683" s="5" t="s">
        <v>756</v>
      </c>
      <c r="G683" s="5" t="s">
        <v>29</v>
      </c>
      <c r="H683" s="5">
        <v>0</v>
      </c>
      <c r="I683" s="5" t="s">
        <v>2204</v>
      </c>
      <c r="J683" s="5" t="s">
        <v>2689</v>
      </c>
      <c r="K683" s="5" t="s">
        <v>861</v>
      </c>
      <c r="L683" s="5" t="s">
        <v>25</v>
      </c>
      <c r="M683" s="7" t="s">
        <v>26</v>
      </c>
      <c r="N683" s="5" t="s">
        <v>49</v>
      </c>
      <c r="O683" s="5" t="s">
        <v>1273</v>
      </c>
      <c r="P683" s="5">
        <v>796</v>
      </c>
      <c r="Q683" s="5" t="s">
        <v>28</v>
      </c>
      <c r="R683" s="5">
        <v>10</v>
      </c>
      <c r="S683" s="8">
        <v>900</v>
      </c>
      <c r="T683" s="8">
        <f t="shared" si="90"/>
        <v>9000</v>
      </c>
      <c r="U683" s="8">
        <f t="shared" si="89"/>
        <v>10080.000000000002</v>
      </c>
      <c r="V683" s="5"/>
      <c r="W683" s="5" t="s">
        <v>904</v>
      </c>
      <c r="X683" s="5" t="s">
        <v>4988</v>
      </c>
      <c r="Y683" s="145"/>
      <c r="Z683" s="85"/>
      <c r="AA683" s="146"/>
      <c r="AB683" s="253"/>
      <c r="AC683" s="253"/>
      <c r="AD683" s="253"/>
      <c r="AE683" s="254"/>
      <c r="AF683" s="4"/>
      <c r="AG683" s="213"/>
      <c r="AH683" s="213"/>
      <c r="AI683" s="4"/>
      <c r="AJ683" s="4"/>
      <c r="AK683" s="105"/>
      <c r="AL683" s="86"/>
      <c r="AM683" s="86"/>
      <c r="AN683" s="86"/>
      <c r="AO683" s="86"/>
      <c r="AP683" s="4"/>
      <c r="AQ683" s="4"/>
      <c r="AR683" s="105"/>
      <c r="AS683" s="4"/>
      <c r="AT683" s="4"/>
      <c r="AU683" s="4"/>
      <c r="AV683" s="4"/>
    </row>
    <row r="684" spans="1:55" s="33" customFormat="1" ht="110.1" customHeight="1">
      <c r="A684" s="5" t="s">
        <v>3204</v>
      </c>
      <c r="B684" s="5" t="s">
        <v>23</v>
      </c>
      <c r="C684" s="5" t="s">
        <v>1988</v>
      </c>
      <c r="D684" s="6" t="s">
        <v>1989</v>
      </c>
      <c r="E684" s="6" t="s">
        <v>1990</v>
      </c>
      <c r="F684" s="5" t="s">
        <v>757</v>
      </c>
      <c r="G684" s="5" t="s">
        <v>24</v>
      </c>
      <c r="H684" s="5">
        <v>0</v>
      </c>
      <c r="I684" s="5" t="s">
        <v>2204</v>
      </c>
      <c r="J684" s="5" t="s">
        <v>2689</v>
      </c>
      <c r="K684" s="5" t="s">
        <v>871</v>
      </c>
      <c r="L684" s="5" t="s">
        <v>25</v>
      </c>
      <c r="M684" s="7" t="s">
        <v>26</v>
      </c>
      <c r="N684" s="5" t="s">
        <v>49</v>
      </c>
      <c r="O684" s="5" t="s">
        <v>27</v>
      </c>
      <c r="P684" s="5">
        <v>796</v>
      </c>
      <c r="Q684" s="5" t="s">
        <v>28</v>
      </c>
      <c r="R684" s="5" t="s">
        <v>1311</v>
      </c>
      <c r="S684" s="8">
        <v>4400</v>
      </c>
      <c r="T684" s="8">
        <f t="shared" si="90"/>
        <v>0</v>
      </c>
      <c r="U684" s="8">
        <f t="shared" si="89"/>
        <v>0</v>
      </c>
      <c r="V684" s="5"/>
      <c r="W684" s="5" t="s">
        <v>904</v>
      </c>
      <c r="X684" s="5"/>
      <c r="Y684" s="145"/>
      <c r="Z684" s="85"/>
      <c r="AA684" s="146"/>
      <c r="AB684" s="253"/>
      <c r="AC684" s="253"/>
      <c r="AD684" s="253"/>
      <c r="AE684" s="254"/>
      <c r="AF684" s="4"/>
      <c r="AG684" s="213"/>
      <c r="AH684" s="213"/>
      <c r="AI684" s="4"/>
      <c r="AJ684" s="4"/>
      <c r="AK684" s="105"/>
      <c r="AL684" s="86"/>
      <c r="AM684" s="86"/>
      <c r="AN684" s="86"/>
      <c r="AO684" s="86"/>
      <c r="AP684" s="4"/>
      <c r="AQ684" s="4"/>
      <c r="AR684" s="105"/>
      <c r="AS684" s="4"/>
      <c r="AT684" s="4"/>
      <c r="AU684" s="4"/>
      <c r="AV684" s="4"/>
    </row>
    <row r="685" spans="1:55" s="33" customFormat="1" ht="110.1" customHeight="1">
      <c r="A685" s="5" t="s">
        <v>3205</v>
      </c>
      <c r="B685" s="5" t="s">
        <v>23</v>
      </c>
      <c r="C685" s="5" t="s">
        <v>1991</v>
      </c>
      <c r="D685" s="6" t="s">
        <v>1992</v>
      </c>
      <c r="E685" s="6" t="s">
        <v>1993</v>
      </c>
      <c r="F685" s="5" t="s">
        <v>758</v>
      </c>
      <c r="G685" s="5" t="s">
        <v>24</v>
      </c>
      <c r="H685" s="5">
        <v>0</v>
      </c>
      <c r="I685" s="5" t="s">
        <v>2204</v>
      </c>
      <c r="J685" s="5" t="s">
        <v>2689</v>
      </c>
      <c r="K685" s="5" t="s">
        <v>871</v>
      </c>
      <c r="L685" s="5" t="s">
        <v>25</v>
      </c>
      <c r="M685" s="7" t="s">
        <v>26</v>
      </c>
      <c r="N685" s="5" t="s">
        <v>49</v>
      </c>
      <c r="O685" s="5" t="s">
        <v>27</v>
      </c>
      <c r="P685" s="5">
        <v>796</v>
      </c>
      <c r="Q685" s="5" t="s">
        <v>28</v>
      </c>
      <c r="R685" s="5" t="s">
        <v>1311</v>
      </c>
      <c r="S685" s="8">
        <v>1500</v>
      </c>
      <c r="T685" s="8">
        <f t="shared" si="90"/>
        <v>0</v>
      </c>
      <c r="U685" s="8">
        <f t="shared" si="89"/>
        <v>0</v>
      </c>
      <c r="V685" s="5"/>
      <c r="W685" s="5" t="s">
        <v>904</v>
      </c>
      <c r="X685" s="5"/>
      <c r="Y685" s="145"/>
      <c r="Z685" s="85"/>
      <c r="AA685" s="146"/>
      <c r="AB685" s="253"/>
      <c r="AC685" s="253"/>
      <c r="AD685" s="253"/>
      <c r="AE685" s="254"/>
      <c r="AF685" s="4"/>
      <c r="AG685" s="213"/>
      <c r="AH685" s="213"/>
      <c r="AI685" s="4"/>
      <c r="AJ685" s="4"/>
      <c r="AK685" s="105"/>
      <c r="AL685" s="86"/>
      <c r="AM685" s="86"/>
      <c r="AN685" s="86"/>
      <c r="AO685" s="86"/>
      <c r="AP685" s="4"/>
      <c r="AQ685" s="4"/>
      <c r="AR685" s="105"/>
      <c r="AS685" s="4"/>
      <c r="AT685" s="4"/>
      <c r="AU685" s="4"/>
      <c r="AV685" s="4"/>
    </row>
    <row r="686" spans="1:55" s="33" customFormat="1" ht="110.1" customHeight="1">
      <c r="A686" s="5" t="s">
        <v>4998</v>
      </c>
      <c r="B686" s="5" t="s">
        <v>23</v>
      </c>
      <c r="C686" s="5" t="s">
        <v>1991</v>
      </c>
      <c r="D686" s="6" t="s">
        <v>1992</v>
      </c>
      <c r="E686" s="6" t="s">
        <v>1993</v>
      </c>
      <c r="F686" s="5" t="s">
        <v>758</v>
      </c>
      <c r="G686" s="5" t="s">
        <v>29</v>
      </c>
      <c r="H686" s="5">
        <v>0</v>
      </c>
      <c r="I686" s="5" t="s">
        <v>2204</v>
      </c>
      <c r="J686" s="5" t="s">
        <v>2689</v>
      </c>
      <c r="K686" s="5" t="s">
        <v>861</v>
      </c>
      <c r="L686" s="5" t="s">
        <v>25</v>
      </c>
      <c r="M686" s="7" t="s">
        <v>26</v>
      </c>
      <c r="N686" s="5" t="s">
        <v>49</v>
      </c>
      <c r="O686" s="5" t="s">
        <v>1273</v>
      </c>
      <c r="P686" s="5">
        <v>796</v>
      </c>
      <c r="Q686" s="5" t="s">
        <v>28</v>
      </c>
      <c r="R686" s="5">
        <v>10</v>
      </c>
      <c r="S686" s="8">
        <v>1500</v>
      </c>
      <c r="T686" s="8">
        <f t="shared" si="90"/>
        <v>15000</v>
      </c>
      <c r="U686" s="8">
        <f t="shared" si="89"/>
        <v>16800</v>
      </c>
      <c r="V686" s="5"/>
      <c r="W686" s="5" t="s">
        <v>904</v>
      </c>
      <c r="X686" s="5" t="s">
        <v>4988</v>
      </c>
      <c r="Y686" s="145"/>
      <c r="Z686" s="141"/>
      <c r="AA686" s="214"/>
      <c r="AC686" s="166"/>
      <c r="AD686" s="214"/>
      <c r="AE686" s="187"/>
      <c r="AF686" s="141"/>
      <c r="AG686" s="213"/>
      <c r="AH686" s="213"/>
      <c r="AI686" s="141"/>
      <c r="AJ686" s="4"/>
      <c r="AK686" s="110"/>
      <c r="AL686" s="104"/>
      <c r="AM686" s="104"/>
      <c r="AN686" s="84"/>
      <c r="AO686" s="84"/>
      <c r="AP686" s="4"/>
      <c r="AQ686" s="4"/>
      <c r="AR686" s="105"/>
      <c r="AS686" s="4"/>
      <c r="AT686" s="141"/>
      <c r="AU686" s="4"/>
      <c r="AV686" s="4"/>
    </row>
    <row r="687" spans="1:55" s="33" customFormat="1" ht="110.1" customHeight="1">
      <c r="A687" s="5" t="s">
        <v>3206</v>
      </c>
      <c r="B687" s="5" t="s">
        <v>23</v>
      </c>
      <c r="C687" s="5" t="s">
        <v>1994</v>
      </c>
      <c r="D687" s="6" t="s">
        <v>1992</v>
      </c>
      <c r="E687" s="6" t="s">
        <v>1995</v>
      </c>
      <c r="F687" s="5" t="s">
        <v>759</v>
      </c>
      <c r="G687" s="5" t="s">
        <v>24</v>
      </c>
      <c r="H687" s="5">
        <v>0</v>
      </c>
      <c r="I687" s="5" t="s">
        <v>2204</v>
      </c>
      <c r="J687" s="5" t="s">
        <v>2689</v>
      </c>
      <c r="K687" s="5" t="s">
        <v>871</v>
      </c>
      <c r="L687" s="5" t="s">
        <v>25</v>
      </c>
      <c r="M687" s="7" t="s">
        <v>26</v>
      </c>
      <c r="N687" s="5" t="s">
        <v>49</v>
      </c>
      <c r="O687" s="5" t="s">
        <v>27</v>
      </c>
      <c r="P687" s="5">
        <v>796</v>
      </c>
      <c r="Q687" s="5" t="s">
        <v>28</v>
      </c>
      <c r="R687" s="5" t="s">
        <v>1311</v>
      </c>
      <c r="S687" s="8">
        <v>2200</v>
      </c>
      <c r="T687" s="8">
        <f t="shared" si="90"/>
        <v>0</v>
      </c>
      <c r="U687" s="8">
        <f t="shared" si="89"/>
        <v>0</v>
      </c>
      <c r="V687" s="5"/>
      <c r="W687" s="5" t="s">
        <v>904</v>
      </c>
      <c r="X687" s="5"/>
      <c r="Y687" s="145"/>
      <c r="Z687" s="85"/>
      <c r="AA687" s="146"/>
      <c r="AB687" s="253"/>
      <c r="AC687" s="253"/>
      <c r="AD687" s="253"/>
      <c r="AE687" s="254"/>
      <c r="AF687" s="4"/>
      <c r="AG687" s="213"/>
      <c r="AH687" s="213"/>
      <c r="AI687" s="4"/>
      <c r="AJ687" s="4"/>
      <c r="AK687" s="105"/>
      <c r="AL687" s="86"/>
      <c r="AM687" s="86"/>
      <c r="AN687" s="84"/>
      <c r="AO687" s="84"/>
      <c r="AP687" s="4"/>
      <c r="AQ687" s="4"/>
      <c r="AR687" s="105"/>
      <c r="AS687" s="4"/>
      <c r="AT687" s="4"/>
      <c r="AU687" s="4"/>
      <c r="AV687" s="4"/>
    </row>
    <row r="688" spans="1:55" s="33" customFormat="1" ht="110.1" customHeight="1">
      <c r="A688" s="5" t="s">
        <v>4999</v>
      </c>
      <c r="B688" s="5" t="s">
        <v>23</v>
      </c>
      <c r="C688" s="5" t="s">
        <v>1994</v>
      </c>
      <c r="D688" s="6" t="s">
        <v>1992</v>
      </c>
      <c r="E688" s="6" t="s">
        <v>1995</v>
      </c>
      <c r="F688" s="5" t="s">
        <v>759</v>
      </c>
      <c r="G688" s="5" t="s">
        <v>29</v>
      </c>
      <c r="H688" s="5">
        <v>0</v>
      </c>
      <c r="I688" s="5" t="s">
        <v>2204</v>
      </c>
      <c r="J688" s="5" t="s">
        <v>2689</v>
      </c>
      <c r="K688" s="5" t="s">
        <v>861</v>
      </c>
      <c r="L688" s="5" t="s">
        <v>25</v>
      </c>
      <c r="M688" s="7" t="s">
        <v>26</v>
      </c>
      <c r="N688" s="5" t="s">
        <v>49</v>
      </c>
      <c r="O688" s="5" t="s">
        <v>1273</v>
      </c>
      <c r="P688" s="5">
        <v>796</v>
      </c>
      <c r="Q688" s="5" t="s">
        <v>28</v>
      </c>
      <c r="R688" s="5">
        <v>10</v>
      </c>
      <c r="S688" s="8">
        <v>2200</v>
      </c>
      <c r="T688" s="8">
        <f t="shared" si="90"/>
        <v>22000</v>
      </c>
      <c r="U688" s="8">
        <f t="shared" si="89"/>
        <v>24640.000000000004</v>
      </c>
      <c r="V688" s="5"/>
      <c r="W688" s="5" t="s">
        <v>904</v>
      </c>
      <c r="X688" s="5" t="s">
        <v>4988</v>
      </c>
      <c r="Y688" s="145"/>
      <c r="Z688" s="141"/>
      <c r="AA688" s="214"/>
      <c r="AC688" s="166"/>
      <c r="AD688" s="214"/>
      <c r="AE688" s="187"/>
      <c r="AF688" s="141"/>
      <c r="AG688" s="213"/>
      <c r="AH688" s="213"/>
      <c r="AI688" s="141"/>
      <c r="AJ688" s="4"/>
      <c r="AK688" s="213"/>
      <c r="AL688" s="84"/>
      <c r="AM688" s="84"/>
      <c r="AN688" s="84"/>
      <c r="AO688" s="84"/>
      <c r="AP688" s="4"/>
      <c r="AQ688" s="4"/>
      <c r="AR688" s="105"/>
      <c r="AS688" s="4"/>
      <c r="AT688" s="141"/>
      <c r="AU688" s="4"/>
      <c r="AV688" s="4"/>
    </row>
    <row r="689" spans="1:48" s="33" customFormat="1" ht="110.1" customHeight="1">
      <c r="A689" s="5" t="s">
        <v>3207</v>
      </c>
      <c r="B689" s="5" t="s">
        <v>23</v>
      </c>
      <c r="C689" s="5" t="s">
        <v>1996</v>
      </c>
      <c r="D689" s="6" t="s">
        <v>1992</v>
      </c>
      <c r="E689" s="6" t="s">
        <v>1997</v>
      </c>
      <c r="F689" s="5" t="s">
        <v>760</v>
      </c>
      <c r="G689" s="5" t="s">
        <v>24</v>
      </c>
      <c r="H689" s="5">
        <v>0</v>
      </c>
      <c r="I689" s="5" t="s">
        <v>2204</v>
      </c>
      <c r="J689" s="5" t="s">
        <v>2689</v>
      </c>
      <c r="K689" s="5" t="s">
        <v>871</v>
      </c>
      <c r="L689" s="5" t="s">
        <v>25</v>
      </c>
      <c r="M689" s="7" t="s">
        <v>26</v>
      </c>
      <c r="N689" s="5" t="s">
        <v>49</v>
      </c>
      <c r="O689" s="5" t="s">
        <v>27</v>
      </c>
      <c r="P689" s="5">
        <v>796</v>
      </c>
      <c r="Q689" s="5" t="s">
        <v>28</v>
      </c>
      <c r="R689" s="5" t="s">
        <v>1311</v>
      </c>
      <c r="S689" s="8">
        <v>1900</v>
      </c>
      <c r="T689" s="8">
        <f t="shared" si="90"/>
        <v>0</v>
      </c>
      <c r="U689" s="8">
        <f t="shared" si="89"/>
        <v>0</v>
      </c>
      <c r="V689" s="5"/>
      <c r="W689" s="5" t="s">
        <v>904</v>
      </c>
      <c r="X689" s="5"/>
      <c r="Y689" s="145"/>
      <c r="Z689" s="85"/>
      <c r="AA689" s="146"/>
      <c r="AB689" s="253"/>
      <c r="AC689" s="253"/>
      <c r="AD689" s="253"/>
      <c r="AE689" s="254"/>
      <c r="AF689" s="4"/>
      <c r="AG689" s="213"/>
      <c r="AH689" s="213"/>
      <c r="AI689" s="4"/>
      <c r="AJ689" s="4"/>
      <c r="AK689" s="105"/>
      <c r="AL689" s="86"/>
      <c r="AM689" s="86"/>
      <c r="AN689" s="84"/>
      <c r="AO689" s="84"/>
      <c r="AP689" s="4"/>
      <c r="AQ689" s="4"/>
      <c r="AR689" s="105"/>
      <c r="AS689" s="4"/>
      <c r="AT689" s="4"/>
      <c r="AU689" s="4"/>
      <c r="AV689" s="4"/>
    </row>
    <row r="690" spans="1:48" s="33" customFormat="1" ht="110.1" customHeight="1">
      <c r="A690" s="5" t="s">
        <v>5000</v>
      </c>
      <c r="B690" s="5" t="s">
        <v>23</v>
      </c>
      <c r="C690" s="5" t="s">
        <v>1996</v>
      </c>
      <c r="D690" s="6" t="s">
        <v>1992</v>
      </c>
      <c r="E690" s="6" t="s">
        <v>1997</v>
      </c>
      <c r="F690" s="5" t="s">
        <v>760</v>
      </c>
      <c r="G690" s="5" t="s">
        <v>29</v>
      </c>
      <c r="H690" s="5">
        <v>0</v>
      </c>
      <c r="I690" s="5" t="s">
        <v>2204</v>
      </c>
      <c r="J690" s="5" t="s">
        <v>2689</v>
      </c>
      <c r="K690" s="5" t="s">
        <v>861</v>
      </c>
      <c r="L690" s="5" t="s">
        <v>25</v>
      </c>
      <c r="M690" s="7" t="s">
        <v>26</v>
      </c>
      <c r="N690" s="5" t="s">
        <v>49</v>
      </c>
      <c r="O690" s="5" t="s">
        <v>1273</v>
      </c>
      <c r="P690" s="5">
        <v>796</v>
      </c>
      <c r="Q690" s="5" t="s">
        <v>28</v>
      </c>
      <c r="R690" s="5">
        <v>10</v>
      </c>
      <c r="S690" s="8">
        <v>1900</v>
      </c>
      <c r="T690" s="8">
        <f t="shared" si="90"/>
        <v>19000</v>
      </c>
      <c r="U690" s="8">
        <f t="shared" si="89"/>
        <v>21280.000000000004</v>
      </c>
      <c r="V690" s="5"/>
      <c r="W690" s="5" t="s">
        <v>904</v>
      </c>
      <c r="X690" s="5" t="s">
        <v>4988</v>
      </c>
      <c r="Y690" s="145"/>
      <c r="Z690" s="141"/>
      <c r="AA690" s="214"/>
      <c r="AC690" s="166"/>
      <c r="AD690" s="214"/>
      <c r="AE690" s="187"/>
      <c r="AF690" s="141"/>
      <c r="AG690" s="213"/>
      <c r="AH690" s="213"/>
      <c r="AI690" s="141"/>
      <c r="AJ690" s="4"/>
      <c r="AK690" s="110"/>
      <c r="AL690" s="104"/>
      <c r="AM690" s="104"/>
      <c r="AN690" s="84"/>
      <c r="AO690" s="84"/>
      <c r="AP690" s="4"/>
      <c r="AQ690" s="4"/>
      <c r="AR690" s="105"/>
      <c r="AS690" s="4"/>
      <c r="AT690" s="141"/>
      <c r="AU690" s="4"/>
      <c r="AV690" s="4"/>
    </row>
    <row r="691" spans="1:48" s="33" customFormat="1" ht="110.1" customHeight="1">
      <c r="A691" s="5" t="s">
        <v>3208</v>
      </c>
      <c r="B691" s="5" t="s">
        <v>23</v>
      </c>
      <c r="C691" s="5" t="s">
        <v>1998</v>
      </c>
      <c r="D691" s="6" t="s">
        <v>1999</v>
      </c>
      <c r="E691" s="6" t="s">
        <v>2000</v>
      </c>
      <c r="F691" s="5" t="s">
        <v>761</v>
      </c>
      <c r="G691" s="5" t="s">
        <v>24</v>
      </c>
      <c r="H691" s="5">
        <v>0</v>
      </c>
      <c r="I691" s="5" t="s">
        <v>2204</v>
      </c>
      <c r="J691" s="5" t="s">
        <v>2689</v>
      </c>
      <c r="K691" s="5" t="s">
        <v>871</v>
      </c>
      <c r="L691" s="5" t="s">
        <v>25</v>
      </c>
      <c r="M691" s="7" t="s">
        <v>26</v>
      </c>
      <c r="N691" s="5" t="s">
        <v>49</v>
      </c>
      <c r="O691" s="5" t="s">
        <v>27</v>
      </c>
      <c r="P691" s="5">
        <v>796</v>
      </c>
      <c r="Q691" s="5" t="s">
        <v>28</v>
      </c>
      <c r="R691" s="5" t="s">
        <v>1311</v>
      </c>
      <c r="S691" s="8">
        <v>500</v>
      </c>
      <c r="T691" s="8">
        <f t="shared" si="90"/>
        <v>0</v>
      </c>
      <c r="U691" s="8">
        <f t="shared" si="89"/>
        <v>0</v>
      </c>
      <c r="V691" s="5"/>
      <c r="W691" s="5" t="s">
        <v>904</v>
      </c>
      <c r="X691" s="5"/>
      <c r="Y691" s="145"/>
      <c r="Z691" s="85"/>
      <c r="AA691" s="146"/>
      <c r="AB691" s="253"/>
      <c r="AC691" s="253"/>
      <c r="AD691" s="253"/>
      <c r="AE691" s="254"/>
      <c r="AF691" s="4"/>
      <c r="AG691" s="213"/>
      <c r="AH691" s="213"/>
      <c r="AI691" s="4"/>
      <c r="AJ691" s="4"/>
      <c r="AK691" s="105"/>
      <c r="AL691" s="86"/>
      <c r="AM691" s="86"/>
      <c r="AN691" s="86"/>
      <c r="AO691" s="86"/>
      <c r="AP691" s="4"/>
      <c r="AQ691" s="4"/>
      <c r="AR691" s="105"/>
      <c r="AS691" s="4"/>
      <c r="AT691" s="4"/>
      <c r="AU691" s="4"/>
      <c r="AV691" s="4"/>
    </row>
    <row r="692" spans="1:48" s="33" customFormat="1" ht="110.1" customHeight="1">
      <c r="A692" s="5" t="s">
        <v>3209</v>
      </c>
      <c r="B692" s="5" t="s">
        <v>23</v>
      </c>
      <c r="C692" s="5" t="s">
        <v>2001</v>
      </c>
      <c r="D692" s="6" t="s">
        <v>2002</v>
      </c>
      <c r="E692" s="6" t="s">
        <v>2003</v>
      </c>
      <c r="F692" s="5" t="s">
        <v>762</v>
      </c>
      <c r="G692" s="5" t="s">
        <v>24</v>
      </c>
      <c r="H692" s="5">
        <v>0</v>
      </c>
      <c r="I692" s="5" t="s">
        <v>2204</v>
      </c>
      <c r="J692" s="5" t="s">
        <v>2689</v>
      </c>
      <c r="K692" s="5" t="s">
        <v>871</v>
      </c>
      <c r="L692" s="5" t="s">
        <v>25</v>
      </c>
      <c r="M692" s="7" t="s">
        <v>26</v>
      </c>
      <c r="N692" s="5" t="s">
        <v>49</v>
      </c>
      <c r="O692" s="5" t="s">
        <v>27</v>
      </c>
      <c r="P692" s="5">
        <v>796</v>
      </c>
      <c r="Q692" s="5" t="s">
        <v>28</v>
      </c>
      <c r="R692" s="5">
        <v>2</v>
      </c>
      <c r="S692" s="8">
        <v>262.08</v>
      </c>
      <c r="T692" s="8">
        <f t="shared" si="90"/>
        <v>524.16</v>
      </c>
      <c r="U692" s="8">
        <f t="shared" si="89"/>
        <v>587.05920000000003</v>
      </c>
      <c r="V692" s="5"/>
      <c r="W692" s="5" t="s">
        <v>904</v>
      </c>
      <c r="X692" s="5"/>
      <c r="Y692" s="145"/>
      <c r="Z692" s="85"/>
      <c r="AA692" s="146"/>
      <c r="AB692" s="253"/>
      <c r="AC692" s="253"/>
      <c r="AD692" s="253"/>
      <c r="AE692" s="254"/>
      <c r="AF692" s="4"/>
      <c r="AG692" s="213"/>
      <c r="AH692" s="213"/>
      <c r="AI692" s="4"/>
      <c r="AJ692" s="4"/>
      <c r="AK692" s="105"/>
      <c r="AL692" s="86"/>
      <c r="AM692" s="86"/>
      <c r="AN692" s="86"/>
      <c r="AO692" s="86"/>
      <c r="AP692" s="4"/>
      <c r="AQ692" s="4"/>
      <c r="AR692" s="105"/>
      <c r="AS692" s="4"/>
      <c r="AT692" s="4"/>
      <c r="AU692" s="4"/>
      <c r="AV692" s="4"/>
    </row>
    <row r="693" spans="1:48" s="33" customFormat="1" ht="110.1" customHeight="1">
      <c r="A693" s="5" t="s">
        <v>3210</v>
      </c>
      <c r="B693" s="5" t="s">
        <v>23</v>
      </c>
      <c r="C693" s="5" t="s">
        <v>2004</v>
      </c>
      <c r="D693" s="6" t="s">
        <v>2002</v>
      </c>
      <c r="E693" s="6" t="s">
        <v>2005</v>
      </c>
      <c r="F693" s="5" t="s">
        <v>763</v>
      </c>
      <c r="G693" s="5" t="s">
        <v>24</v>
      </c>
      <c r="H693" s="5">
        <v>0</v>
      </c>
      <c r="I693" s="5" t="s">
        <v>2204</v>
      </c>
      <c r="J693" s="5" t="s">
        <v>2689</v>
      </c>
      <c r="K693" s="5" t="s">
        <v>871</v>
      </c>
      <c r="L693" s="5" t="s">
        <v>25</v>
      </c>
      <c r="M693" s="7" t="s">
        <v>26</v>
      </c>
      <c r="N693" s="5" t="s">
        <v>49</v>
      </c>
      <c r="O693" s="5" t="s">
        <v>27</v>
      </c>
      <c r="P693" s="5">
        <v>796</v>
      </c>
      <c r="Q693" s="5" t="s">
        <v>28</v>
      </c>
      <c r="R693" s="5">
        <v>2</v>
      </c>
      <c r="S693" s="8">
        <v>279.55200000000002</v>
      </c>
      <c r="T693" s="8">
        <f t="shared" si="90"/>
        <v>559.10400000000004</v>
      </c>
      <c r="U693" s="8">
        <f t="shared" ref="U693:U756" si="91">T693*1.12</f>
        <v>626.19648000000007</v>
      </c>
      <c r="V693" s="5"/>
      <c r="W693" s="5" t="s">
        <v>904</v>
      </c>
      <c r="X693" s="5"/>
      <c r="Y693" s="145"/>
      <c r="Z693" s="85"/>
      <c r="AA693" s="146"/>
      <c r="AB693" s="253"/>
      <c r="AC693" s="253"/>
      <c r="AD693" s="253"/>
      <c r="AE693" s="254"/>
      <c r="AF693" s="4"/>
      <c r="AG693" s="213"/>
      <c r="AH693" s="213"/>
      <c r="AI693" s="4"/>
      <c r="AJ693" s="4"/>
      <c r="AK693" s="105"/>
      <c r="AL693" s="86"/>
      <c r="AM693" s="86"/>
      <c r="AN693" s="86"/>
      <c r="AO693" s="86"/>
      <c r="AP693" s="4"/>
      <c r="AQ693" s="4"/>
      <c r="AR693" s="105"/>
      <c r="AS693" s="4"/>
      <c r="AT693" s="4"/>
      <c r="AU693" s="4"/>
      <c r="AV693" s="4"/>
    </row>
    <row r="694" spans="1:48" s="33" customFormat="1" ht="110.1" customHeight="1">
      <c r="A694" s="5" t="s">
        <v>3211</v>
      </c>
      <c r="B694" s="5" t="s">
        <v>23</v>
      </c>
      <c r="C694" s="5" t="s">
        <v>2006</v>
      </c>
      <c r="D694" s="6" t="s">
        <v>2002</v>
      </c>
      <c r="E694" s="6" t="s">
        <v>2007</v>
      </c>
      <c r="F694" s="5" t="s">
        <v>764</v>
      </c>
      <c r="G694" s="5" t="s">
        <v>24</v>
      </c>
      <c r="H694" s="5">
        <v>0</v>
      </c>
      <c r="I694" s="5" t="s">
        <v>2204</v>
      </c>
      <c r="J694" s="5" t="s">
        <v>2689</v>
      </c>
      <c r="K694" s="5" t="s">
        <v>871</v>
      </c>
      <c r="L694" s="5" t="s">
        <v>25</v>
      </c>
      <c r="M694" s="7" t="s">
        <v>26</v>
      </c>
      <c r="N694" s="5" t="s">
        <v>49</v>
      </c>
      <c r="O694" s="5" t="s">
        <v>27</v>
      </c>
      <c r="P694" s="5">
        <v>796</v>
      </c>
      <c r="Q694" s="5" t="s">
        <v>28</v>
      </c>
      <c r="R694" s="5">
        <v>2</v>
      </c>
      <c r="S694" s="8">
        <v>221.31200000000001</v>
      </c>
      <c r="T694" s="8">
        <f t="shared" si="90"/>
        <v>442.62400000000002</v>
      </c>
      <c r="U694" s="8">
        <f t="shared" si="91"/>
        <v>495.73888000000005</v>
      </c>
      <c r="V694" s="5"/>
      <c r="W694" s="5" t="s">
        <v>904</v>
      </c>
      <c r="X694" s="5"/>
      <c r="Y694" s="145"/>
      <c r="Z694" s="85"/>
      <c r="AA694" s="146"/>
      <c r="AB694" s="253"/>
      <c r="AC694" s="253"/>
      <c r="AD694" s="253"/>
      <c r="AE694" s="254"/>
      <c r="AF694" s="4"/>
      <c r="AG694" s="213"/>
      <c r="AH694" s="213"/>
      <c r="AI694" s="4"/>
      <c r="AJ694" s="4"/>
      <c r="AK694" s="105"/>
      <c r="AL694" s="86"/>
      <c r="AM694" s="86"/>
      <c r="AN694" s="86"/>
      <c r="AO694" s="86"/>
      <c r="AP694" s="4"/>
      <c r="AQ694" s="4"/>
      <c r="AR694" s="105"/>
      <c r="AS694" s="4"/>
      <c r="AT694" s="4"/>
      <c r="AU694" s="4"/>
      <c r="AV694" s="4"/>
    </row>
    <row r="695" spans="1:48" s="33" customFormat="1" ht="110.1" customHeight="1">
      <c r="A695" s="5" t="s">
        <v>3212</v>
      </c>
      <c r="B695" s="5" t="s">
        <v>23</v>
      </c>
      <c r="C695" s="5" t="s">
        <v>2008</v>
      </c>
      <c r="D695" s="6" t="s">
        <v>2002</v>
      </c>
      <c r="E695" s="6" t="s">
        <v>2009</v>
      </c>
      <c r="F695" s="5" t="s">
        <v>765</v>
      </c>
      <c r="G695" s="5" t="s">
        <v>24</v>
      </c>
      <c r="H695" s="5">
        <v>0</v>
      </c>
      <c r="I695" s="5" t="s">
        <v>2204</v>
      </c>
      <c r="J695" s="5" t="s">
        <v>2689</v>
      </c>
      <c r="K695" s="5" t="s">
        <v>871</v>
      </c>
      <c r="L695" s="5" t="s">
        <v>25</v>
      </c>
      <c r="M695" s="7" t="s">
        <v>26</v>
      </c>
      <c r="N695" s="5" t="s">
        <v>49</v>
      </c>
      <c r="O695" s="5" t="s">
        <v>27</v>
      </c>
      <c r="P695" s="5">
        <v>796</v>
      </c>
      <c r="Q695" s="5" t="s">
        <v>28</v>
      </c>
      <c r="R695" s="5">
        <v>12</v>
      </c>
      <c r="S695" s="8">
        <v>262.08</v>
      </c>
      <c r="T695" s="8">
        <f t="shared" si="90"/>
        <v>3144.96</v>
      </c>
      <c r="U695" s="8">
        <f t="shared" si="91"/>
        <v>3522.3552000000004</v>
      </c>
      <c r="V695" s="5"/>
      <c r="W695" s="5" t="s">
        <v>904</v>
      </c>
      <c r="X695" s="5"/>
      <c r="Y695" s="145"/>
      <c r="Z695" s="85"/>
      <c r="AA695" s="146"/>
      <c r="AB695" s="253"/>
      <c r="AC695" s="253"/>
      <c r="AD695" s="253"/>
      <c r="AE695" s="254"/>
      <c r="AF695" s="4"/>
      <c r="AG695" s="213"/>
      <c r="AH695" s="213"/>
      <c r="AI695" s="4"/>
      <c r="AJ695" s="4"/>
      <c r="AK695" s="105"/>
      <c r="AL695" s="86"/>
      <c r="AM695" s="86"/>
      <c r="AN695" s="86"/>
      <c r="AO695" s="86"/>
      <c r="AP695" s="4"/>
      <c r="AQ695" s="4"/>
      <c r="AR695" s="105"/>
      <c r="AS695" s="4"/>
      <c r="AT695" s="4"/>
      <c r="AU695" s="4"/>
      <c r="AV695" s="4"/>
    </row>
    <row r="696" spans="1:48" s="33" customFormat="1" ht="110.1" customHeight="1">
      <c r="A696" s="5" t="s">
        <v>3213</v>
      </c>
      <c r="B696" s="5" t="s">
        <v>23</v>
      </c>
      <c r="C696" s="5" t="s">
        <v>2010</v>
      </c>
      <c r="D696" s="6" t="s">
        <v>2002</v>
      </c>
      <c r="E696" s="6" t="s">
        <v>2011</v>
      </c>
      <c r="F696" s="5" t="s">
        <v>766</v>
      </c>
      <c r="G696" s="5" t="s">
        <v>24</v>
      </c>
      <c r="H696" s="5">
        <v>0</v>
      </c>
      <c r="I696" s="5" t="s">
        <v>2204</v>
      </c>
      <c r="J696" s="5" t="s">
        <v>2689</v>
      </c>
      <c r="K696" s="5" t="s">
        <v>871</v>
      </c>
      <c r="L696" s="5" t="s">
        <v>25</v>
      </c>
      <c r="M696" s="7" t="s">
        <v>26</v>
      </c>
      <c r="N696" s="5" t="s">
        <v>49</v>
      </c>
      <c r="O696" s="5" t="s">
        <v>27</v>
      </c>
      <c r="P696" s="5">
        <v>796</v>
      </c>
      <c r="Q696" s="5" t="s">
        <v>28</v>
      </c>
      <c r="R696" s="5">
        <v>12</v>
      </c>
      <c r="S696" s="8">
        <v>100.8</v>
      </c>
      <c r="T696" s="8">
        <f t="shared" si="90"/>
        <v>1209.5999999999999</v>
      </c>
      <c r="U696" s="8">
        <f t="shared" si="91"/>
        <v>1354.752</v>
      </c>
      <c r="V696" s="5"/>
      <c r="W696" s="5" t="s">
        <v>904</v>
      </c>
      <c r="X696" s="5"/>
      <c r="Y696" s="145"/>
      <c r="Z696" s="85"/>
      <c r="AA696" s="146"/>
      <c r="AB696" s="253"/>
      <c r="AC696" s="253"/>
      <c r="AD696" s="253"/>
      <c r="AE696" s="254"/>
      <c r="AF696" s="4"/>
      <c r="AG696" s="213"/>
      <c r="AH696" s="213"/>
      <c r="AI696" s="4"/>
      <c r="AJ696" s="4"/>
      <c r="AK696" s="105"/>
      <c r="AL696" s="86"/>
      <c r="AM696" s="86"/>
      <c r="AN696" s="86"/>
      <c r="AO696" s="86"/>
      <c r="AP696" s="4"/>
      <c r="AQ696" s="4"/>
      <c r="AR696" s="105"/>
      <c r="AS696" s="4"/>
      <c r="AT696" s="4"/>
      <c r="AU696" s="4"/>
      <c r="AV696" s="4"/>
    </row>
    <row r="697" spans="1:48" s="33" customFormat="1" ht="110.1" customHeight="1">
      <c r="A697" s="5" t="s">
        <v>3214</v>
      </c>
      <c r="B697" s="5" t="s">
        <v>23</v>
      </c>
      <c r="C697" s="5" t="s">
        <v>2012</v>
      </c>
      <c r="D697" s="6" t="s">
        <v>2002</v>
      </c>
      <c r="E697" s="6" t="s">
        <v>2013</v>
      </c>
      <c r="F697" s="5" t="s">
        <v>767</v>
      </c>
      <c r="G697" s="5" t="s">
        <v>24</v>
      </c>
      <c r="H697" s="5">
        <v>0</v>
      </c>
      <c r="I697" s="5" t="s">
        <v>2204</v>
      </c>
      <c r="J697" s="5" t="s">
        <v>2689</v>
      </c>
      <c r="K697" s="5" t="s">
        <v>871</v>
      </c>
      <c r="L697" s="5" t="s">
        <v>25</v>
      </c>
      <c r="M697" s="7" t="s">
        <v>26</v>
      </c>
      <c r="N697" s="5" t="s">
        <v>49</v>
      </c>
      <c r="O697" s="5" t="s">
        <v>27</v>
      </c>
      <c r="P697" s="5">
        <v>796</v>
      </c>
      <c r="Q697" s="5" t="s">
        <v>28</v>
      </c>
      <c r="R697" s="5">
        <v>12</v>
      </c>
      <c r="S697" s="8">
        <v>105.28</v>
      </c>
      <c r="T697" s="8">
        <f t="shared" si="90"/>
        <v>1263.3600000000001</v>
      </c>
      <c r="U697" s="8">
        <f t="shared" si="91"/>
        <v>1414.9632000000004</v>
      </c>
      <c r="V697" s="5"/>
      <c r="W697" s="5" t="s">
        <v>904</v>
      </c>
      <c r="X697" s="5"/>
      <c r="Y697" s="145"/>
      <c r="Z697" s="85"/>
      <c r="AA697" s="146"/>
      <c r="AB697" s="253"/>
      <c r="AC697" s="253"/>
      <c r="AD697" s="253"/>
      <c r="AE697" s="254"/>
      <c r="AF697" s="4"/>
      <c r="AG697" s="213"/>
      <c r="AH697" s="213"/>
      <c r="AI697" s="4"/>
      <c r="AJ697" s="4"/>
      <c r="AK697" s="105"/>
      <c r="AL697" s="86"/>
      <c r="AM697" s="86"/>
      <c r="AN697" s="86"/>
      <c r="AO697" s="86"/>
      <c r="AP697" s="4"/>
      <c r="AQ697" s="4"/>
      <c r="AR697" s="105"/>
      <c r="AS697" s="4"/>
      <c r="AT697" s="4"/>
      <c r="AU697" s="4"/>
      <c r="AV697" s="4"/>
    </row>
    <row r="698" spans="1:48" s="33" customFormat="1" ht="110.1" customHeight="1">
      <c r="A698" s="5" t="s">
        <v>3215</v>
      </c>
      <c r="B698" s="5" t="s">
        <v>23</v>
      </c>
      <c r="C698" s="5" t="s">
        <v>2014</v>
      </c>
      <c r="D698" s="6" t="s">
        <v>2002</v>
      </c>
      <c r="E698" s="6" t="s">
        <v>2015</v>
      </c>
      <c r="F698" s="5" t="s">
        <v>768</v>
      </c>
      <c r="G698" s="5" t="s">
        <v>24</v>
      </c>
      <c r="H698" s="5">
        <v>0</v>
      </c>
      <c r="I698" s="5" t="s">
        <v>2204</v>
      </c>
      <c r="J698" s="5" t="s">
        <v>2689</v>
      </c>
      <c r="K698" s="5" t="s">
        <v>871</v>
      </c>
      <c r="L698" s="5" t="s">
        <v>25</v>
      </c>
      <c r="M698" s="7" t="s">
        <v>26</v>
      </c>
      <c r="N698" s="5" t="s">
        <v>49</v>
      </c>
      <c r="O698" s="5" t="s">
        <v>27</v>
      </c>
      <c r="P698" s="5">
        <v>796</v>
      </c>
      <c r="Q698" s="5" t="s">
        <v>28</v>
      </c>
      <c r="R698" s="5">
        <v>12</v>
      </c>
      <c r="S698" s="8">
        <v>109.76</v>
      </c>
      <c r="T698" s="8">
        <f t="shared" si="90"/>
        <v>1317.1200000000001</v>
      </c>
      <c r="U698" s="8">
        <f t="shared" si="91"/>
        <v>1475.1744000000003</v>
      </c>
      <c r="V698" s="5"/>
      <c r="W698" s="5" t="s">
        <v>904</v>
      </c>
      <c r="X698" s="5"/>
      <c r="Y698" s="145"/>
      <c r="Z698" s="85"/>
      <c r="AA698" s="146"/>
      <c r="AB698" s="253"/>
      <c r="AC698" s="253"/>
      <c r="AD698" s="253"/>
      <c r="AE698" s="254"/>
      <c r="AF698" s="4"/>
      <c r="AG698" s="213"/>
      <c r="AH698" s="213"/>
      <c r="AI698" s="4"/>
      <c r="AJ698" s="4"/>
      <c r="AK698" s="105"/>
      <c r="AL698" s="86"/>
      <c r="AM698" s="86"/>
      <c r="AN698" s="86"/>
      <c r="AO698" s="86"/>
      <c r="AP698" s="4"/>
      <c r="AQ698" s="4"/>
      <c r="AR698" s="105"/>
      <c r="AS698" s="4"/>
      <c r="AT698" s="4"/>
      <c r="AU698" s="4"/>
      <c r="AV698" s="4"/>
    </row>
    <row r="699" spans="1:48" s="33" customFormat="1" ht="110.1" customHeight="1">
      <c r="A699" s="5" t="s">
        <v>3216</v>
      </c>
      <c r="B699" s="5" t="s">
        <v>23</v>
      </c>
      <c r="C699" s="5" t="s">
        <v>2016</v>
      </c>
      <c r="D699" s="6" t="s">
        <v>2002</v>
      </c>
      <c r="E699" s="6" t="s">
        <v>2017</v>
      </c>
      <c r="F699" s="5" t="s">
        <v>769</v>
      </c>
      <c r="G699" s="5" t="s">
        <v>24</v>
      </c>
      <c r="H699" s="5">
        <v>0</v>
      </c>
      <c r="I699" s="5" t="s">
        <v>2204</v>
      </c>
      <c r="J699" s="5" t="s">
        <v>2689</v>
      </c>
      <c r="K699" s="5" t="s">
        <v>871</v>
      </c>
      <c r="L699" s="5" t="s">
        <v>25</v>
      </c>
      <c r="M699" s="7" t="s">
        <v>26</v>
      </c>
      <c r="N699" s="5" t="s">
        <v>49</v>
      </c>
      <c r="O699" s="5" t="s">
        <v>27</v>
      </c>
      <c r="P699" s="5">
        <v>796</v>
      </c>
      <c r="Q699" s="5" t="s">
        <v>28</v>
      </c>
      <c r="R699" s="5">
        <v>2</v>
      </c>
      <c r="S699" s="8">
        <v>134.4</v>
      </c>
      <c r="T699" s="8">
        <f t="shared" si="90"/>
        <v>268.8</v>
      </c>
      <c r="U699" s="8">
        <f t="shared" si="91"/>
        <v>301.05600000000004</v>
      </c>
      <c r="V699" s="5"/>
      <c r="W699" s="5" t="s">
        <v>904</v>
      </c>
      <c r="X699" s="5"/>
      <c r="Y699" s="145"/>
      <c r="Z699" s="85"/>
      <c r="AA699" s="146"/>
      <c r="AB699" s="253"/>
      <c r="AC699" s="253"/>
      <c r="AD699" s="253"/>
      <c r="AE699" s="254"/>
      <c r="AF699" s="4"/>
      <c r="AG699" s="213"/>
      <c r="AH699" s="213"/>
      <c r="AI699" s="4"/>
      <c r="AJ699" s="4"/>
      <c r="AK699" s="105"/>
      <c r="AL699" s="86"/>
      <c r="AM699" s="86"/>
      <c r="AN699" s="86"/>
      <c r="AO699" s="86"/>
      <c r="AP699" s="4"/>
      <c r="AQ699" s="4"/>
      <c r="AR699" s="105"/>
      <c r="AS699" s="4"/>
      <c r="AT699" s="4"/>
      <c r="AU699" s="4"/>
      <c r="AV699" s="4"/>
    </row>
    <row r="700" spans="1:48" s="33" customFormat="1" ht="110.1" customHeight="1">
      <c r="A700" s="5" t="s">
        <v>3217</v>
      </c>
      <c r="B700" s="5" t="s">
        <v>23</v>
      </c>
      <c r="C700" s="5" t="s">
        <v>2018</v>
      </c>
      <c r="D700" s="6" t="s">
        <v>2002</v>
      </c>
      <c r="E700" s="6" t="s">
        <v>2019</v>
      </c>
      <c r="F700" s="5" t="s">
        <v>770</v>
      </c>
      <c r="G700" s="5" t="s">
        <v>24</v>
      </c>
      <c r="H700" s="5">
        <v>0</v>
      </c>
      <c r="I700" s="5" t="s">
        <v>2204</v>
      </c>
      <c r="J700" s="5" t="s">
        <v>2689</v>
      </c>
      <c r="K700" s="5" t="s">
        <v>871</v>
      </c>
      <c r="L700" s="5" t="s">
        <v>25</v>
      </c>
      <c r="M700" s="7" t="s">
        <v>26</v>
      </c>
      <c r="N700" s="5" t="s">
        <v>49</v>
      </c>
      <c r="O700" s="5" t="s">
        <v>27</v>
      </c>
      <c r="P700" s="5">
        <v>796</v>
      </c>
      <c r="Q700" s="5" t="s">
        <v>28</v>
      </c>
      <c r="R700" s="5">
        <v>2</v>
      </c>
      <c r="S700" s="8">
        <v>162.4</v>
      </c>
      <c r="T700" s="8">
        <f t="shared" si="90"/>
        <v>324.8</v>
      </c>
      <c r="U700" s="8">
        <f t="shared" si="91"/>
        <v>363.77600000000007</v>
      </c>
      <c r="V700" s="5"/>
      <c r="W700" s="5" t="s">
        <v>904</v>
      </c>
      <c r="X700" s="5"/>
      <c r="Y700" s="145"/>
      <c r="Z700" s="85"/>
      <c r="AA700" s="146"/>
      <c r="AB700" s="253"/>
      <c r="AC700" s="253"/>
      <c r="AD700" s="253"/>
      <c r="AE700" s="254"/>
      <c r="AF700" s="4"/>
      <c r="AG700" s="213"/>
      <c r="AH700" s="213"/>
      <c r="AI700" s="4"/>
      <c r="AJ700" s="4"/>
      <c r="AK700" s="105"/>
      <c r="AL700" s="86"/>
      <c r="AM700" s="86"/>
      <c r="AN700" s="86"/>
      <c r="AO700" s="86"/>
      <c r="AP700" s="4"/>
      <c r="AQ700" s="4"/>
      <c r="AR700" s="105"/>
      <c r="AS700" s="4"/>
      <c r="AT700" s="4"/>
      <c r="AU700" s="4"/>
      <c r="AV700" s="4"/>
    </row>
    <row r="701" spans="1:48" s="33" customFormat="1" ht="110.1" customHeight="1">
      <c r="A701" s="5" t="s">
        <v>3218</v>
      </c>
      <c r="B701" s="5" t="s">
        <v>23</v>
      </c>
      <c r="C701" s="5" t="s">
        <v>2020</v>
      </c>
      <c r="D701" s="6" t="s">
        <v>2002</v>
      </c>
      <c r="E701" s="6" t="s">
        <v>2021</v>
      </c>
      <c r="F701" s="5" t="s">
        <v>771</v>
      </c>
      <c r="G701" s="5" t="s">
        <v>24</v>
      </c>
      <c r="H701" s="5">
        <v>0</v>
      </c>
      <c r="I701" s="5" t="s">
        <v>2204</v>
      </c>
      <c r="J701" s="5" t="s">
        <v>2689</v>
      </c>
      <c r="K701" s="5" t="s">
        <v>871</v>
      </c>
      <c r="L701" s="5" t="s">
        <v>25</v>
      </c>
      <c r="M701" s="7" t="s">
        <v>26</v>
      </c>
      <c r="N701" s="5" t="s">
        <v>49</v>
      </c>
      <c r="O701" s="5" t="s">
        <v>27</v>
      </c>
      <c r="P701" s="5">
        <v>796</v>
      </c>
      <c r="Q701" s="5" t="s">
        <v>28</v>
      </c>
      <c r="R701" s="5">
        <v>2</v>
      </c>
      <c r="S701" s="8">
        <v>224</v>
      </c>
      <c r="T701" s="8">
        <f t="shared" si="90"/>
        <v>448</v>
      </c>
      <c r="U701" s="8">
        <f t="shared" si="91"/>
        <v>501.76000000000005</v>
      </c>
      <c r="V701" s="5"/>
      <c r="W701" s="5" t="s">
        <v>904</v>
      </c>
      <c r="X701" s="5"/>
      <c r="Y701" s="145"/>
      <c r="Z701" s="85"/>
      <c r="AA701" s="146"/>
      <c r="AB701" s="253"/>
      <c r="AC701" s="253"/>
      <c r="AD701" s="253"/>
      <c r="AE701" s="254"/>
      <c r="AF701" s="4"/>
      <c r="AG701" s="213"/>
      <c r="AH701" s="213"/>
      <c r="AI701" s="4"/>
      <c r="AJ701" s="4"/>
      <c r="AK701" s="105"/>
      <c r="AL701" s="86"/>
      <c r="AM701" s="86"/>
      <c r="AN701" s="86"/>
      <c r="AO701" s="86"/>
      <c r="AP701" s="4"/>
      <c r="AQ701" s="4"/>
      <c r="AR701" s="105"/>
      <c r="AS701" s="4"/>
      <c r="AT701" s="4"/>
      <c r="AU701" s="4"/>
      <c r="AV701" s="4"/>
    </row>
    <row r="702" spans="1:48" s="33" customFormat="1" ht="110.1" customHeight="1">
      <c r="A702" s="5" t="s">
        <v>3219</v>
      </c>
      <c r="B702" s="5" t="s">
        <v>23</v>
      </c>
      <c r="C702" s="5" t="s">
        <v>2022</v>
      </c>
      <c r="D702" s="6" t="s">
        <v>2002</v>
      </c>
      <c r="E702" s="6" t="s">
        <v>2023</v>
      </c>
      <c r="F702" s="5" t="s">
        <v>772</v>
      </c>
      <c r="G702" s="5" t="s">
        <v>24</v>
      </c>
      <c r="H702" s="5">
        <v>0</v>
      </c>
      <c r="I702" s="5" t="s">
        <v>2204</v>
      </c>
      <c r="J702" s="5" t="s">
        <v>2689</v>
      </c>
      <c r="K702" s="5" t="s">
        <v>871</v>
      </c>
      <c r="L702" s="5" t="s">
        <v>25</v>
      </c>
      <c r="M702" s="7" t="s">
        <v>26</v>
      </c>
      <c r="N702" s="5" t="s">
        <v>49</v>
      </c>
      <c r="O702" s="5" t="s">
        <v>27</v>
      </c>
      <c r="P702" s="5">
        <v>796</v>
      </c>
      <c r="Q702" s="5" t="s">
        <v>28</v>
      </c>
      <c r="R702" s="5">
        <v>2</v>
      </c>
      <c r="S702" s="8">
        <v>280</v>
      </c>
      <c r="T702" s="8">
        <f t="shared" si="90"/>
        <v>560</v>
      </c>
      <c r="U702" s="8">
        <f t="shared" si="91"/>
        <v>627.20000000000005</v>
      </c>
      <c r="V702" s="5"/>
      <c r="W702" s="5" t="s">
        <v>904</v>
      </c>
      <c r="X702" s="5"/>
      <c r="Y702" s="145"/>
      <c r="Z702" s="85"/>
      <c r="AA702" s="146"/>
      <c r="AB702" s="253"/>
      <c r="AC702" s="253"/>
      <c r="AD702" s="253"/>
      <c r="AE702" s="254"/>
      <c r="AF702" s="4"/>
      <c r="AG702" s="213"/>
      <c r="AH702" s="213"/>
      <c r="AI702" s="4"/>
      <c r="AJ702" s="4"/>
      <c r="AK702" s="105"/>
      <c r="AL702" s="86"/>
      <c r="AM702" s="86"/>
      <c r="AN702" s="86"/>
      <c r="AO702" s="86"/>
      <c r="AP702" s="4"/>
      <c r="AQ702" s="4"/>
      <c r="AR702" s="105"/>
      <c r="AS702" s="4"/>
      <c r="AT702" s="4"/>
      <c r="AU702" s="4"/>
      <c r="AV702" s="4"/>
    </row>
    <row r="703" spans="1:48" s="33" customFormat="1" ht="110.1" customHeight="1">
      <c r="A703" s="5" t="s">
        <v>3220</v>
      </c>
      <c r="B703" s="5" t="s">
        <v>23</v>
      </c>
      <c r="C703" s="5" t="s">
        <v>2024</v>
      </c>
      <c r="D703" s="6" t="s">
        <v>2002</v>
      </c>
      <c r="E703" s="6" t="s">
        <v>2025</v>
      </c>
      <c r="F703" s="5" t="s">
        <v>773</v>
      </c>
      <c r="G703" s="5" t="s">
        <v>24</v>
      </c>
      <c r="H703" s="5">
        <v>0</v>
      </c>
      <c r="I703" s="5" t="s">
        <v>2204</v>
      </c>
      <c r="J703" s="5" t="s">
        <v>2689</v>
      </c>
      <c r="K703" s="5" t="s">
        <v>871</v>
      </c>
      <c r="L703" s="5" t="s">
        <v>25</v>
      </c>
      <c r="M703" s="7" t="s">
        <v>26</v>
      </c>
      <c r="N703" s="5" t="s">
        <v>49</v>
      </c>
      <c r="O703" s="5" t="s">
        <v>27</v>
      </c>
      <c r="P703" s="5">
        <v>796</v>
      </c>
      <c r="Q703" s="5" t="s">
        <v>28</v>
      </c>
      <c r="R703" s="5">
        <v>2</v>
      </c>
      <c r="S703" s="8">
        <v>313.60000000000002</v>
      </c>
      <c r="T703" s="8">
        <f t="shared" si="90"/>
        <v>627.20000000000005</v>
      </c>
      <c r="U703" s="8">
        <f t="shared" si="91"/>
        <v>702.46400000000017</v>
      </c>
      <c r="V703" s="5"/>
      <c r="W703" s="5" t="s">
        <v>904</v>
      </c>
      <c r="X703" s="5"/>
      <c r="Y703" s="145"/>
      <c r="Z703" s="85"/>
      <c r="AA703" s="146"/>
      <c r="AB703" s="253"/>
      <c r="AC703" s="253"/>
      <c r="AD703" s="253"/>
      <c r="AE703" s="254"/>
      <c r="AF703" s="4"/>
      <c r="AG703" s="213"/>
      <c r="AH703" s="213"/>
      <c r="AI703" s="4"/>
      <c r="AJ703" s="4"/>
      <c r="AK703" s="105"/>
      <c r="AL703" s="86"/>
      <c r="AM703" s="86"/>
      <c r="AN703" s="86"/>
      <c r="AO703" s="86"/>
      <c r="AP703" s="4"/>
      <c r="AQ703" s="4"/>
      <c r="AR703" s="105"/>
      <c r="AS703" s="4"/>
      <c r="AT703" s="4"/>
      <c r="AU703" s="4"/>
      <c r="AV703" s="4"/>
    </row>
    <row r="704" spans="1:48" s="33" customFormat="1" ht="110.1" customHeight="1">
      <c r="A704" s="5" t="s">
        <v>3221</v>
      </c>
      <c r="B704" s="5" t="s">
        <v>23</v>
      </c>
      <c r="C704" s="5" t="s">
        <v>2026</v>
      </c>
      <c r="D704" s="6" t="s">
        <v>2002</v>
      </c>
      <c r="E704" s="6" t="s">
        <v>2027</v>
      </c>
      <c r="F704" s="5" t="s">
        <v>774</v>
      </c>
      <c r="G704" s="5" t="s">
        <v>24</v>
      </c>
      <c r="H704" s="5">
        <v>0</v>
      </c>
      <c r="I704" s="5" t="s">
        <v>2204</v>
      </c>
      <c r="J704" s="5" t="s">
        <v>2689</v>
      </c>
      <c r="K704" s="5" t="s">
        <v>871</v>
      </c>
      <c r="L704" s="5" t="s">
        <v>25</v>
      </c>
      <c r="M704" s="7" t="s">
        <v>26</v>
      </c>
      <c r="N704" s="5" t="s">
        <v>49</v>
      </c>
      <c r="O704" s="5" t="s">
        <v>27</v>
      </c>
      <c r="P704" s="5">
        <v>796</v>
      </c>
      <c r="Q704" s="5" t="s">
        <v>28</v>
      </c>
      <c r="R704" s="5">
        <v>2</v>
      </c>
      <c r="S704" s="8">
        <v>358.4</v>
      </c>
      <c r="T704" s="8">
        <f t="shared" si="90"/>
        <v>716.8</v>
      </c>
      <c r="U704" s="8">
        <f t="shared" si="91"/>
        <v>802.81600000000003</v>
      </c>
      <c r="V704" s="5"/>
      <c r="W704" s="5" t="s">
        <v>904</v>
      </c>
      <c r="X704" s="5"/>
      <c r="Y704" s="145"/>
      <c r="Z704" s="85"/>
      <c r="AA704" s="146"/>
      <c r="AB704" s="253"/>
      <c r="AC704" s="253"/>
      <c r="AD704" s="253"/>
      <c r="AE704" s="254"/>
      <c r="AF704" s="4"/>
      <c r="AG704" s="213"/>
      <c r="AH704" s="213"/>
      <c r="AI704" s="4"/>
      <c r="AJ704" s="4"/>
      <c r="AK704" s="105"/>
      <c r="AL704" s="86"/>
      <c r="AM704" s="86"/>
      <c r="AN704" s="86"/>
      <c r="AO704" s="86"/>
      <c r="AP704" s="4"/>
      <c r="AQ704" s="4"/>
      <c r="AR704" s="105"/>
      <c r="AS704" s="4"/>
      <c r="AT704" s="4"/>
      <c r="AU704" s="4"/>
      <c r="AV704" s="4"/>
    </row>
    <row r="705" spans="1:48" s="33" customFormat="1" ht="110.1" customHeight="1">
      <c r="A705" s="5" t="s">
        <v>3222</v>
      </c>
      <c r="B705" s="5" t="s">
        <v>23</v>
      </c>
      <c r="C705" s="5" t="s">
        <v>2028</v>
      </c>
      <c r="D705" s="6" t="s">
        <v>2002</v>
      </c>
      <c r="E705" s="6" t="s">
        <v>2029</v>
      </c>
      <c r="F705" s="5" t="s">
        <v>775</v>
      </c>
      <c r="G705" s="5" t="s">
        <v>24</v>
      </c>
      <c r="H705" s="5">
        <v>0</v>
      </c>
      <c r="I705" s="5" t="s">
        <v>2204</v>
      </c>
      <c r="J705" s="5" t="s">
        <v>2689</v>
      </c>
      <c r="K705" s="5" t="s">
        <v>871</v>
      </c>
      <c r="L705" s="5" t="s">
        <v>25</v>
      </c>
      <c r="M705" s="7" t="s">
        <v>26</v>
      </c>
      <c r="N705" s="5" t="s">
        <v>49</v>
      </c>
      <c r="O705" s="5" t="s">
        <v>27</v>
      </c>
      <c r="P705" s="5">
        <v>796</v>
      </c>
      <c r="Q705" s="5" t="s">
        <v>28</v>
      </c>
      <c r="R705" s="5">
        <v>2</v>
      </c>
      <c r="S705" s="8">
        <v>336</v>
      </c>
      <c r="T705" s="8">
        <f t="shared" si="90"/>
        <v>672</v>
      </c>
      <c r="U705" s="8">
        <f t="shared" si="91"/>
        <v>752.6400000000001</v>
      </c>
      <c r="V705" s="5"/>
      <c r="W705" s="5" t="s">
        <v>904</v>
      </c>
      <c r="X705" s="5"/>
      <c r="Y705" s="145"/>
      <c r="Z705" s="85"/>
      <c r="AA705" s="146"/>
      <c r="AB705" s="253"/>
      <c r="AC705" s="253"/>
      <c r="AD705" s="253"/>
      <c r="AE705" s="254"/>
      <c r="AF705" s="4"/>
      <c r="AG705" s="213"/>
      <c r="AH705" s="213"/>
      <c r="AI705" s="4"/>
      <c r="AJ705" s="4"/>
      <c r="AK705" s="105"/>
      <c r="AL705" s="86"/>
      <c r="AM705" s="86"/>
      <c r="AN705" s="86"/>
      <c r="AO705" s="86"/>
      <c r="AP705" s="4"/>
      <c r="AQ705" s="4"/>
      <c r="AR705" s="105"/>
      <c r="AS705" s="4"/>
      <c r="AT705" s="4"/>
      <c r="AU705" s="4"/>
      <c r="AV705" s="4"/>
    </row>
    <row r="706" spans="1:48" s="33" customFormat="1" ht="110.1" customHeight="1">
      <c r="A706" s="5" t="s">
        <v>3223</v>
      </c>
      <c r="B706" s="5" t="s">
        <v>23</v>
      </c>
      <c r="C706" s="5" t="s">
        <v>2030</v>
      </c>
      <c r="D706" s="6" t="s">
        <v>2002</v>
      </c>
      <c r="E706" s="6" t="s">
        <v>2031</v>
      </c>
      <c r="F706" s="5" t="s">
        <v>776</v>
      </c>
      <c r="G706" s="5" t="s">
        <v>24</v>
      </c>
      <c r="H706" s="5">
        <v>0</v>
      </c>
      <c r="I706" s="5" t="s">
        <v>2204</v>
      </c>
      <c r="J706" s="5" t="s">
        <v>2689</v>
      </c>
      <c r="K706" s="5" t="s">
        <v>871</v>
      </c>
      <c r="L706" s="5" t="s">
        <v>25</v>
      </c>
      <c r="M706" s="7" t="s">
        <v>26</v>
      </c>
      <c r="N706" s="5" t="s">
        <v>49</v>
      </c>
      <c r="O706" s="5" t="s">
        <v>27</v>
      </c>
      <c r="P706" s="5">
        <v>796</v>
      </c>
      <c r="Q706" s="5" t="s">
        <v>28</v>
      </c>
      <c r="R706" s="5">
        <v>2</v>
      </c>
      <c r="S706" s="8">
        <v>336</v>
      </c>
      <c r="T706" s="8">
        <f t="shared" si="90"/>
        <v>672</v>
      </c>
      <c r="U706" s="8">
        <f t="shared" si="91"/>
        <v>752.6400000000001</v>
      </c>
      <c r="V706" s="5"/>
      <c r="W706" s="5" t="s">
        <v>904</v>
      </c>
      <c r="X706" s="5"/>
      <c r="Y706" s="145"/>
      <c r="Z706" s="85"/>
      <c r="AA706" s="146"/>
      <c r="AB706" s="253"/>
      <c r="AC706" s="253"/>
      <c r="AD706" s="253"/>
      <c r="AE706" s="254"/>
      <c r="AF706" s="4"/>
      <c r="AG706" s="213"/>
      <c r="AH706" s="213"/>
      <c r="AI706" s="4"/>
      <c r="AJ706" s="4"/>
      <c r="AK706" s="105"/>
      <c r="AL706" s="86"/>
      <c r="AM706" s="86"/>
      <c r="AN706" s="86"/>
      <c r="AO706" s="86"/>
      <c r="AP706" s="4"/>
      <c r="AQ706" s="4"/>
      <c r="AR706" s="105"/>
      <c r="AS706" s="4"/>
      <c r="AT706" s="4"/>
      <c r="AU706" s="4"/>
      <c r="AV706" s="4"/>
    </row>
    <row r="707" spans="1:48" s="33" customFormat="1" ht="110.1" customHeight="1">
      <c r="A707" s="5" t="s">
        <v>3224</v>
      </c>
      <c r="B707" s="5" t="s">
        <v>23</v>
      </c>
      <c r="C707" s="5" t="s">
        <v>2032</v>
      </c>
      <c r="D707" s="6" t="s">
        <v>2002</v>
      </c>
      <c r="E707" s="6" t="s">
        <v>2033</v>
      </c>
      <c r="F707" s="5" t="s">
        <v>777</v>
      </c>
      <c r="G707" s="5" t="s">
        <v>24</v>
      </c>
      <c r="H707" s="5">
        <v>0</v>
      </c>
      <c r="I707" s="5" t="s">
        <v>2204</v>
      </c>
      <c r="J707" s="5" t="s">
        <v>2689</v>
      </c>
      <c r="K707" s="5" t="s">
        <v>871</v>
      </c>
      <c r="L707" s="5" t="s">
        <v>25</v>
      </c>
      <c r="M707" s="7" t="s">
        <v>26</v>
      </c>
      <c r="N707" s="5" t="s">
        <v>49</v>
      </c>
      <c r="O707" s="5" t="s">
        <v>27</v>
      </c>
      <c r="P707" s="5">
        <v>796</v>
      </c>
      <c r="Q707" s="5" t="s">
        <v>28</v>
      </c>
      <c r="R707" s="5">
        <v>2</v>
      </c>
      <c r="S707" s="8">
        <v>369.6</v>
      </c>
      <c r="T707" s="8">
        <f t="shared" si="90"/>
        <v>739.2</v>
      </c>
      <c r="U707" s="8">
        <f t="shared" si="91"/>
        <v>827.90400000000011</v>
      </c>
      <c r="V707" s="5"/>
      <c r="W707" s="5" t="s">
        <v>904</v>
      </c>
      <c r="X707" s="5"/>
      <c r="Y707" s="145"/>
      <c r="Z707" s="85"/>
      <c r="AA707" s="146"/>
      <c r="AB707" s="253"/>
      <c r="AC707" s="253"/>
      <c r="AD707" s="253"/>
      <c r="AE707" s="254"/>
      <c r="AF707" s="4"/>
      <c r="AG707" s="213"/>
      <c r="AH707" s="213"/>
      <c r="AI707" s="4"/>
      <c r="AJ707" s="4"/>
      <c r="AK707" s="105"/>
      <c r="AL707" s="86"/>
      <c r="AM707" s="86"/>
      <c r="AN707" s="86"/>
      <c r="AO707" s="86"/>
      <c r="AP707" s="4"/>
      <c r="AQ707" s="4"/>
      <c r="AR707" s="105"/>
      <c r="AS707" s="4"/>
      <c r="AT707" s="4"/>
      <c r="AU707" s="4"/>
      <c r="AV707" s="4"/>
    </row>
    <row r="708" spans="1:48" s="33" customFormat="1" ht="110.1" customHeight="1">
      <c r="A708" s="5" t="s">
        <v>3225</v>
      </c>
      <c r="B708" s="5" t="s">
        <v>23</v>
      </c>
      <c r="C708" s="5" t="s">
        <v>2034</v>
      </c>
      <c r="D708" s="6" t="s">
        <v>2002</v>
      </c>
      <c r="E708" s="6" t="s">
        <v>2035</v>
      </c>
      <c r="F708" s="5" t="s">
        <v>778</v>
      </c>
      <c r="G708" s="5" t="s">
        <v>24</v>
      </c>
      <c r="H708" s="5">
        <v>0</v>
      </c>
      <c r="I708" s="5" t="s">
        <v>2204</v>
      </c>
      <c r="J708" s="5" t="s">
        <v>2689</v>
      </c>
      <c r="K708" s="5" t="s">
        <v>871</v>
      </c>
      <c r="L708" s="5" t="s">
        <v>25</v>
      </c>
      <c r="M708" s="7" t="s">
        <v>26</v>
      </c>
      <c r="N708" s="5" t="s">
        <v>49</v>
      </c>
      <c r="O708" s="5" t="s">
        <v>27</v>
      </c>
      <c r="P708" s="5">
        <v>796</v>
      </c>
      <c r="Q708" s="5" t="s">
        <v>28</v>
      </c>
      <c r="R708" s="5">
        <v>2</v>
      </c>
      <c r="S708" s="8">
        <v>369.6</v>
      </c>
      <c r="T708" s="8">
        <f t="shared" si="90"/>
        <v>739.2</v>
      </c>
      <c r="U708" s="8">
        <f t="shared" si="91"/>
        <v>827.90400000000011</v>
      </c>
      <c r="V708" s="5"/>
      <c r="W708" s="5" t="s">
        <v>904</v>
      </c>
      <c r="X708" s="5"/>
      <c r="Y708" s="145"/>
      <c r="Z708" s="85"/>
      <c r="AA708" s="146"/>
      <c r="AB708" s="253"/>
      <c r="AC708" s="253"/>
      <c r="AD708" s="253"/>
      <c r="AE708" s="254"/>
      <c r="AF708" s="4"/>
      <c r="AG708" s="213"/>
      <c r="AH708" s="213"/>
      <c r="AI708" s="4"/>
      <c r="AJ708" s="4"/>
      <c r="AK708" s="105"/>
      <c r="AL708" s="86"/>
      <c r="AM708" s="86"/>
      <c r="AN708" s="86"/>
      <c r="AO708" s="86"/>
      <c r="AP708" s="4"/>
      <c r="AQ708" s="4"/>
      <c r="AR708" s="105"/>
      <c r="AS708" s="4"/>
      <c r="AT708" s="4"/>
      <c r="AU708" s="4"/>
      <c r="AV708" s="4"/>
    </row>
    <row r="709" spans="1:48" s="33" customFormat="1" ht="110.1" customHeight="1">
      <c r="A709" s="5" t="s">
        <v>3226</v>
      </c>
      <c r="B709" s="5" t="s">
        <v>23</v>
      </c>
      <c r="C709" s="5" t="s">
        <v>1612</v>
      </c>
      <c r="D709" s="6" t="s">
        <v>1608</v>
      </c>
      <c r="E709" s="6" t="s">
        <v>1613</v>
      </c>
      <c r="F709" s="5" t="s">
        <v>282</v>
      </c>
      <c r="G709" s="5" t="s">
        <v>24</v>
      </c>
      <c r="H709" s="5">
        <v>0</v>
      </c>
      <c r="I709" s="5" t="s">
        <v>2204</v>
      </c>
      <c r="J709" s="5" t="s">
        <v>2689</v>
      </c>
      <c r="K709" s="5" t="s">
        <v>871</v>
      </c>
      <c r="L709" s="5" t="s">
        <v>25</v>
      </c>
      <c r="M709" s="7" t="s">
        <v>26</v>
      </c>
      <c r="N709" s="5" t="s">
        <v>49</v>
      </c>
      <c r="O709" s="5" t="s">
        <v>27</v>
      </c>
      <c r="P709" s="5">
        <v>796</v>
      </c>
      <c r="Q709" s="5" t="s">
        <v>28</v>
      </c>
      <c r="R709" s="5">
        <v>1</v>
      </c>
      <c r="S709" s="8">
        <v>4135.04</v>
      </c>
      <c r="T709" s="8">
        <f t="shared" si="90"/>
        <v>4135.04</v>
      </c>
      <c r="U709" s="8">
        <f t="shared" si="91"/>
        <v>4631.2448000000004</v>
      </c>
      <c r="V709" s="5"/>
      <c r="W709" s="5" t="s">
        <v>904</v>
      </c>
      <c r="X709" s="5"/>
      <c r="Y709" s="145"/>
      <c r="Z709" s="85"/>
      <c r="AA709" s="146"/>
      <c r="AB709" s="253"/>
      <c r="AC709" s="253"/>
      <c r="AD709" s="253"/>
      <c r="AE709" s="254"/>
      <c r="AF709" s="4"/>
      <c r="AG709" s="213"/>
      <c r="AH709" s="213"/>
      <c r="AI709" s="4"/>
      <c r="AJ709" s="4"/>
      <c r="AK709" s="105"/>
      <c r="AL709" s="86"/>
      <c r="AM709" s="86"/>
      <c r="AN709" s="86"/>
      <c r="AO709" s="86"/>
      <c r="AP709" s="4"/>
      <c r="AQ709" s="4"/>
      <c r="AR709" s="105"/>
      <c r="AS709" s="4"/>
      <c r="AT709" s="4"/>
      <c r="AU709" s="4"/>
      <c r="AV709" s="4"/>
    </row>
    <row r="710" spans="1:48" s="33" customFormat="1" ht="110.1" customHeight="1">
      <c r="A710" s="5" t="s">
        <v>3227</v>
      </c>
      <c r="B710" s="5" t="s">
        <v>23</v>
      </c>
      <c r="C710" s="5" t="s">
        <v>2036</v>
      </c>
      <c r="D710" s="6" t="s">
        <v>2037</v>
      </c>
      <c r="E710" s="6" t="s">
        <v>2038</v>
      </c>
      <c r="F710" s="5" t="s">
        <v>779</v>
      </c>
      <c r="G710" s="5" t="s">
        <v>24</v>
      </c>
      <c r="H710" s="5">
        <v>0</v>
      </c>
      <c r="I710" s="5" t="s">
        <v>2204</v>
      </c>
      <c r="J710" s="5" t="s">
        <v>2689</v>
      </c>
      <c r="K710" s="5" t="s">
        <v>871</v>
      </c>
      <c r="L710" s="5" t="s">
        <v>25</v>
      </c>
      <c r="M710" s="7" t="s">
        <v>26</v>
      </c>
      <c r="N710" s="5" t="s">
        <v>49</v>
      </c>
      <c r="O710" s="5" t="s">
        <v>27</v>
      </c>
      <c r="P710" s="5">
        <v>796</v>
      </c>
      <c r="Q710" s="5" t="s">
        <v>28</v>
      </c>
      <c r="R710" s="5" t="s">
        <v>1311</v>
      </c>
      <c r="S710" s="8">
        <v>9500</v>
      </c>
      <c r="T710" s="8">
        <f t="shared" si="90"/>
        <v>0</v>
      </c>
      <c r="U710" s="8">
        <f t="shared" si="91"/>
        <v>0</v>
      </c>
      <c r="V710" s="5"/>
      <c r="W710" s="5" t="s">
        <v>904</v>
      </c>
      <c r="X710" s="5"/>
      <c r="Y710" s="145"/>
      <c r="Z710" s="85"/>
      <c r="AA710" s="146"/>
      <c r="AB710" s="253"/>
      <c r="AC710" s="253"/>
      <c r="AD710" s="253"/>
      <c r="AE710" s="254"/>
      <c r="AF710" s="4"/>
      <c r="AG710" s="213"/>
      <c r="AH710" s="213"/>
      <c r="AI710" s="4"/>
      <c r="AJ710" s="4"/>
      <c r="AK710" s="105"/>
      <c r="AL710" s="86"/>
      <c r="AM710" s="86"/>
      <c r="AN710" s="86"/>
      <c r="AO710" s="86"/>
      <c r="AP710" s="4"/>
      <c r="AQ710" s="4"/>
      <c r="AR710" s="105"/>
      <c r="AS710" s="4"/>
      <c r="AT710" s="4"/>
      <c r="AU710" s="4"/>
      <c r="AV710" s="4"/>
    </row>
    <row r="711" spans="1:48" s="33" customFormat="1" ht="110.1" customHeight="1">
      <c r="A711" s="5" t="s">
        <v>5001</v>
      </c>
      <c r="B711" s="5" t="s">
        <v>23</v>
      </c>
      <c r="C711" s="5" t="s">
        <v>2036</v>
      </c>
      <c r="D711" s="6" t="s">
        <v>2037</v>
      </c>
      <c r="E711" s="6" t="s">
        <v>2038</v>
      </c>
      <c r="F711" s="5" t="s">
        <v>779</v>
      </c>
      <c r="G711" s="5" t="s">
        <v>29</v>
      </c>
      <c r="H711" s="5">
        <v>0</v>
      </c>
      <c r="I711" s="5" t="s">
        <v>2204</v>
      </c>
      <c r="J711" s="5" t="s">
        <v>2689</v>
      </c>
      <c r="K711" s="5" t="s">
        <v>861</v>
      </c>
      <c r="L711" s="5" t="s">
        <v>25</v>
      </c>
      <c r="M711" s="7" t="s">
        <v>26</v>
      </c>
      <c r="N711" s="5" t="s">
        <v>49</v>
      </c>
      <c r="O711" s="5" t="s">
        <v>1273</v>
      </c>
      <c r="P711" s="5">
        <v>796</v>
      </c>
      <c r="Q711" s="5" t="s">
        <v>28</v>
      </c>
      <c r="R711" s="5">
        <v>3</v>
      </c>
      <c r="S711" s="8">
        <v>9500</v>
      </c>
      <c r="T711" s="8">
        <f t="shared" si="90"/>
        <v>28500</v>
      </c>
      <c r="U711" s="8">
        <f t="shared" si="91"/>
        <v>31920.000000000004</v>
      </c>
      <c r="V711" s="5"/>
      <c r="W711" s="5" t="s">
        <v>904</v>
      </c>
      <c r="X711" s="5" t="s">
        <v>4988</v>
      </c>
      <c r="Y711" s="145"/>
      <c r="Z711" s="141"/>
      <c r="AA711" s="214"/>
      <c r="AC711" s="166"/>
      <c r="AD711" s="214"/>
      <c r="AE711" s="187"/>
      <c r="AF711" s="141"/>
      <c r="AG711" s="213"/>
      <c r="AH711" s="213"/>
      <c r="AI711" s="141"/>
      <c r="AJ711" s="4"/>
      <c r="AK711" s="110"/>
      <c r="AL711" s="104"/>
      <c r="AM711" s="84"/>
      <c r="AN711" s="84"/>
      <c r="AO711" s="84"/>
      <c r="AP711" s="4"/>
      <c r="AQ711" s="4"/>
      <c r="AR711" s="105"/>
      <c r="AS711" s="4"/>
      <c r="AT711" s="141"/>
      <c r="AU711" s="4"/>
      <c r="AV711" s="4"/>
    </row>
    <row r="712" spans="1:48" s="33" customFormat="1" ht="110.1" customHeight="1">
      <c r="A712" s="5" t="s">
        <v>3228</v>
      </c>
      <c r="B712" s="5" t="s">
        <v>23</v>
      </c>
      <c r="C712" s="5" t="s">
        <v>2039</v>
      </c>
      <c r="D712" s="6" t="s">
        <v>1992</v>
      </c>
      <c r="E712" s="6" t="s">
        <v>2040</v>
      </c>
      <c r="F712" s="5" t="s">
        <v>780</v>
      </c>
      <c r="G712" s="5" t="s">
        <v>24</v>
      </c>
      <c r="H712" s="5">
        <v>0</v>
      </c>
      <c r="I712" s="5" t="s">
        <v>2204</v>
      </c>
      <c r="J712" s="5" t="s">
        <v>2689</v>
      </c>
      <c r="K712" s="5" t="s">
        <v>871</v>
      </c>
      <c r="L712" s="5" t="s">
        <v>25</v>
      </c>
      <c r="M712" s="7" t="s">
        <v>26</v>
      </c>
      <c r="N712" s="5" t="s">
        <v>49</v>
      </c>
      <c r="O712" s="5" t="s">
        <v>27</v>
      </c>
      <c r="P712" s="5">
        <v>796</v>
      </c>
      <c r="Q712" s="5" t="s">
        <v>28</v>
      </c>
      <c r="R712" s="5" t="s">
        <v>1311</v>
      </c>
      <c r="S712" s="8">
        <v>2900</v>
      </c>
      <c r="T712" s="8">
        <f t="shared" si="90"/>
        <v>0</v>
      </c>
      <c r="U712" s="8">
        <f t="shared" si="91"/>
        <v>0</v>
      </c>
      <c r="V712" s="5"/>
      <c r="W712" s="5" t="s">
        <v>904</v>
      </c>
      <c r="X712" s="5"/>
      <c r="Y712" s="145"/>
      <c r="Z712" s="85"/>
      <c r="AA712" s="146"/>
      <c r="AB712" s="253"/>
      <c r="AC712" s="253"/>
      <c r="AD712" s="253"/>
      <c r="AE712" s="254"/>
      <c r="AF712" s="4"/>
      <c r="AG712" s="213"/>
      <c r="AH712" s="213"/>
      <c r="AI712" s="4"/>
      <c r="AJ712" s="4"/>
      <c r="AK712" s="105"/>
      <c r="AL712" s="86"/>
      <c r="AM712" s="86"/>
      <c r="AN712" s="86"/>
      <c r="AO712" s="86"/>
      <c r="AP712" s="4"/>
      <c r="AQ712" s="4"/>
      <c r="AR712" s="105"/>
      <c r="AS712" s="4"/>
      <c r="AT712" s="4"/>
      <c r="AU712" s="4"/>
      <c r="AV712" s="4"/>
    </row>
    <row r="713" spans="1:48" s="33" customFormat="1" ht="110.1" customHeight="1">
      <c r="A713" s="5" t="s">
        <v>3229</v>
      </c>
      <c r="B713" s="5" t="s">
        <v>23</v>
      </c>
      <c r="C713" s="5" t="s">
        <v>2039</v>
      </c>
      <c r="D713" s="6" t="s">
        <v>1992</v>
      </c>
      <c r="E713" s="6" t="s">
        <v>2040</v>
      </c>
      <c r="F713" s="5" t="s">
        <v>781</v>
      </c>
      <c r="G713" s="5" t="s">
        <v>24</v>
      </c>
      <c r="H713" s="5">
        <v>0</v>
      </c>
      <c r="I713" s="5" t="s">
        <v>2204</v>
      </c>
      <c r="J713" s="5" t="s">
        <v>2689</v>
      </c>
      <c r="K713" s="5" t="s">
        <v>871</v>
      </c>
      <c r="L713" s="5" t="s">
        <v>25</v>
      </c>
      <c r="M713" s="7" t="s">
        <v>26</v>
      </c>
      <c r="N713" s="5" t="s">
        <v>49</v>
      </c>
      <c r="O713" s="5" t="s">
        <v>27</v>
      </c>
      <c r="P713" s="5">
        <v>796</v>
      </c>
      <c r="Q713" s="5" t="s">
        <v>28</v>
      </c>
      <c r="R713" s="5" t="s">
        <v>1311</v>
      </c>
      <c r="S713" s="8">
        <v>1500</v>
      </c>
      <c r="T713" s="8">
        <f t="shared" si="90"/>
        <v>0</v>
      </c>
      <c r="U713" s="8">
        <f t="shared" si="91"/>
        <v>0</v>
      </c>
      <c r="V713" s="5"/>
      <c r="W713" s="5" t="s">
        <v>904</v>
      </c>
      <c r="X713" s="5"/>
      <c r="Y713" s="145"/>
      <c r="Z713" s="85"/>
      <c r="AA713" s="146"/>
      <c r="AB713" s="253"/>
      <c r="AC713" s="253"/>
      <c r="AD713" s="253"/>
      <c r="AE713" s="254"/>
      <c r="AF713" s="4"/>
      <c r="AG713" s="213"/>
      <c r="AH713" s="213"/>
      <c r="AI713" s="4"/>
      <c r="AJ713" s="4"/>
      <c r="AK713" s="105"/>
      <c r="AL713" s="86"/>
      <c r="AM713" s="86"/>
      <c r="AN713" s="86"/>
      <c r="AO713" s="86"/>
      <c r="AP713" s="4"/>
      <c r="AQ713" s="4"/>
      <c r="AR713" s="105"/>
      <c r="AS713" s="4"/>
      <c r="AT713" s="4"/>
      <c r="AU713" s="4"/>
      <c r="AV713" s="4"/>
    </row>
    <row r="714" spans="1:48" s="33" customFormat="1" ht="110.1" customHeight="1">
      <c r="A714" s="5" t="s">
        <v>3230</v>
      </c>
      <c r="B714" s="5" t="s">
        <v>23</v>
      </c>
      <c r="C714" s="5" t="s">
        <v>2039</v>
      </c>
      <c r="D714" s="6" t="s">
        <v>1992</v>
      </c>
      <c r="E714" s="6" t="s">
        <v>2040</v>
      </c>
      <c r="F714" s="5" t="s">
        <v>782</v>
      </c>
      <c r="G714" s="5" t="s">
        <v>24</v>
      </c>
      <c r="H714" s="5">
        <v>0</v>
      </c>
      <c r="I714" s="5" t="s">
        <v>2204</v>
      </c>
      <c r="J714" s="5" t="s">
        <v>2689</v>
      </c>
      <c r="K714" s="5" t="s">
        <v>871</v>
      </c>
      <c r="L714" s="5" t="s">
        <v>25</v>
      </c>
      <c r="M714" s="7" t="s">
        <v>26</v>
      </c>
      <c r="N714" s="5" t="s">
        <v>49</v>
      </c>
      <c r="O714" s="5" t="s">
        <v>27</v>
      </c>
      <c r="P714" s="5">
        <v>796</v>
      </c>
      <c r="Q714" s="5" t="s">
        <v>28</v>
      </c>
      <c r="R714" s="5" t="s">
        <v>1311</v>
      </c>
      <c r="S714" s="8">
        <v>2980</v>
      </c>
      <c r="T714" s="8">
        <f t="shared" si="90"/>
        <v>0</v>
      </c>
      <c r="U714" s="8">
        <f t="shared" si="91"/>
        <v>0</v>
      </c>
      <c r="V714" s="5"/>
      <c r="W714" s="5" t="s">
        <v>904</v>
      </c>
      <c r="X714" s="5"/>
      <c r="Y714" s="145"/>
      <c r="Z714" s="85"/>
      <c r="AA714" s="146"/>
      <c r="AB714" s="253"/>
      <c r="AC714" s="253"/>
      <c r="AD714" s="253"/>
      <c r="AE714" s="254"/>
      <c r="AF714" s="4"/>
      <c r="AG714" s="213"/>
      <c r="AH714" s="213"/>
      <c r="AI714" s="4"/>
      <c r="AJ714" s="4"/>
      <c r="AK714" s="105"/>
      <c r="AL714" s="86"/>
      <c r="AM714" s="86"/>
      <c r="AN714" s="86"/>
      <c r="AO714" s="86"/>
      <c r="AP714" s="4"/>
      <c r="AQ714" s="4"/>
      <c r="AR714" s="105"/>
      <c r="AS714" s="4"/>
      <c r="AT714" s="4"/>
      <c r="AU714" s="4"/>
      <c r="AV714" s="4"/>
    </row>
    <row r="715" spans="1:48" s="33" customFormat="1" ht="110.1" customHeight="1">
      <c r="A715" s="5" t="s">
        <v>3231</v>
      </c>
      <c r="B715" s="5" t="s">
        <v>23</v>
      </c>
      <c r="C715" s="5" t="s">
        <v>2041</v>
      </c>
      <c r="D715" s="6" t="s">
        <v>2042</v>
      </c>
      <c r="E715" s="6" t="s">
        <v>2043</v>
      </c>
      <c r="F715" s="5" t="s">
        <v>783</v>
      </c>
      <c r="G715" s="5" t="s">
        <v>24</v>
      </c>
      <c r="H715" s="5">
        <v>0</v>
      </c>
      <c r="I715" s="5" t="s">
        <v>2204</v>
      </c>
      <c r="J715" s="5" t="s">
        <v>2689</v>
      </c>
      <c r="K715" s="5" t="s">
        <v>871</v>
      </c>
      <c r="L715" s="5" t="s">
        <v>25</v>
      </c>
      <c r="M715" s="7" t="s">
        <v>26</v>
      </c>
      <c r="N715" s="5" t="s">
        <v>49</v>
      </c>
      <c r="O715" s="5" t="s">
        <v>27</v>
      </c>
      <c r="P715" s="5">
        <v>796</v>
      </c>
      <c r="Q715" s="5" t="s">
        <v>28</v>
      </c>
      <c r="R715" s="5" t="s">
        <v>1311</v>
      </c>
      <c r="S715" s="8">
        <v>15600</v>
      </c>
      <c r="T715" s="8">
        <f t="shared" si="90"/>
        <v>0</v>
      </c>
      <c r="U715" s="8">
        <f t="shared" si="91"/>
        <v>0</v>
      </c>
      <c r="V715" s="5"/>
      <c r="W715" s="5" t="s">
        <v>904</v>
      </c>
      <c r="X715" s="5"/>
      <c r="Y715" s="145"/>
      <c r="Z715" s="85"/>
      <c r="AA715" s="146"/>
      <c r="AB715" s="253"/>
      <c r="AC715" s="253"/>
      <c r="AD715" s="253"/>
      <c r="AE715" s="254"/>
      <c r="AF715" s="4"/>
      <c r="AG715" s="213"/>
      <c r="AH715" s="213"/>
      <c r="AI715" s="4"/>
      <c r="AJ715" s="4"/>
      <c r="AK715" s="105"/>
      <c r="AL715" s="86"/>
      <c r="AM715" s="86"/>
      <c r="AN715" s="86"/>
      <c r="AO715" s="86"/>
      <c r="AP715" s="4"/>
      <c r="AQ715" s="4"/>
      <c r="AR715" s="105"/>
      <c r="AS715" s="4"/>
      <c r="AT715" s="4"/>
      <c r="AU715" s="4"/>
      <c r="AV715" s="4"/>
    </row>
    <row r="716" spans="1:48" s="33" customFormat="1" ht="110.1" customHeight="1">
      <c r="A716" s="5" t="s">
        <v>5002</v>
      </c>
      <c r="B716" s="5" t="s">
        <v>23</v>
      </c>
      <c r="C716" s="5" t="s">
        <v>2041</v>
      </c>
      <c r="D716" s="6" t="s">
        <v>2042</v>
      </c>
      <c r="E716" s="6" t="s">
        <v>2043</v>
      </c>
      <c r="F716" s="5" t="s">
        <v>783</v>
      </c>
      <c r="G716" s="5" t="s">
        <v>29</v>
      </c>
      <c r="H716" s="5">
        <v>0</v>
      </c>
      <c r="I716" s="5" t="s">
        <v>2204</v>
      </c>
      <c r="J716" s="5" t="s">
        <v>2689</v>
      </c>
      <c r="K716" s="5" t="s">
        <v>861</v>
      </c>
      <c r="L716" s="5" t="s">
        <v>25</v>
      </c>
      <c r="M716" s="7" t="s">
        <v>26</v>
      </c>
      <c r="N716" s="5" t="s">
        <v>49</v>
      </c>
      <c r="O716" s="5" t="s">
        <v>1273</v>
      </c>
      <c r="P716" s="5">
        <v>796</v>
      </c>
      <c r="Q716" s="5" t="s">
        <v>28</v>
      </c>
      <c r="R716" s="5">
        <v>4</v>
      </c>
      <c r="S716" s="8">
        <v>15600</v>
      </c>
      <c r="T716" s="8">
        <f t="shared" si="90"/>
        <v>62400</v>
      </c>
      <c r="U716" s="8">
        <f t="shared" si="91"/>
        <v>69888</v>
      </c>
      <c r="V716" s="5"/>
      <c r="W716" s="5" t="s">
        <v>904</v>
      </c>
      <c r="X716" s="5" t="s">
        <v>4988</v>
      </c>
      <c r="Y716" s="145"/>
      <c r="Z716" s="141"/>
      <c r="AA716" s="214"/>
      <c r="AC716" s="166"/>
      <c r="AD716" s="214"/>
      <c r="AE716" s="187"/>
      <c r="AF716" s="141"/>
      <c r="AG716" s="213"/>
      <c r="AH716" s="213"/>
      <c r="AI716" s="141"/>
      <c r="AJ716" s="4"/>
      <c r="AK716" s="110"/>
      <c r="AL716" s="104"/>
      <c r="AM716" s="84"/>
      <c r="AN716" s="84"/>
      <c r="AO716" s="84"/>
      <c r="AP716" s="4"/>
      <c r="AQ716" s="4"/>
      <c r="AR716" s="105"/>
      <c r="AS716" s="4"/>
      <c r="AT716" s="141"/>
      <c r="AU716" s="4"/>
      <c r="AV716" s="4"/>
    </row>
    <row r="717" spans="1:48" s="33" customFormat="1" ht="110.1" customHeight="1">
      <c r="A717" s="5" t="s">
        <v>3232</v>
      </c>
      <c r="B717" s="5" t="s">
        <v>23</v>
      </c>
      <c r="C717" s="5" t="s">
        <v>2044</v>
      </c>
      <c r="D717" s="6" t="s">
        <v>2045</v>
      </c>
      <c r="E717" s="6" t="s">
        <v>2046</v>
      </c>
      <c r="F717" s="5" t="s">
        <v>784</v>
      </c>
      <c r="G717" s="5" t="s">
        <v>24</v>
      </c>
      <c r="H717" s="5">
        <v>0</v>
      </c>
      <c r="I717" s="5" t="s">
        <v>2204</v>
      </c>
      <c r="J717" s="5" t="s">
        <v>2689</v>
      </c>
      <c r="K717" s="5" t="s">
        <v>871</v>
      </c>
      <c r="L717" s="5" t="s">
        <v>25</v>
      </c>
      <c r="M717" s="7" t="s">
        <v>26</v>
      </c>
      <c r="N717" s="5" t="s">
        <v>49</v>
      </c>
      <c r="O717" s="5" t="s">
        <v>27</v>
      </c>
      <c r="P717" s="5">
        <v>796</v>
      </c>
      <c r="Q717" s="5" t="s">
        <v>28</v>
      </c>
      <c r="R717" s="5">
        <v>126</v>
      </c>
      <c r="S717" s="8">
        <v>250</v>
      </c>
      <c r="T717" s="8">
        <f t="shared" si="90"/>
        <v>31500</v>
      </c>
      <c r="U717" s="8">
        <f t="shared" si="91"/>
        <v>35280</v>
      </c>
      <c r="V717" s="5"/>
      <c r="W717" s="5" t="s">
        <v>904</v>
      </c>
      <c r="X717" s="5"/>
      <c r="Y717" s="145"/>
      <c r="Z717" s="85"/>
      <c r="AA717" s="146"/>
      <c r="AB717" s="253"/>
      <c r="AC717" s="166"/>
      <c r="AD717" s="214"/>
      <c r="AE717" s="187"/>
      <c r="AF717" s="141"/>
      <c r="AG717" s="213"/>
      <c r="AH717" s="213"/>
      <c r="AI717" s="188"/>
      <c r="AJ717" s="141"/>
      <c r="AK717" s="110"/>
      <c r="AL717" s="84"/>
      <c r="AM717" s="84"/>
      <c r="AN717" s="84"/>
      <c r="AO717" s="84"/>
      <c r="AP717" s="4"/>
      <c r="AQ717" s="4"/>
      <c r="AR717" s="105"/>
      <c r="AS717" s="4"/>
      <c r="AT717" s="141"/>
      <c r="AU717" s="4"/>
      <c r="AV717" s="4"/>
    </row>
    <row r="718" spans="1:48" s="33" customFormat="1" ht="110.1" customHeight="1">
      <c r="A718" s="5" t="s">
        <v>3233</v>
      </c>
      <c r="B718" s="5" t="s">
        <v>23</v>
      </c>
      <c r="C718" s="5" t="s">
        <v>2047</v>
      </c>
      <c r="D718" s="6" t="s">
        <v>785</v>
      </c>
      <c r="E718" s="6" t="s">
        <v>2048</v>
      </c>
      <c r="F718" s="5" t="s">
        <v>785</v>
      </c>
      <c r="G718" s="5" t="s">
        <v>24</v>
      </c>
      <c r="H718" s="5"/>
      <c r="I718" s="5" t="s">
        <v>2204</v>
      </c>
      <c r="J718" s="5" t="s">
        <v>2689</v>
      </c>
      <c r="K718" s="5" t="s">
        <v>871</v>
      </c>
      <c r="L718" s="5" t="s">
        <v>25</v>
      </c>
      <c r="M718" s="7" t="s">
        <v>26</v>
      </c>
      <c r="N718" s="5" t="s">
        <v>1306</v>
      </c>
      <c r="O718" s="5" t="s">
        <v>27</v>
      </c>
      <c r="P718" s="5">
        <v>796</v>
      </c>
      <c r="Q718" s="5" t="s">
        <v>28</v>
      </c>
      <c r="R718" s="5">
        <v>8</v>
      </c>
      <c r="S718" s="8">
        <v>780</v>
      </c>
      <c r="T718" s="8">
        <f t="shared" si="90"/>
        <v>6240</v>
      </c>
      <c r="U718" s="8">
        <f t="shared" si="91"/>
        <v>6988.8000000000011</v>
      </c>
      <c r="V718" s="5"/>
      <c r="W718" s="5" t="s">
        <v>904</v>
      </c>
      <c r="X718" s="5"/>
      <c r="Y718" s="145"/>
      <c r="Z718" s="141"/>
      <c r="AA718" s="146"/>
      <c r="AB718" s="253"/>
      <c r="AC718" s="253"/>
      <c r="AD718" s="253"/>
      <c r="AE718" s="254"/>
      <c r="AF718" s="4"/>
      <c r="AG718" s="213"/>
      <c r="AH718" s="213"/>
      <c r="AI718" s="4"/>
      <c r="AJ718" s="4"/>
      <c r="AK718" s="105"/>
      <c r="AL718" s="86"/>
      <c r="AM718" s="86"/>
      <c r="AN718" s="86"/>
      <c r="AO718" s="86"/>
      <c r="AP718" s="4"/>
      <c r="AQ718" s="4"/>
      <c r="AR718" s="105"/>
      <c r="AS718" s="4"/>
      <c r="AT718" s="4"/>
      <c r="AU718" s="4"/>
      <c r="AV718" s="4"/>
    </row>
    <row r="719" spans="1:48" s="33" customFormat="1" ht="110.1" customHeight="1">
      <c r="A719" s="5" t="s">
        <v>3234</v>
      </c>
      <c r="B719" s="5" t="s">
        <v>23</v>
      </c>
      <c r="C719" s="5" t="s">
        <v>1314</v>
      </c>
      <c r="D719" s="6" t="s">
        <v>1315</v>
      </c>
      <c r="E719" s="6" t="s">
        <v>1316</v>
      </c>
      <c r="F719" s="5" t="s">
        <v>786</v>
      </c>
      <c r="G719" s="5" t="s">
        <v>24</v>
      </c>
      <c r="H719" s="5"/>
      <c r="I719" s="5" t="s">
        <v>2204</v>
      </c>
      <c r="J719" s="5" t="s">
        <v>2689</v>
      </c>
      <c r="K719" s="5" t="s">
        <v>871</v>
      </c>
      <c r="L719" s="5" t="s">
        <v>25</v>
      </c>
      <c r="M719" s="7" t="s">
        <v>26</v>
      </c>
      <c r="N719" s="5" t="s">
        <v>1306</v>
      </c>
      <c r="O719" s="5" t="s">
        <v>27</v>
      </c>
      <c r="P719" s="5">
        <v>796</v>
      </c>
      <c r="Q719" s="5" t="s">
        <v>28</v>
      </c>
      <c r="R719" s="5" t="s">
        <v>1311</v>
      </c>
      <c r="S719" s="8">
        <v>550</v>
      </c>
      <c r="T719" s="8">
        <f t="shared" si="90"/>
        <v>0</v>
      </c>
      <c r="U719" s="8">
        <f t="shared" si="91"/>
        <v>0</v>
      </c>
      <c r="V719" s="5"/>
      <c r="W719" s="5" t="s">
        <v>904</v>
      </c>
      <c r="X719" s="5"/>
      <c r="Y719" s="145"/>
      <c r="Z719" s="141"/>
      <c r="AA719" s="146"/>
      <c r="AB719" s="253"/>
      <c r="AC719" s="253"/>
      <c r="AD719" s="253"/>
      <c r="AE719" s="254"/>
      <c r="AF719" s="4"/>
      <c r="AG719" s="213"/>
      <c r="AH719" s="213"/>
      <c r="AI719" s="4"/>
      <c r="AJ719" s="4"/>
      <c r="AK719" s="105"/>
      <c r="AL719" s="86"/>
      <c r="AM719" s="86"/>
      <c r="AN719" s="86"/>
      <c r="AO719" s="86"/>
      <c r="AP719" s="4"/>
      <c r="AQ719" s="4"/>
      <c r="AR719" s="105"/>
      <c r="AS719" s="4"/>
      <c r="AT719" s="4"/>
      <c r="AU719" s="4"/>
      <c r="AV719" s="4"/>
    </row>
    <row r="720" spans="1:48" s="33" customFormat="1" ht="110.1" customHeight="1">
      <c r="A720" s="5" t="s">
        <v>4737</v>
      </c>
      <c r="B720" s="5" t="s">
        <v>23</v>
      </c>
      <c r="C720" s="5" t="s">
        <v>1314</v>
      </c>
      <c r="D720" s="6" t="s">
        <v>1315</v>
      </c>
      <c r="E720" s="6" t="s">
        <v>1316</v>
      </c>
      <c r="F720" s="5" t="s">
        <v>786</v>
      </c>
      <c r="G720" s="5" t="s">
        <v>24</v>
      </c>
      <c r="H720" s="5"/>
      <c r="I720" s="5" t="s">
        <v>2204</v>
      </c>
      <c r="J720" s="5" t="s">
        <v>2689</v>
      </c>
      <c r="K720" s="5" t="s">
        <v>871</v>
      </c>
      <c r="L720" s="5" t="s">
        <v>25</v>
      </c>
      <c r="M720" s="7" t="s">
        <v>26</v>
      </c>
      <c r="N720" s="5" t="s">
        <v>1306</v>
      </c>
      <c r="O720" s="5" t="s">
        <v>27</v>
      </c>
      <c r="P720" s="5">
        <v>796</v>
      </c>
      <c r="Q720" s="5" t="s">
        <v>28</v>
      </c>
      <c r="R720" s="5" t="s">
        <v>1311</v>
      </c>
      <c r="S720" s="8">
        <v>500</v>
      </c>
      <c r="T720" s="8">
        <f t="shared" si="90"/>
        <v>0</v>
      </c>
      <c r="U720" s="8">
        <f t="shared" si="91"/>
        <v>0</v>
      </c>
      <c r="V720" s="5"/>
      <c r="W720" s="5" t="s">
        <v>904</v>
      </c>
      <c r="X720" s="5"/>
      <c r="Z720" s="141"/>
      <c r="AA720" s="214"/>
      <c r="AC720" s="166"/>
      <c r="AD720" s="141"/>
      <c r="AE720" s="187"/>
      <c r="AF720" s="166"/>
      <c r="AG720" s="166"/>
      <c r="AH720" s="223"/>
      <c r="AI720" s="166"/>
      <c r="AJ720" s="141"/>
      <c r="AK720" s="166"/>
      <c r="AL720" s="255"/>
      <c r="AM720" s="255"/>
      <c r="AN720" s="255"/>
      <c r="AO720" s="255"/>
      <c r="AT720" s="166"/>
    </row>
    <row r="721" spans="1:48" s="33" customFormat="1" ht="110.1" customHeight="1">
      <c r="A721" s="5" t="s">
        <v>5074</v>
      </c>
      <c r="B721" s="5" t="s">
        <v>23</v>
      </c>
      <c r="C721" s="5" t="s">
        <v>1314</v>
      </c>
      <c r="D721" s="6" t="s">
        <v>1315</v>
      </c>
      <c r="E721" s="6" t="s">
        <v>1316</v>
      </c>
      <c r="F721" s="5" t="s">
        <v>786</v>
      </c>
      <c r="G721" s="5" t="s">
        <v>29</v>
      </c>
      <c r="H721" s="5"/>
      <c r="I721" s="5" t="s">
        <v>2204</v>
      </c>
      <c r="J721" s="5" t="s">
        <v>2689</v>
      </c>
      <c r="K721" s="5" t="s">
        <v>871</v>
      </c>
      <c r="L721" s="5" t="s">
        <v>25</v>
      </c>
      <c r="M721" s="7" t="s">
        <v>26</v>
      </c>
      <c r="N721" s="5" t="s">
        <v>1306</v>
      </c>
      <c r="O721" s="5" t="s">
        <v>27</v>
      </c>
      <c r="P721" s="5">
        <v>796</v>
      </c>
      <c r="Q721" s="5" t="s">
        <v>28</v>
      </c>
      <c r="R721" s="5" t="s">
        <v>3753</v>
      </c>
      <c r="S721" s="8">
        <v>500</v>
      </c>
      <c r="T721" s="8">
        <f t="shared" si="90"/>
        <v>7000</v>
      </c>
      <c r="U721" s="8">
        <f t="shared" si="91"/>
        <v>7840.0000000000009</v>
      </c>
      <c r="V721" s="5"/>
      <c r="W721" s="5" t="s">
        <v>904</v>
      </c>
      <c r="X721" s="5" t="s">
        <v>3712</v>
      </c>
      <c r="Z721" s="141"/>
      <c r="AA721" s="214"/>
      <c r="AC721" s="166"/>
      <c r="AD721" s="141"/>
      <c r="AE721" s="187"/>
      <c r="AF721" s="166"/>
      <c r="AG721" s="166"/>
      <c r="AH721" s="223"/>
      <c r="AI721" s="166"/>
      <c r="AJ721" s="141"/>
      <c r="AK721" s="166"/>
      <c r="AL721" s="255"/>
      <c r="AM721" s="255"/>
      <c r="AN721" s="255"/>
      <c r="AO721" s="255"/>
      <c r="AT721" s="166"/>
    </row>
    <row r="722" spans="1:48" s="33" customFormat="1" ht="110.1" customHeight="1">
      <c r="A722" s="5" t="s">
        <v>3235</v>
      </c>
      <c r="B722" s="5" t="s">
        <v>23</v>
      </c>
      <c r="C722" s="5" t="s">
        <v>1317</v>
      </c>
      <c r="D722" s="5" t="s">
        <v>1315</v>
      </c>
      <c r="E722" s="5" t="s">
        <v>1318</v>
      </c>
      <c r="F722" s="5" t="s">
        <v>787</v>
      </c>
      <c r="G722" s="5" t="s">
        <v>24</v>
      </c>
      <c r="H722" s="5"/>
      <c r="I722" s="5" t="s">
        <v>2204</v>
      </c>
      <c r="J722" s="5" t="s">
        <v>2689</v>
      </c>
      <c r="K722" s="5" t="s">
        <v>871</v>
      </c>
      <c r="L722" s="5" t="s">
        <v>25</v>
      </c>
      <c r="M722" s="7" t="s">
        <v>26</v>
      </c>
      <c r="N722" s="5" t="s">
        <v>1306</v>
      </c>
      <c r="O722" s="5" t="s">
        <v>27</v>
      </c>
      <c r="P722" s="5">
        <v>796</v>
      </c>
      <c r="Q722" s="5" t="s">
        <v>28</v>
      </c>
      <c r="R722" s="5">
        <v>14</v>
      </c>
      <c r="S722" s="8">
        <v>464.28571428571399</v>
      </c>
      <c r="T722" s="8">
        <f t="shared" si="90"/>
        <v>6499.9999999999964</v>
      </c>
      <c r="U722" s="8">
        <f t="shared" si="91"/>
        <v>7279.9999999999964</v>
      </c>
      <c r="V722" s="5"/>
      <c r="W722" s="5" t="s">
        <v>904</v>
      </c>
      <c r="X722" s="5"/>
      <c r="Y722" s="145"/>
      <c r="Z722" s="141"/>
      <c r="AA722" s="146"/>
      <c r="AB722" s="253"/>
      <c r="AC722" s="214"/>
      <c r="AD722" s="253"/>
      <c r="AE722" s="254"/>
      <c r="AF722" s="4"/>
      <c r="AG722" s="213"/>
      <c r="AH722" s="213"/>
      <c r="AI722" s="4"/>
      <c r="AJ722" s="4"/>
      <c r="AK722" s="105"/>
      <c r="AL722" s="86"/>
      <c r="AM722" s="86"/>
      <c r="AN722" s="86"/>
      <c r="AO722" s="86"/>
      <c r="AP722" s="4"/>
      <c r="AQ722" s="4"/>
      <c r="AR722" s="105"/>
      <c r="AS722" s="4"/>
      <c r="AT722" s="141"/>
      <c r="AU722" s="4"/>
      <c r="AV722" s="4"/>
    </row>
    <row r="723" spans="1:48" s="33" customFormat="1" ht="110.1" customHeight="1">
      <c r="A723" s="5" t="s">
        <v>3236</v>
      </c>
      <c r="B723" s="5" t="s">
        <v>23</v>
      </c>
      <c r="C723" s="5" t="s">
        <v>1319</v>
      </c>
      <c r="D723" s="6" t="s">
        <v>1320</v>
      </c>
      <c r="E723" s="6" t="s">
        <v>1321</v>
      </c>
      <c r="F723" s="5" t="s">
        <v>788</v>
      </c>
      <c r="G723" s="5" t="s">
        <v>24</v>
      </c>
      <c r="H723" s="5"/>
      <c r="I723" s="5" t="s">
        <v>2204</v>
      </c>
      <c r="J723" s="5" t="s">
        <v>2689</v>
      </c>
      <c r="K723" s="5" t="s">
        <v>871</v>
      </c>
      <c r="L723" s="5" t="s">
        <v>25</v>
      </c>
      <c r="M723" s="7" t="s">
        <v>26</v>
      </c>
      <c r="N723" s="5" t="s">
        <v>1306</v>
      </c>
      <c r="O723" s="5" t="s">
        <v>27</v>
      </c>
      <c r="P723" s="5">
        <v>796</v>
      </c>
      <c r="Q723" s="5" t="s">
        <v>28</v>
      </c>
      <c r="R723" s="5" t="s">
        <v>1311</v>
      </c>
      <c r="S723" s="8">
        <v>650</v>
      </c>
      <c r="T723" s="8">
        <f t="shared" si="90"/>
        <v>0</v>
      </c>
      <c r="U723" s="8">
        <f t="shared" si="91"/>
        <v>0</v>
      </c>
      <c r="V723" s="5"/>
      <c r="W723" s="5" t="s">
        <v>904</v>
      </c>
      <c r="X723" s="5"/>
      <c r="Y723" s="145"/>
      <c r="Z723" s="141"/>
      <c r="AA723" s="146"/>
      <c r="AB723" s="253"/>
      <c r="AC723" s="214"/>
      <c r="AD723" s="253"/>
      <c r="AE723" s="254"/>
      <c r="AF723" s="4"/>
      <c r="AG723" s="213"/>
      <c r="AH723" s="213"/>
      <c r="AI723" s="4"/>
      <c r="AJ723" s="4"/>
      <c r="AK723" s="105"/>
      <c r="AL723" s="86"/>
      <c r="AM723" s="86"/>
      <c r="AN723" s="86"/>
      <c r="AO723" s="86"/>
      <c r="AP723" s="4"/>
      <c r="AQ723" s="4"/>
      <c r="AR723" s="105"/>
      <c r="AS723" s="4"/>
      <c r="AT723" s="141"/>
      <c r="AU723" s="4"/>
      <c r="AV723" s="4"/>
    </row>
    <row r="724" spans="1:48" s="33" customFormat="1" ht="110.1" customHeight="1">
      <c r="A724" s="5" t="s">
        <v>4738</v>
      </c>
      <c r="B724" s="5" t="s">
        <v>23</v>
      </c>
      <c r="C724" s="5" t="s">
        <v>1319</v>
      </c>
      <c r="D724" s="6" t="s">
        <v>1320</v>
      </c>
      <c r="E724" s="6" t="s">
        <v>1321</v>
      </c>
      <c r="F724" s="5" t="s">
        <v>788</v>
      </c>
      <c r="G724" s="5" t="s">
        <v>24</v>
      </c>
      <c r="H724" s="5"/>
      <c r="I724" s="5" t="s">
        <v>2204</v>
      </c>
      <c r="J724" s="5" t="s">
        <v>2689</v>
      </c>
      <c r="K724" s="5" t="s">
        <v>871</v>
      </c>
      <c r="L724" s="5" t="s">
        <v>25</v>
      </c>
      <c r="M724" s="7" t="s">
        <v>26</v>
      </c>
      <c r="N724" s="5" t="s">
        <v>1306</v>
      </c>
      <c r="O724" s="5" t="s">
        <v>27</v>
      </c>
      <c r="P724" s="5">
        <v>796</v>
      </c>
      <c r="Q724" s="5" t="s">
        <v>28</v>
      </c>
      <c r="R724" s="5" t="s">
        <v>1311</v>
      </c>
      <c r="S724" s="8">
        <v>600</v>
      </c>
      <c r="T724" s="8">
        <f t="shared" si="90"/>
        <v>0</v>
      </c>
      <c r="U724" s="8">
        <f t="shared" si="91"/>
        <v>0</v>
      </c>
      <c r="V724" s="5"/>
      <c r="W724" s="5" t="s">
        <v>904</v>
      </c>
      <c r="X724" s="5"/>
      <c r="Z724" s="141"/>
      <c r="AA724" s="214"/>
      <c r="AC724" s="166"/>
      <c r="AD724" s="141"/>
      <c r="AE724" s="187"/>
      <c r="AF724" s="166"/>
      <c r="AG724" s="166"/>
      <c r="AH724" s="223"/>
      <c r="AI724" s="166"/>
      <c r="AJ724" s="141"/>
      <c r="AK724" s="166"/>
      <c r="AL724" s="255"/>
      <c r="AM724" s="255"/>
      <c r="AN724" s="255"/>
      <c r="AO724" s="255"/>
      <c r="AT724" s="166"/>
    </row>
    <row r="725" spans="1:48" s="33" customFormat="1" ht="110.1" customHeight="1">
      <c r="A725" s="5" t="s">
        <v>5075</v>
      </c>
      <c r="B725" s="5" t="s">
        <v>23</v>
      </c>
      <c r="C725" s="5" t="s">
        <v>1319</v>
      </c>
      <c r="D725" s="6" t="s">
        <v>1320</v>
      </c>
      <c r="E725" s="6" t="s">
        <v>1321</v>
      </c>
      <c r="F725" s="5" t="s">
        <v>788</v>
      </c>
      <c r="G725" s="5" t="s">
        <v>29</v>
      </c>
      <c r="H725" s="5"/>
      <c r="I725" s="5" t="s">
        <v>2204</v>
      </c>
      <c r="J725" s="5" t="s">
        <v>2689</v>
      </c>
      <c r="K725" s="5" t="s">
        <v>871</v>
      </c>
      <c r="L725" s="5" t="s">
        <v>25</v>
      </c>
      <c r="M725" s="7" t="s">
        <v>26</v>
      </c>
      <c r="N725" s="5" t="s">
        <v>1306</v>
      </c>
      <c r="O725" s="5" t="s">
        <v>27</v>
      </c>
      <c r="P725" s="5">
        <v>796</v>
      </c>
      <c r="Q725" s="5" t="s">
        <v>28</v>
      </c>
      <c r="R725" s="5" t="s">
        <v>3759</v>
      </c>
      <c r="S725" s="8">
        <v>600</v>
      </c>
      <c r="T725" s="8">
        <f t="shared" si="90"/>
        <v>19800</v>
      </c>
      <c r="U725" s="8">
        <f t="shared" si="91"/>
        <v>22176.000000000004</v>
      </c>
      <c r="V725" s="5"/>
      <c r="W725" s="5" t="s">
        <v>904</v>
      </c>
      <c r="X725" s="5" t="s">
        <v>3712</v>
      </c>
      <c r="Z725" s="141"/>
      <c r="AA725" s="214"/>
      <c r="AC725" s="166"/>
      <c r="AD725" s="141"/>
      <c r="AE725" s="187"/>
      <c r="AF725" s="166"/>
      <c r="AG725" s="166"/>
      <c r="AH725" s="223"/>
      <c r="AI725" s="166"/>
      <c r="AJ725" s="141"/>
      <c r="AK725" s="166"/>
      <c r="AL725" s="255"/>
      <c r="AM725" s="255"/>
      <c r="AN725" s="255"/>
      <c r="AO725" s="255"/>
      <c r="AT725" s="166"/>
    </row>
    <row r="726" spans="1:48" s="33" customFormat="1" ht="110.1" customHeight="1">
      <c r="A726" s="5" t="s">
        <v>3237</v>
      </c>
      <c r="B726" s="5" t="s">
        <v>23</v>
      </c>
      <c r="C726" s="5" t="s">
        <v>1322</v>
      </c>
      <c r="D726" s="6" t="s">
        <v>1320</v>
      </c>
      <c r="E726" s="6" t="s">
        <v>1323</v>
      </c>
      <c r="F726" s="5" t="s">
        <v>789</v>
      </c>
      <c r="G726" s="5" t="s">
        <v>24</v>
      </c>
      <c r="H726" s="5"/>
      <c r="I726" s="5" t="s">
        <v>2204</v>
      </c>
      <c r="J726" s="5" t="s">
        <v>2689</v>
      </c>
      <c r="K726" s="5" t="s">
        <v>871</v>
      </c>
      <c r="L726" s="5" t="s">
        <v>25</v>
      </c>
      <c r="M726" s="7" t="s">
        <v>26</v>
      </c>
      <c r="N726" s="5" t="s">
        <v>1306</v>
      </c>
      <c r="O726" s="5" t="s">
        <v>27</v>
      </c>
      <c r="P726" s="5">
        <v>796</v>
      </c>
      <c r="Q726" s="5" t="s">
        <v>28</v>
      </c>
      <c r="R726" s="5">
        <v>24</v>
      </c>
      <c r="S726" s="8">
        <v>250</v>
      </c>
      <c r="T726" s="8">
        <f t="shared" si="90"/>
        <v>6000</v>
      </c>
      <c r="U726" s="8">
        <f t="shared" si="91"/>
        <v>6720.0000000000009</v>
      </c>
      <c r="V726" s="5"/>
      <c r="W726" s="5" t="s">
        <v>904</v>
      </c>
      <c r="X726" s="5"/>
      <c r="Y726" s="145"/>
      <c r="Z726" s="141"/>
      <c r="AA726" s="146"/>
      <c r="AB726" s="253"/>
      <c r="AC726" s="253"/>
      <c r="AD726" s="253"/>
      <c r="AE726" s="254"/>
      <c r="AF726" s="4"/>
      <c r="AG726" s="213"/>
      <c r="AH726" s="213"/>
      <c r="AI726" s="4"/>
      <c r="AJ726" s="4"/>
      <c r="AK726" s="105"/>
      <c r="AL726" s="86"/>
      <c r="AM726" s="86"/>
      <c r="AN726" s="86"/>
      <c r="AO726" s="86"/>
      <c r="AP726" s="4"/>
      <c r="AQ726" s="4"/>
      <c r="AR726" s="105"/>
      <c r="AS726" s="4"/>
      <c r="AT726" s="4"/>
      <c r="AU726" s="4"/>
      <c r="AV726" s="4"/>
    </row>
    <row r="727" spans="1:48" s="33" customFormat="1" ht="110.1" customHeight="1">
      <c r="A727" s="5" t="s">
        <v>3238</v>
      </c>
      <c r="B727" s="5" t="s">
        <v>23</v>
      </c>
      <c r="C727" s="5" t="s">
        <v>1322</v>
      </c>
      <c r="D727" s="6" t="s">
        <v>1320</v>
      </c>
      <c r="E727" s="6" t="s">
        <v>1323</v>
      </c>
      <c r="F727" s="5" t="s">
        <v>790</v>
      </c>
      <c r="G727" s="5" t="s">
        <v>24</v>
      </c>
      <c r="H727" s="5"/>
      <c r="I727" s="5" t="s">
        <v>2204</v>
      </c>
      <c r="J727" s="5" t="s">
        <v>2689</v>
      </c>
      <c r="K727" s="5" t="s">
        <v>871</v>
      </c>
      <c r="L727" s="5" t="s">
        <v>25</v>
      </c>
      <c r="M727" s="7" t="s">
        <v>26</v>
      </c>
      <c r="N727" s="5" t="s">
        <v>1306</v>
      </c>
      <c r="O727" s="5" t="s">
        <v>27</v>
      </c>
      <c r="P727" s="5">
        <v>796</v>
      </c>
      <c r="Q727" s="5" t="s">
        <v>28</v>
      </c>
      <c r="R727" s="5">
        <v>12</v>
      </c>
      <c r="S727" s="8">
        <v>300</v>
      </c>
      <c r="T727" s="8">
        <f t="shared" si="90"/>
        <v>3600</v>
      </c>
      <c r="U727" s="8">
        <f t="shared" si="91"/>
        <v>4032.0000000000005</v>
      </c>
      <c r="V727" s="5"/>
      <c r="W727" s="5" t="s">
        <v>904</v>
      </c>
      <c r="X727" s="5"/>
      <c r="Y727" s="145"/>
      <c r="Z727" s="141"/>
      <c r="AA727" s="146"/>
      <c r="AB727" s="253"/>
      <c r="AC727" s="253"/>
      <c r="AD727" s="253"/>
      <c r="AE727" s="254"/>
      <c r="AF727" s="4"/>
      <c r="AG727" s="213"/>
      <c r="AH727" s="213"/>
      <c r="AI727" s="4"/>
      <c r="AJ727" s="4"/>
      <c r="AK727" s="105"/>
      <c r="AL727" s="86"/>
      <c r="AM727" s="86"/>
      <c r="AN727" s="86"/>
      <c r="AO727" s="86"/>
      <c r="AP727" s="4"/>
      <c r="AQ727" s="4"/>
      <c r="AR727" s="105"/>
      <c r="AS727" s="4"/>
      <c r="AT727" s="4"/>
      <c r="AU727" s="4"/>
      <c r="AV727" s="4"/>
    </row>
    <row r="728" spans="1:48" s="33" customFormat="1" ht="110.1" customHeight="1">
      <c r="A728" s="5" t="s">
        <v>3239</v>
      </c>
      <c r="B728" s="5" t="s">
        <v>23</v>
      </c>
      <c r="C728" s="5" t="s">
        <v>1322</v>
      </c>
      <c r="D728" s="6" t="s">
        <v>1320</v>
      </c>
      <c r="E728" s="6" t="s">
        <v>1323</v>
      </c>
      <c r="F728" s="5" t="s">
        <v>791</v>
      </c>
      <c r="G728" s="5" t="s">
        <v>24</v>
      </c>
      <c r="H728" s="5"/>
      <c r="I728" s="5" t="s">
        <v>2204</v>
      </c>
      <c r="J728" s="5" t="s">
        <v>2689</v>
      </c>
      <c r="K728" s="5" t="s">
        <v>871</v>
      </c>
      <c r="L728" s="5" t="s">
        <v>25</v>
      </c>
      <c r="M728" s="7" t="s">
        <v>26</v>
      </c>
      <c r="N728" s="5" t="s">
        <v>1306</v>
      </c>
      <c r="O728" s="5" t="s">
        <v>27</v>
      </c>
      <c r="P728" s="5">
        <v>796</v>
      </c>
      <c r="Q728" s="5" t="s">
        <v>28</v>
      </c>
      <c r="R728" s="5">
        <v>50</v>
      </c>
      <c r="S728" s="8">
        <v>400</v>
      </c>
      <c r="T728" s="8">
        <f t="shared" si="90"/>
        <v>20000</v>
      </c>
      <c r="U728" s="8">
        <f t="shared" si="91"/>
        <v>22400.000000000004</v>
      </c>
      <c r="V728" s="5"/>
      <c r="W728" s="5" t="s">
        <v>904</v>
      </c>
      <c r="X728" s="5"/>
      <c r="Y728" s="145"/>
      <c r="Z728" s="141"/>
      <c r="AA728" s="146"/>
      <c r="AB728" s="253"/>
      <c r="AC728" s="253"/>
      <c r="AD728" s="253"/>
      <c r="AE728" s="254"/>
      <c r="AF728" s="4"/>
      <c r="AG728" s="213"/>
      <c r="AH728" s="213"/>
      <c r="AI728" s="4"/>
      <c r="AJ728" s="4"/>
      <c r="AK728" s="105"/>
      <c r="AL728" s="86"/>
      <c r="AM728" s="86"/>
      <c r="AN728" s="86"/>
      <c r="AO728" s="86"/>
      <c r="AP728" s="4"/>
      <c r="AQ728" s="4"/>
      <c r="AR728" s="105"/>
      <c r="AS728" s="4"/>
      <c r="AT728" s="4"/>
      <c r="AU728" s="4"/>
      <c r="AV728" s="4"/>
    </row>
    <row r="729" spans="1:48" s="33" customFormat="1" ht="110.1" customHeight="1">
      <c r="A729" s="5" t="s">
        <v>3240</v>
      </c>
      <c r="B729" s="5" t="s">
        <v>23</v>
      </c>
      <c r="C729" s="5" t="s">
        <v>2049</v>
      </c>
      <c r="D729" s="6" t="s">
        <v>1330</v>
      </c>
      <c r="E729" s="6" t="s">
        <v>2050</v>
      </c>
      <c r="F729" s="5" t="s">
        <v>792</v>
      </c>
      <c r="G729" s="5" t="s">
        <v>24</v>
      </c>
      <c r="H729" s="5"/>
      <c r="I729" s="5" t="s">
        <v>2204</v>
      </c>
      <c r="J729" s="5" t="s">
        <v>2689</v>
      </c>
      <c r="K729" s="5" t="s">
        <v>871</v>
      </c>
      <c r="L729" s="5" t="s">
        <v>25</v>
      </c>
      <c r="M729" s="7" t="s">
        <v>26</v>
      </c>
      <c r="N729" s="5" t="s">
        <v>1306</v>
      </c>
      <c r="O729" s="5" t="s">
        <v>27</v>
      </c>
      <c r="P729" s="5">
        <v>796</v>
      </c>
      <c r="Q729" s="5" t="s">
        <v>28</v>
      </c>
      <c r="R729" s="5">
        <v>6</v>
      </c>
      <c r="S729" s="8">
        <v>1090</v>
      </c>
      <c r="T729" s="8">
        <f t="shared" si="90"/>
        <v>6540</v>
      </c>
      <c r="U729" s="8">
        <f t="shared" si="91"/>
        <v>7324.8000000000011</v>
      </c>
      <c r="V729" s="5"/>
      <c r="W729" s="5" t="s">
        <v>904</v>
      </c>
      <c r="X729" s="5"/>
      <c r="Y729" s="145"/>
      <c r="Z729" s="141"/>
      <c r="AA729" s="146"/>
      <c r="AB729" s="253"/>
      <c r="AC729" s="214"/>
      <c r="AD729" s="214"/>
      <c r="AE729" s="187"/>
      <c r="AF729" s="141"/>
      <c r="AG729" s="213"/>
      <c r="AH729" s="213"/>
      <c r="AI729" s="141"/>
      <c r="AJ729" s="141"/>
      <c r="AK729" s="110"/>
      <c r="AL729" s="84"/>
      <c r="AM729" s="84"/>
      <c r="AN729" s="84"/>
      <c r="AO729" s="84"/>
      <c r="AP729" s="4"/>
      <c r="AQ729" s="4"/>
      <c r="AR729" s="105"/>
      <c r="AS729" s="4"/>
      <c r="AT729" s="141"/>
      <c r="AU729" s="4"/>
      <c r="AV729" s="4"/>
    </row>
    <row r="730" spans="1:48" s="33" customFormat="1" ht="110.1" customHeight="1">
      <c r="A730" s="5" t="s">
        <v>3241</v>
      </c>
      <c r="B730" s="5" t="s">
        <v>23</v>
      </c>
      <c r="C730" s="5" t="s">
        <v>2049</v>
      </c>
      <c r="D730" s="6" t="s">
        <v>1330</v>
      </c>
      <c r="E730" s="6" t="s">
        <v>2050</v>
      </c>
      <c r="F730" s="5" t="s">
        <v>793</v>
      </c>
      <c r="G730" s="5" t="s">
        <v>24</v>
      </c>
      <c r="H730" s="5"/>
      <c r="I730" s="5" t="s">
        <v>2204</v>
      </c>
      <c r="J730" s="5" t="s">
        <v>2689</v>
      </c>
      <c r="K730" s="5" t="s">
        <v>871</v>
      </c>
      <c r="L730" s="5" t="s">
        <v>25</v>
      </c>
      <c r="M730" s="7" t="s">
        <v>26</v>
      </c>
      <c r="N730" s="5" t="s">
        <v>1306</v>
      </c>
      <c r="O730" s="5" t="s">
        <v>27</v>
      </c>
      <c r="P730" s="5">
        <v>796</v>
      </c>
      <c r="Q730" s="5" t="s">
        <v>28</v>
      </c>
      <c r="R730" s="5">
        <v>12</v>
      </c>
      <c r="S730" s="8">
        <v>1090</v>
      </c>
      <c r="T730" s="8">
        <f t="shared" si="90"/>
        <v>13080</v>
      </c>
      <c r="U730" s="8">
        <f t="shared" si="91"/>
        <v>14649.600000000002</v>
      </c>
      <c r="V730" s="5"/>
      <c r="W730" s="5" t="s">
        <v>904</v>
      </c>
      <c r="X730" s="5"/>
      <c r="Y730" s="145"/>
      <c r="Z730" s="141"/>
      <c r="AA730" s="146"/>
      <c r="AB730" s="253"/>
      <c r="AC730" s="214"/>
      <c r="AD730" s="214"/>
      <c r="AE730" s="187"/>
      <c r="AF730" s="141"/>
      <c r="AG730" s="213"/>
      <c r="AH730" s="213"/>
      <c r="AI730" s="141"/>
      <c r="AJ730" s="141"/>
      <c r="AK730" s="110"/>
      <c r="AL730" s="84"/>
      <c r="AM730" s="84"/>
      <c r="AN730" s="84"/>
      <c r="AO730" s="84"/>
      <c r="AP730" s="4"/>
      <c r="AQ730" s="4"/>
      <c r="AR730" s="105"/>
      <c r="AS730" s="4"/>
      <c r="AT730" s="141"/>
      <c r="AU730" s="4"/>
      <c r="AV730" s="4"/>
    </row>
    <row r="731" spans="1:48" s="33" customFormat="1" ht="110.1" customHeight="1">
      <c r="A731" s="5" t="s">
        <v>3242</v>
      </c>
      <c r="B731" s="5" t="s">
        <v>23</v>
      </c>
      <c r="C731" s="5" t="s">
        <v>2049</v>
      </c>
      <c r="D731" s="6" t="s">
        <v>1330</v>
      </c>
      <c r="E731" s="6" t="s">
        <v>2050</v>
      </c>
      <c r="F731" s="5" t="s">
        <v>794</v>
      </c>
      <c r="G731" s="5" t="s">
        <v>24</v>
      </c>
      <c r="H731" s="5"/>
      <c r="I731" s="5" t="s">
        <v>2204</v>
      </c>
      <c r="J731" s="5" t="s">
        <v>2689</v>
      </c>
      <c r="K731" s="5" t="s">
        <v>871</v>
      </c>
      <c r="L731" s="5" t="s">
        <v>25</v>
      </c>
      <c r="M731" s="7" t="s">
        <v>26</v>
      </c>
      <c r="N731" s="5" t="s">
        <v>1306</v>
      </c>
      <c r="O731" s="5" t="s">
        <v>27</v>
      </c>
      <c r="P731" s="5">
        <v>796</v>
      </c>
      <c r="Q731" s="5" t="s">
        <v>28</v>
      </c>
      <c r="R731" s="5">
        <v>12</v>
      </c>
      <c r="S731" s="8">
        <v>1090</v>
      </c>
      <c r="T731" s="8">
        <f t="shared" si="90"/>
        <v>13080</v>
      </c>
      <c r="U731" s="8">
        <f t="shared" si="91"/>
        <v>14649.600000000002</v>
      </c>
      <c r="V731" s="5"/>
      <c r="W731" s="5" t="s">
        <v>904</v>
      </c>
      <c r="X731" s="5"/>
      <c r="Y731" s="145"/>
      <c r="Z731" s="141"/>
      <c r="AA731" s="146"/>
      <c r="AB731" s="253"/>
      <c r="AC731" s="214"/>
      <c r="AD731" s="214"/>
      <c r="AE731" s="187"/>
      <c r="AF731" s="141"/>
      <c r="AG731" s="213"/>
      <c r="AH731" s="213"/>
      <c r="AI731" s="141"/>
      <c r="AJ731" s="141"/>
      <c r="AK731" s="110"/>
      <c r="AL731" s="84"/>
      <c r="AM731" s="84"/>
      <c r="AN731" s="84"/>
      <c r="AO731" s="84"/>
      <c r="AP731" s="4"/>
      <c r="AQ731" s="4"/>
      <c r="AR731" s="105"/>
      <c r="AS731" s="4"/>
      <c r="AT731" s="141"/>
      <c r="AU731" s="4"/>
      <c r="AV731" s="4"/>
    </row>
    <row r="732" spans="1:48" s="33" customFormat="1" ht="110.1" customHeight="1">
      <c r="A732" s="5" t="s">
        <v>3243</v>
      </c>
      <c r="B732" s="5" t="s">
        <v>23</v>
      </c>
      <c r="C732" s="5" t="s">
        <v>2049</v>
      </c>
      <c r="D732" s="6" t="s">
        <v>1330</v>
      </c>
      <c r="E732" s="6" t="s">
        <v>2050</v>
      </c>
      <c r="F732" s="5" t="s">
        <v>795</v>
      </c>
      <c r="G732" s="5" t="s">
        <v>24</v>
      </c>
      <c r="H732" s="5"/>
      <c r="I732" s="5" t="s">
        <v>2204</v>
      </c>
      <c r="J732" s="5" t="s">
        <v>2689</v>
      </c>
      <c r="K732" s="5" t="s">
        <v>871</v>
      </c>
      <c r="L732" s="5" t="s">
        <v>25</v>
      </c>
      <c r="M732" s="7" t="s">
        <v>26</v>
      </c>
      <c r="N732" s="5" t="s">
        <v>1306</v>
      </c>
      <c r="O732" s="5" t="s">
        <v>27</v>
      </c>
      <c r="P732" s="5">
        <v>796</v>
      </c>
      <c r="Q732" s="5" t="s">
        <v>28</v>
      </c>
      <c r="R732" s="5">
        <v>6</v>
      </c>
      <c r="S732" s="8">
        <v>1090</v>
      </c>
      <c r="T732" s="8">
        <f t="shared" si="90"/>
        <v>6540</v>
      </c>
      <c r="U732" s="8">
        <f t="shared" si="91"/>
        <v>7324.8000000000011</v>
      </c>
      <c r="V732" s="5"/>
      <c r="W732" s="5" t="s">
        <v>904</v>
      </c>
      <c r="X732" s="5"/>
      <c r="Y732" s="145"/>
      <c r="Z732" s="141"/>
      <c r="AA732" s="146"/>
      <c r="AB732" s="253"/>
      <c r="AC732" s="214"/>
      <c r="AD732" s="214"/>
      <c r="AE732" s="187"/>
      <c r="AF732" s="141"/>
      <c r="AG732" s="213"/>
      <c r="AH732" s="213"/>
      <c r="AI732" s="141"/>
      <c r="AJ732" s="141"/>
      <c r="AK732" s="110"/>
      <c r="AL732" s="84"/>
      <c r="AM732" s="84"/>
      <c r="AN732" s="84"/>
      <c r="AO732" s="84"/>
      <c r="AP732" s="4"/>
      <c r="AQ732" s="4"/>
      <c r="AR732" s="105"/>
      <c r="AS732" s="4"/>
      <c r="AT732" s="141"/>
      <c r="AU732" s="4"/>
      <c r="AV732" s="4"/>
    </row>
    <row r="733" spans="1:48" s="33" customFormat="1" ht="110.1" customHeight="1">
      <c r="A733" s="5" t="s">
        <v>3244</v>
      </c>
      <c r="B733" s="5" t="s">
        <v>23</v>
      </c>
      <c r="C733" s="5" t="s">
        <v>2049</v>
      </c>
      <c r="D733" s="6" t="s">
        <v>1330</v>
      </c>
      <c r="E733" s="6" t="s">
        <v>2050</v>
      </c>
      <c r="F733" s="5" t="s">
        <v>796</v>
      </c>
      <c r="G733" s="5" t="s">
        <v>24</v>
      </c>
      <c r="H733" s="5"/>
      <c r="I733" s="5" t="s">
        <v>2204</v>
      </c>
      <c r="J733" s="5" t="s">
        <v>2689</v>
      </c>
      <c r="K733" s="5" t="s">
        <v>871</v>
      </c>
      <c r="L733" s="5" t="s">
        <v>25</v>
      </c>
      <c r="M733" s="7" t="s">
        <v>26</v>
      </c>
      <c r="N733" s="5" t="s">
        <v>1306</v>
      </c>
      <c r="O733" s="5" t="s">
        <v>27</v>
      </c>
      <c r="P733" s="5">
        <v>796</v>
      </c>
      <c r="Q733" s="5" t="s">
        <v>28</v>
      </c>
      <c r="R733" s="5">
        <v>6</v>
      </c>
      <c r="S733" s="8">
        <v>1090</v>
      </c>
      <c r="T733" s="8">
        <f t="shared" ref="T733:T796" si="92">S733*R733</f>
        <v>6540</v>
      </c>
      <c r="U733" s="8">
        <f t="shared" si="91"/>
        <v>7324.8000000000011</v>
      </c>
      <c r="V733" s="5"/>
      <c r="W733" s="5" t="s">
        <v>904</v>
      </c>
      <c r="X733" s="5"/>
      <c r="Y733" s="145"/>
      <c r="Z733" s="141"/>
      <c r="AA733" s="146"/>
      <c r="AB733" s="253"/>
      <c r="AC733" s="214"/>
      <c r="AD733" s="214"/>
      <c r="AE733" s="187"/>
      <c r="AF733" s="141"/>
      <c r="AG733" s="213"/>
      <c r="AH733" s="213"/>
      <c r="AI733" s="141"/>
      <c r="AJ733" s="141"/>
      <c r="AK733" s="110"/>
      <c r="AL733" s="84"/>
      <c r="AM733" s="84"/>
      <c r="AN733" s="84"/>
      <c r="AO733" s="84"/>
      <c r="AP733" s="4"/>
      <c r="AQ733" s="4"/>
      <c r="AR733" s="105"/>
      <c r="AS733" s="4"/>
      <c r="AT733" s="141"/>
      <c r="AU733" s="4"/>
      <c r="AV733" s="4"/>
    </row>
    <row r="734" spans="1:48" s="33" customFormat="1" ht="110.1" customHeight="1">
      <c r="A734" s="5" t="s">
        <v>3245</v>
      </c>
      <c r="B734" s="5" t="s">
        <v>23</v>
      </c>
      <c r="C734" s="5" t="s">
        <v>2051</v>
      </c>
      <c r="D734" s="6" t="s">
        <v>2052</v>
      </c>
      <c r="E734" s="6" t="s">
        <v>2053</v>
      </c>
      <c r="F734" s="5" t="s">
        <v>797</v>
      </c>
      <c r="G734" s="5" t="s">
        <v>24</v>
      </c>
      <c r="H734" s="5"/>
      <c r="I734" s="5" t="s">
        <v>2204</v>
      </c>
      <c r="J734" s="5" t="s">
        <v>2689</v>
      </c>
      <c r="K734" s="5" t="s">
        <v>871</v>
      </c>
      <c r="L734" s="5" t="s">
        <v>25</v>
      </c>
      <c r="M734" s="7" t="s">
        <v>26</v>
      </c>
      <c r="N734" s="5" t="s">
        <v>1306</v>
      </c>
      <c r="O734" s="5" t="s">
        <v>27</v>
      </c>
      <c r="P734" s="5" t="s">
        <v>34</v>
      </c>
      <c r="Q734" s="5" t="s">
        <v>33</v>
      </c>
      <c r="R734" s="5" t="s">
        <v>1311</v>
      </c>
      <c r="S734" s="8">
        <v>875</v>
      </c>
      <c r="T734" s="8">
        <f t="shared" si="92"/>
        <v>0</v>
      </c>
      <c r="U734" s="8">
        <f t="shared" si="91"/>
        <v>0</v>
      </c>
      <c r="V734" s="5"/>
      <c r="W734" s="5" t="s">
        <v>904</v>
      </c>
      <c r="X734" s="5"/>
      <c r="Y734" s="145"/>
      <c r="Z734" s="141"/>
      <c r="AA734" s="146"/>
      <c r="AB734" s="253"/>
      <c r="AC734" s="253"/>
      <c r="AD734" s="253"/>
      <c r="AE734" s="254"/>
      <c r="AF734" s="4"/>
      <c r="AG734" s="213"/>
      <c r="AH734" s="213"/>
      <c r="AI734" s="4"/>
      <c r="AJ734" s="4"/>
      <c r="AK734" s="105"/>
      <c r="AL734" s="86"/>
      <c r="AM734" s="86"/>
      <c r="AN734" s="86"/>
      <c r="AO734" s="86"/>
      <c r="AP734" s="4"/>
      <c r="AQ734" s="4"/>
      <c r="AR734" s="105"/>
      <c r="AS734" s="4"/>
      <c r="AT734" s="4"/>
      <c r="AU734" s="4"/>
      <c r="AV734" s="4"/>
    </row>
    <row r="735" spans="1:48" s="33" customFormat="1" ht="110.1" customHeight="1">
      <c r="A735" s="5" t="s">
        <v>4739</v>
      </c>
      <c r="B735" s="5" t="s">
        <v>23</v>
      </c>
      <c r="C735" s="5" t="s">
        <v>2051</v>
      </c>
      <c r="D735" s="6" t="s">
        <v>2052</v>
      </c>
      <c r="E735" s="6" t="s">
        <v>2053</v>
      </c>
      <c r="F735" s="5" t="s">
        <v>797</v>
      </c>
      <c r="G735" s="5" t="s">
        <v>24</v>
      </c>
      <c r="H735" s="5"/>
      <c r="I735" s="5" t="s">
        <v>2204</v>
      </c>
      <c r="J735" s="5" t="s">
        <v>2689</v>
      </c>
      <c r="K735" s="5" t="s">
        <v>871</v>
      </c>
      <c r="L735" s="5" t="s">
        <v>25</v>
      </c>
      <c r="M735" s="7" t="s">
        <v>26</v>
      </c>
      <c r="N735" s="5" t="s">
        <v>1306</v>
      </c>
      <c r="O735" s="5" t="s">
        <v>27</v>
      </c>
      <c r="P735" s="5" t="s">
        <v>34</v>
      </c>
      <c r="Q735" s="5" t="s">
        <v>33</v>
      </c>
      <c r="R735" s="5" t="s">
        <v>1311</v>
      </c>
      <c r="S735" s="8">
        <v>1100</v>
      </c>
      <c r="T735" s="8">
        <f t="shared" si="92"/>
        <v>0</v>
      </c>
      <c r="U735" s="8">
        <f t="shared" si="91"/>
        <v>0</v>
      </c>
      <c r="V735" s="5"/>
      <c r="W735" s="5" t="s">
        <v>904</v>
      </c>
      <c r="X735" s="5"/>
      <c r="Z735" s="141"/>
      <c r="AA735" s="214"/>
      <c r="AC735" s="166"/>
      <c r="AD735" s="141"/>
      <c r="AE735" s="187"/>
      <c r="AF735" s="166"/>
      <c r="AG735" s="166"/>
      <c r="AH735" s="223"/>
      <c r="AI735" s="166"/>
      <c r="AJ735" s="141"/>
      <c r="AK735" s="166"/>
      <c r="AL735" s="255"/>
      <c r="AM735" s="255"/>
      <c r="AN735" s="255"/>
      <c r="AO735" s="255"/>
      <c r="AT735" s="166"/>
    </row>
    <row r="736" spans="1:48" s="33" customFormat="1" ht="110.1" customHeight="1">
      <c r="A736" s="5" t="s">
        <v>5076</v>
      </c>
      <c r="B736" s="5" t="s">
        <v>23</v>
      </c>
      <c r="C736" s="5" t="s">
        <v>2051</v>
      </c>
      <c r="D736" s="6" t="s">
        <v>2052</v>
      </c>
      <c r="E736" s="6" t="s">
        <v>2053</v>
      </c>
      <c r="F736" s="5" t="s">
        <v>797</v>
      </c>
      <c r="G736" s="5" t="s">
        <v>29</v>
      </c>
      <c r="H736" s="5"/>
      <c r="I736" s="5" t="s">
        <v>2204</v>
      </c>
      <c r="J736" s="5" t="s">
        <v>2689</v>
      </c>
      <c r="K736" s="5" t="s">
        <v>871</v>
      </c>
      <c r="L736" s="5" t="s">
        <v>25</v>
      </c>
      <c r="M736" s="7" t="s">
        <v>26</v>
      </c>
      <c r="N736" s="5" t="s">
        <v>1306</v>
      </c>
      <c r="O736" s="5" t="s">
        <v>27</v>
      </c>
      <c r="P736" s="5" t="s">
        <v>34</v>
      </c>
      <c r="Q736" s="5" t="s">
        <v>33</v>
      </c>
      <c r="R736" s="5" t="s">
        <v>4740</v>
      </c>
      <c r="S736" s="8">
        <v>1100</v>
      </c>
      <c r="T736" s="8">
        <f t="shared" si="92"/>
        <v>300300</v>
      </c>
      <c r="U736" s="8">
        <f t="shared" si="91"/>
        <v>336336.00000000006</v>
      </c>
      <c r="V736" s="5"/>
      <c r="W736" s="5" t="s">
        <v>904</v>
      </c>
      <c r="X736" s="5" t="s">
        <v>3712</v>
      </c>
      <c r="Z736" s="141"/>
      <c r="AA736" s="214"/>
      <c r="AC736" s="166"/>
      <c r="AD736" s="141"/>
      <c r="AE736" s="187"/>
      <c r="AF736" s="166"/>
      <c r="AG736" s="166"/>
      <c r="AH736" s="223"/>
      <c r="AI736" s="166"/>
      <c r="AJ736" s="141"/>
      <c r="AK736" s="166"/>
      <c r="AL736" s="255"/>
      <c r="AM736" s="255"/>
      <c r="AN736" s="255"/>
      <c r="AO736" s="255"/>
      <c r="AT736" s="166"/>
    </row>
    <row r="737" spans="1:48" s="33" customFormat="1" ht="110.1" customHeight="1">
      <c r="A737" s="5" t="s">
        <v>3246</v>
      </c>
      <c r="B737" s="5" t="s">
        <v>23</v>
      </c>
      <c r="C737" s="5" t="s">
        <v>1329</v>
      </c>
      <c r="D737" s="6" t="s">
        <v>1330</v>
      </c>
      <c r="E737" s="6" t="s">
        <v>1331</v>
      </c>
      <c r="F737" s="5" t="s">
        <v>798</v>
      </c>
      <c r="G737" s="5" t="s">
        <v>24</v>
      </c>
      <c r="H737" s="5"/>
      <c r="I737" s="5" t="s">
        <v>2204</v>
      </c>
      <c r="J737" s="5" t="s">
        <v>2689</v>
      </c>
      <c r="K737" s="5" t="s">
        <v>871</v>
      </c>
      <c r="L737" s="5" t="s">
        <v>25</v>
      </c>
      <c r="M737" s="7" t="s">
        <v>26</v>
      </c>
      <c r="N737" s="5" t="s">
        <v>1306</v>
      </c>
      <c r="O737" s="5" t="s">
        <v>27</v>
      </c>
      <c r="P737" s="5" t="s">
        <v>34</v>
      </c>
      <c r="Q737" s="5" t="s">
        <v>33</v>
      </c>
      <c r="R737" s="5" t="s">
        <v>1309</v>
      </c>
      <c r="S737" s="8">
        <v>150.80000000000001</v>
      </c>
      <c r="T737" s="8">
        <f t="shared" si="92"/>
        <v>7540.0000000000009</v>
      </c>
      <c r="U737" s="8">
        <f t="shared" si="91"/>
        <v>8444.8000000000011</v>
      </c>
      <c r="V737" s="5"/>
      <c r="W737" s="5" t="s">
        <v>904</v>
      </c>
      <c r="X737" s="5"/>
      <c r="Y737" s="145"/>
      <c r="Z737" s="141"/>
      <c r="AA737" s="146"/>
      <c r="AB737" s="253"/>
      <c r="AC737" s="214"/>
      <c r="AD737" s="214"/>
      <c r="AE737" s="187"/>
      <c r="AF737" s="141"/>
      <c r="AG737" s="213"/>
      <c r="AH737" s="213"/>
      <c r="AI737" s="141"/>
      <c r="AJ737" s="141"/>
      <c r="AK737" s="110"/>
      <c r="AL737" s="84"/>
      <c r="AM737" s="84"/>
      <c r="AN737" s="84"/>
      <c r="AO737" s="84"/>
      <c r="AP737" s="4"/>
      <c r="AQ737" s="4"/>
      <c r="AR737" s="105"/>
      <c r="AS737" s="4"/>
      <c r="AT737" s="141"/>
      <c r="AU737" s="4"/>
      <c r="AV737" s="4"/>
    </row>
    <row r="738" spans="1:48" s="33" customFormat="1" ht="110.1" customHeight="1">
      <c r="A738" s="5" t="s">
        <v>3247</v>
      </c>
      <c r="B738" s="5" t="s">
        <v>23</v>
      </c>
      <c r="C738" s="5" t="s">
        <v>1332</v>
      </c>
      <c r="D738" s="5" t="s">
        <v>1333</v>
      </c>
      <c r="E738" s="5" t="s">
        <v>1334</v>
      </c>
      <c r="F738" s="5" t="s">
        <v>799</v>
      </c>
      <c r="G738" s="5" t="s">
        <v>24</v>
      </c>
      <c r="H738" s="5"/>
      <c r="I738" s="5" t="s">
        <v>2204</v>
      </c>
      <c r="J738" s="5" t="s">
        <v>2689</v>
      </c>
      <c r="K738" s="5" t="s">
        <v>871</v>
      </c>
      <c r="L738" s="5" t="s">
        <v>25</v>
      </c>
      <c r="M738" s="7" t="s">
        <v>26</v>
      </c>
      <c r="N738" s="5" t="s">
        <v>1306</v>
      </c>
      <c r="O738" s="5" t="s">
        <v>27</v>
      </c>
      <c r="P738" s="5">
        <v>796</v>
      </c>
      <c r="Q738" s="5" t="s">
        <v>28</v>
      </c>
      <c r="R738" s="5">
        <v>30</v>
      </c>
      <c r="S738" s="8">
        <v>250</v>
      </c>
      <c r="T738" s="8">
        <f t="shared" si="92"/>
        <v>7500</v>
      </c>
      <c r="U738" s="8">
        <f t="shared" si="91"/>
        <v>8400</v>
      </c>
      <c r="V738" s="5"/>
      <c r="W738" s="5" t="s">
        <v>904</v>
      </c>
      <c r="X738" s="5"/>
      <c r="Y738" s="145"/>
      <c r="Z738" s="141"/>
      <c r="AA738" s="146"/>
      <c r="AB738" s="253"/>
      <c r="AC738" s="253"/>
      <c r="AD738" s="253"/>
      <c r="AE738" s="254"/>
      <c r="AF738" s="4"/>
      <c r="AG738" s="213"/>
      <c r="AH738" s="213"/>
      <c r="AI738" s="4"/>
      <c r="AJ738" s="4"/>
      <c r="AK738" s="213"/>
      <c r="AL738" s="84"/>
      <c r="AM738" s="84"/>
      <c r="AN738" s="84"/>
      <c r="AO738" s="84"/>
      <c r="AP738" s="4"/>
      <c r="AQ738" s="4"/>
      <c r="AR738" s="105"/>
      <c r="AS738" s="4"/>
      <c r="AT738" s="4"/>
      <c r="AU738" s="4"/>
      <c r="AV738" s="4"/>
    </row>
    <row r="739" spans="1:48" s="33" customFormat="1" ht="110.1" customHeight="1">
      <c r="A739" s="5" t="s">
        <v>3248</v>
      </c>
      <c r="B739" s="5" t="s">
        <v>23</v>
      </c>
      <c r="C739" s="5" t="s">
        <v>1380</v>
      </c>
      <c r="D739" s="6" t="s">
        <v>1381</v>
      </c>
      <c r="E739" s="6" t="s">
        <v>1382</v>
      </c>
      <c r="F739" s="5" t="s">
        <v>800</v>
      </c>
      <c r="G739" s="5" t="s">
        <v>24</v>
      </c>
      <c r="H739" s="5"/>
      <c r="I739" s="5" t="s">
        <v>2204</v>
      </c>
      <c r="J739" s="5" t="s">
        <v>2689</v>
      </c>
      <c r="K739" s="5" t="s">
        <v>871</v>
      </c>
      <c r="L739" s="5" t="s">
        <v>25</v>
      </c>
      <c r="M739" s="7" t="s">
        <v>26</v>
      </c>
      <c r="N739" s="5" t="s">
        <v>1306</v>
      </c>
      <c r="O739" s="5" t="s">
        <v>27</v>
      </c>
      <c r="P739" s="5">
        <v>796</v>
      </c>
      <c r="Q739" s="5" t="s">
        <v>28</v>
      </c>
      <c r="R739" s="5">
        <v>2</v>
      </c>
      <c r="S739" s="8">
        <v>5000</v>
      </c>
      <c r="T739" s="8">
        <f t="shared" si="92"/>
        <v>10000</v>
      </c>
      <c r="U739" s="8">
        <f t="shared" si="91"/>
        <v>11200.000000000002</v>
      </c>
      <c r="V739" s="5"/>
      <c r="W739" s="5" t="s">
        <v>904</v>
      </c>
      <c r="X739" s="5"/>
      <c r="Y739" s="145"/>
      <c r="Z739" s="141"/>
      <c r="AA739" s="146"/>
      <c r="AB739" s="253"/>
      <c r="AC739" s="253"/>
      <c r="AD739" s="253"/>
      <c r="AE739" s="254"/>
      <c r="AF739" s="4"/>
      <c r="AG739" s="213"/>
      <c r="AH739" s="213"/>
      <c r="AI739" s="4"/>
      <c r="AJ739" s="4"/>
      <c r="AK739" s="213"/>
      <c r="AL739" s="84"/>
      <c r="AM739" s="84"/>
      <c r="AN739" s="84"/>
      <c r="AO739" s="84"/>
      <c r="AP739" s="4"/>
      <c r="AQ739" s="4"/>
      <c r="AR739" s="105"/>
      <c r="AS739" s="4"/>
      <c r="AT739" s="4"/>
      <c r="AU739" s="4"/>
      <c r="AV739" s="4"/>
    </row>
    <row r="740" spans="1:48" s="33" customFormat="1" ht="110.1" customHeight="1">
      <c r="A740" s="5" t="s">
        <v>3249</v>
      </c>
      <c r="B740" s="5" t="s">
        <v>23</v>
      </c>
      <c r="C740" s="5" t="s">
        <v>1335</v>
      </c>
      <c r="D740" s="6" t="s">
        <v>1336</v>
      </c>
      <c r="E740" s="6" t="s">
        <v>1337</v>
      </c>
      <c r="F740" s="5" t="s">
        <v>801</v>
      </c>
      <c r="G740" s="5" t="s">
        <v>24</v>
      </c>
      <c r="H740" s="5"/>
      <c r="I740" s="5" t="s">
        <v>2204</v>
      </c>
      <c r="J740" s="5" t="s">
        <v>2689</v>
      </c>
      <c r="K740" s="5" t="s">
        <v>871</v>
      </c>
      <c r="L740" s="5" t="s">
        <v>25</v>
      </c>
      <c r="M740" s="7" t="s">
        <v>26</v>
      </c>
      <c r="N740" s="5" t="s">
        <v>1306</v>
      </c>
      <c r="O740" s="5" t="s">
        <v>27</v>
      </c>
      <c r="P740" s="5">
        <v>796</v>
      </c>
      <c r="Q740" s="5" t="s">
        <v>28</v>
      </c>
      <c r="R740" s="5" t="s">
        <v>1311</v>
      </c>
      <c r="S740" s="8">
        <v>450</v>
      </c>
      <c r="T740" s="8">
        <f t="shared" si="92"/>
        <v>0</v>
      </c>
      <c r="U740" s="8">
        <f t="shared" si="91"/>
        <v>0</v>
      </c>
      <c r="V740" s="5"/>
      <c r="W740" s="5" t="s">
        <v>904</v>
      </c>
      <c r="X740" s="5"/>
      <c r="Y740" s="145"/>
      <c r="Z740" s="141"/>
      <c r="AA740" s="146"/>
      <c r="AB740" s="253"/>
      <c r="AC740" s="253"/>
      <c r="AD740" s="253"/>
      <c r="AE740" s="254"/>
      <c r="AF740" s="4"/>
      <c r="AG740" s="213"/>
      <c r="AH740" s="213"/>
      <c r="AI740" s="4"/>
      <c r="AJ740" s="4"/>
      <c r="AK740" s="213"/>
      <c r="AL740" s="84"/>
      <c r="AM740" s="84"/>
      <c r="AN740" s="84"/>
      <c r="AO740" s="84"/>
      <c r="AP740" s="4"/>
      <c r="AQ740" s="4"/>
      <c r="AR740" s="105"/>
      <c r="AS740" s="4"/>
      <c r="AT740" s="4"/>
      <c r="AU740" s="4"/>
      <c r="AV740" s="4"/>
    </row>
    <row r="741" spans="1:48" s="33" customFormat="1" ht="110.1" customHeight="1">
      <c r="A741" s="5" t="s">
        <v>4741</v>
      </c>
      <c r="B741" s="5" t="s">
        <v>23</v>
      </c>
      <c r="C741" s="5" t="s">
        <v>1335</v>
      </c>
      <c r="D741" s="6" t="s">
        <v>1336</v>
      </c>
      <c r="E741" s="6" t="s">
        <v>1337</v>
      </c>
      <c r="F741" s="5" t="s">
        <v>801</v>
      </c>
      <c r="G741" s="5" t="s">
        <v>24</v>
      </c>
      <c r="H741" s="5"/>
      <c r="I741" s="5" t="s">
        <v>2204</v>
      </c>
      <c r="J741" s="5" t="s">
        <v>2689</v>
      </c>
      <c r="K741" s="5" t="s">
        <v>871</v>
      </c>
      <c r="L741" s="5" t="s">
        <v>25</v>
      </c>
      <c r="M741" s="7" t="s">
        <v>26</v>
      </c>
      <c r="N741" s="5" t="s">
        <v>1306</v>
      </c>
      <c r="O741" s="5" t="s">
        <v>27</v>
      </c>
      <c r="P741" s="5">
        <v>796</v>
      </c>
      <c r="Q741" s="5" t="s">
        <v>28</v>
      </c>
      <c r="R741" s="5" t="s">
        <v>1311</v>
      </c>
      <c r="S741" s="8">
        <v>1200</v>
      </c>
      <c r="T741" s="8">
        <f t="shared" si="92"/>
        <v>0</v>
      </c>
      <c r="U741" s="8">
        <f t="shared" si="91"/>
        <v>0</v>
      </c>
      <c r="V741" s="5"/>
      <c r="W741" s="5" t="s">
        <v>904</v>
      </c>
      <c r="X741" s="48"/>
      <c r="Z741" s="141"/>
      <c r="AA741" s="214"/>
      <c r="AC741" s="166"/>
      <c r="AD741" s="141"/>
      <c r="AE741" s="187"/>
      <c r="AF741" s="166"/>
      <c r="AG741" s="166"/>
      <c r="AH741" s="223"/>
      <c r="AI741" s="166"/>
      <c r="AJ741" s="141"/>
      <c r="AK741" s="166"/>
      <c r="AL741" s="255"/>
      <c r="AM741" s="255"/>
      <c r="AN741" s="255"/>
      <c r="AO741" s="255"/>
      <c r="AT741" s="166"/>
    </row>
    <row r="742" spans="1:48" s="33" customFormat="1" ht="110.1" customHeight="1">
      <c r="A742" s="5" t="s">
        <v>5077</v>
      </c>
      <c r="B742" s="5" t="s">
        <v>23</v>
      </c>
      <c r="C742" s="5" t="s">
        <v>1335</v>
      </c>
      <c r="D742" s="6" t="s">
        <v>1336</v>
      </c>
      <c r="E742" s="6" t="s">
        <v>1337</v>
      </c>
      <c r="F742" s="5" t="s">
        <v>801</v>
      </c>
      <c r="G742" s="5" t="s">
        <v>29</v>
      </c>
      <c r="H742" s="5"/>
      <c r="I742" s="5" t="s">
        <v>2204</v>
      </c>
      <c r="J742" s="5" t="s">
        <v>2689</v>
      </c>
      <c r="K742" s="5" t="s">
        <v>871</v>
      </c>
      <c r="L742" s="5" t="s">
        <v>25</v>
      </c>
      <c r="M742" s="7" t="s">
        <v>26</v>
      </c>
      <c r="N742" s="5" t="s">
        <v>1306</v>
      </c>
      <c r="O742" s="5" t="s">
        <v>27</v>
      </c>
      <c r="P742" s="5">
        <v>796</v>
      </c>
      <c r="Q742" s="5" t="s">
        <v>28</v>
      </c>
      <c r="R742" s="5" t="s">
        <v>2439</v>
      </c>
      <c r="S742" s="8">
        <v>1200</v>
      </c>
      <c r="T742" s="8">
        <f t="shared" si="92"/>
        <v>18000</v>
      </c>
      <c r="U742" s="8">
        <f t="shared" si="91"/>
        <v>20160.000000000004</v>
      </c>
      <c r="V742" s="5"/>
      <c r="W742" s="5" t="s">
        <v>904</v>
      </c>
      <c r="X742" s="75">
        <v>7</v>
      </c>
      <c r="Z742" s="141"/>
      <c r="AA742" s="214"/>
      <c r="AC742" s="166"/>
      <c r="AD742" s="141"/>
      <c r="AE742" s="187"/>
      <c r="AF742" s="166"/>
      <c r="AG742" s="166"/>
      <c r="AH742" s="223"/>
      <c r="AI742" s="166"/>
      <c r="AJ742" s="141"/>
      <c r="AK742" s="166"/>
      <c r="AL742" s="255"/>
      <c r="AM742" s="255"/>
      <c r="AN742" s="255"/>
      <c r="AO742" s="255"/>
      <c r="AT742" s="166"/>
    </row>
    <row r="743" spans="1:48" s="33" customFormat="1" ht="110.1" customHeight="1">
      <c r="A743" s="5" t="s">
        <v>3250</v>
      </c>
      <c r="B743" s="5" t="s">
        <v>23</v>
      </c>
      <c r="C743" s="5" t="s">
        <v>1383</v>
      </c>
      <c r="D743" s="6" t="s">
        <v>1336</v>
      </c>
      <c r="E743" s="6" t="s">
        <v>1384</v>
      </c>
      <c r="F743" s="5" t="s">
        <v>802</v>
      </c>
      <c r="G743" s="5" t="s">
        <v>24</v>
      </c>
      <c r="H743" s="5"/>
      <c r="I743" s="5" t="s">
        <v>2204</v>
      </c>
      <c r="J743" s="5" t="s">
        <v>2689</v>
      </c>
      <c r="K743" s="5" t="s">
        <v>871</v>
      </c>
      <c r="L743" s="5" t="s">
        <v>25</v>
      </c>
      <c r="M743" s="7" t="s">
        <v>26</v>
      </c>
      <c r="N743" s="5" t="s">
        <v>1306</v>
      </c>
      <c r="O743" s="5" t="s">
        <v>27</v>
      </c>
      <c r="P743" s="5">
        <v>796</v>
      </c>
      <c r="Q743" s="5" t="s">
        <v>28</v>
      </c>
      <c r="R743" s="5" t="s">
        <v>1311</v>
      </c>
      <c r="S743" s="8">
        <v>450</v>
      </c>
      <c r="T743" s="8">
        <f t="shared" si="92"/>
        <v>0</v>
      </c>
      <c r="U743" s="8">
        <f t="shared" si="91"/>
        <v>0</v>
      </c>
      <c r="V743" s="5"/>
      <c r="W743" s="5" t="s">
        <v>904</v>
      </c>
      <c r="X743" s="5"/>
      <c r="Y743" s="145"/>
      <c r="Z743" s="141"/>
      <c r="AA743" s="146"/>
      <c r="AB743" s="253"/>
      <c r="AC743" s="214"/>
      <c r="AD743" s="214"/>
      <c r="AE743" s="187"/>
      <c r="AF743" s="141"/>
      <c r="AG743" s="213"/>
      <c r="AH743" s="213"/>
      <c r="AI743" s="4"/>
      <c r="AJ743" s="4"/>
      <c r="AK743" s="213"/>
      <c r="AL743" s="84"/>
      <c r="AM743" s="84"/>
      <c r="AN743" s="84"/>
      <c r="AO743" s="84"/>
      <c r="AP743" s="4"/>
      <c r="AQ743" s="4"/>
      <c r="AR743" s="105"/>
      <c r="AS743" s="4"/>
      <c r="AT743" s="4"/>
      <c r="AU743" s="4"/>
      <c r="AV743" s="4"/>
    </row>
    <row r="744" spans="1:48" s="33" customFormat="1" ht="110.1" customHeight="1">
      <c r="A744" s="5" t="s">
        <v>4742</v>
      </c>
      <c r="B744" s="5" t="s">
        <v>23</v>
      </c>
      <c r="C744" s="5" t="s">
        <v>1383</v>
      </c>
      <c r="D744" s="6" t="s">
        <v>1336</v>
      </c>
      <c r="E744" s="6" t="s">
        <v>1384</v>
      </c>
      <c r="F744" s="5" t="s">
        <v>802</v>
      </c>
      <c r="G744" s="5" t="s">
        <v>24</v>
      </c>
      <c r="H744" s="5"/>
      <c r="I744" s="5" t="s">
        <v>2204</v>
      </c>
      <c r="J744" s="5" t="s">
        <v>2689</v>
      </c>
      <c r="K744" s="5" t="s">
        <v>871</v>
      </c>
      <c r="L744" s="5" t="s">
        <v>25</v>
      </c>
      <c r="M744" s="7" t="s">
        <v>26</v>
      </c>
      <c r="N744" s="5" t="s">
        <v>1306</v>
      </c>
      <c r="O744" s="5" t="s">
        <v>27</v>
      </c>
      <c r="P744" s="5">
        <v>796</v>
      </c>
      <c r="Q744" s="5" t="s">
        <v>28</v>
      </c>
      <c r="R744" s="5" t="s">
        <v>1311</v>
      </c>
      <c r="S744" s="8">
        <v>1200</v>
      </c>
      <c r="T744" s="8">
        <f t="shared" si="92"/>
        <v>0</v>
      </c>
      <c r="U744" s="8">
        <f t="shared" si="91"/>
        <v>0</v>
      </c>
      <c r="V744" s="5"/>
      <c r="W744" s="5" t="s">
        <v>904</v>
      </c>
      <c r="X744" s="5"/>
      <c r="Z744" s="141"/>
      <c r="AA744" s="214"/>
      <c r="AC744" s="166"/>
      <c r="AD744" s="141"/>
      <c r="AE744" s="187"/>
      <c r="AF744" s="166"/>
      <c r="AG744" s="166"/>
      <c r="AH744" s="223"/>
      <c r="AI744" s="166"/>
      <c r="AJ744" s="141"/>
      <c r="AK744" s="166"/>
      <c r="AL744" s="255"/>
      <c r="AM744" s="255"/>
      <c r="AN744" s="255"/>
      <c r="AO744" s="255"/>
      <c r="AT744" s="166"/>
    </row>
    <row r="745" spans="1:48" s="33" customFormat="1" ht="110.1" customHeight="1">
      <c r="A745" s="5" t="s">
        <v>5078</v>
      </c>
      <c r="B745" s="5" t="s">
        <v>23</v>
      </c>
      <c r="C745" s="5" t="s">
        <v>1383</v>
      </c>
      <c r="D745" s="6" t="s">
        <v>1336</v>
      </c>
      <c r="E745" s="6" t="s">
        <v>1384</v>
      </c>
      <c r="F745" s="5" t="s">
        <v>802</v>
      </c>
      <c r="G745" s="5" t="s">
        <v>29</v>
      </c>
      <c r="H745" s="5"/>
      <c r="I745" s="5" t="s">
        <v>2204</v>
      </c>
      <c r="J745" s="5" t="s">
        <v>2689</v>
      </c>
      <c r="K745" s="5" t="s">
        <v>871</v>
      </c>
      <c r="L745" s="5" t="s">
        <v>25</v>
      </c>
      <c r="M745" s="7" t="s">
        <v>26</v>
      </c>
      <c r="N745" s="5" t="s">
        <v>1306</v>
      </c>
      <c r="O745" s="5" t="s">
        <v>27</v>
      </c>
      <c r="P745" s="5">
        <v>796</v>
      </c>
      <c r="Q745" s="5" t="s">
        <v>28</v>
      </c>
      <c r="R745" s="5" t="s">
        <v>2439</v>
      </c>
      <c r="S745" s="8">
        <v>1200</v>
      </c>
      <c r="T745" s="8">
        <f t="shared" si="92"/>
        <v>18000</v>
      </c>
      <c r="U745" s="8">
        <f t="shared" si="91"/>
        <v>20160.000000000004</v>
      </c>
      <c r="V745" s="5"/>
      <c r="W745" s="5" t="s">
        <v>904</v>
      </c>
      <c r="X745" s="5" t="s">
        <v>3712</v>
      </c>
      <c r="Z745" s="141"/>
      <c r="AA745" s="214"/>
      <c r="AC745" s="166"/>
      <c r="AD745" s="141"/>
      <c r="AE745" s="187"/>
      <c r="AF745" s="166"/>
      <c r="AG745" s="166"/>
      <c r="AH745" s="223"/>
      <c r="AI745" s="166"/>
      <c r="AJ745" s="141"/>
      <c r="AK745" s="166"/>
      <c r="AL745" s="255"/>
      <c r="AM745" s="255"/>
      <c r="AN745" s="255"/>
      <c r="AO745" s="255"/>
      <c r="AT745" s="166"/>
    </row>
    <row r="746" spans="1:48" s="33" customFormat="1" ht="110.1" customHeight="1">
      <c r="A746" s="5" t="s">
        <v>3251</v>
      </c>
      <c r="B746" s="5" t="s">
        <v>23</v>
      </c>
      <c r="C746" s="5" t="s">
        <v>1387</v>
      </c>
      <c r="D746" s="6" t="s">
        <v>1385</v>
      </c>
      <c r="E746" s="6" t="s">
        <v>1386</v>
      </c>
      <c r="F746" s="5" t="s">
        <v>803</v>
      </c>
      <c r="G746" s="5" t="s">
        <v>24</v>
      </c>
      <c r="H746" s="5"/>
      <c r="I746" s="5" t="s">
        <v>2204</v>
      </c>
      <c r="J746" s="5" t="s">
        <v>2689</v>
      </c>
      <c r="K746" s="5" t="s">
        <v>871</v>
      </c>
      <c r="L746" s="5" t="s">
        <v>25</v>
      </c>
      <c r="M746" s="7" t="s">
        <v>26</v>
      </c>
      <c r="N746" s="5" t="s">
        <v>1306</v>
      </c>
      <c r="O746" s="5" t="s">
        <v>27</v>
      </c>
      <c r="P746" s="5" t="s">
        <v>1480</v>
      </c>
      <c r="Q746" s="5" t="s">
        <v>1479</v>
      </c>
      <c r="R746" s="5">
        <v>4</v>
      </c>
      <c r="S746" s="8">
        <v>1000</v>
      </c>
      <c r="T746" s="8">
        <f t="shared" si="92"/>
        <v>4000</v>
      </c>
      <c r="U746" s="8">
        <f t="shared" si="91"/>
        <v>4480</v>
      </c>
      <c r="V746" s="5"/>
      <c r="W746" s="5" t="s">
        <v>904</v>
      </c>
      <c r="X746" s="5"/>
      <c r="Y746" s="145"/>
      <c r="Z746" s="141"/>
      <c r="AA746" s="146"/>
      <c r="AB746" s="253"/>
      <c r="AC746" s="253"/>
      <c r="AD746" s="253"/>
      <c r="AE746" s="254"/>
      <c r="AF746" s="4"/>
      <c r="AG746" s="213"/>
      <c r="AH746" s="213"/>
      <c r="AI746" s="4"/>
      <c r="AJ746" s="4"/>
      <c r="AK746" s="105"/>
      <c r="AL746" s="86"/>
      <c r="AM746" s="86"/>
      <c r="AN746" s="86"/>
      <c r="AO746" s="86"/>
      <c r="AP746" s="4"/>
      <c r="AQ746" s="4"/>
      <c r="AR746" s="105"/>
      <c r="AS746" s="4"/>
      <c r="AT746" s="4"/>
      <c r="AU746" s="4"/>
      <c r="AV746" s="4"/>
    </row>
    <row r="747" spans="1:48" s="33" customFormat="1" ht="110.1" customHeight="1">
      <c r="A747" s="5" t="s">
        <v>3252</v>
      </c>
      <c r="B747" s="5" t="s">
        <v>23</v>
      </c>
      <c r="C747" s="5" t="s">
        <v>1387</v>
      </c>
      <c r="D747" s="6" t="s">
        <v>1385</v>
      </c>
      <c r="E747" s="6" t="s">
        <v>1386</v>
      </c>
      <c r="F747" s="5" t="s">
        <v>804</v>
      </c>
      <c r="G747" s="5" t="s">
        <v>24</v>
      </c>
      <c r="H747" s="5"/>
      <c r="I747" s="5" t="s">
        <v>2204</v>
      </c>
      <c r="J747" s="5" t="s">
        <v>2689</v>
      </c>
      <c r="K747" s="5" t="s">
        <v>871</v>
      </c>
      <c r="L747" s="5" t="s">
        <v>25</v>
      </c>
      <c r="M747" s="7" t="s">
        <v>26</v>
      </c>
      <c r="N747" s="5" t="s">
        <v>1306</v>
      </c>
      <c r="O747" s="5" t="s">
        <v>27</v>
      </c>
      <c r="P747" s="5" t="s">
        <v>1480</v>
      </c>
      <c r="Q747" s="5" t="s">
        <v>1479</v>
      </c>
      <c r="R747" s="5">
        <v>4</v>
      </c>
      <c r="S747" s="8">
        <v>1000</v>
      </c>
      <c r="T747" s="8">
        <f t="shared" si="92"/>
        <v>4000</v>
      </c>
      <c r="U747" s="8">
        <f t="shared" si="91"/>
        <v>4480</v>
      </c>
      <c r="V747" s="5"/>
      <c r="W747" s="5" t="s">
        <v>904</v>
      </c>
      <c r="X747" s="5"/>
      <c r="Y747" s="145"/>
      <c r="Z747" s="141"/>
      <c r="AA747" s="146"/>
      <c r="AB747" s="253"/>
      <c r="AC747" s="253"/>
      <c r="AD747" s="253"/>
      <c r="AE747" s="254"/>
      <c r="AF747" s="4"/>
      <c r="AG747" s="213"/>
      <c r="AH747" s="213"/>
      <c r="AI747" s="4"/>
      <c r="AJ747" s="4"/>
      <c r="AK747" s="105"/>
      <c r="AL747" s="86"/>
      <c r="AM747" s="86"/>
      <c r="AN747" s="86"/>
      <c r="AO747" s="86"/>
      <c r="AP747" s="4"/>
      <c r="AQ747" s="4"/>
      <c r="AR747" s="105"/>
      <c r="AS747" s="4"/>
      <c r="AT747" s="4"/>
      <c r="AU747" s="4"/>
      <c r="AV747" s="4"/>
    </row>
    <row r="748" spans="1:48" s="33" customFormat="1" ht="110.1" customHeight="1">
      <c r="A748" s="5" t="s">
        <v>3253</v>
      </c>
      <c r="B748" s="5" t="s">
        <v>23</v>
      </c>
      <c r="C748" s="5" t="s">
        <v>1387</v>
      </c>
      <c r="D748" s="6" t="s">
        <v>1385</v>
      </c>
      <c r="E748" s="6" t="s">
        <v>1386</v>
      </c>
      <c r="F748" s="5" t="s">
        <v>805</v>
      </c>
      <c r="G748" s="5" t="s">
        <v>24</v>
      </c>
      <c r="H748" s="5"/>
      <c r="I748" s="5" t="s">
        <v>2204</v>
      </c>
      <c r="J748" s="5" t="s">
        <v>2689</v>
      </c>
      <c r="K748" s="5" t="s">
        <v>871</v>
      </c>
      <c r="L748" s="5" t="s">
        <v>25</v>
      </c>
      <c r="M748" s="7" t="s">
        <v>26</v>
      </c>
      <c r="N748" s="5" t="s">
        <v>1306</v>
      </c>
      <c r="O748" s="5" t="s">
        <v>27</v>
      </c>
      <c r="P748" s="5" t="s">
        <v>1480</v>
      </c>
      <c r="Q748" s="5" t="s">
        <v>1479</v>
      </c>
      <c r="R748" s="5">
        <v>4</v>
      </c>
      <c r="S748" s="8">
        <v>1000</v>
      </c>
      <c r="T748" s="8">
        <f t="shared" si="92"/>
        <v>4000</v>
      </c>
      <c r="U748" s="8">
        <f t="shared" si="91"/>
        <v>4480</v>
      </c>
      <c r="V748" s="5"/>
      <c r="W748" s="5" t="s">
        <v>904</v>
      </c>
      <c r="X748" s="5"/>
      <c r="Y748" s="145"/>
      <c r="Z748" s="141"/>
      <c r="AA748" s="146"/>
      <c r="AB748" s="253"/>
      <c r="AC748" s="253"/>
      <c r="AD748" s="253"/>
      <c r="AE748" s="254"/>
      <c r="AF748" s="4"/>
      <c r="AG748" s="213"/>
      <c r="AH748" s="213"/>
      <c r="AI748" s="4"/>
      <c r="AJ748" s="4"/>
      <c r="AK748" s="105"/>
      <c r="AL748" s="86"/>
      <c r="AM748" s="86"/>
      <c r="AN748" s="86"/>
      <c r="AO748" s="86"/>
      <c r="AP748" s="4"/>
      <c r="AQ748" s="4"/>
      <c r="AR748" s="105"/>
      <c r="AS748" s="4"/>
      <c r="AT748" s="4"/>
      <c r="AU748" s="4"/>
      <c r="AV748" s="4"/>
    </row>
    <row r="749" spans="1:48" s="33" customFormat="1" ht="110.1" customHeight="1">
      <c r="A749" s="5" t="s">
        <v>3254</v>
      </c>
      <c r="B749" s="5" t="s">
        <v>23</v>
      </c>
      <c r="C749" s="5" t="s">
        <v>2054</v>
      </c>
      <c r="D749" s="6" t="s">
        <v>1338</v>
      </c>
      <c r="E749" s="6" t="s">
        <v>2055</v>
      </c>
      <c r="F749" s="5" t="s">
        <v>806</v>
      </c>
      <c r="G749" s="5" t="s">
        <v>24</v>
      </c>
      <c r="H749" s="5"/>
      <c r="I749" s="5" t="s">
        <v>2204</v>
      </c>
      <c r="J749" s="5" t="s">
        <v>2689</v>
      </c>
      <c r="K749" s="5" t="s">
        <v>871</v>
      </c>
      <c r="L749" s="5" t="s">
        <v>25</v>
      </c>
      <c r="M749" s="7" t="s">
        <v>26</v>
      </c>
      <c r="N749" s="5" t="s">
        <v>1306</v>
      </c>
      <c r="O749" s="5" t="s">
        <v>27</v>
      </c>
      <c r="P749" s="5" t="s">
        <v>1774</v>
      </c>
      <c r="Q749" s="5" t="s">
        <v>1773</v>
      </c>
      <c r="R749" s="5">
        <v>45</v>
      </c>
      <c r="S749" s="8">
        <v>505</v>
      </c>
      <c r="T749" s="8">
        <f t="shared" si="92"/>
        <v>22725</v>
      </c>
      <c r="U749" s="8">
        <f t="shared" si="91"/>
        <v>25452.000000000004</v>
      </c>
      <c r="V749" s="5"/>
      <c r="W749" s="5" t="s">
        <v>904</v>
      </c>
      <c r="X749" s="5"/>
      <c r="Y749" s="145"/>
      <c r="Z749" s="141"/>
      <c r="AA749" s="146"/>
      <c r="AB749" s="253"/>
      <c r="AC749" s="214"/>
      <c r="AD749" s="214"/>
      <c r="AE749" s="187"/>
      <c r="AF749" s="141"/>
      <c r="AG749" s="213"/>
      <c r="AH749" s="213"/>
      <c r="AI749" s="141"/>
      <c r="AJ749" s="141"/>
      <c r="AK749" s="110"/>
      <c r="AL749" s="84"/>
      <c r="AM749" s="84"/>
      <c r="AN749" s="84"/>
      <c r="AO749" s="84"/>
      <c r="AP749" s="4"/>
      <c r="AQ749" s="4"/>
      <c r="AR749" s="105"/>
      <c r="AS749" s="4"/>
      <c r="AT749" s="141"/>
      <c r="AU749" s="4"/>
      <c r="AV749" s="4"/>
    </row>
    <row r="750" spans="1:48" s="33" customFormat="1" ht="110.1" customHeight="1">
      <c r="A750" s="5" t="s">
        <v>3255</v>
      </c>
      <c r="B750" s="5" t="s">
        <v>23</v>
      </c>
      <c r="C750" s="5" t="s">
        <v>1388</v>
      </c>
      <c r="D750" s="6" t="s">
        <v>1389</v>
      </c>
      <c r="E750" s="6" t="s">
        <v>1390</v>
      </c>
      <c r="F750" s="5" t="s">
        <v>807</v>
      </c>
      <c r="G750" s="5" t="s">
        <v>24</v>
      </c>
      <c r="H750" s="5"/>
      <c r="I750" s="5" t="s">
        <v>2204</v>
      </c>
      <c r="J750" s="5" t="s">
        <v>2689</v>
      </c>
      <c r="K750" s="5" t="s">
        <v>871</v>
      </c>
      <c r="L750" s="5" t="s">
        <v>25</v>
      </c>
      <c r="M750" s="7" t="s">
        <v>26</v>
      </c>
      <c r="N750" s="5" t="s">
        <v>1306</v>
      </c>
      <c r="O750" s="5" t="s">
        <v>27</v>
      </c>
      <c r="P750" s="5">
        <v>796</v>
      </c>
      <c r="Q750" s="5" t="s">
        <v>28</v>
      </c>
      <c r="R750" s="5">
        <v>4</v>
      </c>
      <c r="S750" s="8">
        <v>1300</v>
      </c>
      <c r="T750" s="8">
        <f t="shared" si="92"/>
        <v>5200</v>
      </c>
      <c r="U750" s="8">
        <f t="shared" si="91"/>
        <v>5824.0000000000009</v>
      </c>
      <c r="V750" s="5"/>
      <c r="W750" s="5" t="s">
        <v>904</v>
      </c>
      <c r="X750" s="5"/>
      <c r="Y750" s="145"/>
      <c r="Z750" s="141"/>
      <c r="AA750" s="146"/>
      <c r="AB750" s="253"/>
      <c r="AC750" s="253"/>
      <c r="AD750" s="253"/>
      <c r="AE750" s="254"/>
      <c r="AF750" s="4"/>
      <c r="AG750" s="213"/>
      <c r="AH750" s="213"/>
      <c r="AI750" s="4"/>
      <c r="AJ750" s="4"/>
      <c r="AK750" s="105"/>
      <c r="AL750" s="84"/>
      <c r="AM750" s="84"/>
      <c r="AN750" s="84"/>
      <c r="AO750" s="84"/>
      <c r="AP750" s="4"/>
      <c r="AQ750" s="4"/>
      <c r="AR750" s="105"/>
      <c r="AS750" s="4"/>
      <c r="AT750" s="4"/>
      <c r="AU750" s="4"/>
      <c r="AV750" s="4"/>
    </row>
    <row r="751" spans="1:48" s="33" customFormat="1" ht="110.1" customHeight="1">
      <c r="A751" s="5" t="s">
        <v>3256</v>
      </c>
      <c r="B751" s="5" t="s">
        <v>23</v>
      </c>
      <c r="C751" s="5" t="s">
        <v>1339</v>
      </c>
      <c r="D751" s="6" t="s">
        <v>1340</v>
      </c>
      <c r="E751" s="6" t="s">
        <v>1341</v>
      </c>
      <c r="F751" s="5" t="s">
        <v>2056</v>
      </c>
      <c r="G751" s="5" t="s">
        <v>24</v>
      </c>
      <c r="H751" s="5"/>
      <c r="I751" s="5" t="s">
        <v>2204</v>
      </c>
      <c r="J751" s="5" t="s">
        <v>2689</v>
      </c>
      <c r="K751" s="5" t="s">
        <v>871</v>
      </c>
      <c r="L751" s="5" t="s">
        <v>25</v>
      </c>
      <c r="M751" s="7" t="s">
        <v>26</v>
      </c>
      <c r="N751" s="5" t="s">
        <v>1306</v>
      </c>
      <c r="O751" s="5" t="s">
        <v>27</v>
      </c>
      <c r="P751" s="5" t="s">
        <v>1774</v>
      </c>
      <c r="Q751" s="5" t="s">
        <v>1773</v>
      </c>
      <c r="R751" s="5">
        <v>72</v>
      </c>
      <c r="S751" s="8">
        <v>585</v>
      </c>
      <c r="T751" s="8">
        <f t="shared" si="92"/>
        <v>42120</v>
      </c>
      <c r="U751" s="8">
        <f t="shared" si="91"/>
        <v>47174.400000000001</v>
      </c>
      <c r="V751" s="5"/>
      <c r="W751" s="5" t="s">
        <v>904</v>
      </c>
      <c r="X751" s="5"/>
      <c r="Y751" s="145"/>
      <c r="Z751" s="141"/>
      <c r="AA751" s="146"/>
      <c r="AB751" s="253"/>
      <c r="AC751" s="214"/>
      <c r="AD751" s="214"/>
      <c r="AE751" s="187"/>
      <c r="AF751" s="141"/>
      <c r="AG751" s="213"/>
      <c r="AH751" s="213"/>
      <c r="AI751" s="141"/>
      <c r="AJ751" s="141"/>
      <c r="AK751" s="110"/>
      <c r="AL751" s="84"/>
      <c r="AM751" s="84"/>
      <c r="AN751" s="84"/>
      <c r="AO751" s="84"/>
      <c r="AP751" s="4"/>
      <c r="AQ751" s="4"/>
      <c r="AR751" s="105"/>
      <c r="AS751" s="4"/>
      <c r="AT751" s="141"/>
      <c r="AU751" s="4"/>
      <c r="AV751" s="4"/>
    </row>
    <row r="752" spans="1:48" s="33" customFormat="1" ht="110.1" customHeight="1">
      <c r="A752" s="5" t="s">
        <v>3257</v>
      </c>
      <c r="B752" s="5" t="s">
        <v>23</v>
      </c>
      <c r="C752" s="5" t="s">
        <v>2057</v>
      </c>
      <c r="D752" s="6" t="s">
        <v>1391</v>
      </c>
      <c r="E752" s="6" t="s">
        <v>2058</v>
      </c>
      <c r="F752" s="5" t="s">
        <v>808</v>
      </c>
      <c r="G752" s="5" t="s">
        <v>24</v>
      </c>
      <c r="H752" s="5"/>
      <c r="I752" s="5" t="s">
        <v>2204</v>
      </c>
      <c r="J752" s="5" t="s">
        <v>2689</v>
      </c>
      <c r="K752" s="5" t="s">
        <v>871</v>
      </c>
      <c r="L752" s="5" t="s">
        <v>25</v>
      </c>
      <c r="M752" s="7" t="s">
        <v>26</v>
      </c>
      <c r="N752" s="5" t="s">
        <v>1306</v>
      </c>
      <c r="O752" s="5" t="s">
        <v>27</v>
      </c>
      <c r="P752" s="5">
        <v>796</v>
      </c>
      <c r="Q752" s="5" t="s">
        <v>28</v>
      </c>
      <c r="R752" s="5">
        <v>25</v>
      </c>
      <c r="S752" s="8">
        <v>770</v>
      </c>
      <c r="T752" s="8">
        <f t="shared" si="92"/>
        <v>19250</v>
      </c>
      <c r="U752" s="8">
        <f t="shared" si="91"/>
        <v>21560.000000000004</v>
      </c>
      <c r="V752" s="5"/>
      <c r="W752" s="5" t="s">
        <v>904</v>
      </c>
      <c r="X752" s="5"/>
      <c r="Y752" s="145"/>
      <c r="Z752" s="141"/>
      <c r="AA752" s="146"/>
      <c r="AB752" s="253"/>
      <c r="AC752" s="253"/>
      <c r="AD752" s="253"/>
      <c r="AE752" s="254"/>
      <c r="AF752" s="4"/>
      <c r="AG752" s="213"/>
      <c r="AH752" s="213"/>
      <c r="AI752" s="4"/>
      <c r="AJ752" s="4"/>
      <c r="AK752" s="105"/>
      <c r="AL752" s="86"/>
      <c r="AM752" s="86"/>
      <c r="AN752" s="86"/>
      <c r="AO752" s="86"/>
      <c r="AP752" s="4"/>
      <c r="AQ752" s="4"/>
      <c r="AR752" s="105"/>
      <c r="AS752" s="4"/>
      <c r="AT752" s="4"/>
      <c r="AU752" s="4"/>
      <c r="AV752" s="4"/>
    </row>
    <row r="753" spans="1:48" s="33" customFormat="1" ht="110.1" customHeight="1">
      <c r="A753" s="5" t="s">
        <v>3258</v>
      </c>
      <c r="B753" s="5" t="s">
        <v>23</v>
      </c>
      <c r="C753" s="5" t="s">
        <v>2059</v>
      </c>
      <c r="D753" s="6" t="s">
        <v>2060</v>
      </c>
      <c r="E753" s="6" t="s">
        <v>2061</v>
      </c>
      <c r="F753" s="5" t="s">
        <v>809</v>
      </c>
      <c r="G753" s="5" t="s">
        <v>24</v>
      </c>
      <c r="H753" s="5"/>
      <c r="I753" s="5" t="s">
        <v>2204</v>
      </c>
      <c r="J753" s="5" t="s">
        <v>2689</v>
      </c>
      <c r="K753" s="5" t="s">
        <v>871</v>
      </c>
      <c r="L753" s="5" t="s">
        <v>25</v>
      </c>
      <c r="M753" s="7" t="s">
        <v>26</v>
      </c>
      <c r="N753" s="5" t="s">
        <v>1306</v>
      </c>
      <c r="O753" s="5" t="s">
        <v>27</v>
      </c>
      <c r="P753" s="5" t="s">
        <v>34</v>
      </c>
      <c r="Q753" s="5" t="s">
        <v>33</v>
      </c>
      <c r="R753" s="5">
        <v>8</v>
      </c>
      <c r="S753" s="8">
        <v>1358.5</v>
      </c>
      <c r="T753" s="8">
        <f t="shared" si="92"/>
        <v>10868</v>
      </c>
      <c r="U753" s="8">
        <f t="shared" si="91"/>
        <v>12172.160000000002</v>
      </c>
      <c r="V753" s="5"/>
      <c r="W753" s="5" t="s">
        <v>904</v>
      </c>
      <c r="X753" s="5"/>
      <c r="Y753" s="145"/>
      <c r="Z753" s="141"/>
      <c r="AA753" s="146"/>
      <c r="AB753" s="253"/>
      <c r="AC753" s="253"/>
      <c r="AD753" s="253"/>
      <c r="AE753" s="254"/>
      <c r="AF753" s="4"/>
      <c r="AG753" s="213"/>
      <c r="AH753" s="213"/>
      <c r="AI753" s="4"/>
      <c r="AJ753" s="4"/>
      <c r="AK753" s="105"/>
      <c r="AL753" s="86"/>
      <c r="AM753" s="86"/>
      <c r="AN753" s="86"/>
      <c r="AO753" s="86"/>
      <c r="AP753" s="4"/>
      <c r="AQ753" s="4"/>
      <c r="AR753" s="105"/>
      <c r="AS753" s="4"/>
      <c r="AT753" s="4"/>
      <c r="AU753" s="4"/>
      <c r="AV753" s="4"/>
    </row>
    <row r="754" spans="1:48" s="33" customFormat="1" ht="110.1" customHeight="1">
      <c r="A754" s="5" t="s">
        <v>3259</v>
      </c>
      <c r="B754" s="5" t="s">
        <v>23</v>
      </c>
      <c r="C754" s="5" t="s">
        <v>1393</v>
      </c>
      <c r="D754" s="6" t="s">
        <v>1392</v>
      </c>
      <c r="E754" s="6" t="s">
        <v>1394</v>
      </c>
      <c r="F754" s="5" t="s">
        <v>810</v>
      </c>
      <c r="G754" s="5" t="s">
        <v>24</v>
      </c>
      <c r="H754" s="5"/>
      <c r="I754" s="5" t="s">
        <v>2204</v>
      </c>
      <c r="J754" s="5" t="s">
        <v>2689</v>
      </c>
      <c r="K754" s="5" t="s">
        <v>871</v>
      </c>
      <c r="L754" s="5" t="s">
        <v>25</v>
      </c>
      <c r="M754" s="7" t="s">
        <v>26</v>
      </c>
      <c r="N754" s="5" t="s">
        <v>1306</v>
      </c>
      <c r="O754" s="5" t="s">
        <v>27</v>
      </c>
      <c r="P754" s="5">
        <v>796</v>
      </c>
      <c r="Q754" s="5" t="s">
        <v>28</v>
      </c>
      <c r="R754" s="5">
        <v>30</v>
      </c>
      <c r="S754" s="8">
        <v>260</v>
      </c>
      <c r="T754" s="8">
        <f t="shared" si="92"/>
        <v>7800</v>
      </c>
      <c r="U754" s="8">
        <f t="shared" si="91"/>
        <v>8736</v>
      </c>
      <c r="V754" s="5"/>
      <c r="W754" s="5" t="s">
        <v>904</v>
      </c>
      <c r="X754" s="5"/>
      <c r="Y754" s="145"/>
      <c r="Z754" s="141"/>
      <c r="AA754" s="146"/>
      <c r="AB754" s="253"/>
      <c r="AC754" s="253"/>
      <c r="AD754" s="253"/>
      <c r="AE754" s="254"/>
      <c r="AF754" s="4"/>
      <c r="AG754" s="213"/>
      <c r="AH754" s="213"/>
      <c r="AI754" s="4"/>
      <c r="AJ754" s="4"/>
      <c r="AK754" s="105"/>
      <c r="AL754" s="86"/>
      <c r="AM754" s="86"/>
      <c r="AN754" s="86"/>
      <c r="AO754" s="86"/>
      <c r="AP754" s="4"/>
      <c r="AQ754" s="4"/>
      <c r="AR754" s="105"/>
      <c r="AS754" s="4"/>
      <c r="AT754" s="4"/>
      <c r="AU754" s="4"/>
      <c r="AV754" s="4"/>
    </row>
    <row r="755" spans="1:48" s="33" customFormat="1" ht="110.1" customHeight="1">
      <c r="A755" s="5" t="s">
        <v>3260</v>
      </c>
      <c r="B755" s="5" t="s">
        <v>23</v>
      </c>
      <c r="C755" s="5" t="s">
        <v>1327</v>
      </c>
      <c r="D755" s="6" t="s">
        <v>1325</v>
      </c>
      <c r="E755" s="6" t="s">
        <v>1328</v>
      </c>
      <c r="F755" s="5" t="s">
        <v>811</v>
      </c>
      <c r="G755" s="5" t="s">
        <v>24</v>
      </c>
      <c r="H755" s="5"/>
      <c r="I755" s="5" t="s">
        <v>2204</v>
      </c>
      <c r="J755" s="5" t="s">
        <v>2689</v>
      </c>
      <c r="K755" s="5" t="s">
        <v>871</v>
      </c>
      <c r="L755" s="5" t="s">
        <v>25</v>
      </c>
      <c r="M755" s="7" t="s">
        <v>26</v>
      </c>
      <c r="N755" s="5" t="s">
        <v>1306</v>
      </c>
      <c r="O755" s="5" t="s">
        <v>27</v>
      </c>
      <c r="P755" s="5" t="s">
        <v>34</v>
      </c>
      <c r="Q755" s="5" t="s">
        <v>33</v>
      </c>
      <c r="R755" s="5">
        <v>51</v>
      </c>
      <c r="S755" s="8">
        <v>1415</v>
      </c>
      <c r="T755" s="8">
        <f t="shared" si="92"/>
        <v>72165</v>
      </c>
      <c r="U755" s="8">
        <f t="shared" si="91"/>
        <v>80824.800000000003</v>
      </c>
      <c r="V755" s="5"/>
      <c r="W755" s="5" t="s">
        <v>904</v>
      </c>
      <c r="X755" s="5"/>
      <c r="Y755" s="145"/>
      <c r="Z755" s="141"/>
      <c r="AA755" s="146"/>
      <c r="AB755" s="253"/>
      <c r="AC755" s="214"/>
      <c r="AD755" s="214"/>
      <c r="AE755" s="187"/>
      <c r="AF755" s="141"/>
      <c r="AG755" s="213"/>
      <c r="AH755" s="213"/>
      <c r="AI755" s="141"/>
      <c r="AJ755" s="141"/>
      <c r="AK755" s="110"/>
      <c r="AL755" s="84"/>
      <c r="AM755" s="84"/>
      <c r="AN755" s="84"/>
      <c r="AO755" s="84"/>
      <c r="AP755" s="4"/>
      <c r="AQ755" s="4"/>
      <c r="AR755" s="105"/>
      <c r="AS755" s="4"/>
      <c r="AT755" s="141"/>
      <c r="AU755" s="4"/>
      <c r="AV755" s="4"/>
    </row>
    <row r="756" spans="1:48" s="33" customFormat="1" ht="110.1" customHeight="1">
      <c r="A756" s="5" t="s">
        <v>3261</v>
      </c>
      <c r="B756" s="5" t="s">
        <v>23</v>
      </c>
      <c r="C756" s="5" t="s">
        <v>1327</v>
      </c>
      <c r="D756" s="6" t="s">
        <v>1325</v>
      </c>
      <c r="E756" s="6" t="s">
        <v>1328</v>
      </c>
      <c r="F756" s="5" t="s">
        <v>812</v>
      </c>
      <c r="G756" s="5" t="s">
        <v>24</v>
      </c>
      <c r="H756" s="5"/>
      <c r="I756" s="5" t="s">
        <v>2204</v>
      </c>
      <c r="J756" s="5" t="s">
        <v>2689</v>
      </c>
      <c r="K756" s="5" t="s">
        <v>871</v>
      </c>
      <c r="L756" s="5" t="s">
        <v>25</v>
      </c>
      <c r="M756" s="7" t="s">
        <v>26</v>
      </c>
      <c r="N756" s="5" t="s">
        <v>1306</v>
      </c>
      <c r="O756" s="5" t="s">
        <v>27</v>
      </c>
      <c r="P756" s="5" t="s">
        <v>34</v>
      </c>
      <c r="Q756" s="5" t="s">
        <v>33</v>
      </c>
      <c r="R756" s="5">
        <v>17</v>
      </c>
      <c r="S756" s="8">
        <v>1415</v>
      </c>
      <c r="T756" s="8">
        <f t="shared" si="92"/>
        <v>24055</v>
      </c>
      <c r="U756" s="8">
        <f t="shared" si="91"/>
        <v>26941.600000000002</v>
      </c>
      <c r="V756" s="5"/>
      <c r="W756" s="5" t="s">
        <v>904</v>
      </c>
      <c r="X756" s="5"/>
      <c r="Y756" s="145"/>
      <c r="Z756" s="141"/>
      <c r="AA756" s="146"/>
      <c r="AB756" s="253"/>
      <c r="AC756" s="214"/>
      <c r="AD756" s="214"/>
      <c r="AE756" s="187"/>
      <c r="AF756" s="141"/>
      <c r="AG756" s="213"/>
      <c r="AH756" s="213"/>
      <c r="AI756" s="141"/>
      <c r="AJ756" s="141"/>
      <c r="AK756" s="110"/>
      <c r="AL756" s="84"/>
      <c r="AM756" s="84"/>
      <c r="AN756" s="84"/>
      <c r="AO756" s="84"/>
      <c r="AP756" s="4"/>
      <c r="AQ756" s="4"/>
      <c r="AR756" s="105"/>
      <c r="AS756" s="4"/>
      <c r="AT756" s="141"/>
      <c r="AU756" s="4"/>
      <c r="AV756" s="4"/>
    </row>
    <row r="757" spans="1:48" s="33" customFormat="1" ht="110.1" customHeight="1">
      <c r="A757" s="5" t="s">
        <v>3262</v>
      </c>
      <c r="B757" s="5" t="s">
        <v>23</v>
      </c>
      <c r="C757" s="5" t="s">
        <v>1327</v>
      </c>
      <c r="D757" s="6" t="s">
        <v>1325</v>
      </c>
      <c r="E757" s="6" t="s">
        <v>1328</v>
      </c>
      <c r="F757" s="5" t="s">
        <v>813</v>
      </c>
      <c r="G757" s="5" t="s">
        <v>24</v>
      </c>
      <c r="H757" s="5"/>
      <c r="I757" s="5" t="s">
        <v>2204</v>
      </c>
      <c r="J757" s="5" t="s">
        <v>2689</v>
      </c>
      <c r="K757" s="5" t="s">
        <v>871</v>
      </c>
      <c r="L757" s="5" t="s">
        <v>25</v>
      </c>
      <c r="M757" s="7" t="s">
        <v>26</v>
      </c>
      <c r="N757" s="5" t="s">
        <v>1306</v>
      </c>
      <c r="O757" s="5" t="s">
        <v>27</v>
      </c>
      <c r="P757" s="5" t="s">
        <v>34</v>
      </c>
      <c r="Q757" s="5" t="s">
        <v>33</v>
      </c>
      <c r="R757" s="5">
        <v>68</v>
      </c>
      <c r="S757" s="8">
        <v>1415</v>
      </c>
      <c r="T757" s="8">
        <f t="shared" si="92"/>
        <v>96220</v>
      </c>
      <c r="U757" s="8">
        <f t="shared" ref="U757:U820" si="93">T757*1.12</f>
        <v>107766.40000000001</v>
      </c>
      <c r="V757" s="5"/>
      <c r="W757" s="5" t="s">
        <v>904</v>
      </c>
      <c r="X757" s="5"/>
      <c r="Y757" s="145"/>
      <c r="Z757" s="141"/>
      <c r="AA757" s="146"/>
      <c r="AB757" s="253"/>
      <c r="AC757" s="214"/>
      <c r="AD757" s="214"/>
      <c r="AE757" s="187"/>
      <c r="AF757" s="141"/>
      <c r="AG757" s="213"/>
      <c r="AH757" s="213"/>
      <c r="AI757" s="141"/>
      <c r="AJ757" s="141"/>
      <c r="AK757" s="110"/>
      <c r="AL757" s="84"/>
      <c r="AM757" s="84"/>
      <c r="AN757" s="84"/>
      <c r="AO757" s="84"/>
      <c r="AP757" s="4"/>
      <c r="AQ757" s="4"/>
      <c r="AR757" s="105"/>
      <c r="AS757" s="4"/>
      <c r="AT757" s="141"/>
      <c r="AU757" s="4"/>
      <c r="AV757" s="4"/>
    </row>
    <row r="758" spans="1:48" s="33" customFormat="1" ht="110.1" customHeight="1">
      <c r="A758" s="5" t="s">
        <v>3263</v>
      </c>
      <c r="B758" s="5" t="s">
        <v>23</v>
      </c>
      <c r="C758" s="5" t="s">
        <v>1327</v>
      </c>
      <c r="D758" s="6" t="s">
        <v>1325</v>
      </c>
      <c r="E758" s="6" t="s">
        <v>1328</v>
      </c>
      <c r="F758" s="5" t="s">
        <v>814</v>
      </c>
      <c r="G758" s="5" t="s">
        <v>24</v>
      </c>
      <c r="H758" s="5"/>
      <c r="I758" s="5" t="s">
        <v>2204</v>
      </c>
      <c r="J758" s="5" t="s">
        <v>2689</v>
      </c>
      <c r="K758" s="5" t="s">
        <v>871</v>
      </c>
      <c r="L758" s="5" t="s">
        <v>25</v>
      </c>
      <c r="M758" s="7" t="s">
        <v>26</v>
      </c>
      <c r="N758" s="5" t="s">
        <v>1306</v>
      </c>
      <c r="O758" s="5" t="s">
        <v>27</v>
      </c>
      <c r="P758" s="5" t="s">
        <v>34</v>
      </c>
      <c r="Q758" s="5" t="s">
        <v>33</v>
      </c>
      <c r="R758" s="5">
        <v>25.5</v>
      </c>
      <c r="S758" s="8">
        <v>1415</v>
      </c>
      <c r="T758" s="8">
        <f t="shared" si="92"/>
        <v>36082.5</v>
      </c>
      <c r="U758" s="8">
        <f t="shared" si="93"/>
        <v>40412.400000000001</v>
      </c>
      <c r="V758" s="5"/>
      <c r="W758" s="5" t="s">
        <v>904</v>
      </c>
      <c r="X758" s="5"/>
      <c r="Y758" s="145"/>
      <c r="Z758" s="141"/>
      <c r="AA758" s="146"/>
      <c r="AB758" s="253"/>
      <c r="AC758" s="214"/>
      <c r="AD758" s="214"/>
      <c r="AE758" s="187"/>
      <c r="AF758" s="141"/>
      <c r="AG758" s="213"/>
      <c r="AH758" s="213"/>
      <c r="AI758" s="141"/>
      <c r="AJ758" s="141"/>
      <c r="AK758" s="110"/>
      <c r="AL758" s="84"/>
      <c r="AM758" s="84"/>
      <c r="AN758" s="84"/>
      <c r="AO758" s="84"/>
      <c r="AP758" s="4"/>
      <c r="AQ758" s="4"/>
      <c r="AR758" s="105"/>
      <c r="AS758" s="4"/>
      <c r="AT758" s="141"/>
      <c r="AU758" s="4"/>
      <c r="AV758" s="4"/>
    </row>
    <row r="759" spans="1:48" s="33" customFormat="1" ht="110.1" customHeight="1">
      <c r="A759" s="5" t="s">
        <v>3264</v>
      </c>
      <c r="B759" s="5" t="s">
        <v>23</v>
      </c>
      <c r="C759" s="5" t="s">
        <v>1327</v>
      </c>
      <c r="D759" s="6" t="s">
        <v>1325</v>
      </c>
      <c r="E759" s="6" t="s">
        <v>1328</v>
      </c>
      <c r="F759" s="5" t="s">
        <v>815</v>
      </c>
      <c r="G759" s="5" t="s">
        <v>24</v>
      </c>
      <c r="H759" s="5"/>
      <c r="I759" s="5" t="s">
        <v>2204</v>
      </c>
      <c r="J759" s="5" t="s">
        <v>2689</v>
      </c>
      <c r="K759" s="5" t="s">
        <v>871</v>
      </c>
      <c r="L759" s="5" t="s">
        <v>25</v>
      </c>
      <c r="M759" s="7" t="s">
        <v>26</v>
      </c>
      <c r="N759" s="5" t="s">
        <v>1306</v>
      </c>
      <c r="O759" s="5" t="s">
        <v>27</v>
      </c>
      <c r="P759" s="5" t="s">
        <v>34</v>
      </c>
      <c r="Q759" s="5" t="s">
        <v>33</v>
      </c>
      <c r="R759" s="5">
        <v>85</v>
      </c>
      <c r="S759" s="8">
        <v>1415</v>
      </c>
      <c r="T759" s="8">
        <f t="shared" si="92"/>
        <v>120275</v>
      </c>
      <c r="U759" s="8">
        <f t="shared" si="93"/>
        <v>134708</v>
      </c>
      <c r="V759" s="5"/>
      <c r="W759" s="5" t="s">
        <v>904</v>
      </c>
      <c r="X759" s="5"/>
      <c r="Y759" s="145"/>
      <c r="Z759" s="141"/>
      <c r="AA759" s="146"/>
      <c r="AB759" s="253"/>
      <c r="AC759" s="214"/>
      <c r="AD759" s="214"/>
      <c r="AE759" s="187"/>
      <c r="AF759" s="141"/>
      <c r="AG759" s="213"/>
      <c r="AH759" s="213"/>
      <c r="AI759" s="141"/>
      <c r="AJ759" s="141"/>
      <c r="AK759" s="110"/>
      <c r="AL759" s="84"/>
      <c r="AM759" s="84"/>
      <c r="AN759" s="84"/>
      <c r="AO759" s="84"/>
      <c r="AP759" s="4"/>
      <c r="AQ759" s="4"/>
      <c r="AR759" s="105"/>
      <c r="AS759" s="4"/>
      <c r="AT759" s="141"/>
      <c r="AU759" s="4"/>
      <c r="AV759" s="4"/>
    </row>
    <row r="760" spans="1:48" s="33" customFormat="1" ht="110.1" customHeight="1">
      <c r="A760" s="5" t="s">
        <v>3265</v>
      </c>
      <c r="B760" s="5" t="s">
        <v>23</v>
      </c>
      <c r="C760" s="5" t="s">
        <v>1324</v>
      </c>
      <c r="D760" s="6" t="s">
        <v>1325</v>
      </c>
      <c r="E760" s="6" t="s">
        <v>1326</v>
      </c>
      <c r="F760" s="5" t="s">
        <v>816</v>
      </c>
      <c r="G760" s="5" t="s">
        <v>24</v>
      </c>
      <c r="H760" s="5"/>
      <c r="I760" s="5" t="s">
        <v>2204</v>
      </c>
      <c r="J760" s="5" t="s">
        <v>2689</v>
      </c>
      <c r="K760" s="5" t="s">
        <v>871</v>
      </c>
      <c r="L760" s="5" t="s">
        <v>25</v>
      </c>
      <c r="M760" s="7" t="s">
        <v>26</v>
      </c>
      <c r="N760" s="5" t="s">
        <v>1306</v>
      </c>
      <c r="O760" s="5" t="s">
        <v>27</v>
      </c>
      <c r="P760" s="5" t="s">
        <v>34</v>
      </c>
      <c r="Q760" s="5" t="s">
        <v>33</v>
      </c>
      <c r="R760" s="5" t="s">
        <v>1311</v>
      </c>
      <c r="S760" s="8">
        <v>722</v>
      </c>
      <c r="T760" s="8">
        <f t="shared" si="92"/>
        <v>0</v>
      </c>
      <c r="U760" s="8">
        <f t="shared" si="93"/>
        <v>0</v>
      </c>
      <c r="V760" s="5"/>
      <c r="W760" s="5" t="s">
        <v>904</v>
      </c>
      <c r="X760" s="5"/>
      <c r="Y760" s="145"/>
      <c r="Z760" s="141"/>
      <c r="AA760" s="146"/>
      <c r="AB760" s="253"/>
      <c r="AC760" s="214"/>
      <c r="AD760" s="253"/>
      <c r="AE760" s="254"/>
      <c r="AF760" s="141"/>
      <c r="AG760" s="213"/>
      <c r="AH760" s="213"/>
      <c r="AI760" s="141"/>
      <c r="AJ760" s="141"/>
      <c r="AK760" s="110"/>
      <c r="AL760" s="84"/>
      <c r="AM760" s="84"/>
      <c r="AN760" s="84"/>
      <c r="AO760" s="84"/>
      <c r="AP760" s="4"/>
      <c r="AQ760" s="4"/>
      <c r="AR760" s="105"/>
      <c r="AS760" s="4"/>
      <c r="AT760" s="4"/>
      <c r="AU760" s="4"/>
      <c r="AV760" s="4"/>
    </row>
    <row r="761" spans="1:48" s="4" customFormat="1" ht="110.1" customHeight="1">
      <c r="A761" s="5" t="s">
        <v>4743</v>
      </c>
      <c r="B761" s="5" t="s">
        <v>23</v>
      </c>
      <c r="C761" s="5" t="s">
        <v>1324</v>
      </c>
      <c r="D761" s="6" t="s">
        <v>1325</v>
      </c>
      <c r="E761" s="6" t="s">
        <v>1326</v>
      </c>
      <c r="F761" s="5" t="s">
        <v>816</v>
      </c>
      <c r="G761" s="5" t="s">
        <v>24</v>
      </c>
      <c r="H761" s="5"/>
      <c r="I761" s="5" t="s">
        <v>2204</v>
      </c>
      <c r="J761" s="5" t="s">
        <v>2689</v>
      </c>
      <c r="K761" s="5" t="s">
        <v>871</v>
      </c>
      <c r="L761" s="5" t="s">
        <v>25</v>
      </c>
      <c r="M761" s="7" t="s">
        <v>26</v>
      </c>
      <c r="N761" s="5" t="s">
        <v>1306</v>
      </c>
      <c r="O761" s="5" t="s">
        <v>27</v>
      </c>
      <c r="P761" s="5" t="s">
        <v>34</v>
      </c>
      <c r="Q761" s="5" t="s">
        <v>33</v>
      </c>
      <c r="R761" s="5" t="s">
        <v>4744</v>
      </c>
      <c r="S761" s="8">
        <v>700</v>
      </c>
      <c r="T761" s="8">
        <f t="shared" si="92"/>
        <v>42700</v>
      </c>
      <c r="U761" s="8">
        <f t="shared" si="93"/>
        <v>47824.000000000007</v>
      </c>
      <c r="V761" s="5"/>
      <c r="W761" s="5" t="s">
        <v>904</v>
      </c>
      <c r="X761" s="5" t="s">
        <v>3585</v>
      </c>
      <c r="Z761" s="141"/>
      <c r="AA761" s="146"/>
      <c r="AB761" s="253"/>
      <c r="AC761" s="214"/>
      <c r="AD761" s="141"/>
      <c r="AE761" s="187"/>
      <c r="AF761" s="141"/>
      <c r="AG761" s="141"/>
      <c r="AH761" s="213"/>
      <c r="AI761" s="141"/>
      <c r="AJ761" s="141"/>
      <c r="AK761" s="110"/>
      <c r="AL761" s="84"/>
      <c r="AM761" s="84"/>
      <c r="AN761" s="84"/>
      <c r="AO761" s="84"/>
      <c r="AT761" s="141"/>
    </row>
    <row r="762" spans="1:48" s="33" customFormat="1" ht="110.1" customHeight="1">
      <c r="A762" s="5" t="s">
        <v>3266</v>
      </c>
      <c r="B762" s="5" t="s">
        <v>23</v>
      </c>
      <c r="C762" s="5" t="s">
        <v>1324</v>
      </c>
      <c r="D762" s="6" t="s">
        <v>1325</v>
      </c>
      <c r="E762" s="6" t="s">
        <v>1326</v>
      </c>
      <c r="F762" s="5" t="s">
        <v>817</v>
      </c>
      <c r="G762" s="5" t="s">
        <v>24</v>
      </c>
      <c r="H762" s="5"/>
      <c r="I762" s="5" t="s">
        <v>2204</v>
      </c>
      <c r="J762" s="5" t="s">
        <v>2689</v>
      </c>
      <c r="K762" s="5" t="s">
        <v>871</v>
      </c>
      <c r="L762" s="5" t="s">
        <v>25</v>
      </c>
      <c r="M762" s="7" t="s">
        <v>26</v>
      </c>
      <c r="N762" s="5" t="s">
        <v>1306</v>
      </c>
      <c r="O762" s="5" t="s">
        <v>27</v>
      </c>
      <c r="P762" s="5" t="s">
        <v>34</v>
      </c>
      <c r="Q762" s="5" t="s">
        <v>33</v>
      </c>
      <c r="R762" s="5">
        <v>4</v>
      </c>
      <c r="S762" s="8">
        <v>722</v>
      </c>
      <c r="T762" s="8">
        <f t="shared" si="92"/>
        <v>2888</v>
      </c>
      <c r="U762" s="8">
        <f t="shared" si="93"/>
        <v>3234.5600000000004</v>
      </c>
      <c r="V762" s="5"/>
      <c r="W762" s="5" t="s">
        <v>904</v>
      </c>
      <c r="X762" s="5"/>
      <c r="Y762" s="145"/>
      <c r="Z762" s="141"/>
      <c r="AA762" s="146"/>
      <c r="AB762" s="253"/>
      <c r="AC762" s="214"/>
      <c r="AD762" s="214"/>
      <c r="AE762" s="187"/>
      <c r="AF762" s="141"/>
      <c r="AG762" s="213"/>
      <c r="AH762" s="213"/>
      <c r="AI762" s="141"/>
      <c r="AJ762" s="141"/>
      <c r="AK762" s="110"/>
      <c r="AL762" s="84"/>
      <c r="AM762" s="84"/>
      <c r="AN762" s="84"/>
      <c r="AO762" s="84"/>
      <c r="AP762" s="4"/>
      <c r="AQ762" s="4"/>
      <c r="AR762" s="105"/>
      <c r="AS762" s="4"/>
      <c r="AT762" s="141"/>
      <c r="AU762" s="4"/>
      <c r="AV762" s="4"/>
    </row>
    <row r="763" spans="1:48" s="33" customFormat="1" ht="110.1" customHeight="1">
      <c r="A763" s="5" t="s">
        <v>3267</v>
      </c>
      <c r="B763" s="5" t="s">
        <v>23</v>
      </c>
      <c r="C763" s="5" t="s">
        <v>1345</v>
      </c>
      <c r="D763" s="6" t="s">
        <v>1343</v>
      </c>
      <c r="E763" s="6" t="s">
        <v>1346</v>
      </c>
      <c r="F763" s="5" t="s">
        <v>431</v>
      </c>
      <c r="G763" s="5" t="s">
        <v>24</v>
      </c>
      <c r="H763" s="5"/>
      <c r="I763" s="5" t="s">
        <v>2204</v>
      </c>
      <c r="J763" s="5" t="s">
        <v>2689</v>
      </c>
      <c r="K763" s="5" t="s">
        <v>978</v>
      </c>
      <c r="L763" s="5" t="s">
        <v>25</v>
      </c>
      <c r="M763" s="7" t="s">
        <v>26</v>
      </c>
      <c r="N763" s="5" t="s">
        <v>1306</v>
      </c>
      <c r="O763" s="5" t="s">
        <v>27</v>
      </c>
      <c r="P763" s="5">
        <v>796</v>
      </c>
      <c r="Q763" s="5" t="s">
        <v>28</v>
      </c>
      <c r="R763" s="5">
        <v>30</v>
      </c>
      <c r="S763" s="8">
        <v>202</v>
      </c>
      <c r="T763" s="8">
        <f t="shared" si="92"/>
        <v>6060</v>
      </c>
      <c r="U763" s="8">
        <f t="shared" si="93"/>
        <v>6787.2000000000007</v>
      </c>
      <c r="V763" s="5"/>
      <c r="W763" s="5" t="s">
        <v>904</v>
      </c>
      <c r="X763" s="5"/>
      <c r="Y763" s="145"/>
      <c r="Z763" s="141"/>
      <c r="AA763" s="146"/>
      <c r="AB763" s="253"/>
      <c r="AC763" s="214"/>
      <c r="AD763" s="253"/>
      <c r="AE763" s="254"/>
      <c r="AF763" s="141"/>
      <c r="AG763" s="105"/>
      <c r="AH763" s="105"/>
      <c r="AI763" s="141"/>
      <c r="AJ763" s="141"/>
      <c r="AK763" s="110"/>
      <c r="AL763" s="84"/>
      <c r="AM763" s="84"/>
      <c r="AN763" s="84"/>
      <c r="AO763" s="84"/>
      <c r="AP763" s="4"/>
      <c r="AQ763" s="4"/>
      <c r="AR763" s="105"/>
      <c r="AS763" s="4"/>
      <c r="AT763" s="141"/>
      <c r="AU763" s="4"/>
      <c r="AV763" s="4"/>
    </row>
    <row r="764" spans="1:48" s="33" customFormat="1" ht="110.1" customHeight="1">
      <c r="A764" s="5" t="s">
        <v>3268</v>
      </c>
      <c r="B764" s="5" t="s">
        <v>23</v>
      </c>
      <c r="C764" s="5" t="s">
        <v>1342</v>
      </c>
      <c r="D764" s="6" t="s">
        <v>1343</v>
      </c>
      <c r="E764" s="6" t="s">
        <v>1344</v>
      </c>
      <c r="F764" s="5" t="s">
        <v>432</v>
      </c>
      <c r="G764" s="5" t="s">
        <v>24</v>
      </c>
      <c r="H764" s="5"/>
      <c r="I764" s="5" t="s">
        <v>2204</v>
      </c>
      <c r="J764" s="5" t="s">
        <v>2689</v>
      </c>
      <c r="K764" s="5" t="s">
        <v>978</v>
      </c>
      <c r="L764" s="5" t="s">
        <v>25</v>
      </c>
      <c r="M764" s="7" t="s">
        <v>26</v>
      </c>
      <c r="N764" s="5" t="s">
        <v>1306</v>
      </c>
      <c r="O764" s="5" t="s">
        <v>27</v>
      </c>
      <c r="P764" s="5">
        <v>796</v>
      </c>
      <c r="Q764" s="5" t="s">
        <v>28</v>
      </c>
      <c r="R764" s="5">
        <v>30</v>
      </c>
      <c r="S764" s="8">
        <v>238</v>
      </c>
      <c r="T764" s="8">
        <f t="shared" si="92"/>
        <v>7140</v>
      </c>
      <c r="U764" s="8">
        <f t="shared" si="93"/>
        <v>7996.8000000000011</v>
      </c>
      <c r="V764" s="5"/>
      <c r="W764" s="5" t="s">
        <v>904</v>
      </c>
      <c r="X764" s="5"/>
      <c r="Y764" s="145"/>
      <c r="Z764" s="141"/>
      <c r="AA764" s="146"/>
      <c r="AB764" s="253"/>
      <c r="AC764" s="214"/>
      <c r="AD764" s="253"/>
      <c r="AE764" s="254"/>
      <c r="AF764" s="141"/>
      <c r="AG764" s="105"/>
      <c r="AH764" s="105"/>
      <c r="AI764" s="141"/>
      <c r="AJ764" s="141"/>
      <c r="AK764" s="110"/>
      <c r="AL764" s="84"/>
      <c r="AM764" s="84"/>
      <c r="AN764" s="84"/>
      <c r="AO764" s="84"/>
      <c r="AP764" s="4"/>
      <c r="AQ764" s="4"/>
      <c r="AR764" s="105"/>
      <c r="AS764" s="4"/>
      <c r="AT764" s="141"/>
      <c r="AU764" s="4"/>
      <c r="AV764" s="4"/>
    </row>
    <row r="765" spans="1:48" s="33" customFormat="1" ht="110.1" customHeight="1">
      <c r="A765" s="5" t="s">
        <v>3269</v>
      </c>
      <c r="B765" s="5" t="s">
        <v>23</v>
      </c>
      <c r="C765" s="5" t="s">
        <v>1342</v>
      </c>
      <c r="D765" s="6" t="s">
        <v>1343</v>
      </c>
      <c r="E765" s="6" t="s">
        <v>1344</v>
      </c>
      <c r="F765" s="5" t="s">
        <v>433</v>
      </c>
      <c r="G765" s="5" t="s">
        <v>24</v>
      </c>
      <c r="H765" s="5"/>
      <c r="I765" s="5" t="s">
        <v>2204</v>
      </c>
      <c r="J765" s="5" t="s">
        <v>2689</v>
      </c>
      <c r="K765" s="5" t="s">
        <v>978</v>
      </c>
      <c r="L765" s="5" t="s">
        <v>25</v>
      </c>
      <c r="M765" s="7" t="s">
        <v>26</v>
      </c>
      <c r="N765" s="5" t="s">
        <v>1306</v>
      </c>
      <c r="O765" s="5" t="s">
        <v>27</v>
      </c>
      <c r="P765" s="5">
        <v>796</v>
      </c>
      <c r="Q765" s="5" t="s">
        <v>28</v>
      </c>
      <c r="R765" s="5">
        <v>110</v>
      </c>
      <c r="S765" s="8">
        <v>349</v>
      </c>
      <c r="T765" s="8">
        <f t="shared" si="92"/>
        <v>38390</v>
      </c>
      <c r="U765" s="8">
        <f t="shared" si="93"/>
        <v>42996.800000000003</v>
      </c>
      <c r="V765" s="5"/>
      <c r="W765" s="5" t="s">
        <v>904</v>
      </c>
      <c r="X765" s="5"/>
      <c r="Y765" s="145"/>
      <c r="Z765" s="141"/>
      <c r="AA765" s="146"/>
      <c r="AB765" s="253"/>
      <c r="AC765" s="214"/>
      <c r="AD765" s="253"/>
      <c r="AE765" s="254"/>
      <c r="AF765" s="141"/>
      <c r="AG765" s="105"/>
      <c r="AH765" s="105"/>
      <c r="AI765" s="141"/>
      <c r="AJ765" s="141"/>
      <c r="AK765" s="110"/>
      <c r="AL765" s="84"/>
      <c r="AM765" s="84"/>
      <c r="AN765" s="84"/>
      <c r="AO765" s="84"/>
      <c r="AP765" s="4"/>
      <c r="AQ765" s="4"/>
      <c r="AR765" s="105"/>
      <c r="AS765" s="4"/>
      <c r="AT765" s="141"/>
      <c r="AU765" s="4"/>
      <c r="AV765" s="4"/>
    </row>
    <row r="766" spans="1:48" s="33" customFormat="1" ht="110.1" customHeight="1">
      <c r="A766" s="5" t="s">
        <v>3270</v>
      </c>
      <c r="B766" s="5" t="s">
        <v>23</v>
      </c>
      <c r="C766" s="5" t="s">
        <v>1342</v>
      </c>
      <c r="D766" s="6" t="s">
        <v>1343</v>
      </c>
      <c r="E766" s="6" t="s">
        <v>1344</v>
      </c>
      <c r="F766" s="5" t="s">
        <v>434</v>
      </c>
      <c r="G766" s="5" t="s">
        <v>24</v>
      </c>
      <c r="H766" s="5"/>
      <c r="I766" s="5" t="s">
        <v>2204</v>
      </c>
      <c r="J766" s="5" t="s">
        <v>2689</v>
      </c>
      <c r="K766" s="5" t="s">
        <v>978</v>
      </c>
      <c r="L766" s="5" t="s">
        <v>25</v>
      </c>
      <c r="M766" s="7" t="s">
        <v>26</v>
      </c>
      <c r="N766" s="5" t="s">
        <v>1306</v>
      </c>
      <c r="O766" s="5" t="s">
        <v>27</v>
      </c>
      <c r="P766" s="5">
        <v>796</v>
      </c>
      <c r="Q766" s="5" t="s">
        <v>28</v>
      </c>
      <c r="R766" s="5">
        <v>8</v>
      </c>
      <c r="S766" s="8">
        <v>1700</v>
      </c>
      <c r="T766" s="8">
        <f t="shared" si="92"/>
        <v>13600</v>
      </c>
      <c r="U766" s="8">
        <f t="shared" si="93"/>
        <v>15232.000000000002</v>
      </c>
      <c r="V766" s="5"/>
      <c r="W766" s="5" t="s">
        <v>904</v>
      </c>
      <c r="X766" s="5"/>
      <c r="Y766" s="145"/>
      <c r="Z766" s="141"/>
      <c r="AA766" s="146"/>
      <c r="AB766" s="253"/>
      <c r="AC766" s="214"/>
      <c r="AD766" s="253"/>
      <c r="AE766" s="254"/>
      <c r="AF766" s="141"/>
      <c r="AG766" s="105"/>
      <c r="AH766" s="105"/>
      <c r="AI766" s="141"/>
      <c r="AJ766" s="141"/>
      <c r="AK766" s="110"/>
      <c r="AL766" s="84"/>
      <c r="AM766" s="84"/>
      <c r="AN766" s="84"/>
      <c r="AO766" s="84"/>
      <c r="AP766" s="4"/>
      <c r="AQ766" s="4"/>
      <c r="AR766" s="105"/>
      <c r="AS766" s="4"/>
      <c r="AT766" s="141"/>
      <c r="AU766" s="4"/>
      <c r="AV766" s="4"/>
    </row>
    <row r="767" spans="1:48" s="33" customFormat="1" ht="110.1" customHeight="1">
      <c r="A767" s="5" t="s">
        <v>3271</v>
      </c>
      <c r="B767" s="5" t="s">
        <v>23</v>
      </c>
      <c r="C767" s="5" t="s">
        <v>1347</v>
      </c>
      <c r="D767" s="6" t="s">
        <v>1348</v>
      </c>
      <c r="E767" s="6" t="s">
        <v>1349</v>
      </c>
      <c r="F767" s="5" t="s">
        <v>437</v>
      </c>
      <c r="G767" s="5" t="s">
        <v>24</v>
      </c>
      <c r="H767" s="5"/>
      <c r="I767" s="5" t="s">
        <v>2204</v>
      </c>
      <c r="J767" s="5" t="s">
        <v>2689</v>
      </c>
      <c r="K767" s="5" t="s">
        <v>978</v>
      </c>
      <c r="L767" s="5" t="s">
        <v>25</v>
      </c>
      <c r="M767" s="7" t="s">
        <v>26</v>
      </c>
      <c r="N767" s="5" t="s">
        <v>1306</v>
      </c>
      <c r="O767" s="5" t="s">
        <v>27</v>
      </c>
      <c r="P767" s="5">
        <v>796</v>
      </c>
      <c r="Q767" s="5" t="s">
        <v>28</v>
      </c>
      <c r="R767" s="5">
        <v>6</v>
      </c>
      <c r="S767" s="8">
        <v>1290</v>
      </c>
      <c r="T767" s="8">
        <f t="shared" si="92"/>
        <v>7740</v>
      </c>
      <c r="U767" s="8">
        <f t="shared" si="93"/>
        <v>8668.8000000000011</v>
      </c>
      <c r="V767" s="5"/>
      <c r="W767" s="5" t="s">
        <v>904</v>
      </c>
      <c r="X767" s="5"/>
      <c r="Y767" s="145"/>
      <c r="Z767" s="141"/>
      <c r="AA767" s="146"/>
      <c r="AB767" s="253"/>
      <c r="AC767" s="253"/>
      <c r="AD767" s="253"/>
      <c r="AE767" s="254"/>
      <c r="AF767" s="4"/>
      <c r="AG767" s="105"/>
      <c r="AH767" s="105"/>
      <c r="AI767" s="4"/>
      <c r="AJ767" s="4"/>
      <c r="AK767" s="105"/>
      <c r="AL767" s="86"/>
      <c r="AM767" s="86"/>
      <c r="AN767" s="86"/>
      <c r="AO767" s="86"/>
      <c r="AP767" s="4"/>
      <c r="AQ767" s="4"/>
      <c r="AR767" s="105"/>
      <c r="AS767" s="4"/>
      <c r="AT767" s="4"/>
      <c r="AU767" s="4"/>
      <c r="AV767" s="4"/>
    </row>
    <row r="768" spans="1:48" s="33" customFormat="1" ht="110.1" customHeight="1">
      <c r="A768" s="5" t="s">
        <v>3272</v>
      </c>
      <c r="B768" s="5" t="s">
        <v>23</v>
      </c>
      <c r="C768" s="5" t="s">
        <v>1352</v>
      </c>
      <c r="D768" s="6" t="s">
        <v>1348</v>
      </c>
      <c r="E768" s="6" t="s">
        <v>1353</v>
      </c>
      <c r="F768" s="5" t="s">
        <v>438</v>
      </c>
      <c r="G768" s="5" t="s">
        <v>24</v>
      </c>
      <c r="H768" s="5"/>
      <c r="I768" s="5" t="s">
        <v>2204</v>
      </c>
      <c r="J768" s="5" t="s">
        <v>2689</v>
      </c>
      <c r="K768" s="5" t="s">
        <v>978</v>
      </c>
      <c r="L768" s="5" t="s">
        <v>25</v>
      </c>
      <c r="M768" s="7" t="s">
        <v>26</v>
      </c>
      <c r="N768" s="5" t="s">
        <v>1306</v>
      </c>
      <c r="O768" s="5" t="s">
        <v>27</v>
      </c>
      <c r="P768" s="5">
        <v>796</v>
      </c>
      <c r="Q768" s="5" t="s">
        <v>28</v>
      </c>
      <c r="R768" s="5">
        <v>6</v>
      </c>
      <c r="S768" s="8">
        <v>1690</v>
      </c>
      <c r="T768" s="8">
        <f t="shared" si="92"/>
        <v>10140</v>
      </c>
      <c r="U768" s="8">
        <f t="shared" si="93"/>
        <v>11356.800000000001</v>
      </c>
      <c r="V768" s="5"/>
      <c r="W768" s="5" t="s">
        <v>904</v>
      </c>
      <c r="X768" s="5"/>
      <c r="Y768" s="145"/>
      <c r="Z768" s="141"/>
      <c r="AA768" s="146"/>
      <c r="AB768" s="253"/>
      <c r="AC768" s="253"/>
      <c r="AD768" s="253"/>
      <c r="AE768" s="254"/>
      <c r="AF768" s="4"/>
      <c r="AG768" s="105"/>
      <c r="AH768" s="105"/>
      <c r="AI768" s="4"/>
      <c r="AJ768" s="4"/>
      <c r="AK768" s="105"/>
      <c r="AL768" s="86"/>
      <c r="AM768" s="86"/>
      <c r="AN768" s="86"/>
      <c r="AO768" s="86"/>
      <c r="AP768" s="4"/>
      <c r="AQ768" s="4"/>
      <c r="AR768" s="105"/>
      <c r="AS768" s="4"/>
      <c r="AT768" s="4"/>
      <c r="AU768" s="4"/>
      <c r="AV768" s="4"/>
    </row>
    <row r="769" spans="1:48" s="33" customFormat="1" ht="110.1" customHeight="1">
      <c r="A769" s="5" t="s">
        <v>3273</v>
      </c>
      <c r="B769" s="5" t="s">
        <v>23</v>
      </c>
      <c r="C769" s="5" t="s">
        <v>1350</v>
      </c>
      <c r="D769" s="6" t="s">
        <v>1348</v>
      </c>
      <c r="E769" s="6" t="s">
        <v>1351</v>
      </c>
      <c r="F769" s="5" t="s">
        <v>439</v>
      </c>
      <c r="G769" s="5" t="s">
        <v>24</v>
      </c>
      <c r="H769" s="5"/>
      <c r="I769" s="5" t="s">
        <v>2204</v>
      </c>
      <c r="J769" s="5" t="s">
        <v>2689</v>
      </c>
      <c r="K769" s="5" t="s">
        <v>978</v>
      </c>
      <c r="L769" s="5" t="s">
        <v>25</v>
      </c>
      <c r="M769" s="7" t="s">
        <v>26</v>
      </c>
      <c r="N769" s="5" t="s">
        <v>1306</v>
      </c>
      <c r="O769" s="5" t="s">
        <v>27</v>
      </c>
      <c r="P769" s="5">
        <v>796</v>
      </c>
      <c r="Q769" s="5" t="s">
        <v>28</v>
      </c>
      <c r="R769" s="5">
        <v>4</v>
      </c>
      <c r="S769" s="8">
        <v>4000</v>
      </c>
      <c r="T769" s="8">
        <f t="shared" si="92"/>
        <v>16000</v>
      </c>
      <c r="U769" s="8">
        <f t="shared" si="93"/>
        <v>17920</v>
      </c>
      <c r="V769" s="5"/>
      <c r="W769" s="5" t="s">
        <v>904</v>
      </c>
      <c r="X769" s="5"/>
      <c r="Y769" s="145"/>
      <c r="Z769" s="141"/>
      <c r="AA769" s="146"/>
      <c r="AB769" s="253"/>
      <c r="AC769" s="253"/>
      <c r="AD769" s="253"/>
      <c r="AE769" s="254"/>
      <c r="AF769" s="4"/>
      <c r="AG769" s="105"/>
      <c r="AH769" s="105"/>
      <c r="AI769" s="4"/>
      <c r="AJ769" s="4"/>
      <c r="AK769" s="105"/>
      <c r="AL769" s="86"/>
      <c r="AM769" s="86"/>
      <c r="AN769" s="86"/>
      <c r="AO769" s="86"/>
      <c r="AP769" s="4"/>
      <c r="AQ769" s="4"/>
      <c r="AR769" s="105"/>
      <c r="AS769" s="4"/>
      <c r="AT769" s="4"/>
      <c r="AU769" s="4"/>
      <c r="AV769" s="4"/>
    </row>
    <row r="770" spans="1:48" s="33" customFormat="1" ht="110.1" customHeight="1">
      <c r="A770" s="5" t="s">
        <v>3274</v>
      </c>
      <c r="B770" s="5" t="s">
        <v>23</v>
      </c>
      <c r="C770" s="5" t="s">
        <v>1354</v>
      </c>
      <c r="D770" s="6" t="s">
        <v>1355</v>
      </c>
      <c r="E770" s="6" t="s">
        <v>1356</v>
      </c>
      <c r="F770" s="5" t="s">
        <v>442</v>
      </c>
      <c r="G770" s="5" t="s">
        <v>24</v>
      </c>
      <c r="H770" s="5"/>
      <c r="I770" s="5" t="s">
        <v>2204</v>
      </c>
      <c r="J770" s="5" t="s">
        <v>2689</v>
      </c>
      <c r="K770" s="5" t="s">
        <v>978</v>
      </c>
      <c r="L770" s="5" t="s">
        <v>25</v>
      </c>
      <c r="M770" s="7" t="s">
        <v>26</v>
      </c>
      <c r="N770" s="5" t="s">
        <v>1306</v>
      </c>
      <c r="O770" s="5" t="s">
        <v>27</v>
      </c>
      <c r="P770" s="5">
        <v>796</v>
      </c>
      <c r="Q770" s="5" t="s">
        <v>28</v>
      </c>
      <c r="R770" s="5">
        <v>100</v>
      </c>
      <c r="S770" s="8">
        <v>2350</v>
      </c>
      <c r="T770" s="8">
        <f t="shared" si="92"/>
        <v>235000</v>
      </c>
      <c r="U770" s="8">
        <f t="shared" si="93"/>
        <v>263200</v>
      </c>
      <c r="V770" s="5"/>
      <c r="W770" s="5" t="s">
        <v>904</v>
      </c>
      <c r="X770" s="5"/>
      <c r="Y770" s="145"/>
      <c r="Z770" s="141"/>
      <c r="AA770" s="146"/>
      <c r="AB770" s="253"/>
      <c r="AC770" s="214"/>
      <c r="AD770" s="253"/>
      <c r="AE770" s="254"/>
      <c r="AF770" s="141"/>
      <c r="AG770" s="105"/>
      <c r="AH770" s="105"/>
      <c r="AI770" s="141"/>
      <c r="AJ770" s="141"/>
      <c r="AK770" s="110"/>
      <c r="AL770" s="84"/>
      <c r="AM770" s="84"/>
      <c r="AN770" s="84"/>
      <c r="AO770" s="84"/>
      <c r="AP770" s="4"/>
      <c r="AQ770" s="4"/>
      <c r="AR770" s="105"/>
      <c r="AS770" s="4"/>
      <c r="AT770" s="141"/>
      <c r="AU770" s="4"/>
      <c r="AV770" s="4"/>
    </row>
    <row r="771" spans="1:48" s="33" customFormat="1" ht="110.1" customHeight="1">
      <c r="A771" s="5" t="s">
        <v>3275</v>
      </c>
      <c r="B771" s="5" t="s">
        <v>23</v>
      </c>
      <c r="C771" s="5" t="s">
        <v>1357</v>
      </c>
      <c r="D771" s="6" t="s">
        <v>1358</v>
      </c>
      <c r="E771" s="6" t="s">
        <v>1359</v>
      </c>
      <c r="F771" s="5" t="s">
        <v>443</v>
      </c>
      <c r="G771" s="5" t="s">
        <v>24</v>
      </c>
      <c r="H771" s="5"/>
      <c r="I771" s="5" t="s">
        <v>2204</v>
      </c>
      <c r="J771" s="5" t="s">
        <v>2689</v>
      </c>
      <c r="K771" s="5" t="s">
        <v>978</v>
      </c>
      <c r="L771" s="5" t="s">
        <v>25</v>
      </c>
      <c r="M771" s="7" t="s">
        <v>26</v>
      </c>
      <c r="N771" s="5" t="s">
        <v>1306</v>
      </c>
      <c r="O771" s="5" t="s">
        <v>27</v>
      </c>
      <c r="P771" s="5">
        <v>796</v>
      </c>
      <c r="Q771" s="5" t="s">
        <v>28</v>
      </c>
      <c r="R771" s="5">
        <v>30</v>
      </c>
      <c r="S771" s="8">
        <v>1304</v>
      </c>
      <c r="T771" s="8">
        <f t="shared" si="92"/>
        <v>39120</v>
      </c>
      <c r="U771" s="8">
        <f t="shared" si="93"/>
        <v>43814.400000000001</v>
      </c>
      <c r="V771" s="5"/>
      <c r="W771" s="5" t="s">
        <v>904</v>
      </c>
      <c r="X771" s="5"/>
      <c r="Y771" s="145"/>
      <c r="Z771" s="141"/>
      <c r="AA771" s="146"/>
      <c r="AB771" s="253"/>
      <c r="AC771" s="214"/>
      <c r="AD771" s="253"/>
      <c r="AE771" s="254"/>
      <c r="AF771" s="141"/>
      <c r="AG771" s="105"/>
      <c r="AH771" s="105"/>
      <c r="AI771" s="141"/>
      <c r="AJ771" s="141"/>
      <c r="AK771" s="110"/>
      <c r="AL771" s="84"/>
      <c r="AM771" s="84"/>
      <c r="AN771" s="84"/>
      <c r="AO771" s="84"/>
      <c r="AP771" s="4"/>
      <c r="AQ771" s="4"/>
      <c r="AR771" s="105"/>
      <c r="AS771" s="4"/>
      <c r="AT771" s="141"/>
      <c r="AU771" s="4"/>
      <c r="AV771" s="4"/>
    </row>
    <row r="772" spans="1:48" s="33" customFormat="1" ht="110.1" customHeight="1">
      <c r="A772" s="5" t="s">
        <v>3276</v>
      </c>
      <c r="B772" s="5" t="s">
        <v>23</v>
      </c>
      <c r="C772" s="5" t="s">
        <v>2092</v>
      </c>
      <c r="D772" s="6" t="s">
        <v>1361</v>
      </c>
      <c r="E772" s="6" t="s">
        <v>2093</v>
      </c>
      <c r="F772" s="5" t="s">
        <v>444</v>
      </c>
      <c r="G772" s="5" t="s">
        <v>24</v>
      </c>
      <c r="H772" s="5"/>
      <c r="I772" s="5" t="s">
        <v>2204</v>
      </c>
      <c r="J772" s="5" t="s">
        <v>2689</v>
      </c>
      <c r="K772" s="5" t="s">
        <v>978</v>
      </c>
      <c r="L772" s="5" t="s">
        <v>25</v>
      </c>
      <c r="M772" s="7" t="s">
        <v>26</v>
      </c>
      <c r="N772" s="5" t="s">
        <v>1306</v>
      </c>
      <c r="O772" s="5" t="s">
        <v>27</v>
      </c>
      <c r="P772" s="5">
        <v>796</v>
      </c>
      <c r="Q772" s="5" t="s">
        <v>28</v>
      </c>
      <c r="R772" s="5">
        <v>30</v>
      </c>
      <c r="S772" s="8">
        <v>1390</v>
      </c>
      <c r="T772" s="8">
        <f t="shared" si="92"/>
        <v>41700</v>
      </c>
      <c r="U772" s="8">
        <f t="shared" si="93"/>
        <v>46704.000000000007</v>
      </c>
      <c r="V772" s="5"/>
      <c r="W772" s="5" t="s">
        <v>904</v>
      </c>
      <c r="X772" s="5"/>
      <c r="Y772" s="145"/>
      <c r="Z772" s="141"/>
      <c r="AA772" s="146"/>
      <c r="AB772" s="253"/>
      <c r="AC772" s="214"/>
      <c r="AD772" s="253"/>
      <c r="AE772" s="254"/>
      <c r="AF772" s="141"/>
      <c r="AG772" s="105"/>
      <c r="AH772" s="105"/>
      <c r="AI772" s="141"/>
      <c r="AJ772" s="141"/>
      <c r="AK772" s="110"/>
      <c r="AL772" s="84"/>
      <c r="AM772" s="84"/>
      <c r="AN772" s="84"/>
      <c r="AO772" s="84"/>
      <c r="AP772" s="4"/>
      <c r="AQ772" s="4"/>
      <c r="AR772" s="105"/>
      <c r="AS772" s="4"/>
      <c r="AT772" s="141"/>
      <c r="AU772" s="4"/>
      <c r="AV772" s="4"/>
    </row>
    <row r="773" spans="1:48" s="33" customFormat="1" ht="110.1" customHeight="1">
      <c r="A773" s="5" t="s">
        <v>3277</v>
      </c>
      <c r="B773" s="5" t="s">
        <v>23</v>
      </c>
      <c r="C773" s="5" t="s">
        <v>1360</v>
      </c>
      <c r="D773" s="6" t="s">
        <v>1361</v>
      </c>
      <c r="E773" s="6" t="s">
        <v>1362</v>
      </c>
      <c r="F773" s="5" t="s">
        <v>445</v>
      </c>
      <c r="G773" s="5" t="s">
        <v>24</v>
      </c>
      <c r="H773" s="5"/>
      <c r="I773" s="5" t="s">
        <v>2204</v>
      </c>
      <c r="J773" s="5" t="s">
        <v>2689</v>
      </c>
      <c r="K773" s="5" t="s">
        <v>978</v>
      </c>
      <c r="L773" s="5" t="s">
        <v>25</v>
      </c>
      <c r="M773" s="7" t="s">
        <v>26</v>
      </c>
      <c r="N773" s="5" t="s">
        <v>1306</v>
      </c>
      <c r="O773" s="5" t="s">
        <v>27</v>
      </c>
      <c r="P773" s="5">
        <v>796</v>
      </c>
      <c r="Q773" s="5" t="s">
        <v>28</v>
      </c>
      <c r="R773" s="5">
        <v>6</v>
      </c>
      <c r="S773" s="8">
        <v>3400</v>
      </c>
      <c r="T773" s="8">
        <f t="shared" si="92"/>
        <v>20400</v>
      </c>
      <c r="U773" s="8">
        <f t="shared" si="93"/>
        <v>22848.000000000004</v>
      </c>
      <c r="V773" s="5"/>
      <c r="W773" s="5" t="s">
        <v>904</v>
      </c>
      <c r="X773" s="5"/>
      <c r="Y773" s="145"/>
      <c r="Z773" s="141"/>
      <c r="AA773" s="146"/>
      <c r="AB773" s="253"/>
      <c r="AC773" s="253"/>
      <c r="AD773" s="253"/>
      <c r="AE773" s="254"/>
      <c r="AF773" s="4"/>
      <c r="AG773" s="105"/>
      <c r="AH773" s="105"/>
      <c r="AI773" s="4"/>
      <c r="AJ773" s="4"/>
      <c r="AK773" s="105"/>
      <c r="AL773" s="86"/>
      <c r="AM773" s="86"/>
      <c r="AN773" s="86"/>
      <c r="AO773" s="86"/>
      <c r="AP773" s="4"/>
      <c r="AQ773" s="4"/>
      <c r="AR773" s="105"/>
      <c r="AS773" s="4"/>
      <c r="AT773" s="4"/>
      <c r="AU773" s="4"/>
      <c r="AV773" s="4"/>
    </row>
    <row r="774" spans="1:48" s="33" customFormat="1" ht="110.1" customHeight="1">
      <c r="A774" s="5" t="s">
        <v>3278</v>
      </c>
      <c r="B774" s="5" t="s">
        <v>23</v>
      </c>
      <c r="C774" s="5" t="s">
        <v>1360</v>
      </c>
      <c r="D774" s="6" t="s">
        <v>1361</v>
      </c>
      <c r="E774" s="6" t="s">
        <v>1362</v>
      </c>
      <c r="F774" s="5" t="s">
        <v>446</v>
      </c>
      <c r="G774" s="5" t="s">
        <v>24</v>
      </c>
      <c r="H774" s="5"/>
      <c r="I774" s="5" t="s">
        <v>2204</v>
      </c>
      <c r="J774" s="5" t="s">
        <v>2689</v>
      </c>
      <c r="K774" s="5" t="s">
        <v>978</v>
      </c>
      <c r="L774" s="5" t="s">
        <v>25</v>
      </c>
      <c r="M774" s="7" t="s">
        <v>26</v>
      </c>
      <c r="N774" s="5" t="s">
        <v>1306</v>
      </c>
      <c r="O774" s="5" t="s">
        <v>27</v>
      </c>
      <c r="P774" s="5">
        <v>796</v>
      </c>
      <c r="Q774" s="5" t="s">
        <v>28</v>
      </c>
      <c r="R774" s="5">
        <v>2</v>
      </c>
      <c r="S774" s="8">
        <v>5400</v>
      </c>
      <c r="T774" s="8">
        <f t="shared" si="92"/>
        <v>10800</v>
      </c>
      <c r="U774" s="8">
        <f t="shared" si="93"/>
        <v>12096.000000000002</v>
      </c>
      <c r="V774" s="5"/>
      <c r="W774" s="5" t="s">
        <v>904</v>
      </c>
      <c r="X774" s="5"/>
      <c r="Y774" s="145"/>
      <c r="Z774" s="141"/>
      <c r="AA774" s="146"/>
      <c r="AB774" s="253"/>
      <c r="AC774" s="253"/>
      <c r="AD774" s="253"/>
      <c r="AE774" s="254"/>
      <c r="AF774" s="4"/>
      <c r="AG774" s="105"/>
      <c r="AH774" s="105"/>
      <c r="AI774" s="4"/>
      <c r="AJ774" s="4"/>
      <c r="AK774" s="105"/>
      <c r="AL774" s="86"/>
      <c r="AM774" s="86"/>
      <c r="AN774" s="86"/>
      <c r="AO774" s="86"/>
      <c r="AP774" s="4"/>
      <c r="AQ774" s="4"/>
      <c r="AR774" s="105"/>
      <c r="AS774" s="4"/>
      <c r="AT774" s="4"/>
      <c r="AU774" s="4"/>
      <c r="AV774" s="4"/>
    </row>
    <row r="775" spans="1:48" s="33" customFormat="1" ht="110.1" customHeight="1">
      <c r="A775" s="5" t="s">
        <v>3279</v>
      </c>
      <c r="B775" s="5" t="s">
        <v>23</v>
      </c>
      <c r="C775" s="5" t="s">
        <v>1393</v>
      </c>
      <c r="D775" s="6" t="s">
        <v>1392</v>
      </c>
      <c r="E775" s="6" t="s">
        <v>1394</v>
      </c>
      <c r="F775" s="5" t="s">
        <v>447</v>
      </c>
      <c r="G775" s="5" t="s">
        <v>24</v>
      </c>
      <c r="H775" s="5"/>
      <c r="I775" s="5" t="s">
        <v>2204</v>
      </c>
      <c r="J775" s="5" t="s">
        <v>2689</v>
      </c>
      <c r="K775" s="5" t="s">
        <v>978</v>
      </c>
      <c r="L775" s="5" t="s">
        <v>25</v>
      </c>
      <c r="M775" s="7" t="s">
        <v>26</v>
      </c>
      <c r="N775" s="5" t="s">
        <v>1306</v>
      </c>
      <c r="O775" s="5" t="s">
        <v>27</v>
      </c>
      <c r="P775" s="5">
        <v>796</v>
      </c>
      <c r="Q775" s="5" t="s">
        <v>28</v>
      </c>
      <c r="R775" s="5">
        <v>20</v>
      </c>
      <c r="S775" s="8">
        <v>365</v>
      </c>
      <c r="T775" s="8">
        <f t="shared" si="92"/>
        <v>7300</v>
      </c>
      <c r="U775" s="8">
        <f t="shared" si="93"/>
        <v>8176.0000000000009</v>
      </c>
      <c r="V775" s="5"/>
      <c r="W775" s="5" t="s">
        <v>904</v>
      </c>
      <c r="X775" s="5"/>
      <c r="Y775" s="145"/>
      <c r="Z775" s="141"/>
      <c r="AA775" s="146"/>
      <c r="AB775" s="253"/>
      <c r="AC775" s="253"/>
      <c r="AD775" s="253"/>
      <c r="AE775" s="254"/>
      <c r="AF775" s="4"/>
      <c r="AG775" s="105"/>
      <c r="AH775" s="105"/>
      <c r="AI775" s="4"/>
      <c r="AJ775" s="4"/>
      <c r="AK775" s="105"/>
      <c r="AL775" s="86"/>
      <c r="AM775" s="86"/>
      <c r="AN775" s="86"/>
      <c r="AO775" s="86"/>
      <c r="AP775" s="4"/>
      <c r="AQ775" s="4"/>
      <c r="AR775" s="105"/>
      <c r="AS775" s="4"/>
      <c r="AT775" s="4"/>
      <c r="AU775" s="4"/>
      <c r="AV775" s="4"/>
    </row>
    <row r="776" spans="1:48" s="33" customFormat="1" ht="110.1" customHeight="1">
      <c r="A776" s="5" t="s">
        <v>3280</v>
      </c>
      <c r="B776" s="5" t="s">
        <v>23</v>
      </c>
      <c r="C776" s="5" t="s">
        <v>1374</v>
      </c>
      <c r="D776" s="6" t="s">
        <v>1375</v>
      </c>
      <c r="E776" s="6" t="s">
        <v>1376</v>
      </c>
      <c r="F776" s="5" t="s">
        <v>448</v>
      </c>
      <c r="G776" s="5" t="s">
        <v>24</v>
      </c>
      <c r="H776" s="5"/>
      <c r="I776" s="5" t="s">
        <v>2204</v>
      </c>
      <c r="J776" s="5" t="s">
        <v>2689</v>
      </c>
      <c r="K776" s="5" t="s">
        <v>978</v>
      </c>
      <c r="L776" s="5" t="s">
        <v>25</v>
      </c>
      <c r="M776" s="7" t="s">
        <v>26</v>
      </c>
      <c r="N776" s="5" t="s">
        <v>1306</v>
      </c>
      <c r="O776" s="5" t="s">
        <v>27</v>
      </c>
      <c r="P776" s="5" t="s">
        <v>34</v>
      </c>
      <c r="Q776" s="5" t="s">
        <v>33</v>
      </c>
      <c r="R776" s="5">
        <v>3</v>
      </c>
      <c r="S776" s="8">
        <v>1100</v>
      </c>
      <c r="T776" s="8">
        <f t="shared" si="92"/>
        <v>3300</v>
      </c>
      <c r="U776" s="8">
        <f t="shared" si="93"/>
        <v>3696.0000000000005</v>
      </c>
      <c r="V776" s="5"/>
      <c r="W776" s="5" t="s">
        <v>904</v>
      </c>
      <c r="X776" s="5"/>
      <c r="Y776" s="145"/>
      <c r="Z776" s="141"/>
      <c r="AA776" s="146"/>
      <c r="AB776" s="253"/>
      <c r="AC776" s="253"/>
      <c r="AD776" s="253"/>
      <c r="AE776" s="254"/>
      <c r="AF776" s="4"/>
      <c r="AG776" s="105"/>
      <c r="AH776" s="105"/>
      <c r="AI776" s="4"/>
      <c r="AJ776" s="4"/>
      <c r="AK776" s="105"/>
      <c r="AL776" s="86"/>
      <c r="AM776" s="86"/>
      <c r="AN776" s="86"/>
      <c r="AO776" s="86"/>
      <c r="AP776" s="4"/>
      <c r="AQ776" s="4"/>
      <c r="AR776" s="105"/>
      <c r="AS776" s="4"/>
      <c r="AT776" s="4"/>
      <c r="AU776" s="4"/>
      <c r="AV776" s="4"/>
    </row>
    <row r="777" spans="1:48" s="33" customFormat="1" ht="110.1" customHeight="1">
      <c r="A777" s="5" t="s">
        <v>3281</v>
      </c>
      <c r="B777" s="5" t="s">
        <v>23</v>
      </c>
      <c r="C777" s="5" t="s">
        <v>1395</v>
      </c>
      <c r="D777" s="6" t="s">
        <v>1396</v>
      </c>
      <c r="E777" s="6" t="s">
        <v>1397</v>
      </c>
      <c r="F777" s="5" t="s">
        <v>452</v>
      </c>
      <c r="G777" s="5" t="s">
        <v>24</v>
      </c>
      <c r="H777" s="5"/>
      <c r="I777" s="5" t="s">
        <v>2204</v>
      </c>
      <c r="J777" s="5" t="s">
        <v>2689</v>
      </c>
      <c r="K777" s="5" t="s">
        <v>978</v>
      </c>
      <c r="L777" s="5" t="s">
        <v>25</v>
      </c>
      <c r="M777" s="7" t="s">
        <v>26</v>
      </c>
      <c r="N777" s="5" t="s">
        <v>1306</v>
      </c>
      <c r="O777" s="5" t="s">
        <v>27</v>
      </c>
      <c r="P777" s="5">
        <v>796</v>
      </c>
      <c r="Q777" s="5" t="s">
        <v>28</v>
      </c>
      <c r="R777" s="5">
        <v>15</v>
      </c>
      <c r="S777" s="8">
        <v>14</v>
      </c>
      <c r="T777" s="8">
        <f t="shared" si="92"/>
        <v>210</v>
      </c>
      <c r="U777" s="8">
        <f t="shared" si="93"/>
        <v>235.20000000000002</v>
      </c>
      <c r="V777" s="5"/>
      <c r="W777" s="5" t="s">
        <v>904</v>
      </c>
      <c r="X777" s="5"/>
      <c r="Y777" s="145"/>
      <c r="Z777" s="141"/>
      <c r="AA777" s="146"/>
      <c r="AB777" s="253"/>
      <c r="AC777" s="214"/>
      <c r="AD777" s="253"/>
      <c r="AE777" s="254"/>
      <c r="AF777" s="141"/>
      <c r="AG777" s="105"/>
      <c r="AH777" s="105"/>
      <c r="AI777" s="141"/>
      <c r="AJ777" s="141"/>
      <c r="AK777" s="110"/>
      <c r="AL777" s="84"/>
      <c r="AM777" s="84"/>
      <c r="AN777" s="84"/>
      <c r="AO777" s="84"/>
      <c r="AP777" s="4"/>
      <c r="AQ777" s="4"/>
      <c r="AR777" s="105"/>
      <c r="AS777" s="4"/>
      <c r="AT777" s="141"/>
      <c r="AU777" s="4"/>
      <c r="AV777" s="4"/>
    </row>
    <row r="778" spans="1:48" s="33" customFormat="1" ht="110.1" customHeight="1">
      <c r="A778" s="5" t="s">
        <v>3282</v>
      </c>
      <c r="B778" s="5" t="s">
        <v>23</v>
      </c>
      <c r="C778" s="5" t="s">
        <v>1398</v>
      </c>
      <c r="D778" s="6" t="s">
        <v>1396</v>
      </c>
      <c r="E778" s="6" t="s">
        <v>1399</v>
      </c>
      <c r="F778" s="5" t="s">
        <v>453</v>
      </c>
      <c r="G778" s="5" t="s">
        <v>24</v>
      </c>
      <c r="H778" s="5"/>
      <c r="I778" s="5" t="s">
        <v>2204</v>
      </c>
      <c r="J778" s="5" t="s">
        <v>2689</v>
      </c>
      <c r="K778" s="5" t="s">
        <v>978</v>
      </c>
      <c r="L778" s="5" t="s">
        <v>25</v>
      </c>
      <c r="M778" s="7" t="s">
        <v>26</v>
      </c>
      <c r="N778" s="5" t="s">
        <v>1306</v>
      </c>
      <c r="O778" s="5" t="s">
        <v>27</v>
      </c>
      <c r="P778" s="5">
        <v>796</v>
      </c>
      <c r="Q778" s="5" t="s">
        <v>28</v>
      </c>
      <c r="R778" s="5">
        <v>100</v>
      </c>
      <c r="S778" s="8">
        <v>79</v>
      </c>
      <c r="T778" s="8">
        <f t="shared" si="92"/>
        <v>7900</v>
      </c>
      <c r="U778" s="8">
        <f t="shared" si="93"/>
        <v>8848</v>
      </c>
      <c r="V778" s="5"/>
      <c r="W778" s="5" t="s">
        <v>904</v>
      </c>
      <c r="X778" s="5"/>
      <c r="Y778" s="145"/>
      <c r="Z778" s="141"/>
      <c r="AA778" s="146"/>
      <c r="AB778" s="253"/>
      <c r="AC778" s="214"/>
      <c r="AD778" s="253"/>
      <c r="AE778" s="254"/>
      <c r="AF778" s="141"/>
      <c r="AG778" s="105"/>
      <c r="AH778" s="105"/>
      <c r="AI778" s="141"/>
      <c r="AJ778" s="141"/>
      <c r="AK778" s="110"/>
      <c r="AL778" s="84"/>
      <c r="AM778" s="84"/>
      <c r="AN778" s="84"/>
      <c r="AO778" s="84"/>
      <c r="AP778" s="4"/>
      <c r="AQ778" s="4"/>
      <c r="AR778" s="105"/>
      <c r="AS778" s="4"/>
      <c r="AT778" s="141"/>
      <c r="AU778" s="4"/>
      <c r="AV778" s="4"/>
    </row>
    <row r="779" spans="1:48" s="33" customFormat="1" ht="110.1" customHeight="1">
      <c r="A779" s="5" t="s">
        <v>3283</v>
      </c>
      <c r="B779" s="5" t="s">
        <v>23</v>
      </c>
      <c r="C779" s="5" t="s">
        <v>2069</v>
      </c>
      <c r="D779" s="6" t="s">
        <v>80</v>
      </c>
      <c r="E779" s="6" t="s">
        <v>2070</v>
      </c>
      <c r="F779" s="5" t="s">
        <v>455</v>
      </c>
      <c r="G779" s="5" t="s">
        <v>24</v>
      </c>
      <c r="H779" s="5"/>
      <c r="I779" s="5" t="s">
        <v>2204</v>
      </c>
      <c r="J779" s="5" t="s">
        <v>2689</v>
      </c>
      <c r="K779" s="5" t="s">
        <v>978</v>
      </c>
      <c r="L779" s="5" t="s">
        <v>25</v>
      </c>
      <c r="M779" s="7" t="s">
        <v>26</v>
      </c>
      <c r="N779" s="5" t="s">
        <v>1306</v>
      </c>
      <c r="O779" s="5" t="s">
        <v>27</v>
      </c>
      <c r="P779" s="5">
        <v>796</v>
      </c>
      <c r="Q779" s="5" t="s">
        <v>28</v>
      </c>
      <c r="R779" s="5">
        <v>1</v>
      </c>
      <c r="S779" s="8">
        <v>26000</v>
      </c>
      <c r="T779" s="8">
        <f t="shared" si="92"/>
        <v>26000</v>
      </c>
      <c r="U779" s="8">
        <f t="shared" si="93"/>
        <v>29120.000000000004</v>
      </c>
      <c r="V779" s="5"/>
      <c r="W779" s="5" t="s">
        <v>904</v>
      </c>
      <c r="X779" s="5"/>
      <c r="Y779" s="145"/>
      <c r="Z779" s="141"/>
      <c r="AA779" s="146"/>
      <c r="AB779" s="253"/>
      <c r="AC779" s="214"/>
      <c r="AD779" s="253"/>
      <c r="AE779" s="254"/>
      <c r="AF779" s="141"/>
      <c r="AG779" s="105"/>
      <c r="AH779" s="105"/>
      <c r="AI779" s="141"/>
      <c r="AJ779" s="141"/>
      <c r="AK779" s="110"/>
      <c r="AL779" s="84"/>
      <c r="AM779" s="84"/>
      <c r="AN779" s="84"/>
      <c r="AO779" s="84"/>
      <c r="AP779" s="4"/>
      <c r="AQ779" s="4"/>
      <c r="AR779" s="105"/>
      <c r="AS779" s="4"/>
      <c r="AT779" s="141"/>
      <c r="AU779" s="4"/>
      <c r="AV779" s="4"/>
    </row>
    <row r="780" spans="1:48" s="33" customFormat="1" ht="110.1" customHeight="1">
      <c r="A780" s="5" t="s">
        <v>3284</v>
      </c>
      <c r="B780" s="5" t="s">
        <v>23</v>
      </c>
      <c r="C780" s="5" t="s">
        <v>1363</v>
      </c>
      <c r="D780" s="6" t="s">
        <v>1364</v>
      </c>
      <c r="E780" s="6" t="s">
        <v>1365</v>
      </c>
      <c r="F780" s="5" t="s">
        <v>456</v>
      </c>
      <c r="G780" s="5" t="s">
        <v>24</v>
      </c>
      <c r="H780" s="5"/>
      <c r="I780" s="5" t="s">
        <v>2204</v>
      </c>
      <c r="J780" s="5" t="s">
        <v>2689</v>
      </c>
      <c r="K780" s="5" t="s">
        <v>978</v>
      </c>
      <c r="L780" s="5" t="s">
        <v>25</v>
      </c>
      <c r="M780" s="7" t="s">
        <v>26</v>
      </c>
      <c r="N780" s="5" t="s">
        <v>1306</v>
      </c>
      <c r="O780" s="5" t="s">
        <v>27</v>
      </c>
      <c r="P780" s="5">
        <v>796</v>
      </c>
      <c r="Q780" s="5" t="s">
        <v>28</v>
      </c>
      <c r="R780" s="5">
        <v>60</v>
      </c>
      <c r="S780" s="8">
        <v>144</v>
      </c>
      <c r="T780" s="8">
        <f t="shared" si="92"/>
        <v>8640</v>
      </c>
      <c r="U780" s="8">
        <f t="shared" si="93"/>
        <v>9676.8000000000011</v>
      </c>
      <c r="V780" s="5"/>
      <c r="W780" s="5" t="s">
        <v>904</v>
      </c>
      <c r="X780" s="5"/>
      <c r="Y780" s="145"/>
      <c r="Z780" s="141"/>
      <c r="AA780" s="146"/>
      <c r="AB780" s="253"/>
      <c r="AC780" s="214"/>
      <c r="AD780" s="253"/>
      <c r="AE780" s="254"/>
      <c r="AF780" s="141"/>
      <c r="AG780" s="105"/>
      <c r="AH780" s="105"/>
      <c r="AI780" s="141"/>
      <c r="AJ780" s="141"/>
      <c r="AK780" s="110"/>
      <c r="AL780" s="84"/>
      <c r="AM780" s="84"/>
      <c r="AN780" s="84"/>
      <c r="AO780" s="84"/>
      <c r="AP780" s="4"/>
      <c r="AQ780" s="4"/>
      <c r="AR780" s="105"/>
      <c r="AS780" s="4"/>
      <c r="AT780" s="141"/>
      <c r="AU780" s="4"/>
      <c r="AV780" s="4"/>
    </row>
    <row r="781" spans="1:48" s="33" customFormat="1" ht="110.1" customHeight="1">
      <c r="A781" s="5" t="s">
        <v>3285</v>
      </c>
      <c r="B781" s="5" t="s">
        <v>23</v>
      </c>
      <c r="C781" s="5" t="s">
        <v>1372</v>
      </c>
      <c r="D781" s="6" t="s">
        <v>1364</v>
      </c>
      <c r="E781" s="6" t="s">
        <v>1373</v>
      </c>
      <c r="F781" s="5" t="s">
        <v>457</v>
      </c>
      <c r="G781" s="5" t="s">
        <v>24</v>
      </c>
      <c r="H781" s="5"/>
      <c r="I781" s="5" t="s">
        <v>2204</v>
      </c>
      <c r="J781" s="5" t="s">
        <v>2689</v>
      </c>
      <c r="K781" s="5" t="s">
        <v>978</v>
      </c>
      <c r="L781" s="5" t="s">
        <v>25</v>
      </c>
      <c r="M781" s="7" t="s">
        <v>26</v>
      </c>
      <c r="N781" s="5" t="s">
        <v>1306</v>
      </c>
      <c r="O781" s="5" t="s">
        <v>27</v>
      </c>
      <c r="P781" s="5">
        <v>796</v>
      </c>
      <c r="Q781" s="5" t="s">
        <v>28</v>
      </c>
      <c r="R781" s="5">
        <v>30</v>
      </c>
      <c r="S781" s="8">
        <v>18</v>
      </c>
      <c r="T781" s="8">
        <f t="shared" si="92"/>
        <v>540</v>
      </c>
      <c r="U781" s="8">
        <f t="shared" si="93"/>
        <v>604.80000000000007</v>
      </c>
      <c r="V781" s="5"/>
      <c r="W781" s="5" t="s">
        <v>904</v>
      </c>
      <c r="X781" s="5"/>
      <c r="Y781" s="145"/>
      <c r="Z781" s="141"/>
      <c r="AA781" s="146"/>
      <c r="AB781" s="253"/>
      <c r="AC781" s="214"/>
      <c r="AD781" s="253"/>
      <c r="AE781" s="254"/>
      <c r="AF781" s="141"/>
      <c r="AG781" s="105"/>
      <c r="AH781" s="105"/>
      <c r="AI781" s="141"/>
      <c r="AJ781" s="141"/>
      <c r="AK781" s="110"/>
      <c r="AL781" s="84"/>
      <c r="AM781" s="84"/>
      <c r="AN781" s="84"/>
      <c r="AO781" s="84"/>
      <c r="AP781" s="4"/>
      <c r="AQ781" s="4"/>
      <c r="AR781" s="105"/>
      <c r="AS781" s="4"/>
      <c r="AT781" s="141"/>
      <c r="AU781" s="4"/>
      <c r="AV781" s="4"/>
    </row>
    <row r="782" spans="1:48" s="33" customFormat="1" ht="110.1" customHeight="1">
      <c r="A782" s="5" t="s">
        <v>3286</v>
      </c>
      <c r="B782" s="5" t="s">
        <v>23</v>
      </c>
      <c r="C782" s="5" t="s">
        <v>2071</v>
      </c>
      <c r="D782" s="6" t="s">
        <v>1364</v>
      </c>
      <c r="E782" s="6" t="s">
        <v>2072</v>
      </c>
      <c r="F782" s="5" t="s">
        <v>458</v>
      </c>
      <c r="G782" s="5" t="s">
        <v>24</v>
      </c>
      <c r="H782" s="5"/>
      <c r="I782" s="5" t="s">
        <v>2204</v>
      </c>
      <c r="J782" s="5" t="s">
        <v>2689</v>
      </c>
      <c r="K782" s="5" t="s">
        <v>978</v>
      </c>
      <c r="L782" s="5" t="s">
        <v>25</v>
      </c>
      <c r="M782" s="7" t="s">
        <v>26</v>
      </c>
      <c r="N782" s="5" t="s">
        <v>1306</v>
      </c>
      <c r="O782" s="5" t="s">
        <v>27</v>
      </c>
      <c r="P782" s="5">
        <v>796</v>
      </c>
      <c r="Q782" s="5" t="s">
        <v>28</v>
      </c>
      <c r="R782" s="5">
        <v>10</v>
      </c>
      <c r="S782" s="8">
        <v>520</v>
      </c>
      <c r="T782" s="8">
        <f t="shared" si="92"/>
        <v>5200</v>
      </c>
      <c r="U782" s="8">
        <f t="shared" si="93"/>
        <v>5824.0000000000009</v>
      </c>
      <c r="V782" s="5"/>
      <c r="W782" s="5" t="s">
        <v>904</v>
      </c>
      <c r="X782" s="5"/>
      <c r="Y782" s="145"/>
      <c r="Z782" s="141"/>
      <c r="AA782" s="146"/>
      <c r="AB782" s="253"/>
      <c r="AC782" s="253"/>
      <c r="AD782" s="253"/>
      <c r="AE782" s="254"/>
      <c r="AF782" s="4"/>
      <c r="AG782" s="105"/>
      <c r="AH782" s="105"/>
      <c r="AI782" s="4"/>
      <c r="AJ782" s="4"/>
      <c r="AK782" s="105"/>
      <c r="AL782" s="86"/>
      <c r="AM782" s="86"/>
      <c r="AN782" s="86"/>
      <c r="AO782" s="86"/>
      <c r="AP782" s="4"/>
      <c r="AQ782" s="4"/>
      <c r="AR782" s="105"/>
      <c r="AS782" s="4"/>
      <c r="AT782" s="4"/>
      <c r="AU782" s="4"/>
      <c r="AV782" s="4"/>
    </row>
    <row r="783" spans="1:48" s="33" customFormat="1" ht="110.1" customHeight="1">
      <c r="A783" s="5" t="s">
        <v>3287</v>
      </c>
      <c r="B783" s="5" t="s">
        <v>23</v>
      </c>
      <c r="C783" s="5" t="s">
        <v>2073</v>
      </c>
      <c r="D783" s="6" t="s">
        <v>2074</v>
      </c>
      <c r="E783" s="6" t="s">
        <v>2075</v>
      </c>
      <c r="F783" s="5" t="s">
        <v>459</v>
      </c>
      <c r="G783" s="5" t="s">
        <v>24</v>
      </c>
      <c r="H783" s="5"/>
      <c r="I783" s="5" t="s">
        <v>2204</v>
      </c>
      <c r="J783" s="5" t="s">
        <v>2689</v>
      </c>
      <c r="K783" s="5" t="s">
        <v>978</v>
      </c>
      <c r="L783" s="5" t="s">
        <v>25</v>
      </c>
      <c r="M783" s="7" t="s">
        <v>26</v>
      </c>
      <c r="N783" s="5" t="s">
        <v>1306</v>
      </c>
      <c r="O783" s="5" t="s">
        <v>27</v>
      </c>
      <c r="P783" s="5">
        <v>796</v>
      </c>
      <c r="Q783" s="5" t="s">
        <v>28</v>
      </c>
      <c r="R783" s="5">
        <v>10</v>
      </c>
      <c r="S783" s="8">
        <v>145</v>
      </c>
      <c r="T783" s="8">
        <f t="shared" si="92"/>
        <v>1450</v>
      </c>
      <c r="U783" s="8">
        <f t="shared" si="93"/>
        <v>1624.0000000000002</v>
      </c>
      <c r="V783" s="5"/>
      <c r="W783" s="5" t="s">
        <v>904</v>
      </c>
      <c r="X783" s="5"/>
      <c r="Y783" s="145"/>
      <c r="Z783" s="141"/>
      <c r="AA783" s="146"/>
      <c r="AB783" s="253"/>
      <c r="AC783" s="253"/>
      <c r="AD783" s="253"/>
      <c r="AE783" s="254"/>
      <c r="AF783" s="4"/>
      <c r="AG783" s="105"/>
      <c r="AH783" s="105"/>
      <c r="AI783" s="4"/>
      <c r="AJ783" s="4"/>
      <c r="AK783" s="105"/>
      <c r="AL783" s="86"/>
      <c r="AM783" s="86"/>
      <c r="AN783" s="86"/>
      <c r="AO783" s="86"/>
      <c r="AP783" s="4"/>
      <c r="AQ783" s="4"/>
      <c r="AR783" s="105"/>
      <c r="AS783" s="4"/>
      <c r="AT783" s="4"/>
      <c r="AU783" s="4"/>
      <c r="AV783" s="4"/>
    </row>
    <row r="784" spans="1:48" s="33" customFormat="1" ht="110.1" customHeight="1">
      <c r="A784" s="5" t="s">
        <v>3288</v>
      </c>
      <c r="B784" s="5" t="s">
        <v>23</v>
      </c>
      <c r="C784" s="5" t="s">
        <v>2076</v>
      </c>
      <c r="D784" s="6" t="s">
        <v>1364</v>
      </c>
      <c r="E784" s="6" t="s">
        <v>2077</v>
      </c>
      <c r="F784" s="5" t="s">
        <v>463</v>
      </c>
      <c r="G784" s="5" t="s">
        <v>24</v>
      </c>
      <c r="H784" s="5"/>
      <c r="I784" s="5" t="s">
        <v>2204</v>
      </c>
      <c r="J784" s="5" t="s">
        <v>2689</v>
      </c>
      <c r="K784" s="5" t="s">
        <v>978</v>
      </c>
      <c r="L784" s="5" t="s">
        <v>25</v>
      </c>
      <c r="M784" s="7" t="s">
        <v>26</v>
      </c>
      <c r="N784" s="5" t="s">
        <v>1306</v>
      </c>
      <c r="O784" s="5" t="s">
        <v>27</v>
      </c>
      <c r="P784" s="5">
        <v>796</v>
      </c>
      <c r="Q784" s="5" t="s">
        <v>28</v>
      </c>
      <c r="R784" s="5">
        <v>40</v>
      </c>
      <c r="S784" s="8">
        <v>131</v>
      </c>
      <c r="T784" s="8">
        <f t="shared" si="92"/>
        <v>5240</v>
      </c>
      <c r="U784" s="8">
        <f t="shared" si="93"/>
        <v>5868.8</v>
      </c>
      <c r="V784" s="5"/>
      <c r="W784" s="5" t="s">
        <v>904</v>
      </c>
      <c r="X784" s="5"/>
      <c r="Y784" s="145"/>
      <c r="Z784" s="141"/>
      <c r="AA784" s="146"/>
      <c r="AB784" s="253"/>
      <c r="AC784" s="214"/>
      <c r="AD784" s="253"/>
      <c r="AE784" s="254"/>
      <c r="AF784" s="141"/>
      <c r="AG784" s="105"/>
      <c r="AH784" s="105"/>
      <c r="AI784" s="141"/>
      <c r="AJ784" s="141"/>
      <c r="AK784" s="110"/>
      <c r="AL784" s="84"/>
      <c r="AM784" s="84"/>
      <c r="AN784" s="84"/>
      <c r="AO784" s="84"/>
      <c r="AP784" s="4"/>
      <c r="AQ784" s="4"/>
      <c r="AR784" s="105"/>
      <c r="AS784" s="4"/>
      <c r="AT784" s="141"/>
      <c r="AU784" s="4"/>
      <c r="AV784" s="4"/>
    </row>
    <row r="785" spans="1:48" s="33" customFormat="1" ht="110.1" customHeight="1">
      <c r="A785" s="5" t="s">
        <v>3289</v>
      </c>
      <c r="B785" s="5" t="s">
        <v>23</v>
      </c>
      <c r="C785" s="5" t="s">
        <v>2078</v>
      </c>
      <c r="D785" s="6" t="s">
        <v>1364</v>
      </c>
      <c r="E785" s="6" t="s">
        <v>2079</v>
      </c>
      <c r="F785" s="5" t="s">
        <v>464</v>
      </c>
      <c r="G785" s="5" t="s">
        <v>24</v>
      </c>
      <c r="H785" s="5"/>
      <c r="I785" s="5" t="s">
        <v>2204</v>
      </c>
      <c r="J785" s="5" t="s">
        <v>2689</v>
      </c>
      <c r="K785" s="5" t="s">
        <v>978</v>
      </c>
      <c r="L785" s="5" t="s">
        <v>25</v>
      </c>
      <c r="M785" s="7" t="s">
        <v>26</v>
      </c>
      <c r="N785" s="5" t="s">
        <v>1306</v>
      </c>
      <c r="O785" s="5" t="s">
        <v>27</v>
      </c>
      <c r="P785" s="5">
        <v>796</v>
      </c>
      <c r="Q785" s="5" t="s">
        <v>28</v>
      </c>
      <c r="R785" s="5">
        <v>30</v>
      </c>
      <c r="S785" s="8">
        <v>24</v>
      </c>
      <c r="T785" s="8">
        <f t="shared" si="92"/>
        <v>720</v>
      </c>
      <c r="U785" s="8">
        <f t="shared" si="93"/>
        <v>806.40000000000009</v>
      </c>
      <c r="V785" s="5"/>
      <c r="W785" s="5" t="s">
        <v>904</v>
      </c>
      <c r="X785" s="5"/>
      <c r="Y785" s="145"/>
      <c r="Z785" s="141"/>
      <c r="AA785" s="146"/>
      <c r="AB785" s="253"/>
      <c r="AC785" s="214"/>
      <c r="AD785" s="253"/>
      <c r="AE785" s="254"/>
      <c r="AF785" s="141"/>
      <c r="AG785" s="105"/>
      <c r="AH785" s="105"/>
      <c r="AI785" s="141"/>
      <c r="AJ785" s="141"/>
      <c r="AK785" s="110"/>
      <c r="AL785" s="84"/>
      <c r="AM785" s="84"/>
      <c r="AN785" s="84"/>
      <c r="AO785" s="84"/>
      <c r="AP785" s="4"/>
      <c r="AQ785" s="4"/>
      <c r="AR785" s="105"/>
      <c r="AS785" s="4"/>
      <c r="AT785" s="141"/>
      <c r="AU785" s="4"/>
      <c r="AV785" s="4"/>
    </row>
    <row r="786" spans="1:48" s="33" customFormat="1" ht="110.1" customHeight="1">
      <c r="A786" s="5" t="s">
        <v>3290</v>
      </c>
      <c r="B786" s="5" t="s">
        <v>23</v>
      </c>
      <c r="C786" s="5" t="s">
        <v>1366</v>
      </c>
      <c r="D786" s="6" t="s">
        <v>1367</v>
      </c>
      <c r="E786" s="6" t="s">
        <v>1368</v>
      </c>
      <c r="F786" s="5" t="s">
        <v>467</v>
      </c>
      <c r="G786" s="5" t="s">
        <v>24</v>
      </c>
      <c r="H786" s="5"/>
      <c r="I786" s="5" t="s">
        <v>2204</v>
      </c>
      <c r="J786" s="5" t="s">
        <v>2689</v>
      </c>
      <c r="K786" s="5" t="s">
        <v>978</v>
      </c>
      <c r="L786" s="5" t="s">
        <v>25</v>
      </c>
      <c r="M786" s="7" t="s">
        <v>26</v>
      </c>
      <c r="N786" s="5" t="s">
        <v>1306</v>
      </c>
      <c r="O786" s="5" t="s">
        <v>27</v>
      </c>
      <c r="P786" s="5">
        <v>796</v>
      </c>
      <c r="Q786" s="5" t="s">
        <v>28</v>
      </c>
      <c r="R786" s="5">
        <v>200</v>
      </c>
      <c r="S786" s="8">
        <v>1650</v>
      </c>
      <c r="T786" s="8">
        <f t="shared" si="92"/>
        <v>330000</v>
      </c>
      <c r="U786" s="8">
        <f t="shared" si="93"/>
        <v>369600.00000000006</v>
      </c>
      <c r="V786" s="5"/>
      <c r="W786" s="5" t="s">
        <v>904</v>
      </c>
      <c r="X786" s="5"/>
      <c r="Y786" s="145"/>
      <c r="Z786" s="141"/>
      <c r="AA786" s="146"/>
      <c r="AB786" s="253"/>
      <c r="AC786" s="214"/>
      <c r="AD786" s="253"/>
      <c r="AE786" s="254"/>
      <c r="AF786" s="141"/>
      <c r="AG786" s="105"/>
      <c r="AH786" s="105"/>
      <c r="AI786" s="141"/>
      <c r="AJ786" s="141"/>
      <c r="AK786" s="110"/>
      <c r="AL786" s="84"/>
      <c r="AM786" s="84"/>
      <c r="AN786" s="84"/>
      <c r="AO786" s="84"/>
      <c r="AP786" s="4"/>
      <c r="AQ786" s="4"/>
      <c r="AR786" s="105"/>
      <c r="AS786" s="4"/>
      <c r="AT786" s="141"/>
      <c r="AU786" s="4"/>
      <c r="AV786" s="4"/>
    </row>
    <row r="787" spans="1:48" s="33" customFormat="1" ht="110.1" customHeight="1">
      <c r="A787" s="5" t="s">
        <v>3291</v>
      </c>
      <c r="B787" s="5" t="s">
        <v>23</v>
      </c>
      <c r="C787" s="5" t="s">
        <v>1400</v>
      </c>
      <c r="D787" s="6" t="s">
        <v>1367</v>
      </c>
      <c r="E787" s="6" t="s">
        <v>1401</v>
      </c>
      <c r="F787" s="5" t="s">
        <v>468</v>
      </c>
      <c r="G787" s="5" t="s">
        <v>24</v>
      </c>
      <c r="H787" s="5"/>
      <c r="I787" s="5" t="s">
        <v>2204</v>
      </c>
      <c r="J787" s="5" t="s">
        <v>2689</v>
      </c>
      <c r="K787" s="5" t="s">
        <v>978</v>
      </c>
      <c r="L787" s="5" t="s">
        <v>25</v>
      </c>
      <c r="M787" s="7" t="s">
        <v>26</v>
      </c>
      <c r="N787" s="5" t="s">
        <v>1306</v>
      </c>
      <c r="O787" s="5" t="s">
        <v>27</v>
      </c>
      <c r="P787" s="5">
        <v>796</v>
      </c>
      <c r="Q787" s="5" t="s">
        <v>28</v>
      </c>
      <c r="R787" s="5" t="s">
        <v>1311</v>
      </c>
      <c r="S787" s="8">
        <v>16240</v>
      </c>
      <c r="T787" s="8">
        <f t="shared" si="92"/>
        <v>0</v>
      </c>
      <c r="U787" s="8">
        <f t="shared" si="93"/>
        <v>0</v>
      </c>
      <c r="V787" s="5"/>
      <c r="W787" s="5" t="s">
        <v>904</v>
      </c>
      <c r="X787" s="5"/>
      <c r="Y787" s="145"/>
      <c r="Z787" s="141"/>
      <c r="AA787" s="146"/>
      <c r="AB787" s="253"/>
      <c r="AC787" s="253"/>
      <c r="AD787" s="253"/>
      <c r="AE787" s="254"/>
      <c r="AF787" s="4"/>
      <c r="AG787" s="105"/>
      <c r="AH787" s="105"/>
      <c r="AI787" s="4"/>
      <c r="AJ787" s="4"/>
      <c r="AK787" s="105"/>
      <c r="AL787" s="86"/>
      <c r="AM787" s="86"/>
      <c r="AN787" s="86"/>
      <c r="AO787" s="86"/>
      <c r="AP787" s="4"/>
      <c r="AQ787" s="4"/>
      <c r="AR787" s="105"/>
      <c r="AS787" s="4"/>
      <c r="AT787" s="4"/>
      <c r="AU787" s="4"/>
      <c r="AV787" s="4"/>
    </row>
    <row r="788" spans="1:48" s="33" customFormat="1" ht="110.1" customHeight="1">
      <c r="A788" s="5" t="s">
        <v>3292</v>
      </c>
      <c r="B788" s="5" t="s">
        <v>23</v>
      </c>
      <c r="C788" s="5" t="s">
        <v>1369</v>
      </c>
      <c r="D788" s="6" t="s">
        <v>1370</v>
      </c>
      <c r="E788" s="6" t="s">
        <v>1371</v>
      </c>
      <c r="F788" s="5" t="s">
        <v>469</v>
      </c>
      <c r="G788" s="5" t="s">
        <v>24</v>
      </c>
      <c r="H788" s="5"/>
      <c r="I788" s="5" t="s">
        <v>2204</v>
      </c>
      <c r="J788" s="5" t="s">
        <v>2689</v>
      </c>
      <c r="K788" s="5" t="s">
        <v>978</v>
      </c>
      <c r="L788" s="5" t="s">
        <v>25</v>
      </c>
      <c r="M788" s="7" t="s">
        <v>26</v>
      </c>
      <c r="N788" s="5" t="s">
        <v>1306</v>
      </c>
      <c r="O788" s="5" t="s">
        <v>27</v>
      </c>
      <c r="P788" s="5">
        <v>796</v>
      </c>
      <c r="Q788" s="5" t="s">
        <v>28</v>
      </c>
      <c r="R788" s="5">
        <v>12</v>
      </c>
      <c r="S788" s="8">
        <v>1200</v>
      </c>
      <c r="T788" s="8">
        <f t="shared" si="92"/>
        <v>14400</v>
      </c>
      <c r="U788" s="8">
        <f t="shared" si="93"/>
        <v>16128.000000000002</v>
      </c>
      <c r="V788" s="5"/>
      <c r="W788" s="5" t="s">
        <v>904</v>
      </c>
      <c r="X788" s="5"/>
      <c r="Y788" s="145"/>
      <c r="Z788" s="141"/>
      <c r="AA788" s="146"/>
      <c r="AB788" s="253"/>
      <c r="AC788" s="253"/>
      <c r="AD788" s="253"/>
      <c r="AE788" s="254"/>
      <c r="AF788" s="4"/>
      <c r="AG788" s="105"/>
      <c r="AH788" s="105"/>
      <c r="AI788" s="4"/>
      <c r="AJ788" s="4"/>
      <c r="AK788" s="105"/>
      <c r="AL788" s="86"/>
      <c r="AM788" s="86"/>
      <c r="AN788" s="86"/>
      <c r="AO788" s="86"/>
      <c r="AP788" s="4"/>
      <c r="AQ788" s="4"/>
      <c r="AR788" s="105"/>
      <c r="AS788" s="4"/>
      <c r="AT788" s="4"/>
      <c r="AU788" s="4"/>
      <c r="AV788" s="4"/>
    </row>
    <row r="789" spans="1:48" s="33" customFormat="1" ht="110.1" customHeight="1">
      <c r="A789" s="5" t="s">
        <v>3293</v>
      </c>
      <c r="B789" s="5" t="s">
        <v>23</v>
      </c>
      <c r="C789" s="5" t="s">
        <v>1402</v>
      </c>
      <c r="D789" s="6" t="s">
        <v>1403</v>
      </c>
      <c r="E789" s="6" t="s">
        <v>1404</v>
      </c>
      <c r="F789" s="5" t="s">
        <v>471</v>
      </c>
      <c r="G789" s="5" t="s">
        <v>24</v>
      </c>
      <c r="H789" s="5"/>
      <c r="I789" s="5" t="s">
        <v>2204</v>
      </c>
      <c r="J789" s="5" t="s">
        <v>2689</v>
      </c>
      <c r="K789" s="5" t="s">
        <v>978</v>
      </c>
      <c r="L789" s="5" t="s">
        <v>25</v>
      </c>
      <c r="M789" s="7" t="s">
        <v>26</v>
      </c>
      <c r="N789" s="5" t="s">
        <v>1306</v>
      </c>
      <c r="O789" s="5" t="s">
        <v>27</v>
      </c>
      <c r="P789" s="5" t="s">
        <v>1413</v>
      </c>
      <c r="Q789" s="5" t="s">
        <v>1405</v>
      </c>
      <c r="R789" s="5">
        <v>150</v>
      </c>
      <c r="S789" s="8">
        <v>240</v>
      </c>
      <c r="T789" s="8">
        <f t="shared" si="92"/>
        <v>36000</v>
      </c>
      <c r="U789" s="8">
        <f t="shared" si="93"/>
        <v>40320.000000000007</v>
      </c>
      <c r="V789" s="5"/>
      <c r="W789" s="5" t="s">
        <v>904</v>
      </c>
      <c r="X789" s="5"/>
      <c r="Y789" s="145"/>
      <c r="Z789" s="141"/>
      <c r="AA789" s="146"/>
      <c r="AB789" s="253"/>
      <c r="AC789" s="214"/>
      <c r="AD789" s="253"/>
      <c r="AE789" s="254"/>
      <c r="AF789" s="141"/>
      <c r="AG789" s="105"/>
      <c r="AH789" s="105"/>
      <c r="AI789" s="141"/>
      <c r="AJ789" s="141"/>
      <c r="AK789" s="110"/>
      <c r="AL789" s="84"/>
      <c r="AM789" s="84"/>
      <c r="AN789" s="84"/>
      <c r="AO789" s="84"/>
      <c r="AP789" s="4"/>
      <c r="AQ789" s="4"/>
      <c r="AR789" s="105"/>
      <c r="AS789" s="4"/>
      <c r="AT789" s="141"/>
      <c r="AU789" s="4"/>
      <c r="AV789" s="4"/>
    </row>
    <row r="790" spans="1:48" s="33" customFormat="1" ht="110.1" customHeight="1">
      <c r="A790" s="5" t="s">
        <v>3294</v>
      </c>
      <c r="B790" s="5" t="s">
        <v>23</v>
      </c>
      <c r="C790" s="5" t="s">
        <v>1377</v>
      </c>
      <c r="D790" s="6" t="s">
        <v>1378</v>
      </c>
      <c r="E790" s="6" t="s">
        <v>1379</v>
      </c>
      <c r="F790" s="5" t="s">
        <v>472</v>
      </c>
      <c r="G790" s="5" t="s">
        <v>24</v>
      </c>
      <c r="H790" s="5"/>
      <c r="I790" s="5" t="s">
        <v>2204</v>
      </c>
      <c r="J790" s="5" t="s">
        <v>2689</v>
      </c>
      <c r="K790" s="5" t="s">
        <v>978</v>
      </c>
      <c r="L790" s="5" t="s">
        <v>25</v>
      </c>
      <c r="M790" s="7" t="s">
        <v>26</v>
      </c>
      <c r="N790" s="5" t="s">
        <v>1306</v>
      </c>
      <c r="O790" s="5" t="s">
        <v>27</v>
      </c>
      <c r="P790" s="5">
        <v>796</v>
      </c>
      <c r="Q790" s="5" t="s">
        <v>28</v>
      </c>
      <c r="R790" s="5">
        <v>100</v>
      </c>
      <c r="S790" s="8">
        <v>128</v>
      </c>
      <c r="T790" s="8">
        <f t="shared" si="92"/>
        <v>12800</v>
      </c>
      <c r="U790" s="8">
        <f t="shared" si="93"/>
        <v>14336.000000000002</v>
      </c>
      <c r="V790" s="5"/>
      <c r="W790" s="5" t="s">
        <v>904</v>
      </c>
      <c r="X790" s="5"/>
      <c r="Y790" s="145"/>
      <c r="Z790" s="141"/>
      <c r="AA790" s="146"/>
      <c r="AB790" s="253"/>
      <c r="AC790" s="253"/>
      <c r="AD790" s="253"/>
      <c r="AE790" s="254"/>
      <c r="AF790" s="4"/>
      <c r="AG790" s="105"/>
      <c r="AH790" s="105"/>
      <c r="AI790" s="4"/>
      <c r="AJ790" s="4"/>
      <c r="AK790" s="105"/>
      <c r="AL790" s="84"/>
      <c r="AM790" s="84"/>
      <c r="AN790" s="84"/>
      <c r="AO790" s="84"/>
      <c r="AP790" s="4"/>
      <c r="AQ790" s="4"/>
      <c r="AR790" s="105"/>
      <c r="AS790" s="4"/>
      <c r="AT790" s="4"/>
      <c r="AU790" s="4"/>
      <c r="AV790" s="4"/>
    </row>
    <row r="791" spans="1:48" s="33" customFormat="1" ht="110.1" customHeight="1">
      <c r="A791" s="5" t="s">
        <v>3295</v>
      </c>
      <c r="B791" s="5" t="s">
        <v>23</v>
      </c>
      <c r="C791" s="5" t="s">
        <v>1377</v>
      </c>
      <c r="D791" s="6" t="s">
        <v>1378</v>
      </c>
      <c r="E791" s="6" t="s">
        <v>1379</v>
      </c>
      <c r="F791" s="5" t="s">
        <v>473</v>
      </c>
      <c r="G791" s="5" t="s">
        <v>24</v>
      </c>
      <c r="H791" s="5"/>
      <c r="I791" s="5" t="s">
        <v>2204</v>
      </c>
      <c r="J791" s="5" t="s">
        <v>2689</v>
      </c>
      <c r="K791" s="5" t="s">
        <v>978</v>
      </c>
      <c r="L791" s="5" t="s">
        <v>25</v>
      </c>
      <c r="M791" s="7" t="s">
        <v>26</v>
      </c>
      <c r="N791" s="5" t="s">
        <v>1306</v>
      </c>
      <c r="O791" s="5" t="s">
        <v>27</v>
      </c>
      <c r="P791" s="5">
        <v>796</v>
      </c>
      <c r="Q791" s="5" t="s">
        <v>28</v>
      </c>
      <c r="R791" s="5">
        <v>30</v>
      </c>
      <c r="S791" s="8">
        <v>26</v>
      </c>
      <c r="T791" s="8">
        <f t="shared" si="92"/>
        <v>780</v>
      </c>
      <c r="U791" s="8">
        <f t="shared" si="93"/>
        <v>873.60000000000014</v>
      </c>
      <c r="V791" s="5"/>
      <c r="W791" s="5" t="s">
        <v>904</v>
      </c>
      <c r="X791" s="5"/>
      <c r="Y791" s="145"/>
      <c r="Z791" s="141"/>
      <c r="AA791" s="146"/>
      <c r="AB791" s="253"/>
      <c r="AC791" s="214"/>
      <c r="AD791" s="253"/>
      <c r="AE791" s="254"/>
      <c r="AF791" s="141"/>
      <c r="AG791" s="105"/>
      <c r="AH791" s="105"/>
      <c r="AI791" s="141"/>
      <c r="AJ791" s="141"/>
      <c r="AK791" s="110"/>
      <c r="AL791" s="84"/>
      <c r="AM791" s="84"/>
      <c r="AN791" s="84"/>
      <c r="AO791" s="84"/>
      <c r="AP791" s="4"/>
      <c r="AQ791" s="4"/>
      <c r="AR791" s="105"/>
      <c r="AS791" s="4"/>
      <c r="AT791" s="141"/>
      <c r="AU791" s="4"/>
      <c r="AV791" s="4"/>
    </row>
    <row r="792" spans="1:48" s="33" customFormat="1" ht="110.1" customHeight="1">
      <c r="A792" s="5" t="s">
        <v>3296</v>
      </c>
      <c r="B792" s="5" t="s">
        <v>23</v>
      </c>
      <c r="C792" s="5" t="s">
        <v>2082</v>
      </c>
      <c r="D792" s="6" t="s">
        <v>2080</v>
      </c>
      <c r="E792" s="6" t="s">
        <v>2081</v>
      </c>
      <c r="F792" s="5" t="s">
        <v>474</v>
      </c>
      <c r="G792" s="5" t="s">
        <v>24</v>
      </c>
      <c r="H792" s="5"/>
      <c r="I792" s="5" t="s">
        <v>2204</v>
      </c>
      <c r="J792" s="5" t="s">
        <v>2689</v>
      </c>
      <c r="K792" s="5" t="s">
        <v>978</v>
      </c>
      <c r="L792" s="5" t="s">
        <v>25</v>
      </c>
      <c r="M792" s="7" t="s">
        <v>26</v>
      </c>
      <c r="N792" s="5" t="s">
        <v>1306</v>
      </c>
      <c r="O792" s="5" t="s">
        <v>27</v>
      </c>
      <c r="P792" s="5">
        <v>796</v>
      </c>
      <c r="Q792" s="5" t="s">
        <v>28</v>
      </c>
      <c r="R792" s="5">
        <v>48</v>
      </c>
      <c r="S792" s="8">
        <v>170</v>
      </c>
      <c r="T792" s="8">
        <f t="shared" si="92"/>
        <v>8160</v>
      </c>
      <c r="U792" s="8">
        <f t="shared" si="93"/>
        <v>9139.2000000000007</v>
      </c>
      <c r="V792" s="5"/>
      <c r="W792" s="5" t="s">
        <v>904</v>
      </c>
      <c r="X792" s="5"/>
      <c r="Y792" s="145"/>
      <c r="Z792" s="141"/>
      <c r="AA792" s="146"/>
      <c r="AB792" s="253"/>
      <c r="AC792" s="214"/>
      <c r="AD792" s="253"/>
      <c r="AE792" s="254"/>
      <c r="AF792" s="141"/>
      <c r="AG792" s="105"/>
      <c r="AH792" s="105"/>
      <c r="AI792" s="141"/>
      <c r="AJ792" s="141"/>
      <c r="AK792" s="110"/>
      <c r="AL792" s="84"/>
      <c r="AM792" s="84"/>
      <c r="AN792" s="84"/>
      <c r="AO792" s="84"/>
      <c r="AP792" s="4"/>
      <c r="AQ792" s="4"/>
      <c r="AR792" s="105"/>
      <c r="AS792" s="4"/>
      <c r="AT792" s="141"/>
      <c r="AU792" s="4"/>
      <c r="AV792" s="4"/>
    </row>
    <row r="793" spans="1:48" s="33" customFormat="1" ht="110.1" customHeight="1">
      <c r="A793" s="5" t="s">
        <v>3297</v>
      </c>
      <c r="B793" s="5" t="s">
        <v>23</v>
      </c>
      <c r="C793" s="5" t="s">
        <v>2082</v>
      </c>
      <c r="D793" s="6" t="s">
        <v>2080</v>
      </c>
      <c r="E793" s="6" t="s">
        <v>2081</v>
      </c>
      <c r="F793" s="5" t="s">
        <v>475</v>
      </c>
      <c r="G793" s="5" t="s">
        <v>24</v>
      </c>
      <c r="H793" s="5"/>
      <c r="I793" s="5" t="s">
        <v>2204</v>
      </c>
      <c r="J793" s="5" t="s">
        <v>2689</v>
      </c>
      <c r="K793" s="5" t="s">
        <v>978</v>
      </c>
      <c r="L793" s="5" t="s">
        <v>25</v>
      </c>
      <c r="M793" s="7" t="s">
        <v>26</v>
      </c>
      <c r="N793" s="5" t="s">
        <v>1306</v>
      </c>
      <c r="O793" s="5" t="s">
        <v>27</v>
      </c>
      <c r="P793" s="5">
        <v>796</v>
      </c>
      <c r="Q793" s="5" t="s">
        <v>28</v>
      </c>
      <c r="R793" s="5">
        <v>48</v>
      </c>
      <c r="S793" s="8">
        <v>140</v>
      </c>
      <c r="T793" s="8">
        <f t="shared" si="92"/>
        <v>6720</v>
      </c>
      <c r="U793" s="8">
        <f t="shared" si="93"/>
        <v>7526.4000000000005</v>
      </c>
      <c r="V793" s="5"/>
      <c r="W793" s="5" t="s">
        <v>904</v>
      </c>
      <c r="X793" s="5"/>
      <c r="Y793" s="145"/>
      <c r="Z793" s="141"/>
      <c r="AA793" s="146"/>
      <c r="AB793" s="253"/>
      <c r="AC793" s="214"/>
      <c r="AD793" s="253"/>
      <c r="AE793" s="254"/>
      <c r="AF793" s="141"/>
      <c r="AG793" s="105"/>
      <c r="AH793" s="105"/>
      <c r="AI793" s="141"/>
      <c r="AJ793" s="141"/>
      <c r="AK793" s="110"/>
      <c r="AL793" s="84"/>
      <c r="AM793" s="84"/>
      <c r="AN793" s="84"/>
      <c r="AO793" s="84"/>
      <c r="AP793" s="4"/>
      <c r="AQ793" s="4"/>
      <c r="AR793" s="105"/>
      <c r="AS793" s="4"/>
      <c r="AT793" s="141"/>
      <c r="AU793" s="4"/>
      <c r="AV793" s="4"/>
    </row>
    <row r="794" spans="1:48" s="33" customFormat="1" ht="110.1" customHeight="1">
      <c r="A794" s="5" t="s">
        <v>3298</v>
      </c>
      <c r="B794" s="5" t="s">
        <v>23</v>
      </c>
      <c r="C794" s="5" t="s">
        <v>2083</v>
      </c>
      <c r="D794" s="6" t="s">
        <v>2080</v>
      </c>
      <c r="E794" s="6" t="s">
        <v>2084</v>
      </c>
      <c r="F794" s="5" t="s">
        <v>476</v>
      </c>
      <c r="G794" s="5" t="s">
        <v>24</v>
      </c>
      <c r="H794" s="5"/>
      <c r="I794" s="5" t="s">
        <v>2204</v>
      </c>
      <c r="J794" s="5" t="s">
        <v>2689</v>
      </c>
      <c r="K794" s="5" t="s">
        <v>978</v>
      </c>
      <c r="L794" s="5" t="s">
        <v>25</v>
      </c>
      <c r="M794" s="7" t="s">
        <v>26</v>
      </c>
      <c r="N794" s="5" t="s">
        <v>1306</v>
      </c>
      <c r="O794" s="5" t="s">
        <v>27</v>
      </c>
      <c r="P794" s="5">
        <v>796</v>
      </c>
      <c r="Q794" s="5" t="s">
        <v>28</v>
      </c>
      <c r="R794" s="5">
        <v>500</v>
      </c>
      <c r="S794" s="8">
        <v>654</v>
      </c>
      <c r="T794" s="8">
        <f t="shared" si="92"/>
        <v>327000</v>
      </c>
      <c r="U794" s="8">
        <f t="shared" si="93"/>
        <v>366240.00000000006</v>
      </c>
      <c r="V794" s="5"/>
      <c r="W794" s="5" t="s">
        <v>904</v>
      </c>
      <c r="X794" s="5"/>
      <c r="Y794" s="145"/>
      <c r="Z794" s="141"/>
      <c r="AA794" s="146"/>
      <c r="AB794" s="253"/>
      <c r="AC794" s="214"/>
      <c r="AD794" s="253"/>
      <c r="AE794" s="254"/>
      <c r="AF794" s="141"/>
      <c r="AG794" s="105"/>
      <c r="AH794" s="105"/>
      <c r="AI794" s="141"/>
      <c r="AJ794" s="141"/>
      <c r="AK794" s="110"/>
      <c r="AL794" s="84"/>
      <c r="AM794" s="84"/>
      <c r="AN794" s="84"/>
      <c r="AO794" s="84"/>
      <c r="AP794" s="4"/>
      <c r="AQ794" s="4"/>
      <c r="AR794" s="105"/>
      <c r="AS794" s="4"/>
      <c r="AT794" s="141"/>
      <c r="AU794" s="4"/>
      <c r="AV794" s="4"/>
    </row>
    <row r="795" spans="1:48" s="33" customFormat="1" ht="110.1" customHeight="1">
      <c r="A795" s="5" t="s">
        <v>3299</v>
      </c>
      <c r="B795" s="5" t="s">
        <v>23</v>
      </c>
      <c r="C795" s="5" t="s">
        <v>2085</v>
      </c>
      <c r="D795" s="6" t="s">
        <v>2080</v>
      </c>
      <c r="E795" s="6" t="s">
        <v>2086</v>
      </c>
      <c r="F795" s="5" t="s">
        <v>477</v>
      </c>
      <c r="G795" s="5" t="s">
        <v>24</v>
      </c>
      <c r="H795" s="5"/>
      <c r="I795" s="5" t="s">
        <v>2204</v>
      </c>
      <c r="J795" s="5" t="s">
        <v>2689</v>
      </c>
      <c r="K795" s="5" t="s">
        <v>978</v>
      </c>
      <c r="L795" s="5" t="s">
        <v>25</v>
      </c>
      <c r="M795" s="7" t="s">
        <v>26</v>
      </c>
      <c r="N795" s="5" t="s">
        <v>1306</v>
      </c>
      <c r="O795" s="5" t="s">
        <v>27</v>
      </c>
      <c r="P795" s="5">
        <v>796</v>
      </c>
      <c r="Q795" s="5" t="s">
        <v>28</v>
      </c>
      <c r="R795" s="5">
        <v>50</v>
      </c>
      <c r="S795" s="8">
        <v>265</v>
      </c>
      <c r="T795" s="8">
        <f t="shared" si="92"/>
        <v>13250</v>
      </c>
      <c r="U795" s="8">
        <f t="shared" si="93"/>
        <v>14840.000000000002</v>
      </c>
      <c r="V795" s="5"/>
      <c r="W795" s="5" t="s">
        <v>904</v>
      </c>
      <c r="X795" s="5"/>
      <c r="Y795" s="145"/>
      <c r="Z795" s="141"/>
      <c r="AA795" s="146"/>
      <c r="AB795" s="253"/>
      <c r="AC795" s="214"/>
      <c r="AD795" s="253"/>
      <c r="AE795" s="254"/>
      <c r="AF795" s="141"/>
      <c r="AG795" s="105"/>
      <c r="AH795" s="105"/>
      <c r="AI795" s="141"/>
      <c r="AJ795" s="141"/>
      <c r="AK795" s="110"/>
      <c r="AL795" s="84"/>
      <c r="AM795" s="84"/>
      <c r="AN795" s="84"/>
      <c r="AO795" s="84"/>
      <c r="AP795" s="4"/>
      <c r="AQ795" s="4"/>
      <c r="AR795" s="105"/>
      <c r="AS795" s="4"/>
      <c r="AT795" s="141"/>
      <c r="AU795" s="4"/>
      <c r="AV795" s="4"/>
    </row>
    <row r="796" spans="1:48" s="33" customFormat="1" ht="110.1" customHeight="1">
      <c r="A796" s="5" t="s">
        <v>3300</v>
      </c>
      <c r="B796" s="5" t="s">
        <v>23</v>
      </c>
      <c r="C796" s="5" t="s">
        <v>2087</v>
      </c>
      <c r="D796" s="6" t="s">
        <v>2088</v>
      </c>
      <c r="E796" s="6" t="s">
        <v>2089</v>
      </c>
      <c r="F796" s="5" t="s">
        <v>481</v>
      </c>
      <c r="G796" s="5" t="s">
        <v>24</v>
      </c>
      <c r="H796" s="5"/>
      <c r="I796" s="5" t="s">
        <v>2204</v>
      </c>
      <c r="J796" s="5" t="s">
        <v>2689</v>
      </c>
      <c r="K796" s="5" t="s">
        <v>978</v>
      </c>
      <c r="L796" s="5" t="s">
        <v>25</v>
      </c>
      <c r="M796" s="7" t="s">
        <v>26</v>
      </c>
      <c r="N796" s="5" t="s">
        <v>1306</v>
      </c>
      <c r="O796" s="5" t="s">
        <v>27</v>
      </c>
      <c r="P796" s="5">
        <v>796</v>
      </c>
      <c r="Q796" s="5" t="s">
        <v>28</v>
      </c>
      <c r="R796" s="5">
        <v>2</v>
      </c>
      <c r="S796" s="8">
        <v>13270</v>
      </c>
      <c r="T796" s="8">
        <f t="shared" si="92"/>
        <v>26540</v>
      </c>
      <c r="U796" s="8">
        <f t="shared" si="93"/>
        <v>29724.800000000003</v>
      </c>
      <c r="V796" s="5"/>
      <c r="W796" s="5" t="s">
        <v>904</v>
      </c>
      <c r="X796" s="5"/>
      <c r="Y796" s="145"/>
      <c r="Z796" s="141"/>
      <c r="AA796" s="146"/>
      <c r="AB796" s="253"/>
      <c r="AC796" s="253"/>
      <c r="AD796" s="253"/>
      <c r="AE796" s="254"/>
      <c r="AF796" s="4"/>
      <c r="AG796" s="105"/>
      <c r="AH796" s="105"/>
      <c r="AI796" s="4"/>
      <c r="AJ796" s="4"/>
      <c r="AK796" s="105"/>
      <c r="AL796" s="86"/>
      <c r="AM796" s="86"/>
      <c r="AN796" s="86"/>
      <c r="AO796" s="86"/>
      <c r="AP796" s="4"/>
      <c r="AQ796" s="4"/>
      <c r="AR796" s="105"/>
      <c r="AS796" s="4"/>
      <c r="AT796" s="4"/>
      <c r="AU796" s="4"/>
      <c r="AV796" s="4"/>
    </row>
    <row r="797" spans="1:48" s="33" customFormat="1" ht="110.1" customHeight="1">
      <c r="A797" s="5" t="s">
        <v>3301</v>
      </c>
      <c r="B797" s="5" t="s">
        <v>23</v>
      </c>
      <c r="C797" s="5" t="s">
        <v>2087</v>
      </c>
      <c r="D797" s="6" t="s">
        <v>2088</v>
      </c>
      <c r="E797" s="6" t="s">
        <v>2089</v>
      </c>
      <c r="F797" s="5" t="s">
        <v>482</v>
      </c>
      <c r="G797" s="5" t="s">
        <v>24</v>
      </c>
      <c r="H797" s="5"/>
      <c r="I797" s="5" t="s">
        <v>2204</v>
      </c>
      <c r="J797" s="5" t="s">
        <v>2689</v>
      </c>
      <c r="K797" s="5" t="s">
        <v>978</v>
      </c>
      <c r="L797" s="5" t="s">
        <v>25</v>
      </c>
      <c r="M797" s="7" t="s">
        <v>26</v>
      </c>
      <c r="N797" s="5" t="s">
        <v>1306</v>
      </c>
      <c r="O797" s="5" t="s">
        <v>27</v>
      </c>
      <c r="P797" s="5">
        <v>796</v>
      </c>
      <c r="Q797" s="5" t="s">
        <v>28</v>
      </c>
      <c r="R797" s="5">
        <v>2</v>
      </c>
      <c r="S797" s="8">
        <v>8760</v>
      </c>
      <c r="T797" s="8">
        <f t="shared" ref="T797:T834" si="94">S797*R797</f>
        <v>17520</v>
      </c>
      <c r="U797" s="8">
        <f t="shared" si="93"/>
        <v>19622.400000000001</v>
      </c>
      <c r="V797" s="5"/>
      <c r="W797" s="5" t="s">
        <v>904</v>
      </c>
      <c r="X797" s="5"/>
      <c r="Y797" s="145"/>
      <c r="Z797" s="141"/>
      <c r="AA797" s="146"/>
      <c r="AB797" s="253"/>
      <c r="AC797" s="253"/>
      <c r="AD797" s="253"/>
      <c r="AE797" s="254"/>
      <c r="AF797" s="4"/>
      <c r="AG797" s="105"/>
      <c r="AH797" s="105"/>
      <c r="AI797" s="4"/>
      <c r="AJ797" s="4"/>
      <c r="AK797" s="105"/>
      <c r="AL797" s="86"/>
      <c r="AM797" s="86"/>
      <c r="AN797" s="86"/>
      <c r="AO797" s="86"/>
      <c r="AP797" s="4"/>
      <c r="AQ797" s="4"/>
      <c r="AR797" s="105"/>
      <c r="AS797" s="4"/>
      <c r="AT797" s="4"/>
      <c r="AU797" s="4"/>
      <c r="AV797" s="4"/>
    </row>
    <row r="798" spans="1:48" s="33" customFormat="1" ht="110.1" customHeight="1">
      <c r="A798" s="5" t="s">
        <v>3302</v>
      </c>
      <c r="B798" s="5" t="s">
        <v>23</v>
      </c>
      <c r="C798" s="5" t="s">
        <v>2090</v>
      </c>
      <c r="D798" s="6" t="s">
        <v>1663</v>
      </c>
      <c r="E798" s="6" t="s">
        <v>2091</v>
      </c>
      <c r="F798" s="5" t="s">
        <v>483</v>
      </c>
      <c r="G798" s="5" t="s">
        <v>24</v>
      </c>
      <c r="H798" s="5"/>
      <c r="I798" s="5" t="s">
        <v>2204</v>
      </c>
      <c r="J798" s="5" t="s">
        <v>2689</v>
      </c>
      <c r="K798" s="5" t="s">
        <v>978</v>
      </c>
      <c r="L798" s="5" t="s">
        <v>25</v>
      </c>
      <c r="M798" s="7" t="s">
        <v>26</v>
      </c>
      <c r="N798" s="5" t="s">
        <v>1306</v>
      </c>
      <c r="O798" s="5" t="s">
        <v>27</v>
      </c>
      <c r="P798" s="5">
        <v>796</v>
      </c>
      <c r="Q798" s="5" t="s">
        <v>28</v>
      </c>
      <c r="R798" s="5">
        <v>650</v>
      </c>
      <c r="S798" s="8">
        <v>182</v>
      </c>
      <c r="T798" s="8">
        <f t="shared" si="94"/>
        <v>118300</v>
      </c>
      <c r="U798" s="8">
        <f t="shared" si="93"/>
        <v>132496</v>
      </c>
      <c r="V798" s="5"/>
      <c r="W798" s="5" t="s">
        <v>904</v>
      </c>
      <c r="X798" s="5"/>
      <c r="Y798" s="145"/>
      <c r="Z798" s="141"/>
      <c r="AA798" s="146"/>
      <c r="AB798" s="253"/>
      <c r="AC798" s="253"/>
      <c r="AD798" s="253"/>
      <c r="AE798" s="254"/>
      <c r="AF798" s="4"/>
      <c r="AG798" s="105"/>
      <c r="AH798" s="105"/>
      <c r="AI798" s="4"/>
      <c r="AJ798" s="4"/>
      <c r="AK798" s="105"/>
      <c r="AL798" s="86"/>
      <c r="AM798" s="86"/>
      <c r="AN798" s="86"/>
      <c r="AO798" s="86"/>
      <c r="AP798" s="4"/>
      <c r="AQ798" s="4"/>
      <c r="AR798" s="105"/>
      <c r="AS798" s="4"/>
      <c r="AT798" s="4"/>
      <c r="AU798" s="4"/>
      <c r="AV798" s="4"/>
    </row>
    <row r="799" spans="1:48" s="33" customFormat="1" ht="110.1" customHeight="1">
      <c r="A799" s="5" t="s">
        <v>3303</v>
      </c>
      <c r="B799" s="5" t="s">
        <v>23</v>
      </c>
      <c r="C799" s="14" t="s">
        <v>2639</v>
      </c>
      <c r="D799" s="14" t="s">
        <v>2640</v>
      </c>
      <c r="E799" s="14" t="s">
        <v>2641</v>
      </c>
      <c r="F799" s="5" t="s">
        <v>490</v>
      </c>
      <c r="G799" s="5" t="s">
        <v>24</v>
      </c>
      <c r="H799" s="5"/>
      <c r="I799" s="5" t="s">
        <v>2204</v>
      </c>
      <c r="J799" s="5" t="s">
        <v>2689</v>
      </c>
      <c r="K799" s="5" t="s">
        <v>978</v>
      </c>
      <c r="L799" s="5" t="s">
        <v>25</v>
      </c>
      <c r="M799" s="7" t="s">
        <v>26</v>
      </c>
      <c r="N799" s="5" t="s">
        <v>1306</v>
      </c>
      <c r="O799" s="5" t="s">
        <v>27</v>
      </c>
      <c r="P799" s="5">
        <v>796</v>
      </c>
      <c r="Q799" s="5" t="s">
        <v>28</v>
      </c>
      <c r="R799" s="5">
        <v>650</v>
      </c>
      <c r="S799" s="8">
        <v>42</v>
      </c>
      <c r="T799" s="8">
        <f t="shared" si="94"/>
        <v>27300</v>
      </c>
      <c r="U799" s="8">
        <f t="shared" si="93"/>
        <v>30576.000000000004</v>
      </c>
      <c r="V799" s="5"/>
      <c r="W799" s="5" t="s">
        <v>904</v>
      </c>
      <c r="X799" s="5"/>
      <c r="Y799" s="145"/>
      <c r="Z799" s="141"/>
      <c r="AA799" s="146"/>
      <c r="AB799" s="253"/>
      <c r="AC799" s="253"/>
      <c r="AD799" s="253"/>
      <c r="AE799" s="254"/>
      <c r="AF799" s="4"/>
      <c r="AG799" s="105"/>
      <c r="AH799" s="105"/>
      <c r="AI799" s="4"/>
      <c r="AJ799" s="4"/>
      <c r="AK799" s="105"/>
      <c r="AL799" s="86"/>
      <c r="AM799" s="86"/>
      <c r="AN799" s="86"/>
      <c r="AO799" s="86"/>
      <c r="AP799" s="4"/>
      <c r="AQ799" s="4"/>
      <c r="AR799" s="105"/>
      <c r="AS799" s="4"/>
      <c r="AT799" s="4"/>
      <c r="AU799" s="4"/>
      <c r="AV799" s="4"/>
    </row>
    <row r="800" spans="1:48" s="33" customFormat="1" ht="110.1" customHeight="1">
      <c r="A800" s="5" t="s">
        <v>3304</v>
      </c>
      <c r="B800" s="5" t="s">
        <v>23</v>
      </c>
      <c r="C800" s="5" t="s">
        <v>1406</v>
      </c>
      <c r="D800" s="6" t="s">
        <v>1407</v>
      </c>
      <c r="E800" s="6" t="s">
        <v>1408</v>
      </c>
      <c r="F800" s="5" t="s">
        <v>435</v>
      </c>
      <c r="G800" s="5" t="s">
        <v>29</v>
      </c>
      <c r="H800" s="5">
        <v>0</v>
      </c>
      <c r="I800" s="5" t="s">
        <v>2204</v>
      </c>
      <c r="J800" s="5" t="s">
        <v>2689</v>
      </c>
      <c r="K800" s="5" t="s">
        <v>1826</v>
      </c>
      <c r="L800" s="5" t="s">
        <v>25</v>
      </c>
      <c r="M800" s="7" t="s">
        <v>26</v>
      </c>
      <c r="N800" s="5" t="s">
        <v>1306</v>
      </c>
      <c r="O800" s="5" t="s">
        <v>27</v>
      </c>
      <c r="P800" s="5" t="s">
        <v>1462</v>
      </c>
      <c r="Q800" s="5" t="s">
        <v>1463</v>
      </c>
      <c r="R800" s="5">
        <v>563</v>
      </c>
      <c r="S800" s="8">
        <v>405</v>
      </c>
      <c r="T800" s="8">
        <f t="shared" si="94"/>
        <v>228015</v>
      </c>
      <c r="U800" s="8">
        <f t="shared" si="93"/>
        <v>255376.80000000002</v>
      </c>
      <c r="V800" s="5"/>
      <c r="W800" s="5" t="s">
        <v>904</v>
      </c>
      <c r="X800" s="5"/>
      <c r="Y800" s="145"/>
      <c r="Z800" s="141"/>
      <c r="AA800" s="214"/>
      <c r="AB800" s="253"/>
      <c r="AC800" s="214"/>
      <c r="AD800" s="85"/>
      <c r="AE800" s="187"/>
      <c r="AF800" s="141"/>
      <c r="AG800" s="145"/>
      <c r="AH800" s="145"/>
      <c r="AI800" s="188"/>
      <c r="AJ800" s="141"/>
      <c r="AK800" s="213"/>
      <c r="AL800" s="84"/>
      <c r="AM800" s="84"/>
      <c r="AN800" s="84"/>
      <c r="AO800" s="84"/>
      <c r="AP800" s="4"/>
      <c r="AQ800" s="4"/>
      <c r="AR800" s="105"/>
      <c r="AS800" s="4"/>
      <c r="AT800" s="188"/>
      <c r="AU800" s="4"/>
      <c r="AV800" s="4"/>
    </row>
    <row r="801" spans="1:48" s="33" customFormat="1" ht="110.1" customHeight="1">
      <c r="A801" s="5" t="s">
        <v>3305</v>
      </c>
      <c r="B801" s="5" t="s">
        <v>23</v>
      </c>
      <c r="C801" s="5" t="s">
        <v>1409</v>
      </c>
      <c r="D801" s="5" t="s">
        <v>436</v>
      </c>
      <c r="E801" s="5" t="s">
        <v>1410</v>
      </c>
      <c r="F801" s="5" t="s">
        <v>436</v>
      </c>
      <c r="G801" s="5" t="s">
        <v>29</v>
      </c>
      <c r="H801" s="5">
        <v>0</v>
      </c>
      <c r="I801" s="5" t="s">
        <v>2204</v>
      </c>
      <c r="J801" s="5" t="s">
        <v>2689</v>
      </c>
      <c r="K801" s="5" t="s">
        <v>978</v>
      </c>
      <c r="L801" s="5" t="s">
        <v>25</v>
      </c>
      <c r="M801" s="7" t="s">
        <v>26</v>
      </c>
      <c r="N801" s="5" t="s">
        <v>1306</v>
      </c>
      <c r="O801" s="5" t="s">
        <v>27</v>
      </c>
      <c r="P801" s="5">
        <v>796</v>
      </c>
      <c r="Q801" s="5" t="s">
        <v>28</v>
      </c>
      <c r="R801" s="5" t="s">
        <v>1311</v>
      </c>
      <c r="S801" s="8">
        <v>771.11111111111097</v>
      </c>
      <c r="T801" s="8">
        <f t="shared" si="94"/>
        <v>0</v>
      </c>
      <c r="U801" s="8">
        <f t="shared" si="93"/>
        <v>0</v>
      </c>
      <c r="V801" s="5"/>
      <c r="W801" s="5" t="s">
        <v>904</v>
      </c>
      <c r="X801" s="5"/>
      <c r="Y801" s="145"/>
      <c r="Z801" s="4"/>
      <c r="AA801" s="253"/>
      <c r="AB801" s="253"/>
      <c r="AC801" s="253"/>
      <c r="AD801" s="253"/>
      <c r="AE801" s="254"/>
      <c r="AF801" s="4"/>
      <c r="AG801" s="105"/>
      <c r="AH801" s="105"/>
      <c r="AI801" s="4"/>
      <c r="AJ801" s="4"/>
      <c r="AK801" s="105"/>
      <c r="AL801" s="86"/>
      <c r="AM801" s="86"/>
      <c r="AN801" s="86"/>
      <c r="AO801" s="86"/>
      <c r="AP801" s="4"/>
      <c r="AQ801" s="4"/>
      <c r="AR801" s="105"/>
      <c r="AS801" s="4"/>
      <c r="AT801" s="4"/>
      <c r="AU801" s="4"/>
      <c r="AV801" s="4"/>
    </row>
    <row r="802" spans="1:48" s="33" customFormat="1" ht="110.1" customHeight="1">
      <c r="A802" s="5" t="s">
        <v>4745</v>
      </c>
      <c r="B802" s="5" t="s">
        <v>23</v>
      </c>
      <c r="C802" s="5" t="s">
        <v>1409</v>
      </c>
      <c r="D802" s="5" t="s">
        <v>436</v>
      </c>
      <c r="E802" s="5" t="s">
        <v>1410</v>
      </c>
      <c r="F802" s="5" t="s">
        <v>436</v>
      </c>
      <c r="G802" s="5" t="s">
        <v>29</v>
      </c>
      <c r="H802" s="5">
        <v>0</v>
      </c>
      <c r="I802" s="5" t="s">
        <v>2204</v>
      </c>
      <c r="J802" s="5" t="s">
        <v>2689</v>
      </c>
      <c r="K802" s="5" t="s">
        <v>978</v>
      </c>
      <c r="L802" s="5" t="s">
        <v>25</v>
      </c>
      <c r="M802" s="7" t="s">
        <v>26</v>
      </c>
      <c r="N802" s="5" t="s">
        <v>1306</v>
      </c>
      <c r="O802" s="5" t="s">
        <v>27</v>
      </c>
      <c r="P802" s="5">
        <v>796</v>
      </c>
      <c r="Q802" s="5" t="s">
        <v>28</v>
      </c>
      <c r="R802" s="5" t="s">
        <v>3758</v>
      </c>
      <c r="S802" s="8">
        <v>400</v>
      </c>
      <c r="T802" s="8">
        <f t="shared" si="94"/>
        <v>9600</v>
      </c>
      <c r="U802" s="8">
        <f t="shared" si="93"/>
        <v>10752.000000000002</v>
      </c>
      <c r="V802" s="5"/>
      <c r="W802" s="5" t="s">
        <v>904</v>
      </c>
      <c r="X802" s="5" t="s">
        <v>3585</v>
      </c>
      <c r="Z802" s="141"/>
      <c r="AA802" s="214"/>
      <c r="AC802" s="166"/>
      <c r="AD802" s="141"/>
      <c r="AE802" s="187"/>
      <c r="AF802" s="166"/>
      <c r="AG802" s="166"/>
      <c r="AH802" s="223"/>
      <c r="AI802" s="166"/>
      <c r="AJ802" s="141"/>
      <c r="AK802" s="166"/>
      <c r="AL802" s="255"/>
      <c r="AM802" s="255"/>
      <c r="AN802" s="255"/>
      <c r="AO802" s="255"/>
      <c r="AT802" s="166"/>
    </row>
    <row r="803" spans="1:48" s="33" customFormat="1" ht="110.1" customHeight="1">
      <c r="A803" s="5" t="s">
        <v>3306</v>
      </c>
      <c r="B803" s="5" t="s">
        <v>23</v>
      </c>
      <c r="C803" s="5" t="s">
        <v>1411</v>
      </c>
      <c r="D803" s="6" t="s">
        <v>440</v>
      </c>
      <c r="E803" s="6" t="s">
        <v>1412</v>
      </c>
      <c r="F803" s="5" t="s">
        <v>440</v>
      </c>
      <c r="G803" s="5" t="s">
        <v>29</v>
      </c>
      <c r="H803" s="5">
        <v>0</v>
      </c>
      <c r="I803" s="5" t="s">
        <v>2204</v>
      </c>
      <c r="J803" s="5" t="s">
        <v>2689</v>
      </c>
      <c r="K803" s="5" t="s">
        <v>978</v>
      </c>
      <c r="L803" s="5" t="s">
        <v>25</v>
      </c>
      <c r="M803" s="7" t="s">
        <v>26</v>
      </c>
      <c r="N803" s="5" t="s">
        <v>1306</v>
      </c>
      <c r="O803" s="5" t="s">
        <v>27</v>
      </c>
      <c r="P803" s="5" t="s">
        <v>1413</v>
      </c>
      <c r="Q803" s="5" t="s">
        <v>1405</v>
      </c>
      <c r="R803" s="5" t="s">
        <v>1311</v>
      </c>
      <c r="S803" s="8">
        <v>3000</v>
      </c>
      <c r="T803" s="8">
        <f t="shared" si="94"/>
        <v>0</v>
      </c>
      <c r="U803" s="8">
        <f t="shared" si="93"/>
        <v>0</v>
      </c>
      <c r="V803" s="5"/>
      <c r="W803" s="5" t="s">
        <v>904</v>
      </c>
      <c r="X803" s="5"/>
      <c r="Y803" s="145"/>
      <c r="Z803" s="4"/>
      <c r="AA803" s="253"/>
      <c r="AB803" s="253"/>
      <c r="AC803" s="253"/>
      <c r="AD803" s="253"/>
      <c r="AE803" s="254"/>
      <c r="AF803" s="4"/>
      <c r="AG803" s="105"/>
      <c r="AH803" s="105"/>
      <c r="AI803" s="4"/>
      <c r="AJ803" s="4"/>
      <c r="AK803" s="105"/>
      <c r="AL803" s="86"/>
      <c r="AM803" s="86"/>
      <c r="AN803" s="86"/>
      <c r="AO803" s="86"/>
      <c r="AP803" s="4"/>
      <c r="AQ803" s="4"/>
      <c r="AR803" s="105"/>
      <c r="AS803" s="4"/>
      <c r="AT803" s="4"/>
      <c r="AU803" s="4"/>
      <c r="AV803" s="4"/>
    </row>
    <row r="804" spans="1:48" s="33" customFormat="1" ht="110.1" customHeight="1">
      <c r="A804" s="5" t="s">
        <v>5247</v>
      </c>
      <c r="B804" s="5" t="s">
        <v>23</v>
      </c>
      <c r="C804" s="5" t="s">
        <v>1411</v>
      </c>
      <c r="D804" s="6" t="s">
        <v>440</v>
      </c>
      <c r="E804" s="6" t="s">
        <v>1412</v>
      </c>
      <c r="F804" s="5" t="s">
        <v>440</v>
      </c>
      <c r="G804" s="5" t="s">
        <v>29</v>
      </c>
      <c r="H804" s="5">
        <v>0</v>
      </c>
      <c r="I804" s="5" t="s">
        <v>2204</v>
      </c>
      <c r="J804" s="5" t="s">
        <v>2689</v>
      </c>
      <c r="K804" s="5" t="s">
        <v>1193</v>
      </c>
      <c r="L804" s="5" t="s">
        <v>25</v>
      </c>
      <c r="M804" s="7" t="s">
        <v>26</v>
      </c>
      <c r="N804" s="5" t="s">
        <v>1306</v>
      </c>
      <c r="O804" s="5" t="s">
        <v>27</v>
      </c>
      <c r="P804" s="5" t="s">
        <v>1413</v>
      </c>
      <c r="Q804" s="5" t="s">
        <v>1405</v>
      </c>
      <c r="R804" s="5">
        <v>35</v>
      </c>
      <c r="S804" s="8">
        <v>4780</v>
      </c>
      <c r="T804" s="8">
        <f t="shared" si="94"/>
        <v>167300</v>
      </c>
      <c r="U804" s="8">
        <f t="shared" si="93"/>
        <v>187376.00000000003</v>
      </c>
      <c r="V804" s="5" t="s">
        <v>4259</v>
      </c>
      <c r="W804" s="5" t="s">
        <v>904</v>
      </c>
      <c r="X804" s="5" t="s">
        <v>3756</v>
      </c>
      <c r="Y804" s="145"/>
      <c r="Z804" s="141"/>
      <c r="AA804" s="214"/>
      <c r="AC804" s="166"/>
      <c r="AD804" s="214"/>
      <c r="AE804" s="187"/>
      <c r="AF804" s="141"/>
      <c r="AG804" s="213"/>
      <c r="AH804" s="213"/>
      <c r="AI804" s="188"/>
      <c r="AJ804" s="141"/>
      <c r="AK804" s="213"/>
      <c r="AL804" s="84"/>
      <c r="AM804" s="86"/>
      <c r="AN804" s="84"/>
      <c r="AO804" s="86"/>
      <c r="AP804" s="4"/>
      <c r="AQ804" s="4"/>
      <c r="AR804" s="105"/>
      <c r="AS804" s="4"/>
      <c r="AT804" s="141"/>
      <c r="AU804" s="4"/>
      <c r="AV804" s="4"/>
    </row>
    <row r="805" spans="1:48" s="33" customFormat="1" ht="110.1" customHeight="1">
      <c r="A805" s="5" t="s">
        <v>3307</v>
      </c>
      <c r="B805" s="5" t="s">
        <v>23</v>
      </c>
      <c r="C805" s="5" t="s">
        <v>1414</v>
      </c>
      <c r="D805" s="6" t="s">
        <v>1415</v>
      </c>
      <c r="E805" s="6" t="s">
        <v>1416</v>
      </c>
      <c r="F805" s="5" t="s">
        <v>441</v>
      </c>
      <c r="G805" s="5" t="s">
        <v>29</v>
      </c>
      <c r="H805" s="5">
        <v>0</v>
      </c>
      <c r="I805" s="5" t="s">
        <v>2204</v>
      </c>
      <c r="J805" s="5" t="s">
        <v>2689</v>
      </c>
      <c r="K805" s="5" t="s">
        <v>871</v>
      </c>
      <c r="L805" s="5" t="s">
        <v>25</v>
      </c>
      <c r="M805" s="7" t="s">
        <v>26</v>
      </c>
      <c r="N805" s="5" t="s">
        <v>1306</v>
      </c>
      <c r="O805" s="5" t="s">
        <v>27</v>
      </c>
      <c r="P805" s="5" t="s">
        <v>1461</v>
      </c>
      <c r="Q805" s="5" t="s">
        <v>120</v>
      </c>
      <c r="R805" s="5">
        <v>40</v>
      </c>
      <c r="S805" s="8">
        <v>400</v>
      </c>
      <c r="T805" s="8">
        <f t="shared" si="94"/>
        <v>16000</v>
      </c>
      <c r="U805" s="8">
        <f t="shared" si="93"/>
        <v>17920</v>
      </c>
      <c r="V805" s="5"/>
      <c r="W805" s="5" t="s">
        <v>904</v>
      </c>
      <c r="X805" s="5"/>
      <c r="Y805" s="145"/>
      <c r="Z805" s="141"/>
      <c r="AA805" s="214"/>
      <c r="AB805" s="253"/>
      <c r="AC805" s="214"/>
      <c r="AD805" s="85"/>
      <c r="AE805" s="187"/>
      <c r="AF805" s="141"/>
      <c r="AG805" s="145"/>
      <c r="AH805" s="145"/>
      <c r="AI805" s="188"/>
      <c r="AJ805" s="141"/>
      <c r="AK805" s="110"/>
      <c r="AL805" s="104"/>
      <c r="AM805" s="104"/>
      <c r="AN805" s="104"/>
      <c r="AO805" s="86"/>
      <c r="AP805" s="4"/>
      <c r="AQ805" s="4"/>
      <c r="AR805" s="105"/>
      <c r="AS805" s="4"/>
      <c r="AT805" s="141"/>
      <c r="AU805" s="4"/>
      <c r="AV805" s="4"/>
    </row>
    <row r="806" spans="1:48" s="33" customFormat="1" ht="110.1" customHeight="1">
      <c r="A806" s="5" t="s">
        <v>3308</v>
      </c>
      <c r="B806" s="5" t="s">
        <v>23</v>
      </c>
      <c r="C806" s="5" t="s">
        <v>1417</v>
      </c>
      <c r="D806" s="6" t="s">
        <v>1418</v>
      </c>
      <c r="E806" s="6" t="s">
        <v>1419</v>
      </c>
      <c r="F806" s="5" t="s">
        <v>449</v>
      </c>
      <c r="G806" s="5" t="s">
        <v>29</v>
      </c>
      <c r="H806" s="5">
        <v>0</v>
      </c>
      <c r="I806" s="5" t="s">
        <v>2204</v>
      </c>
      <c r="J806" s="5" t="s">
        <v>2689</v>
      </c>
      <c r="K806" s="5" t="s">
        <v>978</v>
      </c>
      <c r="L806" s="5" t="s">
        <v>25</v>
      </c>
      <c r="M806" s="7" t="s">
        <v>26</v>
      </c>
      <c r="N806" s="5" t="s">
        <v>1306</v>
      </c>
      <c r="O806" s="5" t="s">
        <v>27</v>
      </c>
      <c r="P806" s="5" t="s">
        <v>1420</v>
      </c>
      <c r="Q806" s="5" t="s">
        <v>1421</v>
      </c>
      <c r="R806" s="5" t="s">
        <v>1311</v>
      </c>
      <c r="S806" s="8">
        <v>80.13513513513513</v>
      </c>
      <c r="T806" s="8">
        <f t="shared" si="94"/>
        <v>0</v>
      </c>
      <c r="U806" s="8">
        <f t="shared" si="93"/>
        <v>0</v>
      </c>
      <c r="V806" s="5"/>
      <c r="W806" s="5" t="s">
        <v>904</v>
      </c>
      <c r="X806" s="5"/>
      <c r="Y806" s="145"/>
      <c r="Z806" s="4"/>
      <c r="AA806" s="253"/>
      <c r="AB806" s="253"/>
      <c r="AC806" s="253"/>
      <c r="AD806" s="253"/>
      <c r="AE806" s="254"/>
      <c r="AF806" s="4"/>
      <c r="AG806" s="105"/>
      <c r="AH806" s="105"/>
      <c r="AI806" s="4"/>
      <c r="AJ806" s="4"/>
      <c r="AK806" s="105"/>
      <c r="AL806" s="86"/>
      <c r="AM806" s="86"/>
      <c r="AN806" s="86"/>
      <c r="AO806" s="86"/>
      <c r="AP806" s="4"/>
      <c r="AQ806" s="4"/>
      <c r="AR806" s="105"/>
      <c r="AS806" s="4"/>
      <c r="AT806" s="141"/>
      <c r="AU806" s="4"/>
      <c r="AV806" s="4"/>
    </row>
    <row r="807" spans="1:48" s="33" customFormat="1" ht="110.1" customHeight="1">
      <c r="A807" s="5" t="s">
        <v>3309</v>
      </c>
      <c r="B807" s="5" t="s">
        <v>23</v>
      </c>
      <c r="C807" s="5" t="s">
        <v>1423</v>
      </c>
      <c r="D807" s="6" t="s">
        <v>1422</v>
      </c>
      <c r="E807" s="6" t="s">
        <v>1424</v>
      </c>
      <c r="F807" s="5" t="s">
        <v>450</v>
      </c>
      <c r="G807" s="5" t="s">
        <v>29</v>
      </c>
      <c r="H807" s="5">
        <v>0</v>
      </c>
      <c r="I807" s="5" t="s">
        <v>2204</v>
      </c>
      <c r="J807" s="5" t="s">
        <v>2689</v>
      </c>
      <c r="K807" s="5" t="s">
        <v>978</v>
      </c>
      <c r="L807" s="5" t="s">
        <v>25</v>
      </c>
      <c r="M807" s="7" t="s">
        <v>26</v>
      </c>
      <c r="N807" s="5" t="s">
        <v>1306</v>
      </c>
      <c r="O807" s="5" t="s">
        <v>27</v>
      </c>
      <c r="P807" s="5">
        <v>796</v>
      </c>
      <c r="Q807" s="5" t="s">
        <v>28</v>
      </c>
      <c r="R807" s="5" t="s">
        <v>1311</v>
      </c>
      <c r="S807" s="8">
        <v>270</v>
      </c>
      <c r="T807" s="8">
        <f t="shared" si="94"/>
        <v>0</v>
      </c>
      <c r="U807" s="8">
        <f t="shared" si="93"/>
        <v>0</v>
      </c>
      <c r="V807" s="5"/>
      <c r="W807" s="5" t="s">
        <v>904</v>
      </c>
      <c r="X807" s="5"/>
      <c r="Y807" s="145"/>
      <c r="Z807" s="4"/>
      <c r="AA807" s="253"/>
      <c r="AB807" s="253"/>
      <c r="AC807" s="253"/>
      <c r="AD807" s="253"/>
      <c r="AE807" s="254"/>
      <c r="AF807" s="4"/>
      <c r="AG807" s="105"/>
      <c r="AH807" s="105"/>
      <c r="AI807" s="4"/>
      <c r="AJ807" s="4"/>
      <c r="AK807" s="105"/>
      <c r="AL807" s="86"/>
      <c r="AM807" s="86"/>
      <c r="AN807" s="86"/>
      <c r="AO807" s="86"/>
      <c r="AP807" s="4"/>
      <c r="AQ807" s="4"/>
      <c r="AR807" s="105"/>
      <c r="AS807" s="4"/>
      <c r="AT807" s="141"/>
      <c r="AU807" s="4"/>
      <c r="AV807" s="4"/>
    </row>
    <row r="808" spans="1:48" s="33" customFormat="1" ht="110.1" customHeight="1">
      <c r="A808" s="5" t="s">
        <v>3310</v>
      </c>
      <c r="B808" s="5" t="s">
        <v>23</v>
      </c>
      <c r="C808" s="5" t="s">
        <v>1459</v>
      </c>
      <c r="D808" s="6" t="s">
        <v>1422</v>
      </c>
      <c r="E808" s="6" t="s">
        <v>1460</v>
      </c>
      <c r="F808" s="5" t="s">
        <v>451</v>
      </c>
      <c r="G808" s="5" t="s">
        <v>29</v>
      </c>
      <c r="H808" s="5">
        <v>0</v>
      </c>
      <c r="I808" s="5" t="s">
        <v>2204</v>
      </c>
      <c r="J808" s="5" t="s">
        <v>2689</v>
      </c>
      <c r="K808" s="5" t="s">
        <v>978</v>
      </c>
      <c r="L808" s="5" t="s">
        <v>25</v>
      </c>
      <c r="M808" s="7" t="s">
        <v>26</v>
      </c>
      <c r="N808" s="5" t="s">
        <v>1306</v>
      </c>
      <c r="O808" s="5" t="s">
        <v>27</v>
      </c>
      <c r="P808" s="5" t="s">
        <v>1461</v>
      </c>
      <c r="Q808" s="5" t="s">
        <v>120</v>
      </c>
      <c r="R808" s="5" t="s">
        <v>1311</v>
      </c>
      <c r="S808" s="8">
        <v>180</v>
      </c>
      <c r="T808" s="8">
        <f t="shared" si="94"/>
        <v>0</v>
      </c>
      <c r="U808" s="8">
        <f t="shared" si="93"/>
        <v>0</v>
      </c>
      <c r="V808" s="5"/>
      <c r="W808" s="5" t="s">
        <v>904</v>
      </c>
      <c r="X808" s="5"/>
      <c r="Y808" s="145"/>
      <c r="Z808" s="4"/>
      <c r="AA808" s="253"/>
      <c r="AB808" s="253"/>
      <c r="AC808" s="253"/>
      <c r="AD808" s="253"/>
      <c r="AE808" s="254"/>
      <c r="AF808" s="4"/>
      <c r="AG808" s="105"/>
      <c r="AH808" s="105"/>
      <c r="AI808" s="4"/>
      <c r="AJ808" s="4"/>
      <c r="AK808" s="105"/>
      <c r="AL808" s="86"/>
      <c r="AM808" s="86"/>
      <c r="AN808" s="86"/>
      <c r="AO808" s="86"/>
      <c r="AP808" s="4"/>
      <c r="AQ808" s="4"/>
      <c r="AR808" s="105"/>
      <c r="AS808" s="4"/>
      <c r="AT808" s="141"/>
      <c r="AU808" s="4"/>
      <c r="AV808" s="4"/>
    </row>
    <row r="809" spans="1:48" s="33" customFormat="1" ht="110.1" customHeight="1">
      <c r="A809" s="5" t="s">
        <v>3311</v>
      </c>
      <c r="B809" s="5" t="s">
        <v>23</v>
      </c>
      <c r="C809" s="5" t="s">
        <v>1425</v>
      </c>
      <c r="D809" s="6" t="s">
        <v>184</v>
      </c>
      <c r="E809" s="6" t="s">
        <v>1426</v>
      </c>
      <c r="F809" s="5" t="s">
        <v>454</v>
      </c>
      <c r="G809" s="5" t="s">
        <v>29</v>
      </c>
      <c r="H809" s="5">
        <v>0</v>
      </c>
      <c r="I809" s="5" t="s">
        <v>2204</v>
      </c>
      <c r="J809" s="5" t="s">
        <v>2689</v>
      </c>
      <c r="K809" s="5" t="s">
        <v>978</v>
      </c>
      <c r="L809" s="5" t="s">
        <v>25</v>
      </c>
      <c r="M809" s="7" t="s">
        <v>26</v>
      </c>
      <c r="N809" s="5" t="s">
        <v>1306</v>
      </c>
      <c r="O809" s="5" t="s">
        <v>27</v>
      </c>
      <c r="P809" s="5">
        <v>796</v>
      </c>
      <c r="Q809" s="5" t="s">
        <v>28</v>
      </c>
      <c r="R809" s="5" t="s">
        <v>1311</v>
      </c>
      <c r="S809" s="8">
        <v>1700</v>
      </c>
      <c r="T809" s="8">
        <f t="shared" si="94"/>
        <v>0</v>
      </c>
      <c r="U809" s="8">
        <f t="shared" si="93"/>
        <v>0</v>
      </c>
      <c r="V809" s="5"/>
      <c r="W809" s="5" t="s">
        <v>904</v>
      </c>
      <c r="X809" s="5"/>
      <c r="Y809" s="145"/>
      <c r="Z809" s="4"/>
      <c r="AA809" s="253"/>
      <c r="AB809" s="253"/>
      <c r="AC809" s="253"/>
      <c r="AD809" s="253"/>
      <c r="AE809" s="254"/>
      <c r="AF809" s="4"/>
      <c r="AG809" s="105"/>
      <c r="AH809" s="105"/>
      <c r="AI809" s="4"/>
      <c r="AJ809" s="4"/>
      <c r="AK809" s="105"/>
      <c r="AL809" s="86"/>
      <c r="AM809" s="86"/>
      <c r="AN809" s="86"/>
      <c r="AO809" s="86"/>
      <c r="AP809" s="4"/>
      <c r="AQ809" s="4"/>
      <c r="AR809" s="105"/>
      <c r="AS809" s="4"/>
      <c r="AT809" s="141"/>
      <c r="AU809" s="4"/>
      <c r="AV809" s="4"/>
    </row>
    <row r="810" spans="1:48" s="33" customFormat="1" ht="110.1" customHeight="1">
      <c r="A810" s="5" t="s">
        <v>3312</v>
      </c>
      <c r="B810" s="5" t="s">
        <v>23</v>
      </c>
      <c r="C810" s="5" t="s">
        <v>1427</v>
      </c>
      <c r="D810" s="6" t="s">
        <v>1428</v>
      </c>
      <c r="E810" s="6" t="s">
        <v>1429</v>
      </c>
      <c r="F810" s="5" t="s">
        <v>460</v>
      </c>
      <c r="G810" s="5" t="s">
        <v>29</v>
      </c>
      <c r="H810" s="5">
        <v>0</v>
      </c>
      <c r="I810" s="5" t="s">
        <v>2204</v>
      </c>
      <c r="J810" s="5" t="s">
        <v>2689</v>
      </c>
      <c r="K810" s="5" t="s">
        <v>871</v>
      </c>
      <c r="L810" s="5" t="s">
        <v>25</v>
      </c>
      <c r="M810" s="7" t="s">
        <v>26</v>
      </c>
      <c r="N810" s="5" t="s">
        <v>1306</v>
      </c>
      <c r="O810" s="5" t="s">
        <v>27</v>
      </c>
      <c r="P810" s="5">
        <v>796</v>
      </c>
      <c r="Q810" s="5" t="s">
        <v>28</v>
      </c>
      <c r="R810" s="5">
        <v>1</v>
      </c>
      <c r="S810" s="8">
        <v>1400</v>
      </c>
      <c r="T810" s="8">
        <f t="shared" si="94"/>
        <v>1400</v>
      </c>
      <c r="U810" s="8">
        <f t="shared" si="93"/>
        <v>1568.0000000000002</v>
      </c>
      <c r="V810" s="5"/>
      <c r="W810" s="5" t="s">
        <v>904</v>
      </c>
      <c r="X810" s="5"/>
      <c r="Y810" s="145"/>
      <c r="Z810" s="141"/>
      <c r="AA810" s="214"/>
      <c r="AB810" s="253"/>
      <c r="AC810" s="214"/>
      <c r="AD810" s="85"/>
      <c r="AE810" s="187"/>
      <c r="AF810" s="141"/>
      <c r="AG810" s="145"/>
      <c r="AH810" s="145"/>
      <c r="AI810" s="188"/>
      <c r="AJ810" s="141"/>
      <c r="AK810" s="110"/>
      <c r="AL810" s="104"/>
      <c r="AM810" s="104"/>
      <c r="AN810" s="104"/>
      <c r="AO810" s="86"/>
      <c r="AP810" s="4"/>
      <c r="AQ810" s="4"/>
      <c r="AR810" s="105"/>
      <c r="AS810" s="4"/>
      <c r="AT810" s="141"/>
      <c r="AU810" s="141"/>
      <c r="AV810" s="4"/>
    </row>
    <row r="811" spans="1:48" s="33" customFormat="1" ht="110.1" customHeight="1">
      <c r="A811" s="5" t="s">
        <v>3313</v>
      </c>
      <c r="B811" s="5" t="s">
        <v>23</v>
      </c>
      <c r="C811" s="5" t="s">
        <v>1430</v>
      </c>
      <c r="D811" s="6" t="s">
        <v>1431</v>
      </c>
      <c r="E811" s="6" t="s">
        <v>1432</v>
      </c>
      <c r="F811" s="5" t="s">
        <v>461</v>
      </c>
      <c r="G811" s="5" t="s">
        <v>29</v>
      </c>
      <c r="H811" s="5">
        <v>0</v>
      </c>
      <c r="I811" s="5" t="s">
        <v>2204</v>
      </c>
      <c r="J811" s="5" t="s">
        <v>2689</v>
      </c>
      <c r="K811" s="5" t="s">
        <v>978</v>
      </c>
      <c r="L811" s="5" t="s">
        <v>25</v>
      </c>
      <c r="M811" s="7" t="s">
        <v>26</v>
      </c>
      <c r="N811" s="5" t="s">
        <v>1306</v>
      </c>
      <c r="O811" s="5" t="s">
        <v>27</v>
      </c>
      <c r="P811" s="5">
        <v>796</v>
      </c>
      <c r="Q811" s="5" t="s">
        <v>28</v>
      </c>
      <c r="R811" s="5">
        <v>15</v>
      </c>
      <c r="S811" s="8">
        <v>348</v>
      </c>
      <c r="T811" s="8">
        <f t="shared" si="94"/>
        <v>5220</v>
      </c>
      <c r="U811" s="8">
        <f t="shared" si="93"/>
        <v>5846.4000000000005</v>
      </c>
      <c r="V811" s="5"/>
      <c r="W811" s="5" t="s">
        <v>904</v>
      </c>
      <c r="X811" s="5"/>
      <c r="Y811" s="145"/>
      <c r="Z811" s="141"/>
      <c r="AA811" s="214"/>
      <c r="AB811" s="253"/>
      <c r="AC811" s="214"/>
      <c r="AD811" s="214"/>
      <c r="AE811" s="187"/>
      <c r="AF811" s="141"/>
      <c r="AG811" s="213"/>
      <c r="AH811" s="213"/>
      <c r="AI811" s="141"/>
      <c r="AJ811" s="141"/>
      <c r="AK811" s="110"/>
      <c r="AL811" s="84"/>
      <c r="AM811" s="84"/>
      <c r="AN811" s="84"/>
      <c r="AO811" s="84"/>
      <c r="AP811" s="4"/>
      <c r="AQ811" s="4"/>
      <c r="AR811" s="105"/>
      <c r="AS811" s="4"/>
      <c r="AT811" s="141"/>
      <c r="AU811" s="4"/>
      <c r="AV811" s="4"/>
    </row>
    <row r="812" spans="1:48" s="33" customFormat="1" ht="110.1" customHeight="1">
      <c r="A812" s="5" t="s">
        <v>3314</v>
      </c>
      <c r="B812" s="5" t="s">
        <v>23</v>
      </c>
      <c r="C812" s="5" t="s">
        <v>1433</v>
      </c>
      <c r="D812" s="6" t="s">
        <v>1434</v>
      </c>
      <c r="E812" s="6" t="s">
        <v>1435</v>
      </c>
      <c r="F812" s="5" t="s">
        <v>462</v>
      </c>
      <c r="G812" s="5" t="s">
        <v>29</v>
      </c>
      <c r="H812" s="5">
        <v>0</v>
      </c>
      <c r="I812" s="5" t="s">
        <v>2204</v>
      </c>
      <c r="J812" s="5" t="s">
        <v>2689</v>
      </c>
      <c r="K812" s="5" t="s">
        <v>978</v>
      </c>
      <c r="L812" s="5" t="s">
        <v>25</v>
      </c>
      <c r="M812" s="7" t="s">
        <v>26</v>
      </c>
      <c r="N812" s="5" t="s">
        <v>1306</v>
      </c>
      <c r="O812" s="5" t="s">
        <v>27</v>
      </c>
      <c r="P812" s="5" t="s">
        <v>1420</v>
      </c>
      <c r="Q812" s="5" t="s">
        <v>1421</v>
      </c>
      <c r="R812" s="5">
        <v>350</v>
      </c>
      <c r="S812" s="8">
        <v>250</v>
      </c>
      <c r="T812" s="8">
        <f t="shared" si="94"/>
        <v>87500</v>
      </c>
      <c r="U812" s="8">
        <f t="shared" si="93"/>
        <v>98000.000000000015</v>
      </c>
      <c r="V812" s="5"/>
      <c r="W812" s="5" t="s">
        <v>904</v>
      </c>
      <c r="X812" s="5"/>
      <c r="Y812" s="145"/>
      <c r="Z812" s="141"/>
      <c r="AA812" s="214"/>
      <c r="AB812" s="253"/>
      <c r="AC812" s="214"/>
      <c r="AD812" s="214"/>
      <c r="AE812" s="187"/>
      <c r="AF812" s="141"/>
      <c r="AG812" s="213"/>
      <c r="AH812" s="213"/>
      <c r="AI812" s="141"/>
      <c r="AJ812" s="141"/>
      <c r="AK812" s="110"/>
      <c r="AL812" s="84"/>
      <c r="AM812" s="84"/>
      <c r="AN812" s="84"/>
      <c r="AO812" s="84"/>
      <c r="AP812" s="4"/>
      <c r="AQ812" s="4"/>
      <c r="AR812" s="105"/>
      <c r="AS812" s="4"/>
      <c r="AT812" s="141"/>
      <c r="AU812" s="4"/>
      <c r="AV812" s="4"/>
    </row>
    <row r="813" spans="1:48" s="33" customFormat="1" ht="110.1" customHeight="1">
      <c r="A813" s="5" t="s">
        <v>3315</v>
      </c>
      <c r="B813" s="5" t="s">
        <v>23</v>
      </c>
      <c r="C813" s="5" t="s">
        <v>1436</v>
      </c>
      <c r="D813" s="6" t="s">
        <v>1437</v>
      </c>
      <c r="E813" s="6" t="s">
        <v>1438</v>
      </c>
      <c r="F813" s="5" t="s">
        <v>465</v>
      </c>
      <c r="G813" s="5" t="s">
        <v>29</v>
      </c>
      <c r="H813" s="5">
        <v>0</v>
      </c>
      <c r="I813" s="5" t="s">
        <v>2204</v>
      </c>
      <c r="J813" s="5" t="s">
        <v>2689</v>
      </c>
      <c r="K813" s="5" t="s">
        <v>978</v>
      </c>
      <c r="L813" s="5" t="s">
        <v>25</v>
      </c>
      <c r="M813" s="7" t="s">
        <v>26</v>
      </c>
      <c r="N813" s="5" t="s">
        <v>1306</v>
      </c>
      <c r="O813" s="5" t="s">
        <v>27</v>
      </c>
      <c r="P813" s="5" t="s">
        <v>493</v>
      </c>
      <c r="Q813" s="5" t="s">
        <v>494</v>
      </c>
      <c r="R813" s="5">
        <v>56</v>
      </c>
      <c r="S813" s="8">
        <v>520</v>
      </c>
      <c r="T813" s="8">
        <f t="shared" si="94"/>
        <v>29120</v>
      </c>
      <c r="U813" s="8">
        <f t="shared" si="93"/>
        <v>32614.400000000001</v>
      </c>
      <c r="V813" s="5"/>
      <c r="W813" s="5" t="s">
        <v>904</v>
      </c>
      <c r="X813" s="5"/>
      <c r="Y813" s="145"/>
      <c r="Z813" s="141"/>
      <c r="AA813" s="214"/>
      <c r="AB813" s="253"/>
      <c r="AC813" s="214"/>
      <c r="AD813" s="214"/>
      <c r="AE813" s="187"/>
      <c r="AF813" s="141"/>
      <c r="AG813" s="213"/>
      <c r="AH813" s="213"/>
      <c r="AI813" s="141"/>
      <c r="AJ813" s="141"/>
      <c r="AK813" s="110"/>
      <c r="AL813" s="84"/>
      <c r="AM813" s="84"/>
      <c r="AN813" s="84"/>
      <c r="AO813" s="84"/>
      <c r="AP813" s="4"/>
      <c r="AQ813" s="4"/>
      <c r="AR813" s="105"/>
      <c r="AS813" s="4"/>
      <c r="AT813" s="141"/>
      <c r="AU813" s="4"/>
      <c r="AV813" s="4"/>
    </row>
    <row r="814" spans="1:48" s="33" customFormat="1" ht="110.1" customHeight="1">
      <c r="A814" s="5" t="s">
        <v>3316</v>
      </c>
      <c r="B814" s="5" t="s">
        <v>23</v>
      </c>
      <c r="C814" s="5" t="s">
        <v>1436</v>
      </c>
      <c r="D814" s="6" t="s">
        <v>1437</v>
      </c>
      <c r="E814" s="6" t="s">
        <v>1438</v>
      </c>
      <c r="F814" s="5" t="s">
        <v>466</v>
      </c>
      <c r="G814" s="5" t="s">
        <v>29</v>
      </c>
      <c r="H814" s="5">
        <v>0</v>
      </c>
      <c r="I814" s="5" t="s">
        <v>2204</v>
      </c>
      <c r="J814" s="5" t="s">
        <v>2689</v>
      </c>
      <c r="K814" s="5" t="s">
        <v>978</v>
      </c>
      <c r="L814" s="5" t="s">
        <v>25</v>
      </c>
      <c r="M814" s="7" t="s">
        <v>26</v>
      </c>
      <c r="N814" s="5" t="s">
        <v>1306</v>
      </c>
      <c r="O814" s="5" t="s">
        <v>27</v>
      </c>
      <c r="P814" s="5" t="s">
        <v>493</v>
      </c>
      <c r="Q814" s="5" t="s">
        <v>494</v>
      </c>
      <c r="R814" s="5" t="s">
        <v>1311</v>
      </c>
      <c r="S814" s="8">
        <v>530</v>
      </c>
      <c r="T814" s="8">
        <f t="shared" si="94"/>
        <v>0</v>
      </c>
      <c r="U814" s="8">
        <f t="shared" si="93"/>
        <v>0</v>
      </c>
      <c r="V814" s="5"/>
      <c r="W814" s="5" t="s">
        <v>904</v>
      </c>
      <c r="X814" s="5"/>
      <c r="Y814" s="145"/>
      <c r="Z814" s="4"/>
      <c r="AA814" s="253"/>
      <c r="AB814" s="253"/>
      <c r="AC814" s="253"/>
      <c r="AD814" s="253"/>
      <c r="AE814" s="254"/>
      <c r="AF814" s="4"/>
      <c r="AG814" s="105"/>
      <c r="AH814" s="105"/>
      <c r="AI814" s="4"/>
      <c r="AJ814" s="4"/>
      <c r="AK814" s="105"/>
      <c r="AL814" s="84"/>
      <c r="AM814" s="84"/>
      <c r="AN814" s="84"/>
      <c r="AO814" s="84"/>
      <c r="AP814" s="4"/>
      <c r="AQ814" s="4"/>
      <c r="AR814" s="105"/>
      <c r="AS814" s="4"/>
      <c r="AT814" s="4"/>
      <c r="AU814" s="4"/>
      <c r="AV814" s="4"/>
    </row>
    <row r="815" spans="1:48" s="33" customFormat="1" ht="110.1" customHeight="1">
      <c r="A815" s="5" t="s">
        <v>3317</v>
      </c>
      <c r="B815" s="5" t="s">
        <v>23</v>
      </c>
      <c r="C815" s="5" t="s">
        <v>1441</v>
      </c>
      <c r="D815" s="6" t="s">
        <v>1442</v>
      </c>
      <c r="E815" s="6" t="s">
        <v>1443</v>
      </c>
      <c r="F815" s="5" t="s">
        <v>470</v>
      </c>
      <c r="G815" s="5" t="s">
        <v>29</v>
      </c>
      <c r="H815" s="5">
        <v>0</v>
      </c>
      <c r="I815" s="5" t="s">
        <v>2204</v>
      </c>
      <c r="J815" s="5" t="s">
        <v>2689</v>
      </c>
      <c r="K815" s="5" t="s">
        <v>861</v>
      </c>
      <c r="L815" s="5" t="s">
        <v>25</v>
      </c>
      <c r="M815" s="7" t="s">
        <v>26</v>
      </c>
      <c r="N815" s="5" t="s">
        <v>1306</v>
      </c>
      <c r="O815" s="5" t="s">
        <v>27</v>
      </c>
      <c r="P815" s="5" t="s">
        <v>1444</v>
      </c>
      <c r="Q815" s="5" t="s">
        <v>1445</v>
      </c>
      <c r="R815" s="5">
        <v>350</v>
      </c>
      <c r="S815" s="8">
        <v>100</v>
      </c>
      <c r="T815" s="8">
        <f t="shared" si="94"/>
        <v>35000</v>
      </c>
      <c r="U815" s="8">
        <f t="shared" si="93"/>
        <v>39200.000000000007</v>
      </c>
      <c r="V815" s="5"/>
      <c r="W815" s="5" t="s">
        <v>904</v>
      </c>
      <c r="X815" s="5"/>
      <c r="Y815" s="145"/>
      <c r="Z815" s="141"/>
      <c r="AA815" s="214"/>
      <c r="AB815" s="214"/>
      <c r="AC815" s="214"/>
      <c r="AD815" s="214"/>
      <c r="AE815" s="187"/>
      <c r="AF815" s="141"/>
      <c r="AG815" s="213"/>
      <c r="AH815" s="213"/>
      <c r="AI815" s="141"/>
      <c r="AJ815" s="4"/>
      <c r="AK815" s="110"/>
      <c r="AL815" s="104"/>
      <c r="AM815" s="84"/>
      <c r="AN815" s="84"/>
      <c r="AO815" s="84"/>
      <c r="AP815" s="4"/>
      <c r="AQ815" s="4"/>
      <c r="AR815" s="105"/>
      <c r="AS815" s="4"/>
      <c r="AT815" s="141"/>
      <c r="AU815" s="4"/>
      <c r="AV815" s="4"/>
    </row>
    <row r="816" spans="1:48" s="33" customFormat="1" ht="110.1" customHeight="1">
      <c r="A816" s="5" t="s">
        <v>3318</v>
      </c>
      <c r="B816" s="5" t="s">
        <v>23</v>
      </c>
      <c r="C816" s="5" t="s">
        <v>1439</v>
      </c>
      <c r="D816" s="6" t="s">
        <v>155</v>
      </c>
      <c r="E816" s="6" t="s">
        <v>1440</v>
      </c>
      <c r="F816" s="5" t="s">
        <v>478</v>
      </c>
      <c r="G816" s="5" t="s">
        <v>29</v>
      </c>
      <c r="H816" s="5">
        <v>0</v>
      </c>
      <c r="I816" s="5" t="s">
        <v>2204</v>
      </c>
      <c r="J816" s="5" t="s">
        <v>2689</v>
      </c>
      <c r="K816" s="5" t="s">
        <v>978</v>
      </c>
      <c r="L816" s="5" t="s">
        <v>25</v>
      </c>
      <c r="M816" s="7" t="s">
        <v>26</v>
      </c>
      <c r="N816" s="5" t="s">
        <v>1306</v>
      </c>
      <c r="O816" s="5" t="s">
        <v>27</v>
      </c>
      <c r="P816" s="5">
        <v>796</v>
      </c>
      <c r="Q816" s="5" t="s">
        <v>28</v>
      </c>
      <c r="R816" s="5">
        <v>50</v>
      </c>
      <c r="S816" s="8">
        <v>75</v>
      </c>
      <c r="T816" s="8">
        <f t="shared" si="94"/>
        <v>3750</v>
      </c>
      <c r="U816" s="8">
        <f t="shared" si="93"/>
        <v>4200</v>
      </c>
      <c r="V816" s="5"/>
      <c r="W816" s="5" t="s">
        <v>904</v>
      </c>
      <c r="X816" s="5"/>
      <c r="Y816" s="145"/>
      <c r="Z816" s="141"/>
      <c r="AA816" s="214"/>
      <c r="AB816" s="253"/>
      <c r="AC816" s="214"/>
      <c r="AD816" s="214"/>
      <c r="AE816" s="187"/>
      <c r="AF816" s="141"/>
      <c r="AG816" s="213"/>
      <c r="AH816" s="213"/>
      <c r="AI816" s="141"/>
      <c r="AJ816" s="141"/>
      <c r="AK816" s="110"/>
      <c r="AL816" s="84"/>
      <c r="AM816" s="84"/>
      <c r="AN816" s="84"/>
      <c r="AO816" s="84"/>
      <c r="AP816" s="4"/>
      <c r="AQ816" s="4"/>
      <c r="AR816" s="105"/>
      <c r="AS816" s="4"/>
      <c r="AT816" s="141"/>
      <c r="AU816" s="4"/>
      <c r="AV816" s="4"/>
    </row>
    <row r="817" spans="1:48" s="33" customFormat="1" ht="110.1" customHeight="1">
      <c r="A817" s="5" t="s">
        <v>3319</v>
      </c>
      <c r="B817" s="5" t="s">
        <v>23</v>
      </c>
      <c r="C817" s="5" t="s">
        <v>1446</v>
      </c>
      <c r="D817" s="6" t="s">
        <v>1447</v>
      </c>
      <c r="E817" s="6" t="s">
        <v>1448</v>
      </c>
      <c r="F817" s="5" t="s">
        <v>479</v>
      </c>
      <c r="G817" s="5" t="s">
        <v>29</v>
      </c>
      <c r="H817" s="5">
        <v>0</v>
      </c>
      <c r="I817" s="5" t="s">
        <v>2204</v>
      </c>
      <c r="J817" s="5" t="s">
        <v>2689</v>
      </c>
      <c r="K817" s="5" t="s">
        <v>871</v>
      </c>
      <c r="L817" s="5" t="s">
        <v>25</v>
      </c>
      <c r="M817" s="7" t="s">
        <v>26</v>
      </c>
      <c r="N817" s="5" t="s">
        <v>1306</v>
      </c>
      <c r="O817" s="5" t="s">
        <v>27</v>
      </c>
      <c r="P817" s="5">
        <v>796</v>
      </c>
      <c r="Q817" s="5" t="s">
        <v>28</v>
      </c>
      <c r="R817" s="5">
        <v>20</v>
      </c>
      <c r="S817" s="8">
        <v>2500</v>
      </c>
      <c r="T817" s="8">
        <f t="shared" si="94"/>
        <v>50000</v>
      </c>
      <c r="U817" s="8">
        <f t="shared" si="93"/>
        <v>56000.000000000007</v>
      </c>
      <c r="V817" s="5"/>
      <c r="W817" s="5" t="s">
        <v>904</v>
      </c>
      <c r="X817" s="5"/>
      <c r="Y817" s="145"/>
      <c r="Z817" s="141"/>
      <c r="AA817" s="214"/>
      <c r="AB817" s="253"/>
      <c r="AC817" s="214"/>
      <c r="AD817" s="85"/>
      <c r="AE817" s="187"/>
      <c r="AF817" s="141"/>
      <c r="AG817" s="145"/>
      <c r="AH817" s="145"/>
      <c r="AI817" s="188"/>
      <c r="AJ817" s="141"/>
      <c r="AK817" s="110"/>
      <c r="AL817" s="104"/>
      <c r="AM817" s="104"/>
      <c r="AN817" s="104"/>
      <c r="AO817" s="86"/>
      <c r="AP817" s="4"/>
      <c r="AQ817" s="4"/>
      <c r="AR817" s="105"/>
      <c r="AS817" s="4"/>
      <c r="AT817" s="141"/>
      <c r="AU817" s="141"/>
      <c r="AV817" s="4"/>
    </row>
    <row r="818" spans="1:48" s="33" customFormat="1" ht="110.1" customHeight="1">
      <c r="A818" s="5" t="s">
        <v>3320</v>
      </c>
      <c r="B818" s="5" t="s">
        <v>23</v>
      </c>
      <c r="C818" s="5" t="s">
        <v>1449</v>
      </c>
      <c r="D818" s="6" t="s">
        <v>1450</v>
      </c>
      <c r="E818" s="6" t="s">
        <v>1451</v>
      </c>
      <c r="F818" s="5" t="s">
        <v>480</v>
      </c>
      <c r="G818" s="5" t="s">
        <v>29</v>
      </c>
      <c r="H818" s="5">
        <v>0</v>
      </c>
      <c r="I818" s="5" t="s">
        <v>2204</v>
      </c>
      <c r="J818" s="5" t="s">
        <v>2689</v>
      </c>
      <c r="K818" s="5" t="s">
        <v>871</v>
      </c>
      <c r="L818" s="5" t="s">
        <v>25</v>
      </c>
      <c r="M818" s="7" t="s">
        <v>26</v>
      </c>
      <c r="N818" s="5" t="s">
        <v>1306</v>
      </c>
      <c r="O818" s="5" t="s">
        <v>27</v>
      </c>
      <c r="P818" s="5">
        <v>796</v>
      </c>
      <c r="Q818" s="5" t="s">
        <v>28</v>
      </c>
      <c r="R818" s="5">
        <v>20</v>
      </c>
      <c r="S818" s="8">
        <v>2000</v>
      </c>
      <c r="T818" s="8">
        <f t="shared" si="94"/>
        <v>40000</v>
      </c>
      <c r="U818" s="8">
        <f t="shared" si="93"/>
        <v>44800.000000000007</v>
      </c>
      <c r="V818" s="5"/>
      <c r="W818" s="5" t="s">
        <v>904</v>
      </c>
      <c r="X818" s="5"/>
      <c r="Y818" s="145"/>
      <c r="Z818" s="141"/>
      <c r="AA818" s="214"/>
      <c r="AB818" s="253"/>
      <c r="AC818" s="214"/>
      <c r="AD818" s="85"/>
      <c r="AE818" s="187"/>
      <c r="AF818" s="141"/>
      <c r="AG818" s="145"/>
      <c r="AH818" s="145"/>
      <c r="AI818" s="188"/>
      <c r="AJ818" s="141"/>
      <c r="AK818" s="110"/>
      <c r="AL818" s="104"/>
      <c r="AM818" s="104"/>
      <c r="AN818" s="104"/>
      <c r="AO818" s="86"/>
      <c r="AP818" s="4"/>
      <c r="AQ818" s="4"/>
      <c r="AR818" s="105"/>
      <c r="AS818" s="4"/>
      <c r="AT818" s="141"/>
      <c r="AU818" s="141"/>
      <c r="AV818" s="4"/>
    </row>
    <row r="819" spans="1:48" s="33" customFormat="1" ht="110.1" customHeight="1">
      <c r="A819" s="5" t="s">
        <v>3321</v>
      </c>
      <c r="B819" s="5" t="s">
        <v>23</v>
      </c>
      <c r="C819" s="5" t="s">
        <v>1449</v>
      </c>
      <c r="D819" s="6" t="s">
        <v>1450</v>
      </c>
      <c r="E819" s="6" t="s">
        <v>1451</v>
      </c>
      <c r="F819" s="5" t="s">
        <v>484</v>
      </c>
      <c r="G819" s="5" t="s">
        <v>29</v>
      </c>
      <c r="H819" s="5">
        <v>0</v>
      </c>
      <c r="I819" s="5" t="s">
        <v>2204</v>
      </c>
      <c r="J819" s="5" t="s">
        <v>2689</v>
      </c>
      <c r="K819" s="5" t="s">
        <v>871</v>
      </c>
      <c r="L819" s="5" t="s">
        <v>25</v>
      </c>
      <c r="M819" s="7" t="s">
        <v>26</v>
      </c>
      <c r="N819" s="5" t="s">
        <v>1306</v>
      </c>
      <c r="O819" s="5" t="s">
        <v>27</v>
      </c>
      <c r="P819" s="5">
        <v>796</v>
      </c>
      <c r="Q819" s="5" t="s">
        <v>28</v>
      </c>
      <c r="R819" s="5">
        <v>60</v>
      </c>
      <c r="S819" s="8">
        <v>360</v>
      </c>
      <c r="T819" s="8">
        <f t="shared" si="94"/>
        <v>21600</v>
      </c>
      <c r="U819" s="8">
        <f t="shared" si="93"/>
        <v>24192.000000000004</v>
      </c>
      <c r="V819" s="5"/>
      <c r="W819" s="5" t="s">
        <v>904</v>
      </c>
      <c r="X819" s="5"/>
      <c r="Y819" s="145"/>
      <c r="Z819" s="141"/>
      <c r="AA819" s="214"/>
      <c r="AB819" s="253"/>
      <c r="AC819" s="214"/>
      <c r="AD819" s="85"/>
      <c r="AE819" s="187"/>
      <c r="AF819" s="141"/>
      <c r="AG819" s="145"/>
      <c r="AH819" s="145"/>
      <c r="AI819" s="188"/>
      <c r="AJ819" s="141"/>
      <c r="AK819" s="110"/>
      <c r="AL819" s="104"/>
      <c r="AM819" s="104"/>
      <c r="AN819" s="104"/>
      <c r="AO819" s="86"/>
      <c r="AP819" s="4"/>
      <c r="AQ819" s="4"/>
      <c r="AR819" s="105"/>
      <c r="AS819" s="4"/>
      <c r="AT819" s="141"/>
      <c r="AU819" s="141"/>
      <c r="AV819" s="4"/>
    </row>
    <row r="820" spans="1:48" s="33" customFormat="1" ht="110.1" customHeight="1">
      <c r="A820" s="5" t="s">
        <v>3322</v>
      </c>
      <c r="B820" s="5" t="s">
        <v>23</v>
      </c>
      <c r="C820" s="5" t="s">
        <v>1449</v>
      </c>
      <c r="D820" s="6" t="s">
        <v>1450</v>
      </c>
      <c r="E820" s="6" t="s">
        <v>1451</v>
      </c>
      <c r="F820" s="5" t="s">
        <v>485</v>
      </c>
      <c r="G820" s="5" t="s">
        <v>29</v>
      </c>
      <c r="H820" s="5">
        <v>0</v>
      </c>
      <c r="I820" s="5" t="s">
        <v>2204</v>
      </c>
      <c r="J820" s="5" t="s">
        <v>2689</v>
      </c>
      <c r="K820" s="5" t="s">
        <v>871</v>
      </c>
      <c r="L820" s="5" t="s">
        <v>25</v>
      </c>
      <c r="M820" s="7" t="s">
        <v>26</v>
      </c>
      <c r="N820" s="5" t="s">
        <v>1306</v>
      </c>
      <c r="O820" s="5" t="s">
        <v>27</v>
      </c>
      <c r="P820" s="5">
        <v>796</v>
      </c>
      <c r="Q820" s="5" t="s">
        <v>28</v>
      </c>
      <c r="R820" s="5">
        <v>20</v>
      </c>
      <c r="S820" s="8">
        <v>1300</v>
      </c>
      <c r="T820" s="8">
        <f t="shared" si="94"/>
        <v>26000</v>
      </c>
      <c r="U820" s="8">
        <f t="shared" si="93"/>
        <v>29120.000000000004</v>
      </c>
      <c r="V820" s="5"/>
      <c r="W820" s="5" t="s">
        <v>904</v>
      </c>
      <c r="X820" s="5"/>
      <c r="Y820" s="145"/>
      <c r="Z820" s="141"/>
      <c r="AA820" s="214"/>
      <c r="AB820" s="253"/>
      <c r="AC820" s="214"/>
      <c r="AD820" s="85"/>
      <c r="AE820" s="187"/>
      <c r="AF820" s="141"/>
      <c r="AG820" s="145"/>
      <c r="AH820" s="145"/>
      <c r="AI820" s="188"/>
      <c r="AJ820" s="141"/>
      <c r="AK820" s="110"/>
      <c r="AL820" s="104"/>
      <c r="AM820" s="104"/>
      <c r="AN820" s="104"/>
      <c r="AO820" s="86"/>
      <c r="AP820" s="4"/>
      <c r="AQ820" s="4"/>
      <c r="AR820" s="105"/>
      <c r="AS820" s="4"/>
      <c r="AT820" s="141"/>
      <c r="AU820" s="141"/>
      <c r="AV820" s="4"/>
    </row>
    <row r="821" spans="1:48" s="33" customFormat="1" ht="110.1" customHeight="1">
      <c r="A821" s="5" t="s">
        <v>3323</v>
      </c>
      <c r="B821" s="5" t="s">
        <v>23</v>
      </c>
      <c r="C821" s="5" t="s">
        <v>1449</v>
      </c>
      <c r="D821" s="6" t="s">
        <v>1450</v>
      </c>
      <c r="E821" s="6" t="s">
        <v>1451</v>
      </c>
      <c r="F821" s="5" t="s">
        <v>486</v>
      </c>
      <c r="G821" s="5" t="s">
        <v>29</v>
      </c>
      <c r="H821" s="5">
        <v>0</v>
      </c>
      <c r="I821" s="5" t="s">
        <v>2204</v>
      </c>
      <c r="J821" s="5" t="s">
        <v>2689</v>
      </c>
      <c r="K821" s="5" t="s">
        <v>871</v>
      </c>
      <c r="L821" s="5" t="s">
        <v>25</v>
      </c>
      <c r="M821" s="7" t="s">
        <v>26</v>
      </c>
      <c r="N821" s="5" t="s">
        <v>1306</v>
      </c>
      <c r="O821" s="5" t="s">
        <v>27</v>
      </c>
      <c r="P821" s="5">
        <v>796</v>
      </c>
      <c r="Q821" s="5" t="s">
        <v>28</v>
      </c>
      <c r="R821" s="5">
        <v>60</v>
      </c>
      <c r="S821" s="8">
        <v>350</v>
      </c>
      <c r="T821" s="8">
        <f t="shared" si="94"/>
        <v>21000</v>
      </c>
      <c r="U821" s="8">
        <f t="shared" ref="U821:U885" si="95">T821*1.12</f>
        <v>23520.000000000004</v>
      </c>
      <c r="V821" s="5"/>
      <c r="W821" s="5" t="s">
        <v>904</v>
      </c>
      <c r="X821" s="5"/>
      <c r="Y821" s="145"/>
      <c r="Z821" s="141"/>
      <c r="AA821" s="214"/>
      <c r="AB821" s="253"/>
      <c r="AC821" s="214"/>
      <c r="AD821" s="85"/>
      <c r="AE821" s="187"/>
      <c r="AF821" s="141"/>
      <c r="AG821" s="145"/>
      <c r="AH821" s="145"/>
      <c r="AI821" s="188"/>
      <c r="AJ821" s="141"/>
      <c r="AK821" s="110"/>
      <c r="AL821" s="104"/>
      <c r="AM821" s="104"/>
      <c r="AN821" s="104"/>
      <c r="AO821" s="86"/>
      <c r="AP821" s="4"/>
      <c r="AQ821" s="4"/>
      <c r="AR821" s="105"/>
      <c r="AS821" s="4"/>
      <c r="AT821" s="141"/>
      <c r="AU821" s="141"/>
      <c r="AV821" s="4"/>
    </row>
    <row r="822" spans="1:48" s="33" customFormat="1" ht="110.1" customHeight="1">
      <c r="A822" s="5" t="s">
        <v>3324</v>
      </c>
      <c r="B822" s="5" t="s">
        <v>23</v>
      </c>
      <c r="C822" s="5" t="s">
        <v>1452</v>
      </c>
      <c r="D822" s="6" t="s">
        <v>1453</v>
      </c>
      <c r="E822" s="6" t="s">
        <v>1454</v>
      </c>
      <c r="F822" s="5" t="s">
        <v>487</v>
      </c>
      <c r="G822" s="5" t="s">
        <v>29</v>
      </c>
      <c r="H822" s="5">
        <v>0</v>
      </c>
      <c r="I822" s="5" t="s">
        <v>2204</v>
      </c>
      <c r="J822" s="5" t="s">
        <v>2689</v>
      </c>
      <c r="K822" s="5" t="s">
        <v>978</v>
      </c>
      <c r="L822" s="5" t="s">
        <v>25</v>
      </c>
      <c r="M822" s="7" t="s">
        <v>26</v>
      </c>
      <c r="N822" s="5" t="s">
        <v>1306</v>
      </c>
      <c r="O822" s="5" t="s">
        <v>27</v>
      </c>
      <c r="P822" s="5">
        <v>796</v>
      </c>
      <c r="Q822" s="5" t="s">
        <v>28</v>
      </c>
      <c r="R822" s="5" t="s">
        <v>1311</v>
      </c>
      <c r="S822" s="8">
        <v>510</v>
      </c>
      <c r="T822" s="8">
        <f t="shared" si="94"/>
        <v>0</v>
      </c>
      <c r="U822" s="8">
        <f t="shared" si="95"/>
        <v>0</v>
      </c>
      <c r="V822" s="5"/>
      <c r="W822" s="5" t="s">
        <v>904</v>
      </c>
      <c r="X822" s="5"/>
      <c r="Y822" s="145"/>
      <c r="Z822" s="4"/>
      <c r="AA822" s="253"/>
      <c r="AB822" s="253"/>
      <c r="AC822" s="253"/>
      <c r="AD822" s="253"/>
      <c r="AE822" s="254"/>
      <c r="AF822" s="4"/>
      <c r="AG822" s="105"/>
      <c r="AH822" s="105"/>
      <c r="AI822" s="4"/>
      <c r="AJ822" s="4"/>
      <c r="AK822" s="105"/>
      <c r="AL822" s="86"/>
      <c r="AM822" s="86"/>
      <c r="AN822" s="86"/>
      <c r="AO822" s="86"/>
      <c r="AP822" s="4"/>
      <c r="AQ822" s="4"/>
      <c r="AR822" s="105"/>
      <c r="AS822" s="4"/>
      <c r="AT822" s="4"/>
      <c r="AU822" s="4"/>
      <c r="AV822" s="4"/>
    </row>
    <row r="823" spans="1:48" s="33" customFormat="1" ht="110.1" customHeight="1">
      <c r="A823" s="5" t="s">
        <v>3325</v>
      </c>
      <c r="B823" s="5" t="s">
        <v>23</v>
      </c>
      <c r="C823" s="5" t="s">
        <v>1455</v>
      </c>
      <c r="D823" s="6" t="s">
        <v>1453</v>
      </c>
      <c r="E823" s="6" t="s">
        <v>1456</v>
      </c>
      <c r="F823" s="5" t="s">
        <v>488</v>
      </c>
      <c r="G823" s="5" t="s">
        <v>29</v>
      </c>
      <c r="H823" s="5">
        <v>0</v>
      </c>
      <c r="I823" s="5" t="s">
        <v>2204</v>
      </c>
      <c r="J823" s="5" t="s">
        <v>2689</v>
      </c>
      <c r="K823" s="5" t="s">
        <v>978</v>
      </c>
      <c r="L823" s="5" t="s">
        <v>25</v>
      </c>
      <c r="M823" s="7" t="s">
        <v>26</v>
      </c>
      <c r="N823" s="5" t="s">
        <v>1306</v>
      </c>
      <c r="O823" s="5" t="s">
        <v>27</v>
      </c>
      <c r="P823" s="5" t="s">
        <v>1462</v>
      </c>
      <c r="Q823" s="5" t="s">
        <v>1463</v>
      </c>
      <c r="R823" s="5" t="s">
        <v>1311</v>
      </c>
      <c r="S823" s="8">
        <v>760</v>
      </c>
      <c r="T823" s="8">
        <f t="shared" si="94"/>
        <v>0</v>
      </c>
      <c r="U823" s="8">
        <f t="shared" si="95"/>
        <v>0</v>
      </c>
      <c r="V823" s="5"/>
      <c r="W823" s="5" t="s">
        <v>904</v>
      </c>
      <c r="X823" s="5"/>
      <c r="Y823" s="145"/>
      <c r="Z823" s="4"/>
      <c r="AA823" s="253"/>
      <c r="AB823" s="253"/>
      <c r="AC823" s="253"/>
      <c r="AD823" s="253"/>
      <c r="AE823" s="254"/>
      <c r="AF823" s="4"/>
      <c r="AG823" s="105"/>
      <c r="AH823" s="105"/>
      <c r="AI823" s="4"/>
      <c r="AJ823" s="4"/>
      <c r="AK823" s="105"/>
      <c r="AL823" s="86"/>
      <c r="AM823" s="86"/>
      <c r="AN823" s="86"/>
      <c r="AO823" s="86"/>
      <c r="AP823" s="4"/>
      <c r="AQ823" s="4"/>
      <c r="AR823" s="105"/>
      <c r="AS823" s="4"/>
      <c r="AT823" s="4"/>
      <c r="AU823" s="4"/>
      <c r="AV823" s="4"/>
    </row>
    <row r="824" spans="1:48" s="33" customFormat="1" ht="110.1" customHeight="1">
      <c r="A824" s="5" t="s">
        <v>3326</v>
      </c>
      <c r="B824" s="5" t="s">
        <v>23</v>
      </c>
      <c r="C824" s="5" t="s">
        <v>1457</v>
      </c>
      <c r="D824" s="5" t="s">
        <v>1453</v>
      </c>
      <c r="E824" s="5" t="s">
        <v>1458</v>
      </c>
      <c r="F824" s="5" t="s">
        <v>489</v>
      </c>
      <c r="G824" s="5" t="s">
        <v>29</v>
      </c>
      <c r="H824" s="5">
        <v>0</v>
      </c>
      <c r="I824" s="5" t="s">
        <v>2204</v>
      </c>
      <c r="J824" s="5" t="s">
        <v>2689</v>
      </c>
      <c r="K824" s="5" t="s">
        <v>978</v>
      </c>
      <c r="L824" s="5" t="s">
        <v>25</v>
      </c>
      <c r="M824" s="7" t="s">
        <v>26</v>
      </c>
      <c r="N824" s="5" t="s">
        <v>1306</v>
      </c>
      <c r="O824" s="5" t="s">
        <v>27</v>
      </c>
      <c r="P824" s="5">
        <v>796</v>
      </c>
      <c r="Q824" s="5" t="s">
        <v>28</v>
      </c>
      <c r="R824" s="5" t="s">
        <v>1311</v>
      </c>
      <c r="S824" s="8">
        <v>320</v>
      </c>
      <c r="T824" s="8">
        <f t="shared" si="94"/>
        <v>0</v>
      </c>
      <c r="U824" s="8">
        <f t="shared" si="95"/>
        <v>0</v>
      </c>
      <c r="V824" s="5"/>
      <c r="W824" s="5" t="s">
        <v>904</v>
      </c>
      <c r="X824" s="5"/>
      <c r="Y824" s="145"/>
      <c r="Z824" s="4"/>
      <c r="AA824" s="253"/>
      <c r="AB824" s="253"/>
      <c r="AC824" s="253"/>
      <c r="AD824" s="253"/>
      <c r="AE824" s="254"/>
      <c r="AF824" s="4"/>
      <c r="AG824" s="105"/>
      <c r="AH824" s="105"/>
      <c r="AI824" s="4"/>
      <c r="AJ824" s="4"/>
      <c r="AK824" s="105"/>
      <c r="AL824" s="86"/>
      <c r="AM824" s="86"/>
      <c r="AN824" s="86"/>
      <c r="AO824" s="86"/>
      <c r="AP824" s="4"/>
      <c r="AQ824" s="4"/>
      <c r="AR824" s="105"/>
      <c r="AS824" s="4"/>
      <c r="AT824" s="4"/>
      <c r="AU824" s="4"/>
      <c r="AV824" s="4"/>
    </row>
    <row r="825" spans="1:48" s="33" customFormat="1" ht="110.1" customHeight="1">
      <c r="A825" s="5" t="s">
        <v>3327</v>
      </c>
      <c r="B825" s="5" t="s">
        <v>23</v>
      </c>
      <c r="C825" s="5" t="s">
        <v>491</v>
      </c>
      <c r="D825" s="6" t="s">
        <v>155</v>
      </c>
      <c r="E825" s="6" t="s">
        <v>492</v>
      </c>
      <c r="F825" s="5" t="s">
        <v>122</v>
      </c>
      <c r="G825" s="5" t="s">
        <v>29</v>
      </c>
      <c r="H825" s="5">
        <v>0</v>
      </c>
      <c r="I825" s="5" t="s">
        <v>2204</v>
      </c>
      <c r="J825" s="5" t="s">
        <v>2689</v>
      </c>
      <c r="K825" s="5" t="s">
        <v>978</v>
      </c>
      <c r="L825" s="5" t="s">
        <v>25</v>
      </c>
      <c r="M825" s="7" t="s">
        <v>26</v>
      </c>
      <c r="N825" s="5" t="s">
        <v>1306</v>
      </c>
      <c r="O825" s="5" t="s">
        <v>27</v>
      </c>
      <c r="P825" s="5" t="s">
        <v>493</v>
      </c>
      <c r="Q825" s="5" t="s">
        <v>494</v>
      </c>
      <c r="R825" s="5" t="s">
        <v>1311</v>
      </c>
      <c r="S825" s="8">
        <v>4</v>
      </c>
      <c r="T825" s="8">
        <f t="shared" si="94"/>
        <v>0</v>
      </c>
      <c r="U825" s="8">
        <f t="shared" si="95"/>
        <v>0</v>
      </c>
      <c r="V825" s="5"/>
      <c r="W825" s="5" t="s">
        <v>904</v>
      </c>
      <c r="X825" s="5"/>
      <c r="Y825" s="145"/>
      <c r="Z825" s="4"/>
      <c r="AA825" s="214"/>
      <c r="AB825" s="253"/>
      <c r="AC825" s="214"/>
      <c r="AD825" s="85"/>
      <c r="AE825" s="187"/>
      <c r="AF825" s="141"/>
      <c r="AG825" s="145"/>
      <c r="AH825" s="145"/>
      <c r="AI825" s="188"/>
      <c r="AJ825" s="141"/>
      <c r="AK825" s="213"/>
      <c r="AL825" s="84"/>
      <c r="AM825" s="84"/>
      <c r="AN825" s="84"/>
      <c r="AO825" s="84"/>
      <c r="AP825" s="4"/>
      <c r="AQ825" s="4"/>
      <c r="AR825" s="105"/>
      <c r="AS825" s="4"/>
      <c r="AT825" s="4"/>
      <c r="AU825" s="4"/>
      <c r="AV825" s="4"/>
    </row>
    <row r="826" spans="1:48" s="33" customFormat="1" ht="110.1" customHeight="1">
      <c r="A826" s="5" t="s">
        <v>4972</v>
      </c>
      <c r="B826" s="5" t="s">
        <v>23</v>
      </c>
      <c r="C826" s="5" t="s">
        <v>491</v>
      </c>
      <c r="D826" s="6" t="s">
        <v>155</v>
      </c>
      <c r="E826" s="6" t="s">
        <v>492</v>
      </c>
      <c r="F826" s="5" t="s">
        <v>122</v>
      </c>
      <c r="G826" s="5" t="s">
        <v>29</v>
      </c>
      <c r="H826" s="5">
        <v>0</v>
      </c>
      <c r="I826" s="5" t="s">
        <v>2204</v>
      </c>
      <c r="J826" s="5" t="s">
        <v>2689</v>
      </c>
      <c r="K826" s="5" t="s">
        <v>978</v>
      </c>
      <c r="L826" s="5" t="s">
        <v>25</v>
      </c>
      <c r="M826" s="7" t="s">
        <v>26</v>
      </c>
      <c r="N826" s="5" t="s">
        <v>1306</v>
      </c>
      <c r="O826" s="5" t="s">
        <v>27</v>
      </c>
      <c r="P826" s="5" t="s">
        <v>493</v>
      </c>
      <c r="Q826" s="5" t="s">
        <v>494</v>
      </c>
      <c r="R826" s="5" t="s">
        <v>2451</v>
      </c>
      <c r="S826" s="8">
        <v>1900</v>
      </c>
      <c r="T826" s="8">
        <f t="shared" si="94"/>
        <v>7600</v>
      </c>
      <c r="U826" s="8">
        <f t="shared" si="95"/>
        <v>8512</v>
      </c>
      <c r="V826" s="5"/>
      <c r="W826" s="5" t="s">
        <v>904</v>
      </c>
      <c r="X826" s="5" t="s">
        <v>3756</v>
      </c>
      <c r="Y826" s="145"/>
      <c r="Z826" s="141"/>
      <c r="AA826" s="214"/>
      <c r="AB826" s="253"/>
      <c r="AC826" s="214"/>
      <c r="AD826" s="85"/>
      <c r="AE826" s="187"/>
      <c r="AF826" s="141"/>
      <c r="AG826" s="145"/>
      <c r="AH826" s="145"/>
      <c r="AI826" s="188"/>
      <c r="AJ826" s="141"/>
      <c r="AK826" s="213"/>
      <c r="AL826" s="84"/>
      <c r="AM826" s="84"/>
      <c r="AN826" s="84"/>
      <c r="AO826" s="84"/>
      <c r="AP826" s="4"/>
      <c r="AQ826" s="4"/>
      <c r="AR826" s="105"/>
      <c r="AS826" s="4"/>
      <c r="AT826" s="141"/>
      <c r="AU826" s="4"/>
      <c r="AV826" s="4"/>
    </row>
    <row r="827" spans="1:48" s="33" customFormat="1" ht="110.1" customHeight="1">
      <c r="A827" s="5" t="s">
        <v>3328</v>
      </c>
      <c r="B827" s="5" t="s">
        <v>23</v>
      </c>
      <c r="C827" s="5" t="s">
        <v>154</v>
      </c>
      <c r="D827" s="6" t="s">
        <v>155</v>
      </c>
      <c r="E827" s="6" t="s">
        <v>156</v>
      </c>
      <c r="F827" s="5" t="s">
        <v>123</v>
      </c>
      <c r="G827" s="5" t="s">
        <v>29</v>
      </c>
      <c r="H827" s="5">
        <v>0</v>
      </c>
      <c r="I827" s="5" t="s">
        <v>2204</v>
      </c>
      <c r="J827" s="5" t="s">
        <v>2689</v>
      </c>
      <c r="K827" s="5" t="s">
        <v>978</v>
      </c>
      <c r="L827" s="5" t="s">
        <v>25</v>
      </c>
      <c r="M827" s="7" t="s">
        <v>26</v>
      </c>
      <c r="N827" s="5" t="s">
        <v>1306</v>
      </c>
      <c r="O827" s="5" t="s">
        <v>27</v>
      </c>
      <c r="P827" s="5" t="s">
        <v>493</v>
      </c>
      <c r="Q827" s="5" t="s">
        <v>494</v>
      </c>
      <c r="R827" s="5">
        <v>567</v>
      </c>
      <c r="S827" s="8">
        <v>900</v>
      </c>
      <c r="T827" s="8">
        <f t="shared" si="94"/>
        <v>510300</v>
      </c>
      <c r="U827" s="8">
        <f t="shared" si="95"/>
        <v>571536</v>
      </c>
      <c r="V827" s="5"/>
      <c r="W827" s="5" t="s">
        <v>904</v>
      </c>
      <c r="X827" s="5"/>
      <c r="Y827" s="145"/>
      <c r="Z827" s="141"/>
      <c r="AA827" s="214"/>
      <c r="AB827" s="253"/>
      <c r="AC827" s="214"/>
      <c r="AD827" s="85"/>
      <c r="AE827" s="187"/>
      <c r="AF827" s="141"/>
      <c r="AG827" s="145"/>
      <c r="AH827" s="145"/>
      <c r="AI827" s="188"/>
      <c r="AJ827" s="141"/>
      <c r="AK827" s="110"/>
      <c r="AL827" s="84"/>
      <c r="AM827" s="84"/>
      <c r="AN827" s="84"/>
      <c r="AO827" s="84"/>
      <c r="AP827" s="4"/>
      <c r="AQ827" s="4"/>
      <c r="AR827" s="105"/>
      <c r="AS827" s="4"/>
      <c r="AT827" s="141"/>
      <c r="AU827" s="4"/>
      <c r="AV827" s="4"/>
    </row>
    <row r="828" spans="1:48" s="33" customFormat="1" ht="110.1" customHeight="1">
      <c r="A828" s="5" t="s">
        <v>3329</v>
      </c>
      <c r="B828" s="5" t="s">
        <v>23</v>
      </c>
      <c r="C828" s="5" t="s">
        <v>146</v>
      </c>
      <c r="D828" s="6" t="s">
        <v>147</v>
      </c>
      <c r="E828" s="6" t="s">
        <v>148</v>
      </c>
      <c r="F828" s="5" t="s">
        <v>124</v>
      </c>
      <c r="G828" s="5" t="s">
        <v>29</v>
      </c>
      <c r="H828" s="5">
        <v>0</v>
      </c>
      <c r="I828" s="5" t="s">
        <v>2204</v>
      </c>
      <c r="J828" s="5" t="s">
        <v>2689</v>
      </c>
      <c r="K828" s="5" t="s">
        <v>978</v>
      </c>
      <c r="L828" s="5" t="s">
        <v>25</v>
      </c>
      <c r="M828" s="7" t="s">
        <v>26</v>
      </c>
      <c r="N828" s="5" t="s">
        <v>1306</v>
      </c>
      <c r="O828" s="5" t="s">
        <v>27</v>
      </c>
      <c r="P828" s="5">
        <v>796</v>
      </c>
      <c r="Q828" s="5" t="s">
        <v>28</v>
      </c>
      <c r="R828" s="5" t="s">
        <v>127</v>
      </c>
      <c r="S828" s="8">
        <v>500</v>
      </c>
      <c r="T828" s="8">
        <f t="shared" si="94"/>
        <v>95000</v>
      </c>
      <c r="U828" s="8">
        <f t="shared" si="95"/>
        <v>106400.00000000001</v>
      </c>
      <c r="V828" s="5"/>
      <c r="W828" s="5" t="s">
        <v>904</v>
      </c>
      <c r="X828" s="5"/>
      <c r="Y828" s="145"/>
      <c r="Z828" s="141"/>
      <c r="AA828" s="214"/>
      <c r="AB828" s="253"/>
      <c r="AC828" s="214"/>
      <c r="AD828" s="85"/>
      <c r="AE828" s="187"/>
      <c r="AF828" s="141"/>
      <c r="AG828" s="145"/>
      <c r="AH828" s="145"/>
      <c r="AI828" s="188"/>
      <c r="AJ828" s="141"/>
      <c r="AK828" s="110"/>
      <c r="AL828" s="104"/>
      <c r="AM828" s="104"/>
      <c r="AN828" s="104"/>
      <c r="AO828" s="84"/>
      <c r="AP828" s="4"/>
      <c r="AQ828" s="4"/>
      <c r="AR828" s="105"/>
      <c r="AS828" s="4"/>
      <c r="AT828" s="141"/>
      <c r="AU828" s="4"/>
      <c r="AV828" s="4"/>
    </row>
    <row r="829" spans="1:48" s="33" customFormat="1" ht="110.1" customHeight="1">
      <c r="A829" s="5" t="s">
        <v>3330</v>
      </c>
      <c r="B829" s="5" t="s">
        <v>23</v>
      </c>
      <c r="C829" s="5" t="s">
        <v>149</v>
      </c>
      <c r="D829" s="6" t="s">
        <v>147</v>
      </c>
      <c r="E829" s="6" t="s">
        <v>150</v>
      </c>
      <c r="F829" s="5" t="s">
        <v>125</v>
      </c>
      <c r="G829" s="5" t="s">
        <v>29</v>
      </c>
      <c r="H829" s="5">
        <v>0</v>
      </c>
      <c r="I829" s="5" t="s">
        <v>2204</v>
      </c>
      <c r="J829" s="5" t="s">
        <v>2689</v>
      </c>
      <c r="K829" s="5" t="s">
        <v>978</v>
      </c>
      <c r="L829" s="5" t="s">
        <v>25</v>
      </c>
      <c r="M829" s="7" t="s">
        <v>26</v>
      </c>
      <c r="N829" s="5" t="s">
        <v>1306</v>
      </c>
      <c r="O829" s="5" t="s">
        <v>27</v>
      </c>
      <c r="P829" s="5">
        <v>796</v>
      </c>
      <c r="Q829" s="5" t="s">
        <v>28</v>
      </c>
      <c r="R829" s="5" t="s">
        <v>127</v>
      </c>
      <c r="S829" s="8">
        <v>510</v>
      </c>
      <c r="T829" s="8">
        <f t="shared" si="94"/>
        <v>96900</v>
      </c>
      <c r="U829" s="8">
        <f t="shared" si="95"/>
        <v>108528.00000000001</v>
      </c>
      <c r="V829" s="5"/>
      <c r="W829" s="5" t="s">
        <v>904</v>
      </c>
      <c r="X829" s="5"/>
      <c r="Y829" s="145"/>
      <c r="Z829" s="141"/>
      <c r="AA829" s="214"/>
      <c r="AB829" s="253"/>
      <c r="AC829" s="214"/>
      <c r="AD829" s="85"/>
      <c r="AE829" s="187"/>
      <c r="AF829" s="141"/>
      <c r="AG829" s="145"/>
      <c r="AH829" s="145"/>
      <c r="AI829" s="188"/>
      <c r="AJ829" s="141"/>
      <c r="AK829" s="110"/>
      <c r="AL829" s="84"/>
      <c r="AM829" s="84"/>
      <c r="AN829" s="84"/>
      <c r="AO829" s="84"/>
      <c r="AP829" s="4"/>
      <c r="AQ829" s="4"/>
      <c r="AR829" s="105"/>
      <c r="AS829" s="4"/>
      <c r="AT829" s="141"/>
      <c r="AU829" s="4"/>
      <c r="AV829" s="4"/>
    </row>
    <row r="830" spans="1:48" s="33" customFormat="1" ht="110.1" customHeight="1">
      <c r="A830" s="5" t="s">
        <v>3331</v>
      </c>
      <c r="B830" s="5" t="s">
        <v>23</v>
      </c>
      <c r="C830" s="5" t="s">
        <v>151</v>
      </c>
      <c r="D830" s="6" t="s">
        <v>152</v>
      </c>
      <c r="E830" s="6" t="s">
        <v>153</v>
      </c>
      <c r="F830" s="5" t="s">
        <v>126</v>
      </c>
      <c r="G830" s="5" t="s">
        <v>29</v>
      </c>
      <c r="H830" s="5">
        <v>0</v>
      </c>
      <c r="I830" s="5" t="s">
        <v>2204</v>
      </c>
      <c r="J830" s="5" t="s">
        <v>2689</v>
      </c>
      <c r="K830" s="5" t="s">
        <v>978</v>
      </c>
      <c r="L830" s="5" t="s">
        <v>25</v>
      </c>
      <c r="M830" s="7" t="s">
        <v>26</v>
      </c>
      <c r="N830" s="5" t="s">
        <v>1306</v>
      </c>
      <c r="O830" s="5" t="s">
        <v>27</v>
      </c>
      <c r="P830" s="5">
        <v>796</v>
      </c>
      <c r="Q830" s="5" t="s">
        <v>28</v>
      </c>
      <c r="R830" s="5" t="s">
        <v>1311</v>
      </c>
      <c r="S830" s="8">
        <v>1800</v>
      </c>
      <c r="T830" s="8">
        <f t="shared" si="94"/>
        <v>0</v>
      </c>
      <c r="U830" s="8">
        <f t="shared" si="95"/>
        <v>0</v>
      </c>
      <c r="V830" s="5"/>
      <c r="W830" s="5" t="s">
        <v>904</v>
      </c>
      <c r="X830" s="5"/>
      <c r="Y830" s="145"/>
      <c r="Z830" s="4"/>
      <c r="AA830" s="214"/>
      <c r="AB830" s="253"/>
      <c r="AC830" s="214"/>
      <c r="AD830" s="85"/>
      <c r="AE830" s="187"/>
      <c r="AF830" s="141"/>
      <c r="AG830" s="145"/>
      <c r="AH830" s="145"/>
      <c r="AI830" s="188"/>
      <c r="AJ830" s="141"/>
      <c r="AK830" s="213"/>
      <c r="AL830" s="84"/>
      <c r="AM830" s="84"/>
      <c r="AN830" s="84"/>
      <c r="AO830" s="84"/>
      <c r="AP830" s="4"/>
      <c r="AQ830" s="4"/>
      <c r="AR830" s="105"/>
      <c r="AS830" s="4"/>
      <c r="AT830" s="4"/>
      <c r="AU830" s="4"/>
      <c r="AV830" s="4"/>
    </row>
    <row r="831" spans="1:48" s="33" customFormat="1" ht="110.1" customHeight="1">
      <c r="A831" s="5" t="s">
        <v>4973</v>
      </c>
      <c r="B831" s="5" t="s">
        <v>23</v>
      </c>
      <c r="C831" s="5" t="s">
        <v>151</v>
      </c>
      <c r="D831" s="6" t="s">
        <v>152</v>
      </c>
      <c r="E831" s="6" t="s">
        <v>153</v>
      </c>
      <c r="F831" s="5" t="s">
        <v>126</v>
      </c>
      <c r="G831" s="5" t="s">
        <v>29</v>
      </c>
      <c r="H831" s="5">
        <v>0</v>
      </c>
      <c r="I831" s="5" t="s">
        <v>2204</v>
      </c>
      <c r="J831" s="5" t="s">
        <v>2689</v>
      </c>
      <c r="K831" s="5" t="s">
        <v>978</v>
      </c>
      <c r="L831" s="5" t="s">
        <v>25</v>
      </c>
      <c r="M831" s="7" t="s">
        <v>26</v>
      </c>
      <c r="N831" s="5" t="s">
        <v>1306</v>
      </c>
      <c r="O831" s="5" t="s">
        <v>27</v>
      </c>
      <c r="P831" s="5">
        <v>796</v>
      </c>
      <c r="Q831" s="5" t="s">
        <v>28</v>
      </c>
      <c r="R831" s="5">
        <v>1800</v>
      </c>
      <c r="S831" s="8">
        <v>22</v>
      </c>
      <c r="T831" s="8">
        <f t="shared" si="94"/>
        <v>39600</v>
      </c>
      <c r="U831" s="8">
        <f t="shared" si="95"/>
        <v>44352.000000000007</v>
      </c>
      <c r="V831" s="5"/>
      <c r="W831" s="5" t="s">
        <v>904</v>
      </c>
      <c r="X831" s="5" t="s">
        <v>3756</v>
      </c>
      <c r="Y831" s="145"/>
      <c r="Z831" s="141"/>
      <c r="AA831" s="214"/>
      <c r="AB831" s="253"/>
      <c r="AC831" s="214"/>
      <c r="AD831" s="85"/>
      <c r="AE831" s="187"/>
      <c r="AF831" s="141"/>
      <c r="AG831" s="145"/>
      <c r="AH831" s="145"/>
      <c r="AI831" s="188"/>
      <c r="AJ831" s="141"/>
      <c r="AK831" s="213"/>
      <c r="AL831" s="84"/>
      <c r="AM831" s="84"/>
      <c r="AN831" s="84"/>
      <c r="AO831" s="84"/>
      <c r="AP831" s="4"/>
      <c r="AQ831" s="4"/>
      <c r="AR831" s="105"/>
      <c r="AS831" s="4"/>
      <c r="AT831" s="141"/>
      <c r="AU831" s="4"/>
      <c r="AV831" s="4"/>
    </row>
    <row r="832" spans="1:48" s="33" customFormat="1" ht="110.1" customHeight="1">
      <c r="A832" s="5" t="s">
        <v>3332</v>
      </c>
      <c r="B832" s="5" t="s">
        <v>23</v>
      </c>
      <c r="C832" s="5" t="s">
        <v>157</v>
      </c>
      <c r="D832" s="6" t="s">
        <v>158</v>
      </c>
      <c r="E832" s="6" t="s">
        <v>159</v>
      </c>
      <c r="F832" s="5" t="s">
        <v>88</v>
      </c>
      <c r="G832" s="5" t="s">
        <v>29</v>
      </c>
      <c r="H832" s="5">
        <v>0</v>
      </c>
      <c r="I832" s="5" t="s">
        <v>2204</v>
      </c>
      <c r="J832" s="5" t="s">
        <v>2689</v>
      </c>
      <c r="K832" s="5" t="s">
        <v>1173</v>
      </c>
      <c r="L832" s="5" t="s">
        <v>25</v>
      </c>
      <c r="M832" s="7" t="s">
        <v>26</v>
      </c>
      <c r="N832" s="5" t="s">
        <v>2205</v>
      </c>
      <c r="O832" s="5" t="s">
        <v>2206</v>
      </c>
      <c r="P832" s="5">
        <v>796</v>
      </c>
      <c r="Q832" s="5" t="s">
        <v>28</v>
      </c>
      <c r="R832" s="5" t="s">
        <v>89</v>
      </c>
      <c r="S832" s="8">
        <v>2000</v>
      </c>
      <c r="T832" s="8">
        <f t="shared" si="94"/>
        <v>720000</v>
      </c>
      <c r="U832" s="8">
        <f t="shared" si="95"/>
        <v>806400.00000000012</v>
      </c>
      <c r="V832" s="5"/>
      <c r="W832" s="5" t="s">
        <v>904</v>
      </c>
      <c r="X832" s="5"/>
      <c r="Y832" s="145"/>
      <c r="Z832" s="4"/>
      <c r="AA832" s="253"/>
      <c r="AB832" s="253"/>
      <c r="AC832" s="253"/>
      <c r="AD832" s="253"/>
      <c r="AE832" s="254"/>
      <c r="AF832" s="4"/>
      <c r="AG832" s="105"/>
      <c r="AH832" s="105"/>
      <c r="AI832" s="4"/>
      <c r="AJ832" s="4"/>
      <c r="AK832" s="105"/>
      <c r="AL832" s="86"/>
      <c r="AM832" s="86"/>
      <c r="AN832" s="86"/>
      <c r="AO832" s="86"/>
      <c r="AP832" s="4"/>
      <c r="AQ832" s="4"/>
      <c r="AR832" s="105"/>
      <c r="AS832" s="4"/>
      <c r="AT832" s="4"/>
      <c r="AU832" s="4"/>
      <c r="AV832" s="4"/>
    </row>
    <row r="833" spans="1:48" s="33" customFormat="1" ht="110.1" customHeight="1">
      <c r="A833" s="5" t="s">
        <v>3333</v>
      </c>
      <c r="B833" s="5" t="s">
        <v>23</v>
      </c>
      <c r="C833" s="5" t="s">
        <v>160</v>
      </c>
      <c r="D833" s="6" t="s">
        <v>161</v>
      </c>
      <c r="E833" s="6" t="s">
        <v>162</v>
      </c>
      <c r="F833" s="5" t="s">
        <v>128</v>
      </c>
      <c r="G833" s="5" t="s">
        <v>24</v>
      </c>
      <c r="H833" s="5">
        <v>0</v>
      </c>
      <c r="I833" s="5" t="s">
        <v>2204</v>
      </c>
      <c r="J833" s="5" t="s">
        <v>2689</v>
      </c>
      <c r="K833" s="5" t="s">
        <v>871</v>
      </c>
      <c r="L833" s="5" t="s">
        <v>25</v>
      </c>
      <c r="M833" s="7" t="s">
        <v>26</v>
      </c>
      <c r="N833" s="5" t="s">
        <v>1306</v>
      </c>
      <c r="O833" s="5" t="s">
        <v>27</v>
      </c>
      <c r="P833" s="5">
        <v>796</v>
      </c>
      <c r="Q833" s="5" t="s">
        <v>28</v>
      </c>
      <c r="R833" s="5" t="s">
        <v>1311</v>
      </c>
      <c r="S833" s="8">
        <v>21000</v>
      </c>
      <c r="T833" s="8">
        <f t="shared" si="94"/>
        <v>0</v>
      </c>
      <c r="U833" s="8">
        <f t="shared" si="95"/>
        <v>0</v>
      </c>
      <c r="V833" s="5"/>
      <c r="W833" s="5" t="s">
        <v>904</v>
      </c>
      <c r="X833" s="5"/>
      <c r="Y833" s="145"/>
      <c r="Z833" s="4"/>
      <c r="AA833" s="253"/>
      <c r="AB833" s="253"/>
      <c r="AC833" s="253"/>
      <c r="AD833" s="253"/>
      <c r="AE833" s="254"/>
      <c r="AF833" s="4"/>
      <c r="AG833" s="105"/>
      <c r="AH833" s="105"/>
      <c r="AI833" s="4"/>
      <c r="AJ833" s="4"/>
      <c r="AK833" s="105"/>
      <c r="AL833" s="86"/>
      <c r="AM833" s="86"/>
      <c r="AN833" s="86"/>
      <c r="AO833" s="86"/>
      <c r="AP833" s="4"/>
      <c r="AQ833" s="4"/>
      <c r="AR833" s="105"/>
      <c r="AS833" s="4"/>
      <c r="AT833" s="4"/>
      <c r="AU833" s="4"/>
      <c r="AV833" s="4"/>
    </row>
    <row r="834" spans="1:48" s="33" customFormat="1" ht="110.1" customHeight="1">
      <c r="A834" s="5" t="s">
        <v>5016</v>
      </c>
      <c r="B834" s="5" t="s">
        <v>23</v>
      </c>
      <c r="C834" s="5" t="s">
        <v>160</v>
      </c>
      <c r="D834" s="6" t="s">
        <v>161</v>
      </c>
      <c r="E834" s="6" t="s">
        <v>162</v>
      </c>
      <c r="F834" s="5" t="s">
        <v>128</v>
      </c>
      <c r="G834" s="5" t="s">
        <v>24</v>
      </c>
      <c r="H834" s="5">
        <v>0</v>
      </c>
      <c r="I834" s="5" t="s">
        <v>2204</v>
      </c>
      <c r="J834" s="5" t="s">
        <v>2689</v>
      </c>
      <c r="K834" s="5" t="s">
        <v>877</v>
      </c>
      <c r="L834" s="5" t="s">
        <v>25</v>
      </c>
      <c r="M834" s="7" t="s">
        <v>26</v>
      </c>
      <c r="N834" s="5" t="s">
        <v>3804</v>
      </c>
      <c r="O834" s="5" t="s">
        <v>27</v>
      </c>
      <c r="P834" s="5">
        <v>796</v>
      </c>
      <c r="Q834" s="5" t="s">
        <v>28</v>
      </c>
      <c r="R834" s="5" t="s">
        <v>143</v>
      </c>
      <c r="S834" s="8">
        <v>21000</v>
      </c>
      <c r="T834" s="8">
        <f t="shared" si="94"/>
        <v>42000</v>
      </c>
      <c r="U834" s="8">
        <f t="shared" si="95"/>
        <v>47040.000000000007</v>
      </c>
      <c r="V834" s="5"/>
      <c r="W834" s="5" t="s">
        <v>904</v>
      </c>
      <c r="X834" s="5" t="s">
        <v>3805</v>
      </c>
      <c r="Y834" s="145"/>
      <c r="Z834" s="141"/>
      <c r="AA834" s="85"/>
      <c r="AB834" s="253"/>
      <c r="AC834" s="214"/>
      <c r="AD834" s="214"/>
      <c r="AE834" s="187"/>
      <c r="AF834" s="141"/>
      <c r="AG834" s="213"/>
      <c r="AH834" s="213"/>
      <c r="AI834" s="141"/>
      <c r="AJ834" s="4"/>
      <c r="AK834" s="213"/>
      <c r="AL834" s="84"/>
      <c r="AM834" s="84"/>
      <c r="AN834" s="84"/>
      <c r="AO834" s="84"/>
      <c r="AP834" s="4"/>
      <c r="AQ834" s="4"/>
      <c r="AR834" s="105"/>
      <c r="AS834" s="4"/>
      <c r="AT834" s="263"/>
      <c r="AU834" s="4"/>
      <c r="AV834" s="4"/>
    </row>
    <row r="835" spans="1:48" s="33" customFormat="1" ht="110.1" customHeight="1">
      <c r="A835" s="5" t="s">
        <v>3334</v>
      </c>
      <c r="B835" s="5" t="s">
        <v>23</v>
      </c>
      <c r="C835" s="5" t="s">
        <v>163</v>
      </c>
      <c r="D835" s="6" t="s">
        <v>56</v>
      </c>
      <c r="E835" s="6" t="s">
        <v>164</v>
      </c>
      <c r="F835" s="5" t="s">
        <v>132</v>
      </c>
      <c r="G835" s="5" t="s">
        <v>24</v>
      </c>
      <c r="H835" s="5">
        <v>0</v>
      </c>
      <c r="I835" s="5" t="s">
        <v>2204</v>
      </c>
      <c r="J835" s="5" t="s">
        <v>2689</v>
      </c>
      <c r="K835" s="5" t="s">
        <v>871</v>
      </c>
      <c r="L835" s="5" t="s">
        <v>25</v>
      </c>
      <c r="M835" s="7" t="s">
        <v>26</v>
      </c>
      <c r="N835" s="5" t="s">
        <v>1306</v>
      </c>
      <c r="O835" s="5" t="s">
        <v>27</v>
      </c>
      <c r="P835" s="5">
        <v>796</v>
      </c>
      <c r="Q835" s="5" t="s">
        <v>28</v>
      </c>
      <c r="R835" s="5">
        <v>1</v>
      </c>
      <c r="S835" s="8">
        <v>19000</v>
      </c>
      <c r="T835" s="8">
        <v>0</v>
      </c>
      <c r="U835" s="8">
        <f t="shared" si="95"/>
        <v>0</v>
      </c>
      <c r="V835" s="5"/>
      <c r="W835" s="5" t="s">
        <v>904</v>
      </c>
      <c r="X835" s="5"/>
      <c r="Y835" s="145"/>
      <c r="Z835" s="4"/>
      <c r="AA835" s="253"/>
      <c r="AB835" s="253"/>
      <c r="AC835" s="253"/>
      <c r="AD835" s="253"/>
      <c r="AE835" s="254"/>
      <c r="AF835" s="4"/>
      <c r="AG835" s="105"/>
      <c r="AH835" s="105"/>
      <c r="AI835" s="4"/>
      <c r="AJ835" s="4"/>
      <c r="AK835" s="105"/>
      <c r="AL835" s="86"/>
      <c r="AM835" s="86"/>
      <c r="AN835" s="86"/>
      <c r="AO835" s="86"/>
      <c r="AP835" s="4"/>
      <c r="AQ835" s="4"/>
      <c r="AR835" s="105"/>
      <c r="AS835" s="4"/>
      <c r="AT835" s="4"/>
      <c r="AU835" s="4"/>
      <c r="AV835" s="4"/>
    </row>
    <row r="836" spans="1:48" s="33" customFormat="1" ht="100.5" customHeight="1">
      <c r="A836" s="5" t="s">
        <v>3335</v>
      </c>
      <c r="B836" s="5" t="s">
        <v>23</v>
      </c>
      <c r="C836" s="5" t="s">
        <v>165</v>
      </c>
      <c r="D836" s="6" t="s">
        <v>166</v>
      </c>
      <c r="E836" s="6" t="s">
        <v>167</v>
      </c>
      <c r="F836" s="5" t="s">
        <v>2445</v>
      </c>
      <c r="G836" s="5" t="s">
        <v>24</v>
      </c>
      <c r="H836" s="5">
        <v>0</v>
      </c>
      <c r="I836" s="5" t="s">
        <v>2204</v>
      </c>
      <c r="J836" s="5" t="s">
        <v>2689</v>
      </c>
      <c r="K836" s="5" t="s">
        <v>1039</v>
      </c>
      <c r="L836" s="5" t="s">
        <v>25</v>
      </c>
      <c r="M836" s="7" t="s">
        <v>26</v>
      </c>
      <c r="N836" s="5" t="s">
        <v>1306</v>
      </c>
      <c r="O836" s="5" t="s">
        <v>27</v>
      </c>
      <c r="P836" s="5">
        <v>796</v>
      </c>
      <c r="Q836" s="5" t="s">
        <v>28</v>
      </c>
      <c r="R836" s="5" t="s">
        <v>1311</v>
      </c>
      <c r="S836" s="8">
        <v>2675</v>
      </c>
      <c r="T836" s="8">
        <f t="shared" ref="T836:T900" si="96">S836*R836</f>
        <v>0</v>
      </c>
      <c r="U836" s="8">
        <f t="shared" si="95"/>
        <v>0</v>
      </c>
      <c r="V836" s="5"/>
      <c r="W836" s="5" t="s">
        <v>904</v>
      </c>
      <c r="X836" s="5"/>
      <c r="Y836" s="145"/>
      <c r="Z836" s="4"/>
      <c r="AA836" s="253"/>
      <c r="AB836" s="253"/>
      <c r="AC836" s="253"/>
      <c r="AD836" s="253"/>
      <c r="AE836" s="254"/>
      <c r="AF836" s="4"/>
      <c r="AG836" s="105"/>
      <c r="AH836" s="105"/>
      <c r="AI836" s="4"/>
      <c r="AJ836" s="4"/>
      <c r="AK836" s="105"/>
      <c r="AL836" s="86"/>
      <c r="AM836" s="86"/>
      <c r="AN836" s="86"/>
      <c r="AO836" s="86"/>
      <c r="AP836" s="4"/>
      <c r="AQ836" s="4"/>
      <c r="AR836" s="105"/>
      <c r="AS836" s="4"/>
      <c r="AT836" s="4"/>
      <c r="AU836" s="4"/>
      <c r="AV836" s="4"/>
    </row>
    <row r="837" spans="1:48" s="33" customFormat="1" ht="88.5" customHeight="1">
      <c r="A837" s="5" t="s">
        <v>3803</v>
      </c>
      <c r="B837" s="5" t="s">
        <v>23</v>
      </c>
      <c r="C837" s="5" t="s">
        <v>165</v>
      </c>
      <c r="D837" s="6" t="s">
        <v>166</v>
      </c>
      <c r="E837" s="6" t="s">
        <v>167</v>
      </c>
      <c r="F837" s="5" t="s">
        <v>2445</v>
      </c>
      <c r="G837" s="5" t="s">
        <v>24</v>
      </c>
      <c r="H837" s="5">
        <v>0</v>
      </c>
      <c r="I837" s="5" t="s">
        <v>2204</v>
      </c>
      <c r="J837" s="5" t="s">
        <v>2689</v>
      </c>
      <c r="K837" s="5" t="s">
        <v>871</v>
      </c>
      <c r="L837" s="5" t="s">
        <v>25</v>
      </c>
      <c r="M837" s="7" t="s">
        <v>26</v>
      </c>
      <c r="N837" s="5" t="s">
        <v>3804</v>
      </c>
      <c r="O837" s="5" t="s">
        <v>27</v>
      </c>
      <c r="P837" s="5">
        <v>796</v>
      </c>
      <c r="Q837" s="5" t="s">
        <v>28</v>
      </c>
      <c r="R837" s="5" t="s">
        <v>2446</v>
      </c>
      <c r="S837" s="8">
        <v>2675</v>
      </c>
      <c r="T837" s="8">
        <f t="shared" si="96"/>
        <v>214000</v>
      </c>
      <c r="U837" s="8">
        <f t="shared" si="95"/>
        <v>239680.00000000003</v>
      </c>
      <c r="V837" s="5"/>
      <c r="W837" s="5" t="s">
        <v>904</v>
      </c>
      <c r="X837" s="5" t="s">
        <v>3805</v>
      </c>
      <c r="Y837" s="145"/>
      <c r="Z837" s="141"/>
      <c r="AA837" s="85"/>
      <c r="AB837" s="253"/>
      <c r="AC837" s="214"/>
      <c r="AD837" s="85"/>
      <c r="AE837" s="187"/>
      <c r="AF837" s="141"/>
      <c r="AG837" s="145"/>
      <c r="AH837" s="145"/>
      <c r="AI837" s="188"/>
      <c r="AJ837" s="141"/>
      <c r="AK837" s="213"/>
      <c r="AL837" s="84"/>
      <c r="AM837" s="84"/>
      <c r="AN837" s="84"/>
      <c r="AO837" s="84"/>
      <c r="AP837" s="4"/>
      <c r="AQ837" s="4"/>
      <c r="AR837" s="105"/>
      <c r="AS837" s="4"/>
      <c r="AT837" s="188"/>
      <c r="AU837" s="4"/>
      <c r="AV837" s="4"/>
    </row>
    <row r="838" spans="1:48" s="33" customFormat="1" ht="110.1" customHeight="1">
      <c r="A838" s="5" t="s">
        <v>3336</v>
      </c>
      <c r="B838" s="5" t="s">
        <v>23</v>
      </c>
      <c r="C838" s="5" t="s">
        <v>165</v>
      </c>
      <c r="D838" s="6" t="s">
        <v>166</v>
      </c>
      <c r="E838" s="6" t="s">
        <v>167</v>
      </c>
      <c r="F838" s="5" t="s">
        <v>2447</v>
      </c>
      <c r="G838" s="5" t="s">
        <v>24</v>
      </c>
      <c r="H838" s="5">
        <v>0</v>
      </c>
      <c r="I838" s="5" t="s">
        <v>2204</v>
      </c>
      <c r="J838" s="5" t="s">
        <v>2689</v>
      </c>
      <c r="K838" s="5" t="s">
        <v>1039</v>
      </c>
      <c r="L838" s="5" t="s">
        <v>25</v>
      </c>
      <c r="M838" s="7" t="s">
        <v>26</v>
      </c>
      <c r="N838" s="5" t="s">
        <v>1306</v>
      </c>
      <c r="O838" s="5" t="s">
        <v>27</v>
      </c>
      <c r="P838" s="5">
        <v>796</v>
      </c>
      <c r="Q838" s="5" t="s">
        <v>28</v>
      </c>
      <c r="R838" s="5" t="s">
        <v>1311</v>
      </c>
      <c r="S838" s="8">
        <v>2876.16</v>
      </c>
      <c r="T838" s="8">
        <f t="shared" si="96"/>
        <v>0</v>
      </c>
      <c r="U838" s="8">
        <f t="shared" si="95"/>
        <v>0</v>
      </c>
      <c r="V838" s="5"/>
      <c r="W838" s="5" t="s">
        <v>904</v>
      </c>
      <c r="X838" s="5"/>
      <c r="Y838" s="145"/>
      <c r="Z838" s="4"/>
      <c r="AA838" s="253"/>
      <c r="AB838" s="253"/>
      <c r="AC838" s="253"/>
      <c r="AD838" s="253"/>
      <c r="AE838" s="254"/>
      <c r="AF838" s="4"/>
      <c r="AG838" s="105"/>
      <c r="AH838" s="105"/>
      <c r="AI838" s="4"/>
      <c r="AJ838" s="4"/>
      <c r="AK838" s="105"/>
      <c r="AL838" s="86"/>
      <c r="AM838" s="86"/>
      <c r="AN838" s="86"/>
      <c r="AO838" s="86"/>
      <c r="AP838" s="4"/>
      <c r="AQ838" s="4"/>
      <c r="AR838" s="105"/>
      <c r="AS838" s="4"/>
      <c r="AT838" s="4"/>
      <c r="AU838" s="4"/>
      <c r="AV838" s="4"/>
    </row>
    <row r="839" spans="1:48" s="33" customFormat="1" ht="110.1" customHeight="1">
      <c r="A839" s="5" t="s">
        <v>3806</v>
      </c>
      <c r="B839" s="5" t="s">
        <v>23</v>
      </c>
      <c r="C839" s="5" t="s">
        <v>165</v>
      </c>
      <c r="D839" s="6" t="s">
        <v>166</v>
      </c>
      <c r="E839" s="6" t="s">
        <v>167</v>
      </c>
      <c r="F839" s="5" t="s">
        <v>2447</v>
      </c>
      <c r="G839" s="5" t="s">
        <v>24</v>
      </c>
      <c r="H839" s="5">
        <v>0</v>
      </c>
      <c r="I839" s="5" t="s">
        <v>2204</v>
      </c>
      <c r="J839" s="5" t="s">
        <v>2689</v>
      </c>
      <c r="K839" s="5" t="s">
        <v>871</v>
      </c>
      <c r="L839" s="5" t="s">
        <v>25</v>
      </c>
      <c r="M839" s="7" t="s">
        <v>26</v>
      </c>
      <c r="N839" s="5" t="s">
        <v>3804</v>
      </c>
      <c r="O839" s="5" t="s">
        <v>27</v>
      </c>
      <c r="P839" s="5">
        <v>796</v>
      </c>
      <c r="Q839" s="5" t="s">
        <v>28</v>
      </c>
      <c r="R839" s="5" t="s">
        <v>1311</v>
      </c>
      <c r="S839" s="8">
        <v>2876.16</v>
      </c>
      <c r="T839" s="8">
        <f t="shared" si="96"/>
        <v>0</v>
      </c>
      <c r="U839" s="8">
        <f t="shared" si="95"/>
        <v>0</v>
      </c>
      <c r="V839" s="5"/>
      <c r="W839" s="5" t="s">
        <v>904</v>
      </c>
      <c r="X839" s="5"/>
      <c r="Y839" s="145"/>
      <c r="Z839" s="4"/>
      <c r="AA839" s="253"/>
      <c r="AB839" s="253"/>
      <c r="AC839" s="253"/>
      <c r="AD839" s="253"/>
      <c r="AE839" s="254"/>
      <c r="AF839" s="4"/>
      <c r="AG839" s="105"/>
      <c r="AH839" s="105"/>
      <c r="AI839" s="4"/>
      <c r="AJ839" s="4"/>
      <c r="AK839" s="105"/>
      <c r="AL839" s="86"/>
      <c r="AM839" s="86"/>
      <c r="AN839" s="86"/>
      <c r="AO839" s="86"/>
      <c r="AP839" s="4"/>
      <c r="AQ839" s="4"/>
      <c r="AR839" s="105"/>
      <c r="AS839" s="4"/>
      <c r="AT839" s="4"/>
      <c r="AU839" s="4"/>
      <c r="AV839" s="4"/>
    </row>
    <row r="840" spans="1:48" s="33" customFormat="1" ht="110.1" customHeight="1">
      <c r="A840" s="5" t="s">
        <v>5017</v>
      </c>
      <c r="B840" s="5" t="s">
        <v>23</v>
      </c>
      <c r="C840" s="5" t="s">
        <v>165</v>
      </c>
      <c r="D840" s="6" t="s">
        <v>166</v>
      </c>
      <c r="E840" s="6" t="s">
        <v>167</v>
      </c>
      <c r="F840" s="5" t="s">
        <v>2447</v>
      </c>
      <c r="G840" s="5" t="s">
        <v>24</v>
      </c>
      <c r="H840" s="5">
        <v>0</v>
      </c>
      <c r="I840" s="5" t="s">
        <v>2204</v>
      </c>
      <c r="J840" s="5" t="s">
        <v>2689</v>
      </c>
      <c r="K840" s="5" t="s">
        <v>877</v>
      </c>
      <c r="L840" s="5" t="s">
        <v>25</v>
      </c>
      <c r="M840" s="7" t="s">
        <v>26</v>
      </c>
      <c r="N840" s="5" t="s">
        <v>3804</v>
      </c>
      <c r="O840" s="5" t="s">
        <v>27</v>
      </c>
      <c r="P840" s="5">
        <v>796</v>
      </c>
      <c r="Q840" s="5" t="s">
        <v>28</v>
      </c>
      <c r="R840" s="5" t="s">
        <v>1311</v>
      </c>
      <c r="S840" s="8">
        <v>2876.16</v>
      </c>
      <c r="T840" s="8">
        <f t="shared" si="96"/>
        <v>0</v>
      </c>
      <c r="U840" s="8">
        <f t="shared" si="95"/>
        <v>0</v>
      </c>
      <c r="V840" s="5"/>
      <c r="W840" s="5" t="s">
        <v>904</v>
      </c>
      <c r="X840" s="5"/>
      <c r="Y840" s="145"/>
      <c r="Z840" s="4"/>
      <c r="AA840" s="253"/>
      <c r="AB840" s="253"/>
      <c r="AC840" s="253"/>
      <c r="AD840" s="253"/>
      <c r="AE840" s="254"/>
      <c r="AF840" s="4"/>
      <c r="AG840" s="105"/>
      <c r="AH840" s="105"/>
      <c r="AI840" s="4"/>
      <c r="AJ840" s="4"/>
      <c r="AK840" s="105"/>
      <c r="AL840" s="86"/>
      <c r="AM840" s="86"/>
      <c r="AN840" s="86"/>
      <c r="AO840" s="86"/>
      <c r="AP840" s="4"/>
      <c r="AQ840" s="4"/>
      <c r="AR840" s="105"/>
      <c r="AS840" s="4"/>
      <c r="AT840" s="4"/>
      <c r="AU840" s="4"/>
      <c r="AV840" s="4"/>
    </row>
    <row r="841" spans="1:48" s="33" customFormat="1" ht="110.1" customHeight="1">
      <c r="A841" s="5" t="s">
        <v>5256</v>
      </c>
      <c r="B841" s="5" t="s">
        <v>23</v>
      </c>
      <c r="C841" s="5" t="s">
        <v>165</v>
      </c>
      <c r="D841" s="6" t="s">
        <v>166</v>
      </c>
      <c r="E841" s="6" t="s">
        <v>167</v>
      </c>
      <c r="F841" s="5" t="s">
        <v>2447</v>
      </c>
      <c r="G841" s="5" t="s">
        <v>24</v>
      </c>
      <c r="H841" s="5">
        <v>0</v>
      </c>
      <c r="I841" s="5" t="s">
        <v>2204</v>
      </c>
      <c r="J841" s="5" t="s">
        <v>2689</v>
      </c>
      <c r="K841" s="5" t="s">
        <v>877</v>
      </c>
      <c r="L841" s="5" t="s">
        <v>25</v>
      </c>
      <c r="M841" s="7" t="s">
        <v>26</v>
      </c>
      <c r="N841" s="5" t="s">
        <v>3804</v>
      </c>
      <c r="O841" s="5" t="s">
        <v>27</v>
      </c>
      <c r="P841" s="5">
        <v>796</v>
      </c>
      <c r="Q841" s="5" t="s">
        <v>28</v>
      </c>
      <c r="R841" s="5" t="s">
        <v>3760</v>
      </c>
      <c r="S841" s="8">
        <v>2876.16</v>
      </c>
      <c r="T841" s="8">
        <f t="shared" si="96"/>
        <v>201331.19999999998</v>
      </c>
      <c r="U841" s="8">
        <f t="shared" si="95"/>
        <v>225490.94399999999</v>
      </c>
      <c r="V841" s="5"/>
      <c r="W841" s="5" t="s">
        <v>904</v>
      </c>
      <c r="X841" s="5" t="s">
        <v>3756</v>
      </c>
      <c r="Y841" s="145"/>
      <c r="Z841" s="141"/>
      <c r="AA841" s="85"/>
      <c r="AB841" s="253"/>
      <c r="AC841" s="214"/>
      <c r="AD841" s="214"/>
      <c r="AE841" s="187"/>
      <c r="AF841" s="141"/>
      <c r="AG841" s="213"/>
      <c r="AH841" s="213"/>
      <c r="AI841" s="188"/>
      <c r="AJ841" s="141"/>
      <c r="AK841" s="213"/>
      <c r="AL841" s="84"/>
      <c r="AM841" s="84"/>
      <c r="AN841" s="84"/>
      <c r="AO841" s="84"/>
      <c r="AP841" s="4"/>
      <c r="AQ841" s="4"/>
      <c r="AR841" s="105"/>
      <c r="AS841" s="4"/>
      <c r="AT841" s="188"/>
      <c r="AU841" s="4"/>
      <c r="AV841" s="4"/>
    </row>
    <row r="842" spans="1:48" s="33" customFormat="1" ht="110.1" customHeight="1">
      <c r="A842" s="5" t="s">
        <v>3337</v>
      </c>
      <c r="B842" s="5" t="s">
        <v>23</v>
      </c>
      <c r="C842" s="5" t="s">
        <v>168</v>
      </c>
      <c r="D842" s="6" t="s">
        <v>166</v>
      </c>
      <c r="E842" s="6" t="s">
        <v>169</v>
      </c>
      <c r="F842" s="5" t="s">
        <v>2448</v>
      </c>
      <c r="G842" s="5" t="s">
        <v>24</v>
      </c>
      <c r="H842" s="5">
        <v>0</v>
      </c>
      <c r="I842" s="5" t="s">
        <v>2204</v>
      </c>
      <c r="J842" s="5" t="s">
        <v>2689</v>
      </c>
      <c r="K842" s="5" t="s">
        <v>1039</v>
      </c>
      <c r="L842" s="5" t="s">
        <v>25</v>
      </c>
      <c r="M842" s="7" t="s">
        <v>26</v>
      </c>
      <c r="N842" s="5" t="s">
        <v>1306</v>
      </c>
      <c r="O842" s="5" t="s">
        <v>27</v>
      </c>
      <c r="P842" s="5">
        <v>796</v>
      </c>
      <c r="Q842" s="5" t="s">
        <v>28</v>
      </c>
      <c r="R842" s="5" t="s">
        <v>1311</v>
      </c>
      <c r="S842" s="8">
        <v>19795</v>
      </c>
      <c r="T842" s="8">
        <f t="shared" si="96"/>
        <v>0</v>
      </c>
      <c r="U842" s="8">
        <f t="shared" si="95"/>
        <v>0</v>
      </c>
      <c r="V842" s="5"/>
      <c r="W842" s="5" t="s">
        <v>904</v>
      </c>
      <c r="X842" s="5"/>
      <c r="Y842" s="145"/>
      <c r="Z842" s="4"/>
      <c r="AA842" s="253"/>
      <c r="AB842" s="253"/>
      <c r="AC842" s="253"/>
      <c r="AD842" s="253"/>
      <c r="AE842" s="254"/>
      <c r="AF842" s="4"/>
      <c r="AG842" s="105"/>
      <c r="AH842" s="105"/>
      <c r="AI842" s="4"/>
      <c r="AJ842" s="4"/>
      <c r="AK842" s="213"/>
      <c r="AL842" s="84"/>
      <c r="AM842" s="84"/>
      <c r="AN842" s="84"/>
      <c r="AO842" s="84"/>
      <c r="AP842" s="4"/>
      <c r="AQ842" s="4"/>
      <c r="AR842" s="105"/>
      <c r="AS842" s="4"/>
      <c r="AT842" s="4"/>
      <c r="AU842" s="4"/>
      <c r="AV842" s="4"/>
    </row>
    <row r="843" spans="1:48" s="33" customFormat="1" ht="110.1" customHeight="1">
      <c r="A843" s="5" t="s">
        <v>3807</v>
      </c>
      <c r="B843" s="5" t="s">
        <v>23</v>
      </c>
      <c r="C843" s="5" t="s">
        <v>168</v>
      </c>
      <c r="D843" s="6" t="s">
        <v>166</v>
      </c>
      <c r="E843" s="6" t="s">
        <v>169</v>
      </c>
      <c r="F843" s="5" t="s">
        <v>2448</v>
      </c>
      <c r="G843" s="5" t="s">
        <v>24</v>
      </c>
      <c r="H843" s="5">
        <v>0</v>
      </c>
      <c r="I843" s="5" t="s">
        <v>2204</v>
      </c>
      <c r="J843" s="5" t="s">
        <v>2689</v>
      </c>
      <c r="K843" s="5" t="s">
        <v>871</v>
      </c>
      <c r="L843" s="5" t="s">
        <v>25</v>
      </c>
      <c r="M843" s="7" t="s">
        <v>26</v>
      </c>
      <c r="N843" s="5" t="s">
        <v>3804</v>
      </c>
      <c r="O843" s="5" t="s">
        <v>27</v>
      </c>
      <c r="P843" s="5">
        <v>796</v>
      </c>
      <c r="Q843" s="5" t="s">
        <v>28</v>
      </c>
      <c r="R843" s="5" t="s">
        <v>1311</v>
      </c>
      <c r="S843" s="8">
        <v>19795</v>
      </c>
      <c r="T843" s="8">
        <f t="shared" si="96"/>
        <v>0</v>
      </c>
      <c r="U843" s="8">
        <f t="shared" si="95"/>
        <v>0</v>
      </c>
      <c r="V843" s="5"/>
      <c r="W843" s="5" t="s">
        <v>904</v>
      </c>
      <c r="X843" s="5"/>
      <c r="Y843" s="145"/>
      <c r="Z843" s="4"/>
      <c r="AA843" s="253"/>
      <c r="AB843" s="253"/>
      <c r="AC843" s="253"/>
      <c r="AD843" s="253"/>
      <c r="AE843" s="254"/>
      <c r="AF843" s="4"/>
      <c r="AG843" s="105"/>
      <c r="AH843" s="105"/>
      <c r="AI843" s="4"/>
      <c r="AJ843" s="4"/>
      <c r="AK843" s="213"/>
      <c r="AL843" s="84"/>
      <c r="AM843" s="84"/>
      <c r="AN843" s="84"/>
      <c r="AO843" s="84"/>
      <c r="AP843" s="4"/>
      <c r="AQ843" s="4"/>
      <c r="AR843" s="105"/>
      <c r="AS843" s="4"/>
      <c r="AT843" s="4"/>
      <c r="AU843" s="4"/>
      <c r="AV843" s="4"/>
    </row>
    <row r="844" spans="1:48" s="33" customFormat="1" ht="110.1" customHeight="1">
      <c r="A844" s="5" t="s">
        <v>5018</v>
      </c>
      <c r="B844" s="5" t="s">
        <v>23</v>
      </c>
      <c r="C844" s="5" t="s">
        <v>168</v>
      </c>
      <c r="D844" s="6" t="s">
        <v>166</v>
      </c>
      <c r="E844" s="6" t="s">
        <v>169</v>
      </c>
      <c r="F844" s="5" t="s">
        <v>2448</v>
      </c>
      <c r="G844" s="5" t="s">
        <v>24</v>
      </c>
      <c r="H844" s="5">
        <v>0</v>
      </c>
      <c r="I844" s="5" t="s">
        <v>2204</v>
      </c>
      <c r="J844" s="5" t="s">
        <v>2689</v>
      </c>
      <c r="K844" s="5" t="s">
        <v>877</v>
      </c>
      <c r="L844" s="5" t="s">
        <v>25</v>
      </c>
      <c r="M844" s="7" t="s">
        <v>26</v>
      </c>
      <c r="N844" s="5" t="s">
        <v>3804</v>
      </c>
      <c r="O844" s="5" t="s">
        <v>27</v>
      </c>
      <c r="P844" s="5">
        <v>796</v>
      </c>
      <c r="Q844" s="5" t="s">
        <v>28</v>
      </c>
      <c r="R844" s="5" t="s">
        <v>2449</v>
      </c>
      <c r="S844" s="8">
        <v>19795</v>
      </c>
      <c r="T844" s="8">
        <f t="shared" si="96"/>
        <v>118770</v>
      </c>
      <c r="U844" s="8">
        <f t="shared" si="95"/>
        <v>133022.40000000002</v>
      </c>
      <c r="V844" s="5"/>
      <c r="W844" s="5" t="s">
        <v>904</v>
      </c>
      <c r="X844" s="5" t="s">
        <v>3593</v>
      </c>
      <c r="Y844" s="145"/>
      <c r="Z844" s="141"/>
      <c r="AA844" s="85"/>
      <c r="AB844" s="253"/>
      <c r="AC844" s="214"/>
      <c r="AD844" s="214"/>
      <c r="AE844" s="187"/>
      <c r="AF844" s="141"/>
      <c r="AG844" s="213"/>
      <c r="AH844" s="213"/>
      <c r="AI844" s="188"/>
      <c r="AJ844" s="141"/>
      <c r="AK844" s="213"/>
      <c r="AL844" s="84"/>
      <c r="AM844" s="84"/>
      <c r="AN844" s="84"/>
      <c r="AO844" s="84"/>
      <c r="AP844" s="4"/>
      <c r="AQ844" s="4"/>
      <c r="AR844" s="105"/>
      <c r="AS844" s="4"/>
      <c r="AT844" s="188"/>
      <c r="AU844" s="4"/>
      <c r="AV844" s="4"/>
    </row>
    <row r="845" spans="1:48" s="33" customFormat="1" ht="110.1" customHeight="1">
      <c r="A845" s="5" t="s">
        <v>3338</v>
      </c>
      <c r="B845" s="5" t="s">
        <v>23</v>
      </c>
      <c r="C845" s="5" t="s">
        <v>168</v>
      </c>
      <c r="D845" s="6" t="s">
        <v>166</v>
      </c>
      <c r="E845" s="6" t="s">
        <v>169</v>
      </c>
      <c r="F845" s="5" t="s">
        <v>2450</v>
      </c>
      <c r="G845" s="5" t="s">
        <v>24</v>
      </c>
      <c r="H845" s="5">
        <v>0</v>
      </c>
      <c r="I845" s="5" t="s">
        <v>2204</v>
      </c>
      <c r="J845" s="5" t="s">
        <v>2689</v>
      </c>
      <c r="K845" s="5" t="s">
        <v>1039</v>
      </c>
      <c r="L845" s="5" t="s">
        <v>25</v>
      </c>
      <c r="M845" s="7" t="s">
        <v>26</v>
      </c>
      <c r="N845" s="5" t="s">
        <v>1306</v>
      </c>
      <c r="O845" s="5" t="s">
        <v>27</v>
      </c>
      <c r="P845" s="5">
        <v>796</v>
      </c>
      <c r="Q845" s="5" t="s">
        <v>28</v>
      </c>
      <c r="R845" s="5" t="s">
        <v>1311</v>
      </c>
      <c r="S845" s="8">
        <v>17120</v>
      </c>
      <c r="T845" s="8">
        <f t="shared" si="96"/>
        <v>0</v>
      </c>
      <c r="U845" s="8">
        <f t="shared" si="95"/>
        <v>0</v>
      </c>
      <c r="V845" s="5"/>
      <c r="W845" s="5" t="s">
        <v>904</v>
      </c>
      <c r="X845" s="5"/>
      <c r="Y845" s="145"/>
      <c r="Z845" s="4"/>
      <c r="AA845" s="253"/>
      <c r="AB845" s="253"/>
      <c r="AC845" s="253"/>
      <c r="AD845" s="253"/>
      <c r="AE845" s="254"/>
      <c r="AF845" s="4"/>
      <c r="AG845" s="105"/>
      <c r="AH845" s="105"/>
      <c r="AI845" s="4"/>
      <c r="AJ845" s="4"/>
      <c r="AK845" s="105"/>
      <c r="AL845" s="86"/>
      <c r="AM845" s="86"/>
      <c r="AN845" s="86"/>
      <c r="AO845" s="86"/>
      <c r="AP845" s="4"/>
      <c r="AQ845" s="4"/>
      <c r="AR845" s="105"/>
      <c r="AS845" s="4"/>
      <c r="AT845" s="4"/>
      <c r="AU845" s="4"/>
      <c r="AV845" s="4"/>
    </row>
    <row r="846" spans="1:48" s="33" customFormat="1" ht="110.1" customHeight="1">
      <c r="A846" s="5" t="s">
        <v>3808</v>
      </c>
      <c r="B846" s="5" t="s">
        <v>23</v>
      </c>
      <c r="C846" s="5" t="s">
        <v>168</v>
      </c>
      <c r="D846" s="6" t="s">
        <v>166</v>
      </c>
      <c r="E846" s="6" t="s">
        <v>169</v>
      </c>
      <c r="F846" s="5" t="s">
        <v>2450</v>
      </c>
      <c r="G846" s="5" t="s">
        <v>24</v>
      </c>
      <c r="H846" s="5">
        <v>0</v>
      </c>
      <c r="I846" s="5" t="s">
        <v>2204</v>
      </c>
      <c r="J846" s="5" t="s">
        <v>2689</v>
      </c>
      <c r="K846" s="5" t="s">
        <v>871</v>
      </c>
      <c r="L846" s="5" t="s">
        <v>25</v>
      </c>
      <c r="M846" s="7" t="s">
        <v>26</v>
      </c>
      <c r="N846" s="5" t="s">
        <v>3804</v>
      </c>
      <c r="O846" s="5" t="s">
        <v>27</v>
      </c>
      <c r="P846" s="5">
        <v>796</v>
      </c>
      <c r="Q846" s="5" t="s">
        <v>28</v>
      </c>
      <c r="R846" s="5" t="s">
        <v>1311</v>
      </c>
      <c r="S846" s="8">
        <v>17120</v>
      </c>
      <c r="T846" s="8">
        <f t="shared" si="96"/>
        <v>0</v>
      </c>
      <c r="U846" s="8">
        <f t="shared" si="95"/>
        <v>0</v>
      </c>
      <c r="V846" s="5"/>
      <c r="W846" s="5" t="s">
        <v>904</v>
      </c>
      <c r="X846" s="5"/>
      <c r="Y846" s="145"/>
      <c r="Z846" s="4"/>
      <c r="AA846" s="253"/>
      <c r="AB846" s="253"/>
      <c r="AC846" s="253"/>
      <c r="AD846" s="253"/>
      <c r="AE846" s="254"/>
      <c r="AF846" s="4"/>
      <c r="AG846" s="105"/>
      <c r="AH846" s="105"/>
      <c r="AI846" s="4"/>
      <c r="AJ846" s="4"/>
      <c r="AK846" s="105"/>
      <c r="AL846" s="86"/>
      <c r="AM846" s="86"/>
      <c r="AN846" s="86"/>
      <c r="AO846" s="86"/>
      <c r="AP846" s="4"/>
      <c r="AQ846" s="4"/>
      <c r="AR846" s="105"/>
      <c r="AS846" s="4"/>
      <c r="AT846" s="4"/>
      <c r="AU846" s="4"/>
      <c r="AV846" s="4"/>
    </row>
    <row r="847" spans="1:48" s="33" customFormat="1" ht="110.1" customHeight="1">
      <c r="A847" s="5" t="s">
        <v>5019</v>
      </c>
      <c r="B847" s="5" t="s">
        <v>23</v>
      </c>
      <c r="C847" s="5" t="s">
        <v>168</v>
      </c>
      <c r="D847" s="6" t="s">
        <v>166</v>
      </c>
      <c r="E847" s="6" t="s">
        <v>169</v>
      </c>
      <c r="F847" s="5" t="s">
        <v>2450</v>
      </c>
      <c r="G847" s="5" t="s">
        <v>24</v>
      </c>
      <c r="H847" s="5">
        <v>0</v>
      </c>
      <c r="I847" s="5" t="s">
        <v>2204</v>
      </c>
      <c r="J847" s="5" t="s">
        <v>2689</v>
      </c>
      <c r="K847" s="5" t="s">
        <v>877</v>
      </c>
      <c r="L847" s="5" t="s">
        <v>25</v>
      </c>
      <c r="M847" s="7" t="s">
        <v>26</v>
      </c>
      <c r="N847" s="5" t="s">
        <v>3804</v>
      </c>
      <c r="O847" s="5" t="s">
        <v>27</v>
      </c>
      <c r="P847" s="5">
        <v>796</v>
      </c>
      <c r="Q847" s="5" t="s">
        <v>28</v>
      </c>
      <c r="R847" s="5" t="s">
        <v>2451</v>
      </c>
      <c r="S847" s="8">
        <v>17120</v>
      </c>
      <c r="T847" s="8">
        <f t="shared" si="96"/>
        <v>68480</v>
      </c>
      <c r="U847" s="8">
        <f t="shared" si="95"/>
        <v>76697.600000000006</v>
      </c>
      <c r="V847" s="5"/>
      <c r="W847" s="5" t="s">
        <v>904</v>
      </c>
      <c r="X847" s="5" t="s">
        <v>3593</v>
      </c>
      <c r="Y847" s="145"/>
      <c r="Z847" s="141"/>
      <c r="AA847" s="85"/>
      <c r="AB847" s="253"/>
      <c r="AC847" s="214"/>
      <c r="AD847" s="214"/>
      <c r="AE847" s="187"/>
      <c r="AF847" s="141"/>
      <c r="AG847" s="213"/>
      <c r="AH847" s="213"/>
      <c r="AI847" s="188"/>
      <c r="AJ847" s="141"/>
      <c r="AK847" s="213"/>
      <c r="AL847" s="84"/>
      <c r="AM847" s="84"/>
      <c r="AN847" s="84"/>
      <c r="AO847" s="84"/>
      <c r="AP847" s="4"/>
      <c r="AQ847" s="4"/>
      <c r="AR847" s="105"/>
      <c r="AS847" s="4"/>
      <c r="AT847" s="188"/>
      <c r="AU847" s="4"/>
      <c r="AV847" s="4"/>
    </row>
    <row r="848" spans="1:48" s="33" customFormat="1" ht="110.1" customHeight="1">
      <c r="A848" s="5" t="s">
        <v>3339</v>
      </c>
      <c r="B848" s="5" t="s">
        <v>23</v>
      </c>
      <c r="C848" s="5" t="s">
        <v>168</v>
      </c>
      <c r="D848" s="6" t="s">
        <v>166</v>
      </c>
      <c r="E848" s="6" t="s">
        <v>169</v>
      </c>
      <c r="F848" s="5" t="s">
        <v>2452</v>
      </c>
      <c r="G848" s="5" t="s">
        <v>24</v>
      </c>
      <c r="H848" s="5">
        <v>0</v>
      </c>
      <c r="I848" s="5" t="s">
        <v>2204</v>
      </c>
      <c r="J848" s="5" t="s">
        <v>2689</v>
      </c>
      <c r="K848" s="5" t="s">
        <v>1039</v>
      </c>
      <c r="L848" s="5" t="s">
        <v>25</v>
      </c>
      <c r="M848" s="7" t="s">
        <v>26</v>
      </c>
      <c r="N848" s="5" t="s">
        <v>1306</v>
      </c>
      <c r="O848" s="5" t="s">
        <v>27</v>
      </c>
      <c r="P848" s="5">
        <v>796</v>
      </c>
      <c r="Q848" s="5" t="s">
        <v>28</v>
      </c>
      <c r="R848" s="5" t="s">
        <v>1311</v>
      </c>
      <c r="S848" s="8">
        <v>17120</v>
      </c>
      <c r="T848" s="8">
        <f t="shared" si="96"/>
        <v>0</v>
      </c>
      <c r="U848" s="8">
        <f t="shared" si="95"/>
        <v>0</v>
      </c>
      <c r="V848" s="5"/>
      <c r="W848" s="5" t="s">
        <v>904</v>
      </c>
      <c r="X848" s="5"/>
      <c r="Y848" s="145"/>
      <c r="Z848" s="4"/>
      <c r="AA848" s="253"/>
      <c r="AB848" s="253"/>
      <c r="AC848" s="253"/>
      <c r="AD848" s="253"/>
      <c r="AE848" s="254"/>
      <c r="AF848" s="4"/>
      <c r="AG848" s="105"/>
      <c r="AH848" s="105"/>
      <c r="AI848" s="4"/>
      <c r="AJ848" s="4"/>
      <c r="AK848" s="213"/>
      <c r="AL848" s="84"/>
      <c r="AM848" s="84"/>
      <c r="AN848" s="84"/>
      <c r="AO848" s="84"/>
      <c r="AP848" s="4"/>
      <c r="AQ848" s="4"/>
      <c r="AR848" s="105"/>
      <c r="AS848" s="4"/>
      <c r="AT848" s="4"/>
      <c r="AU848" s="4"/>
      <c r="AV848" s="4"/>
    </row>
    <row r="849" spans="1:48" s="33" customFormat="1" ht="110.1" customHeight="1">
      <c r="A849" s="5" t="s">
        <v>5021</v>
      </c>
      <c r="B849" s="5" t="s">
        <v>23</v>
      </c>
      <c r="C849" s="5" t="s">
        <v>168</v>
      </c>
      <c r="D849" s="6" t="s">
        <v>166</v>
      </c>
      <c r="E849" s="6" t="s">
        <v>169</v>
      </c>
      <c r="F849" s="5" t="s">
        <v>2452</v>
      </c>
      <c r="G849" s="5" t="s">
        <v>24</v>
      </c>
      <c r="H849" s="5">
        <v>0</v>
      </c>
      <c r="I849" s="5" t="s">
        <v>2204</v>
      </c>
      <c r="J849" s="5" t="s">
        <v>2689</v>
      </c>
      <c r="K849" s="5" t="s">
        <v>871</v>
      </c>
      <c r="L849" s="5" t="s">
        <v>25</v>
      </c>
      <c r="M849" s="7" t="s">
        <v>26</v>
      </c>
      <c r="N849" s="5" t="s">
        <v>3804</v>
      </c>
      <c r="O849" s="5" t="s">
        <v>27</v>
      </c>
      <c r="P849" s="5">
        <v>796</v>
      </c>
      <c r="Q849" s="5" t="s">
        <v>28</v>
      </c>
      <c r="R849" s="5" t="s">
        <v>1311</v>
      </c>
      <c r="S849" s="8">
        <v>17120</v>
      </c>
      <c r="T849" s="8">
        <f t="shared" si="96"/>
        <v>0</v>
      </c>
      <c r="U849" s="8">
        <f t="shared" si="95"/>
        <v>0</v>
      </c>
      <c r="V849" s="5"/>
      <c r="W849" s="5" t="s">
        <v>904</v>
      </c>
      <c r="X849" s="5"/>
      <c r="Y849" s="145"/>
      <c r="Z849" s="4"/>
      <c r="AA849" s="253"/>
      <c r="AB849" s="253"/>
      <c r="AC849" s="253"/>
      <c r="AD849" s="253"/>
      <c r="AE849" s="254"/>
      <c r="AF849" s="4"/>
      <c r="AG849" s="105"/>
      <c r="AH849" s="105"/>
      <c r="AI849" s="4"/>
      <c r="AJ849" s="4"/>
      <c r="AK849" s="213"/>
      <c r="AL849" s="84"/>
      <c r="AM849" s="84"/>
      <c r="AN849" s="84"/>
      <c r="AO849" s="84"/>
      <c r="AP849" s="4"/>
      <c r="AQ849" s="4"/>
      <c r="AR849" s="105"/>
      <c r="AS849" s="4"/>
      <c r="AT849" s="4"/>
      <c r="AU849" s="4"/>
      <c r="AV849" s="4"/>
    </row>
    <row r="850" spans="1:48" s="33" customFormat="1" ht="110.1" customHeight="1">
      <c r="A850" s="5" t="s">
        <v>5020</v>
      </c>
      <c r="B850" s="5" t="s">
        <v>23</v>
      </c>
      <c r="C850" s="5" t="s">
        <v>168</v>
      </c>
      <c r="D850" s="6" t="s">
        <v>166</v>
      </c>
      <c r="E850" s="6" t="s">
        <v>169</v>
      </c>
      <c r="F850" s="5" t="s">
        <v>2452</v>
      </c>
      <c r="G850" s="5" t="s">
        <v>24</v>
      </c>
      <c r="H850" s="5">
        <v>0</v>
      </c>
      <c r="I850" s="5" t="s">
        <v>2204</v>
      </c>
      <c r="J850" s="5" t="s">
        <v>2689</v>
      </c>
      <c r="K850" s="5" t="s">
        <v>877</v>
      </c>
      <c r="L850" s="5" t="s">
        <v>25</v>
      </c>
      <c r="M850" s="7" t="s">
        <v>26</v>
      </c>
      <c r="N850" s="5" t="s">
        <v>3804</v>
      </c>
      <c r="O850" s="5" t="s">
        <v>27</v>
      </c>
      <c r="P850" s="5">
        <v>796</v>
      </c>
      <c r="Q850" s="5" t="s">
        <v>28</v>
      </c>
      <c r="R850" s="5" t="s">
        <v>2451</v>
      </c>
      <c r="S850" s="8">
        <v>17120</v>
      </c>
      <c r="T850" s="8">
        <f t="shared" si="96"/>
        <v>68480</v>
      </c>
      <c r="U850" s="8">
        <f t="shared" si="95"/>
        <v>76697.600000000006</v>
      </c>
      <c r="V850" s="5"/>
      <c r="W850" s="5" t="s">
        <v>904</v>
      </c>
      <c r="X850" s="5" t="s">
        <v>3593</v>
      </c>
      <c r="Y850" s="145"/>
      <c r="Z850" s="141"/>
      <c r="AA850" s="85"/>
      <c r="AB850" s="253"/>
      <c r="AC850" s="214"/>
      <c r="AD850" s="214"/>
      <c r="AE850" s="187"/>
      <c r="AF850" s="141"/>
      <c r="AG850" s="213"/>
      <c r="AH850" s="213"/>
      <c r="AI850" s="188"/>
      <c r="AJ850" s="141"/>
      <c r="AK850" s="213"/>
      <c r="AL850" s="84"/>
      <c r="AM850" s="84"/>
      <c r="AN850" s="84"/>
      <c r="AO850" s="84"/>
      <c r="AP850" s="4"/>
      <c r="AQ850" s="4"/>
      <c r="AR850" s="105"/>
      <c r="AS850" s="4"/>
      <c r="AT850" s="188"/>
      <c r="AU850" s="4"/>
      <c r="AV850" s="4"/>
    </row>
    <row r="851" spans="1:48" s="33" customFormat="1" ht="110.1" customHeight="1">
      <c r="A851" s="5" t="s">
        <v>3340</v>
      </c>
      <c r="B851" s="5" t="s">
        <v>23</v>
      </c>
      <c r="C851" s="5" t="s">
        <v>168</v>
      </c>
      <c r="D851" s="6" t="s">
        <v>166</v>
      </c>
      <c r="E851" s="6" t="s">
        <v>169</v>
      </c>
      <c r="F851" s="5" t="s">
        <v>2453</v>
      </c>
      <c r="G851" s="5" t="s">
        <v>24</v>
      </c>
      <c r="H851" s="5">
        <v>0</v>
      </c>
      <c r="I851" s="5" t="s">
        <v>2204</v>
      </c>
      <c r="J851" s="5" t="s">
        <v>2689</v>
      </c>
      <c r="K851" s="5" t="s">
        <v>1039</v>
      </c>
      <c r="L851" s="5" t="s">
        <v>25</v>
      </c>
      <c r="M851" s="7" t="s">
        <v>26</v>
      </c>
      <c r="N851" s="5" t="s">
        <v>1306</v>
      </c>
      <c r="O851" s="5" t="s">
        <v>27</v>
      </c>
      <c r="P851" s="5">
        <v>796</v>
      </c>
      <c r="Q851" s="5" t="s">
        <v>28</v>
      </c>
      <c r="R851" s="5" t="s">
        <v>1311</v>
      </c>
      <c r="S851" s="8">
        <v>17120</v>
      </c>
      <c r="T851" s="8">
        <f t="shared" si="96"/>
        <v>0</v>
      </c>
      <c r="U851" s="8">
        <f t="shared" si="95"/>
        <v>0</v>
      </c>
      <c r="V851" s="5"/>
      <c r="W851" s="5" t="s">
        <v>904</v>
      </c>
      <c r="X851" s="5"/>
      <c r="Y851" s="145"/>
      <c r="Z851" s="4"/>
      <c r="AA851" s="253"/>
      <c r="AB851" s="253"/>
      <c r="AC851" s="253"/>
      <c r="AD851" s="253"/>
      <c r="AE851" s="254"/>
      <c r="AF851" s="4"/>
      <c r="AG851" s="105"/>
      <c r="AH851" s="105"/>
      <c r="AI851" s="4"/>
      <c r="AJ851" s="4"/>
      <c r="AK851" s="213"/>
      <c r="AL851" s="84"/>
      <c r="AM851" s="84"/>
      <c r="AN851" s="84"/>
      <c r="AO851" s="84"/>
      <c r="AP851" s="4"/>
      <c r="AQ851" s="4"/>
      <c r="AR851" s="105"/>
      <c r="AS851" s="4"/>
      <c r="AT851" s="4"/>
      <c r="AU851" s="4"/>
      <c r="AV851" s="4"/>
    </row>
    <row r="852" spans="1:48" s="33" customFormat="1" ht="110.1" customHeight="1">
      <c r="A852" s="5" t="s">
        <v>3809</v>
      </c>
      <c r="B852" s="5" t="s">
        <v>23</v>
      </c>
      <c r="C852" s="5" t="s">
        <v>168</v>
      </c>
      <c r="D852" s="6" t="s">
        <v>166</v>
      </c>
      <c r="E852" s="6" t="s">
        <v>169</v>
      </c>
      <c r="F852" s="5" t="s">
        <v>2453</v>
      </c>
      <c r="G852" s="5" t="s">
        <v>24</v>
      </c>
      <c r="H852" s="5">
        <v>0</v>
      </c>
      <c r="I852" s="5" t="s">
        <v>2204</v>
      </c>
      <c r="J852" s="5" t="s">
        <v>2689</v>
      </c>
      <c r="K852" s="5" t="s">
        <v>871</v>
      </c>
      <c r="L852" s="5" t="s">
        <v>25</v>
      </c>
      <c r="M852" s="7" t="s">
        <v>26</v>
      </c>
      <c r="N852" s="5" t="s">
        <v>3804</v>
      </c>
      <c r="O852" s="5" t="s">
        <v>27</v>
      </c>
      <c r="P852" s="5">
        <v>796</v>
      </c>
      <c r="Q852" s="5" t="s">
        <v>28</v>
      </c>
      <c r="R852" s="5" t="s">
        <v>1311</v>
      </c>
      <c r="S852" s="8">
        <v>17120</v>
      </c>
      <c r="T852" s="8">
        <f t="shared" si="96"/>
        <v>0</v>
      </c>
      <c r="U852" s="8">
        <f t="shared" si="95"/>
        <v>0</v>
      </c>
      <c r="V852" s="5"/>
      <c r="W852" s="5" t="s">
        <v>904</v>
      </c>
      <c r="X852" s="5"/>
      <c r="Y852" s="145"/>
      <c r="Z852" s="4"/>
      <c r="AA852" s="253"/>
      <c r="AB852" s="253"/>
      <c r="AC852" s="253"/>
      <c r="AD852" s="253"/>
      <c r="AE852" s="254"/>
      <c r="AF852" s="4"/>
      <c r="AG852" s="105"/>
      <c r="AH852" s="105"/>
      <c r="AI852" s="4"/>
      <c r="AJ852" s="4"/>
      <c r="AK852" s="213"/>
      <c r="AL852" s="84"/>
      <c r="AM852" s="84"/>
      <c r="AN852" s="84"/>
      <c r="AO852" s="84"/>
      <c r="AP852" s="4"/>
      <c r="AQ852" s="4"/>
      <c r="AR852" s="105"/>
      <c r="AS852" s="4"/>
      <c r="AT852" s="4"/>
      <c r="AU852" s="4"/>
      <c r="AV852" s="4"/>
    </row>
    <row r="853" spans="1:48" s="33" customFormat="1" ht="110.1" customHeight="1">
      <c r="A853" s="5" t="s">
        <v>5022</v>
      </c>
      <c r="B853" s="5" t="s">
        <v>23</v>
      </c>
      <c r="C853" s="5" t="s">
        <v>168</v>
      </c>
      <c r="D853" s="6" t="s">
        <v>166</v>
      </c>
      <c r="E853" s="6" t="s">
        <v>169</v>
      </c>
      <c r="F853" s="5" t="s">
        <v>2453</v>
      </c>
      <c r="G853" s="5" t="s">
        <v>24</v>
      </c>
      <c r="H853" s="5">
        <v>0</v>
      </c>
      <c r="I853" s="5" t="s">
        <v>2204</v>
      </c>
      <c r="J853" s="5" t="s">
        <v>2689</v>
      </c>
      <c r="K853" s="5" t="s">
        <v>877</v>
      </c>
      <c r="L853" s="5" t="s">
        <v>25</v>
      </c>
      <c r="M853" s="7" t="s">
        <v>26</v>
      </c>
      <c r="N853" s="5" t="s">
        <v>3804</v>
      </c>
      <c r="O853" s="5" t="s">
        <v>27</v>
      </c>
      <c r="P853" s="5">
        <v>796</v>
      </c>
      <c r="Q853" s="5" t="s">
        <v>28</v>
      </c>
      <c r="R853" s="5" t="s">
        <v>2449</v>
      </c>
      <c r="S853" s="8">
        <v>17120</v>
      </c>
      <c r="T853" s="8">
        <f t="shared" si="96"/>
        <v>102720</v>
      </c>
      <c r="U853" s="8">
        <f t="shared" si="95"/>
        <v>115046.40000000001</v>
      </c>
      <c r="V853" s="5"/>
      <c r="W853" s="5" t="s">
        <v>904</v>
      </c>
      <c r="X853" s="5" t="s">
        <v>3593</v>
      </c>
      <c r="Y853" s="145"/>
      <c r="Z853" s="141"/>
      <c r="AA853" s="85"/>
      <c r="AB853" s="253"/>
      <c r="AC853" s="214"/>
      <c r="AD853" s="214"/>
      <c r="AE853" s="187"/>
      <c r="AF853" s="141"/>
      <c r="AG853" s="213"/>
      <c r="AH853" s="213"/>
      <c r="AI853" s="188"/>
      <c r="AJ853" s="141"/>
      <c r="AK853" s="213"/>
      <c r="AL853" s="84"/>
      <c r="AM853" s="84"/>
      <c r="AN853" s="84"/>
      <c r="AO853" s="84"/>
      <c r="AP853" s="4"/>
      <c r="AQ853" s="4"/>
      <c r="AR853" s="105"/>
      <c r="AS853" s="4"/>
      <c r="AT853" s="188"/>
      <c r="AU853" s="4"/>
      <c r="AV853" s="4"/>
    </row>
    <row r="854" spans="1:48" s="33" customFormat="1" ht="110.1" customHeight="1">
      <c r="A854" s="5" t="s">
        <v>3341</v>
      </c>
      <c r="B854" s="5" t="s">
        <v>23</v>
      </c>
      <c r="C854" s="5" t="s">
        <v>165</v>
      </c>
      <c r="D854" s="6" t="s">
        <v>166</v>
      </c>
      <c r="E854" s="6" t="s">
        <v>167</v>
      </c>
      <c r="F854" s="5" t="s">
        <v>2454</v>
      </c>
      <c r="G854" s="5" t="s">
        <v>24</v>
      </c>
      <c r="H854" s="5">
        <v>0</v>
      </c>
      <c r="I854" s="5" t="s">
        <v>2204</v>
      </c>
      <c r="J854" s="5" t="s">
        <v>2689</v>
      </c>
      <c r="K854" s="5" t="s">
        <v>1039</v>
      </c>
      <c r="L854" s="5" t="s">
        <v>25</v>
      </c>
      <c r="M854" s="7" t="s">
        <v>26</v>
      </c>
      <c r="N854" s="5" t="s">
        <v>1306</v>
      </c>
      <c r="O854" s="5" t="s">
        <v>27</v>
      </c>
      <c r="P854" s="5">
        <v>796</v>
      </c>
      <c r="Q854" s="5" t="s">
        <v>28</v>
      </c>
      <c r="R854" s="5" t="s">
        <v>2455</v>
      </c>
      <c r="S854" s="8">
        <v>8067.8</v>
      </c>
      <c r="T854" s="8">
        <f t="shared" si="96"/>
        <v>605085</v>
      </c>
      <c r="U854" s="8">
        <f t="shared" si="95"/>
        <v>677695.20000000007</v>
      </c>
      <c r="V854" s="5"/>
      <c r="W854" s="5" t="s">
        <v>904</v>
      </c>
      <c r="X854" s="5"/>
      <c r="Y854" s="145"/>
      <c r="Z854" s="141"/>
      <c r="AA854" s="85"/>
      <c r="AB854" s="253"/>
      <c r="AC854" s="214"/>
      <c r="AD854" s="214"/>
      <c r="AE854" s="187"/>
      <c r="AF854" s="141"/>
      <c r="AG854" s="213"/>
      <c r="AH854" s="213"/>
      <c r="AI854" s="188"/>
      <c r="AJ854" s="141"/>
      <c r="AK854" s="213"/>
      <c r="AL854" s="84"/>
      <c r="AM854" s="84"/>
      <c r="AN854" s="84"/>
      <c r="AO854" s="84"/>
      <c r="AP854" s="4"/>
      <c r="AQ854" s="4"/>
      <c r="AR854" s="105"/>
      <c r="AS854" s="4"/>
      <c r="AT854" s="141"/>
      <c r="AU854" s="4"/>
      <c r="AV854" s="4"/>
    </row>
    <row r="855" spans="1:48" s="33" customFormat="1" ht="110.1" customHeight="1">
      <c r="A855" s="5" t="s">
        <v>3342</v>
      </c>
      <c r="B855" s="5" t="s">
        <v>23</v>
      </c>
      <c r="C855" s="5" t="s">
        <v>165</v>
      </c>
      <c r="D855" s="6" t="s">
        <v>166</v>
      </c>
      <c r="E855" s="6" t="s">
        <v>167</v>
      </c>
      <c r="F855" s="5" t="s">
        <v>2456</v>
      </c>
      <c r="G855" s="5" t="s">
        <v>24</v>
      </c>
      <c r="H855" s="5">
        <v>0</v>
      </c>
      <c r="I855" s="5" t="s">
        <v>2204</v>
      </c>
      <c r="J855" s="5" t="s">
        <v>2689</v>
      </c>
      <c r="K855" s="5" t="s">
        <v>1039</v>
      </c>
      <c r="L855" s="5" t="s">
        <v>25</v>
      </c>
      <c r="M855" s="7" t="s">
        <v>26</v>
      </c>
      <c r="N855" s="5" t="s">
        <v>1306</v>
      </c>
      <c r="O855" s="5" t="s">
        <v>27</v>
      </c>
      <c r="P855" s="5">
        <v>796</v>
      </c>
      <c r="Q855" s="5" t="s">
        <v>28</v>
      </c>
      <c r="R855" s="5" t="s">
        <v>1311</v>
      </c>
      <c r="S855" s="8">
        <v>3382.27</v>
      </c>
      <c r="T855" s="8">
        <f t="shared" si="96"/>
        <v>0</v>
      </c>
      <c r="U855" s="8">
        <f t="shared" si="95"/>
        <v>0</v>
      </c>
      <c r="V855" s="5"/>
      <c r="W855" s="5" t="s">
        <v>904</v>
      </c>
      <c r="X855" s="5"/>
      <c r="Y855" s="145"/>
      <c r="Z855" s="4"/>
      <c r="AA855" s="253"/>
      <c r="AB855" s="253"/>
      <c r="AC855" s="253"/>
      <c r="AD855" s="253"/>
      <c r="AE855" s="254"/>
      <c r="AF855" s="4"/>
      <c r="AG855" s="105"/>
      <c r="AH855" s="105"/>
      <c r="AI855" s="4"/>
      <c r="AJ855" s="4"/>
      <c r="AK855" s="105"/>
      <c r="AL855" s="86"/>
      <c r="AM855" s="86"/>
      <c r="AN855" s="86"/>
      <c r="AO855" s="86"/>
      <c r="AP855" s="4"/>
      <c r="AQ855" s="4"/>
      <c r="AR855" s="105"/>
      <c r="AS855" s="4"/>
      <c r="AT855" s="4"/>
      <c r="AU855" s="4"/>
      <c r="AV855" s="4"/>
    </row>
    <row r="856" spans="1:48" s="33" customFormat="1" ht="87.75" customHeight="1">
      <c r="A856" s="5" t="s">
        <v>3810</v>
      </c>
      <c r="B856" s="5" t="s">
        <v>23</v>
      </c>
      <c r="C856" s="5" t="s">
        <v>165</v>
      </c>
      <c r="D856" s="6" t="s">
        <v>166</v>
      </c>
      <c r="E856" s="6" t="s">
        <v>167</v>
      </c>
      <c r="F856" s="5" t="s">
        <v>2456</v>
      </c>
      <c r="G856" s="5" t="s">
        <v>24</v>
      </c>
      <c r="H856" s="5">
        <v>0</v>
      </c>
      <c r="I856" s="5" t="s">
        <v>2204</v>
      </c>
      <c r="J856" s="5" t="s">
        <v>2689</v>
      </c>
      <c r="K856" s="5" t="s">
        <v>871</v>
      </c>
      <c r="L856" s="5" t="s">
        <v>25</v>
      </c>
      <c r="M856" s="7" t="s">
        <v>26</v>
      </c>
      <c r="N856" s="5" t="s">
        <v>3804</v>
      </c>
      <c r="O856" s="5" t="s">
        <v>27</v>
      </c>
      <c r="P856" s="5">
        <v>796</v>
      </c>
      <c r="Q856" s="5" t="s">
        <v>28</v>
      </c>
      <c r="R856" s="5" t="s">
        <v>1311</v>
      </c>
      <c r="S856" s="8">
        <v>3382.27</v>
      </c>
      <c r="T856" s="8">
        <f t="shared" si="96"/>
        <v>0</v>
      </c>
      <c r="U856" s="8">
        <f t="shared" si="95"/>
        <v>0</v>
      </c>
      <c r="V856" s="5"/>
      <c r="W856" s="5" t="s">
        <v>904</v>
      </c>
      <c r="X856" s="5"/>
      <c r="Y856" s="145"/>
      <c r="Z856" s="4"/>
      <c r="AA856" s="253"/>
      <c r="AB856" s="253"/>
      <c r="AC856" s="253"/>
      <c r="AD856" s="253"/>
      <c r="AE856" s="254"/>
      <c r="AF856" s="4"/>
      <c r="AG856" s="105"/>
      <c r="AH856" s="105"/>
      <c r="AI856" s="4"/>
      <c r="AJ856" s="4"/>
      <c r="AK856" s="105"/>
      <c r="AL856" s="86"/>
      <c r="AM856" s="86"/>
      <c r="AN856" s="86"/>
      <c r="AO856" s="86"/>
      <c r="AP856" s="4"/>
      <c r="AQ856" s="4"/>
      <c r="AR856" s="105"/>
      <c r="AS856" s="4"/>
      <c r="AT856" s="4"/>
      <c r="AU856" s="4"/>
      <c r="AV856" s="4"/>
    </row>
    <row r="857" spans="1:48" s="33" customFormat="1" ht="87.75" customHeight="1">
      <c r="A857" s="5" t="s">
        <v>5023</v>
      </c>
      <c r="B857" s="5" t="s">
        <v>23</v>
      </c>
      <c r="C857" s="5" t="s">
        <v>165</v>
      </c>
      <c r="D857" s="6" t="s">
        <v>166</v>
      </c>
      <c r="E857" s="6" t="s">
        <v>167</v>
      </c>
      <c r="F857" s="5" t="s">
        <v>2456</v>
      </c>
      <c r="G857" s="5" t="s">
        <v>24</v>
      </c>
      <c r="H857" s="5">
        <v>0</v>
      </c>
      <c r="I857" s="5" t="s">
        <v>2204</v>
      </c>
      <c r="J857" s="5" t="s">
        <v>2689</v>
      </c>
      <c r="K857" s="5" t="s">
        <v>877</v>
      </c>
      <c r="L857" s="5" t="s">
        <v>25</v>
      </c>
      <c r="M857" s="7" t="s">
        <v>26</v>
      </c>
      <c r="N857" s="5" t="s">
        <v>3804</v>
      </c>
      <c r="O857" s="5" t="s">
        <v>27</v>
      </c>
      <c r="P857" s="5">
        <v>796</v>
      </c>
      <c r="Q857" s="5" t="s">
        <v>28</v>
      </c>
      <c r="R857" s="5" t="s">
        <v>2449</v>
      </c>
      <c r="S857" s="8">
        <v>3382.27</v>
      </c>
      <c r="T857" s="8">
        <f t="shared" si="96"/>
        <v>20293.62</v>
      </c>
      <c r="U857" s="8">
        <f t="shared" si="95"/>
        <v>22728.8544</v>
      </c>
      <c r="V857" s="5"/>
      <c r="W857" s="5" t="s">
        <v>904</v>
      </c>
      <c r="X857" s="5" t="s">
        <v>3593</v>
      </c>
      <c r="Y857" s="145"/>
      <c r="Z857" s="141"/>
      <c r="AA857" s="85"/>
      <c r="AB857" s="253"/>
      <c r="AC857" s="214"/>
      <c r="AD857" s="214"/>
      <c r="AE857" s="187"/>
      <c r="AF857" s="141"/>
      <c r="AG857" s="213"/>
      <c r="AH857" s="213"/>
      <c r="AI857" s="188"/>
      <c r="AJ857" s="141"/>
      <c r="AK857" s="213"/>
      <c r="AL857" s="84"/>
      <c r="AM857" s="84"/>
      <c r="AN857" s="84"/>
      <c r="AO857" s="84"/>
      <c r="AP857" s="4"/>
      <c r="AQ857" s="4"/>
      <c r="AR857" s="105"/>
      <c r="AS857" s="4"/>
      <c r="AT857" s="188"/>
      <c r="AU857" s="4"/>
      <c r="AV857" s="4"/>
    </row>
    <row r="858" spans="1:48" s="33" customFormat="1" ht="83.25" customHeight="1">
      <c r="A858" s="5" t="s">
        <v>3343</v>
      </c>
      <c r="B858" s="5" t="s">
        <v>23</v>
      </c>
      <c r="C858" s="5" t="s">
        <v>165</v>
      </c>
      <c r="D858" s="6" t="s">
        <v>166</v>
      </c>
      <c r="E858" s="6" t="s">
        <v>167</v>
      </c>
      <c r="F858" s="5" t="s">
        <v>2457</v>
      </c>
      <c r="G858" s="5" t="s">
        <v>24</v>
      </c>
      <c r="H858" s="5">
        <v>0</v>
      </c>
      <c r="I858" s="5" t="s">
        <v>2204</v>
      </c>
      <c r="J858" s="5" t="s">
        <v>2689</v>
      </c>
      <c r="K858" s="5" t="s">
        <v>1039</v>
      </c>
      <c r="L858" s="5" t="s">
        <v>25</v>
      </c>
      <c r="M858" s="7" t="s">
        <v>26</v>
      </c>
      <c r="N858" s="5" t="s">
        <v>1306</v>
      </c>
      <c r="O858" s="5" t="s">
        <v>27</v>
      </c>
      <c r="P858" s="5">
        <v>796</v>
      </c>
      <c r="Q858" s="5" t="s">
        <v>28</v>
      </c>
      <c r="R858" s="5" t="s">
        <v>1311</v>
      </c>
      <c r="S858" s="8">
        <v>2705.99</v>
      </c>
      <c r="T858" s="8">
        <f t="shared" si="96"/>
        <v>0</v>
      </c>
      <c r="U858" s="8">
        <f t="shared" si="95"/>
        <v>0</v>
      </c>
      <c r="V858" s="5"/>
      <c r="W858" s="5" t="s">
        <v>904</v>
      </c>
      <c r="X858" s="5"/>
      <c r="Y858" s="145"/>
      <c r="Z858" s="4"/>
      <c r="AA858" s="253"/>
      <c r="AB858" s="253"/>
      <c r="AC858" s="253"/>
      <c r="AD858" s="253"/>
      <c r="AE858" s="254"/>
      <c r="AF858" s="4"/>
      <c r="AG858" s="105"/>
      <c r="AH858" s="105"/>
      <c r="AI858" s="4"/>
      <c r="AJ858" s="4"/>
      <c r="AK858" s="105"/>
      <c r="AL858" s="86"/>
      <c r="AM858" s="86"/>
      <c r="AN858" s="86"/>
      <c r="AO858" s="86"/>
      <c r="AP858" s="4"/>
      <c r="AQ858" s="4"/>
      <c r="AR858" s="105"/>
      <c r="AS858" s="4"/>
      <c r="AT858" s="4"/>
      <c r="AU858" s="4"/>
      <c r="AV858" s="4"/>
    </row>
    <row r="859" spans="1:48" s="33" customFormat="1" ht="87" customHeight="1">
      <c r="A859" s="5" t="s">
        <v>3811</v>
      </c>
      <c r="B859" s="5" t="s">
        <v>23</v>
      </c>
      <c r="C859" s="5" t="s">
        <v>165</v>
      </c>
      <c r="D859" s="6" t="s">
        <v>166</v>
      </c>
      <c r="E859" s="6" t="s">
        <v>167</v>
      </c>
      <c r="F859" s="5" t="s">
        <v>2457</v>
      </c>
      <c r="G859" s="5" t="s">
        <v>24</v>
      </c>
      <c r="H859" s="5">
        <v>0</v>
      </c>
      <c r="I859" s="5" t="s">
        <v>2204</v>
      </c>
      <c r="J859" s="5" t="s">
        <v>2689</v>
      </c>
      <c r="K859" s="5" t="s">
        <v>871</v>
      </c>
      <c r="L859" s="5" t="s">
        <v>25</v>
      </c>
      <c r="M859" s="7" t="s">
        <v>26</v>
      </c>
      <c r="N859" s="5" t="s">
        <v>3804</v>
      </c>
      <c r="O859" s="5" t="s">
        <v>27</v>
      </c>
      <c r="P859" s="5">
        <v>796</v>
      </c>
      <c r="Q859" s="5" t="s">
        <v>28</v>
      </c>
      <c r="R859" s="5" t="s">
        <v>1311</v>
      </c>
      <c r="S859" s="8">
        <v>2705.99</v>
      </c>
      <c r="T859" s="8">
        <f t="shared" si="96"/>
        <v>0</v>
      </c>
      <c r="U859" s="8">
        <f t="shared" si="95"/>
        <v>0</v>
      </c>
      <c r="V859" s="5"/>
      <c r="W859" s="5" t="s">
        <v>904</v>
      </c>
      <c r="X859" s="5"/>
      <c r="Y859" s="145"/>
      <c r="Z859" s="4"/>
      <c r="AA859" s="253"/>
      <c r="AB859" s="253"/>
      <c r="AC859" s="253"/>
      <c r="AD859" s="253"/>
      <c r="AE859" s="254"/>
      <c r="AF859" s="4"/>
      <c r="AG859" s="105"/>
      <c r="AH859" s="105"/>
      <c r="AI859" s="4"/>
      <c r="AJ859" s="4"/>
      <c r="AK859" s="105"/>
      <c r="AL859" s="86"/>
      <c r="AM859" s="86"/>
      <c r="AN859" s="86"/>
      <c r="AO859" s="86"/>
      <c r="AP859" s="4"/>
      <c r="AQ859" s="4"/>
      <c r="AR859" s="105"/>
      <c r="AS859" s="4"/>
      <c r="AT859" s="4"/>
      <c r="AU859" s="4"/>
      <c r="AV859" s="4"/>
    </row>
    <row r="860" spans="1:48" s="33" customFormat="1" ht="87" customHeight="1">
      <c r="A860" s="5" t="s">
        <v>5024</v>
      </c>
      <c r="B860" s="5" t="s">
        <v>23</v>
      </c>
      <c r="C860" s="5" t="s">
        <v>165</v>
      </c>
      <c r="D860" s="6" t="s">
        <v>166</v>
      </c>
      <c r="E860" s="6" t="s">
        <v>167</v>
      </c>
      <c r="F860" s="5" t="s">
        <v>2457</v>
      </c>
      <c r="G860" s="5" t="s">
        <v>24</v>
      </c>
      <c r="H860" s="5">
        <v>0</v>
      </c>
      <c r="I860" s="5" t="s">
        <v>2204</v>
      </c>
      <c r="J860" s="5" t="s">
        <v>2689</v>
      </c>
      <c r="K860" s="5" t="s">
        <v>877</v>
      </c>
      <c r="L860" s="5" t="s">
        <v>25</v>
      </c>
      <c r="M860" s="7" t="s">
        <v>26</v>
      </c>
      <c r="N860" s="5" t="s">
        <v>3804</v>
      </c>
      <c r="O860" s="5" t="s">
        <v>27</v>
      </c>
      <c r="P860" s="5">
        <v>796</v>
      </c>
      <c r="Q860" s="5" t="s">
        <v>28</v>
      </c>
      <c r="R860" s="5" t="s">
        <v>2458</v>
      </c>
      <c r="S860" s="8">
        <v>2705.99</v>
      </c>
      <c r="T860" s="8">
        <f t="shared" si="96"/>
        <v>81179.7</v>
      </c>
      <c r="U860" s="8">
        <f t="shared" si="95"/>
        <v>90921.26400000001</v>
      </c>
      <c r="V860" s="5"/>
      <c r="W860" s="5" t="s">
        <v>904</v>
      </c>
      <c r="X860" s="5" t="s">
        <v>3593</v>
      </c>
      <c r="Y860" s="145"/>
      <c r="Z860" s="141"/>
      <c r="AA860" s="85"/>
      <c r="AB860" s="253"/>
      <c r="AC860" s="253"/>
      <c r="AD860" s="253"/>
      <c r="AE860" s="254"/>
      <c r="AF860" s="4"/>
      <c r="AG860" s="105"/>
      <c r="AH860" s="105"/>
      <c r="AI860" s="141"/>
      <c r="AJ860" s="141"/>
      <c r="AK860" s="213"/>
      <c r="AL860" s="84"/>
      <c r="AM860" s="84"/>
      <c r="AN860" s="84"/>
      <c r="AO860" s="84"/>
      <c r="AP860" s="4"/>
      <c r="AQ860" s="4"/>
      <c r="AR860" s="105"/>
      <c r="AS860" s="4"/>
      <c r="AT860" s="263"/>
      <c r="AU860" s="4"/>
      <c r="AV860" s="4"/>
    </row>
    <row r="861" spans="1:48" s="33" customFormat="1" ht="60.75" customHeight="1">
      <c r="A861" s="5" t="s">
        <v>3344</v>
      </c>
      <c r="B861" s="5" t="s">
        <v>23</v>
      </c>
      <c r="C861" s="5" t="s">
        <v>165</v>
      </c>
      <c r="D861" s="6" t="s">
        <v>166</v>
      </c>
      <c r="E861" s="6" t="s">
        <v>167</v>
      </c>
      <c r="F861" s="5" t="s">
        <v>137</v>
      </c>
      <c r="G861" s="5" t="s">
        <v>24</v>
      </c>
      <c r="H861" s="5">
        <v>0</v>
      </c>
      <c r="I861" s="5" t="s">
        <v>2204</v>
      </c>
      <c r="J861" s="5" t="s">
        <v>2689</v>
      </c>
      <c r="K861" s="5" t="s">
        <v>1039</v>
      </c>
      <c r="L861" s="5" t="s">
        <v>25</v>
      </c>
      <c r="M861" s="7" t="s">
        <v>26</v>
      </c>
      <c r="N861" s="5" t="s">
        <v>1306</v>
      </c>
      <c r="O861" s="5" t="s">
        <v>27</v>
      </c>
      <c r="P861" s="5">
        <v>796</v>
      </c>
      <c r="Q861" s="5" t="s">
        <v>28</v>
      </c>
      <c r="R861" s="5" t="s">
        <v>1311</v>
      </c>
      <c r="S861" s="8">
        <v>3900</v>
      </c>
      <c r="T861" s="8">
        <f t="shared" si="96"/>
        <v>0</v>
      </c>
      <c r="U861" s="8">
        <f t="shared" si="95"/>
        <v>0</v>
      </c>
      <c r="V861" s="5"/>
      <c r="W861" s="5" t="s">
        <v>904</v>
      </c>
      <c r="X861" s="5"/>
      <c r="Y861" s="145"/>
      <c r="Z861" s="4"/>
      <c r="AA861" s="253"/>
      <c r="AB861" s="253"/>
      <c r="AC861" s="253"/>
      <c r="AD861" s="253"/>
      <c r="AE861" s="254"/>
      <c r="AF861" s="4"/>
      <c r="AG861" s="105"/>
      <c r="AH861" s="105"/>
      <c r="AI861" s="4"/>
      <c r="AJ861" s="4"/>
      <c r="AK861" s="105"/>
      <c r="AL861" s="86"/>
      <c r="AM861" s="86"/>
      <c r="AN861" s="86"/>
      <c r="AO861" s="86"/>
      <c r="AP861" s="4"/>
      <c r="AQ861" s="4"/>
      <c r="AR861" s="105"/>
      <c r="AS861" s="4"/>
      <c r="AT861" s="4"/>
      <c r="AU861" s="4"/>
      <c r="AV861" s="4"/>
    </row>
    <row r="862" spans="1:48" s="33" customFormat="1" ht="54.75" customHeight="1">
      <c r="A862" s="5" t="s">
        <v>3590</v>
      </c>
      <c r="B862" s="5" t="s">
        <v>23</v>
      </c>
      <c r="C862" s="5" t="s">
        <v>165</v>
      </c>
      <c r="D862" s="6" t="s">
        <v>166</v>
      </c>
      <c r="E862" s="6" t="s">
        <v>167</v>
      </c>
      <c r="F862" s="5" t="s">
        <v>137</v>
      </c>
      <c r="G862" s="5" t="s">
        <v>24</v>
      </c>
      <c r="H862" s="5">
        <v>0</v>
      </c>
      <c r="I862" s="5" t="s">
        <v>2204</v>
      </c>
      <c r="J862" s="5" t="s">
        <v>2689</v>
      </c>
      <c r="K862" s="5" t="s">
        <v>1039</v>
      </c>
      <c r="L862" s="5" t="s">
        <v>25</v>
      </c>
      <c r="M862" s="7" t="s">
        <v>26</v>
      </c>
      <c r="N862" s="5" t="s">
        <v>1306</v>
      </c>
      <c r="O862" s="5" t="s">
        <v>27</v>
      </c>
      <c r="P862" s="5">
        <v>796</v>
      </c>
      <c r="Q862" s="5" t="s">
        <v>28</v>
      </c>
      <c r="R862" s="5" t="s">
        <v>1311</v>
      </c>
      <c r="S862" s="8">
        <v>3900</v>
      </c>
      <c r="T862" s="8">
        <f t="shared" si="96"/>
        <v>0</v>
      </c>
      <c r="U862" s="8">
        <f t="shared" si="95"/>
        <v>0</v>
      </c>
      <c r="V862" s="5"/>
      <c r="W862" s="5" t="s">
        <v>904</v>
      </c>
      <c r="X862" s="5"/>
      <c r="Y862" s="145"/>
      <c r="Z862" s="4"/>
      <c r="AA862" s="253"/>
      <c r="AB862" s="253"/>
      <c r="AC862" s="253"/>
      <c r="AD862" s="253"/>
      <c r="AE862" s="254"/>
      <c r="AF862" s="4"/>
      <c r="AG862" s="105"/>
      <c r="AH862" s="105"/>
      <c r="AI862" s="4"/>
      <c r="AJ862" s="4"/>
      <c r="AK862" s="105"/>
      <c r="AL862" s="86"/>
      <c r="AM862" s="86"/>
      <c r="AN862" s="86"/>
      <c r="AO862" s="86"/>
      <c r="AP862" s="4"/>
      <c r="AQ862" s="4"/>
      <c r="AR862" s="105"/>
      <c r="AS862" s="4"/>
      <c r="AT862" s="4"/>
      <c r="AU862" s="4"/>
      <c r="AV862" s="4"/>
    </row>
    <row r="863" spans="1:48" s="33" customFormat="1" ht="54.75" customHeight="1">
      <c r="A863" s="5" t="s">
        <v>3812</v>
      </c>
      <c r="B863" s="5" t="s">
        <v>23</v>
      </c>
      <c r="C863" s="5" t="s">
        <v>165</v>
      </c>
      <c r="D863" s="6" t="s">
        <v>166</v>
      </c>
      <c r="E863" s="6" t="s">
        <v>167</v>
      </c>
      <c r="F863" s="5" t="s">
        <v>137</v>
      </c>
      <c r="G863" s="5" t="s">
        <v>24</v>
      </c>
      <c r="H863" s="5">
        <v>0</v>
      </c>
      <c r="I863" s="5" t="s">
        <v>2204</v>
      </c>
      <c r="J863" s="5" t="s">
        <v>2689</v>
      </c>
      <c r="K863" s="5" t="s">
        <v>871</v>
      </c>
      <c r="L863" s="5" t="s">
        <v>25</v>
      </c>
      <c r="M863" s="7" t="s">
        <v>26</v>
      </c>
      <c r="N863" s="5" t="s">
        <v>3804</v>
      </c>
      <c r="O863" s="5" t="s">
        <v>27</v>
      </c>
      <c r="P863" s="5">
        <v>796</v>
      </c>
      <c r="Q863" s="5" t="s">
        <v>28</v>
      </c>
      <c r="R863" s="5" t="s">
        <v>1311</v>
      </c>
      <c r="S863" s="8">
        <v>3900</v>
      </c>
      <c r="T863" s="8">
        <f t="shared" si="96"/>
        <v>0</v>
      </c>
      <c r="U863" s="8">
        <f t="shared" si="95"/>
        <v>0</v>
      </c>
      <c r="V863" s="5"/>
      <c r="W863" s="5" t="s">
        <v>904</v>
      </c>
      <c r="X863" s="5"/>
      <c r="Y863" s="145"/>
      <c r="Z863" s="4"/>
      <c r="AA863" s="253"/>
      <c r="AB863" s="253"/>
      <c r="AC863" s="253"/>
      <c r="AD863" s="253"/>
      <c r="AE863" s="254"/>
      <c r="AF863" s="4"/>
      <c r="AG863" s="105"/>
      <c r="AH863" s="105"/>
      <c r="AI863" s="4"/>
      <c r="AJ863" s="4"/>
      <c r="AK863" s="105"/>
      <c r="AL863" s="86"/>
      <c r="AM863" s="86"/>
      <c r="AN863" s="86"/>
      <c r="AO863" s="86"/>
      <c r="AP863" s="4"/>
      <c r="AQ863" s="4"/>
      <c r="AR863" s="105"/>
      <c r="AS863" s="4"/>
      <c r="AT863" s="4"/>
      <c r="AU863" s="4"/>
      <c r="AV863" s="4"/>
    </row>
    <row r="864" spans="1:48" s="33" customFormat="1" ht="110.25" customHeight="1">
      <c r="A864" s="5" t="s">
        <v>4301</v>
      </c>
      <c r="B864" s="5" t="s">
        <v>23</v>
      </c>
      <c r="C864" s="5" t="s">
        <v>165</v>
      </c>
      <c r="D864" s="14" t="s">
        <v>166</v>
      </c>
      <c r="E864" s="14" t="s">
        <v>167</v>
      </c>
      <c r="F864" s="5" t="s">
        <v>137</v>
      </c>
      <c r="G864" s="5" t="s">
        <v>24</v>
      </c>
      <c r="H864" s="5">
        <v>0</v>
      </c>
      <c r="I864" s="5" t="s">
        <v>2204</v>
      </c>
      <c r="J864" s="5" t="s">
        <v>2689</v>
      </c>
      <c r="K864" s="5" t="s">
        <v>871</v>
      </c>
      <c r="L864" s="5" t="s">
        <v>25</v>
      </c>
      <c r="M864" s="7" t="s">
        <v>26</v>
      </c>
      <c r="N864" s="5" t="s">
        <v>3804</v>
      </c>
      <c r="O864" s="5" t="s">
        <v>27</v>
      </c>
      <c r="P864" s="5">
        <v>796</v>
      </c>
      <c r="Q864" s="5" t="s">
        <v>28</v>
      </c>
      <c r="R864" s="5" t="s">
        <v>2437</v>
      </c>
      <c r="S864" s="8">
        <v>3900</v>
      </c>
      <c r="T864" s="8">
        <f t="shared" si="96"/>
        <v>780000</v>
      </c>
      <c r="U864" s="8">
        <f t="shared" si="95"/>
        <v>873600.00000000012</v>
      </c>
      <c r="V864" s="5"/>
      <c r="W864" s="5" t="s">
        <v>904</v>
      </c>
      <c r="X864" s="5" t="s">
        <v>3756</v>
      </c>
      <c r="Z864" s="141"/>
      <c r="AA864" s="85"/>
      <c r="AC864" s="214"/>
      <c r="AD864" s="166"/>
      <c r="AE864" s="223"/>
      <c r="AF864" s="166"/>
      <c r="AG864" s="264"/>
      <c r="AH864" s="264"/>
      <c r="AI864" s="166"/>
      <c r="AK864" s="264"/>
      <c r="AL864" s="255"/>
      <c r="AM864" s="255"/>
      <c r="AN864" s="255"/>
      <c r="AO864" s="255"/>
      <c r="AT864" s="166"/>
    </row>
    <row r="865" spans="1:48" s="33" customFormat="1" ht="110.1" customHeight="1">
      <c r="A865" s="5" t="s">
        <v>3345</v>
      </c>
      <c r="B865" s="5" t="s">
        <v>23</v>
      </c>
      <c r="C865" s="5" t="s">
        <v>165</v>
      </c>
      <c r="D865" s="6" t="s">
        <v>166</v>
      </c>
      <c r="E865" s="6" t="s">
        <v>167</v>
      </c>
      <c r="F865" s="5" t="s">
        <v>130</v>
      </c>
      <c r="G865" s="5" t="s">
        <v>24</v>
      </c>
      <c r="H865" s="5">
        <v>0</v>
      </c>
      <c r="I865" s="5" t="s">
        <v>2204</v>
      </c>
      <c r="J865" s="5" t="s">
        <v>2689</v>
      </c>
      <c r="K865" s="5" t="s">
        <v>1039</v>
      </c>
      <c r="L865" s="5" t="s">
        <v>25</v>
      </c>
      <c r="M865" s="7" t="s">
        <v>26</v>
      </c>
      <c r="N865" s="5" t="s">
        <v>1306</v>
      </c>
      <c r="O865" s="5" t="s">
        <v>27</v>
      </c>
      <c r="P865" s="5">
        <v>796</v>
      </c>
      <c r="Q865" s="5" t="s">
        <v>28</v>
      </c>
      <c r="R865" s="5" t="s">
        <v>1311</v>
      </c>
      <c r="S865" s="8">
        <v>6500</v>
      </c>
      <c r="T865" s="8">
        <f t="shared" si="96"/>
        <v>0</v>
      </c>
      <c r="U865" s="8">
        <f t="shared" si="95"/>
        <v>0</v>
      </c>
      <c r="V865" s="5"/>
      <c r="W865" s="5" t="s">
        <v>904</v>
      </c>
      <c r="X865" s="5"/>
      <c r="Y865" s="145"/>
      <c r="Z865" s="4"/>
      <c r="AA865" s="253"/>
      <c r="AB865" s="253"/>
      <c r="AC865" s="253"/>
      <c r="AD865" s="253"/>
      <c r="AE865" s="254"/>
      <c r="AF865" s="4"/>
      <c r="AG865" s="105"/>
      <c r="AH865" s="105"/>
      <c r="AI865" s="4"/>
      <c r="AJ865" s="4"/>
      <c r="AK865" s="105"/>
      <c r="AL865" s="86"/>
      <c r="AM865" s="86"/>
      <c r="AN865" s="86"/>
      <c r="AO865" s="86"/>
      <c r="AP865" s="4"/>
      <c r="AQ865" s="4"/>
      <c r="AR865" s="105"/>
      <c r="AS865" s="4"/>
      <c r="AT865" s="4"/>
      <c r="AU865" s="4"/>
      <c r="AV865" s="4"/>
    </row>
    <row r="866" spans="1:48" s="33" customFormat="1" ht="54.75" customHeight="1">
      <c r="A866" s="5" t="s">
        <v>3592</v>
      </c>
      <c r="B866" s="5" t="s">
        <v>23</v>
      </c>
      <c r="C866" s="5" t="s">
        <v>165</v>
      </c>
      <c r="D866" s="6" t="s">
        <v>166</v>
      </c>
      <c r="E866" s="6" t="s">
        <v>167</v>
      </c>
      <c r="F866" s="5" t="s">
        <v>130</v>
      </c>
      <c r="G866" s="5" t="s">
        <v>24</v>
      </c>
      <c r="H866" s="5">
        <v>0</v>
      </c>
      <c r="I866" s="5" t="s">
        <v>2204</v>
      </c>
      <c r="J866" s="5" t="s">
        <v>2689</v>
      </c>
      <c r="K866" s="5" t="s">
        <v>1039</v>
      </c>
      <c r="L866" s="5" t="s">
        <v>25</v>
      </c>
      <c r="M866" s="7" t="s">
        <v>26</v>
      </c>
      <c r="N866" s="5" t="s">
        <v>1306</v>
      </c>
      <c r="O866" s="5" t="s">
        <v>27</v>
      </c>
      <c r="P866" s="5">
        <v>796</v>
      </c>
      <c r="Q866" s="5" t="s">
        <v>28</v>
      </c>
      <c r="R866" s="5" t="s">
        <v>1311</v>
      </c>
      <c r="S866" s="8">
        <v>6500</v>
      </c>
      <c r="T866" s="8">
        <f t="shared" si="96"/>
        <v>0</v>
      </c>
      <c r="U866" s="8">
        <f t="shared" si="95"/>
        <v>0</v>
      </c>
      <c r="V866" s="5"/>
      <c r="W866" s="5" t="s">
        <v>904</v>
      </c>
      <c r="X866" s="5"/>
      <c r="Y866" s="145"/>
      <c r="Z866" s="4"/>
      <c r="AA866" s="253"/>
      <c r="AB866" s="253"/>
      <c r="AC866" s="253"/>
      <c r="AD866" s="253"/>
      <c r="AE866" s="254"/>
      <c r="AF866" s="4"/>
      <c r="AG866" s="105"/>
      <c r="AH866" s="105"/>
      <c r="AI866" s="4"/>
      <c r="AJ866" s="4"/>
      <c r="AK866" s="105"/>
      <c r="AL866" s="86"/>
      <c r="AM866" s="86"/>
      <c r="AN866" s="86"/>
      <c r="AO866" s="86"/>
      <c r="AP866" s="4"/>
      <c r="AQ866" s="4"/>
      <c r="AR866" s="105"/>
      <c r="AS866" s="4"/>
      <c r="AT866" s="4"/>
      <c r="AU866" s="4"/>
      <c r="AV866" s="4"/>
    </row>
    <row r="867" spans="1:48" s="33" customFormat="1" ht="92.25" customHeight="1">
      <c r="A867" s="5" t="s">
        <v>3813</v>
      </c>
      <c r="B867" s="5" t="s">
        <v>23</v>
      </c>
      <c r="C867" s="5" t="s">
        <v>165</v>
      </c>
      <c r="D867" s="6" t="s">
        <v>166</v>
      </c>
      <c r="E867" s="6" t="s">
        <v>167</v>
      </c>
      <c r="F867" s="5" t="s">
        <v>130</v>
      </c>
      <c r="G867" s="5" t="s">
        <v>24</v>
      </c>
      <c r="H867" s="5">
        <v>0</v>
      </c>
      <c r="I867" s="5" t="s">
        <v>2204</v>
      </c>
      <c r="J867" s="5" t="s">
        <v>2689</v>
      </c>
      <c r="K867" s="5" t="s">
        <v>871</v>
      </c>
      <c r="L867" s="5" t="s">
        <v>25</v>
      </c>
      <c r="M867" s="7" t="s">
        <v>26</v>
      </c>
      <c r="N867" s="5" t="s">
        <v>3804</v>
      </c>
      <c r="O867" s="5" t="s">
        <v>27</v>
      </c>
      <c r="P867" s="5">
        <v>796</v>
      </c>
      <c r="Q867" s="5" t="s">
        <v>28</v>
      </c>
      <c r="R867" s="5" t="s">
        <v>1311</v>
      </c>
      <c r="S867" s="8">
        <v>6500</v>
      </c>
      <c r="T867" s="8">
        <f t="shared" si="96"/>
        <v>0</v>
      </c>
      <c r="U867" s="8">
        <f t="shared" si="95"/>
        <v>0</v>
      </c>
      <c r="V867" s="5"/>
      <c r="W867" s="5" t="s">
        <v>904</v>
      </c>
      <c r="X867" s="5"/>
      <c r="Y867" s="145"/>
      <c r="Z867" s="4"/>
      <c r="AA867" s="253"/>
      <c r="AB867" s="253"/>
      <c r="AC867" s="253"/>
      <c r="AD867" s="253"/>
      <c r="AE867" s="254"/>
      <c r="AF867" s="4"/>
      <c r="AG867" s="105"/>
      <c r="AH867" s="105"/>
      <c r="AI867" s="4"/>
      <c r="AJ867" s="4"/>
      <c r="AK867" s="105"/>
      <c r="AL867" s="86"/>
      <c r="AM867" s="86"/>
      <c r="AN867" s="86"/>
      <c r="AO867" s="86"/>
      <c r="AP867" s="4"/>
      <c r="AQ867" s="4"/>
      <c r="AR867" s="105"/>
      <c r="AS867" s="4"/>
      <c r="AT867" s="4"/>
      <c r="AU867" s="4"/>
      <c r="AV867" s="4"/>
    </row>
    <row r="868" spans="1:48" s="33" customFormat="1" ht="92.25" customHeight="1">
      <c r="A868" s="5" t="s">
        <v>5025</v>
      </c>
      <c r="B868" s="5" t="s">
        <v>23</v>
      </c>
      <c r="C868" s="5" t="s">
        <v>165</v>
      </c>
      <c r="D868" s="6" t="s">
        <v>166</v>
      </c>
      <c r="E868" s="6" t="s">
        <v>167</v>
      </c>
      <c r="F868" s="5" t="s">
        <v>130</v>
      </c>
      <c r="G868" s="5" t="s">
        <v>24</v>
      </c>
      <c r="H868" s="5">
        <v>0</v>
      </c>
      <c r="I868" s="5" t="s">
        <v>2204</v>
      </c>
      <c r="J868" s="5" t="s">
        <v>2689</v>
      </c>
      <c r="K868" s="5" t="s">
        <v>877</v>
      </c>
      <c r="L868" s="5" t="s">
        <v>25</v>
      </c>
      <c r="M868" s="7" t="s">
        <v>26</v>
      </c>
      <c r="N868" s="5" t="s">
        <v>3804</v>
      </c>
      <c r="O868" s="5" t="s">
        <v>27</v>
      </c>
      <c r="P868" s="5">
        <v>796</v>
      </c>
      <c r="Q868" s="5" t="s">
        <v>28</v>
      </c>
      <c r="R868" s="5" t="s">
        <v>3593</v>
      </c>
      <c r="S868" s="8">
        <v>6500</v>
      </c>
      <c r="T868" s="8">
        <f t="shared" si="96"/>
        <v>71500</v>
      </c>
      <c r="U868" s="8">
        <f t="shared" si="95"/>
        <v>80080.000000000015</v>
      </c>
      <c r="V868" s="5"/>
      <c r="W868" s="5" t="s">
        <v>904</v>
      </c>
      <c r="X868" s="5" t="s">
        <v>3593</v>
      </c>
      <c r="Y868" s="145"/>
      <c r="Z868" s="141"/>
      <c r="AA868" s="85"/>
      <c r="AB868" s="253"/>
      <c r="AC868" s="253"/>
      <c r="AD868" s="253"/>
      <c r="AE868" s="254"/>
      <c r="AF868" s="4"/>
      <c r="AG868" s="105"/>
      <c r="AH868" s="105"/>
      <c r="AI868" s="141"/>
      <c r="AJ868" s="141"/>
      <c r="AK868" s="213"/>
      <c r="AL868" s="84"/>
      <c r="AM868" s="84"/>
      <c r="AN868" s="84"/>
      <c r="AO868" s="84"/>
      <c r="AP868" s="4"/>
      <c r="AQ868" s="4"/>
      <c r="AR868" s="105"/>
      <c r="AS868" s="4"/>
      <c r="AT868" s="263"/>
      <c r="AU868" s="4"/>
      <c r="AV868" s="4"/>
    </row>
    <row r="869" spans="1:48" s="33" customFormat="1" ht="110.1" customHeight="1">
      <c r="A869" s="5" t="s">
        <v>3346</v>
      </c>
      <c r="B869" s="5" t="s">
        <v>23</v>
      </c>
      <c r="C869" s="5" t="s">
        <v>165</v>
      </c>
      <c r="D869" s="6" t="s">
        <v>166</v>
      </c>
      <c r="E869" s="6" t="s">
        <v>167</v>
      </c>
      <c r="F869" s="5" t="s">
        <v>131</v>
      </c>
      <c r="G869" s="5" t="s">
        <v>24</v>
      </c>
      <c r="H869" s="5">
        <v>0</v>
      </c>
      <c r="I869" s="5" t="s">
        <v>2204</v>
      </c>
      <c r="J869" s="5" t="s">
        <v>2689</v>
      </c>
      <c r="K869" s="5" t="s">
        <v>1039</v>
      </c>
      <c r="L869" s="5" t="s">
        <v>25</v>
      </c>
      <c r="M869" s="7" t="s">
        <v>26</v>
      </c>
      <c r="N869" s="5" t="s">
        <v>1306</v>
      </c>
      <c r="O869" s="5" t="s">
        <v>27</v>
      </c>
      <c r="P869" s="5">
        <v>796</v>
      </c>
      <c r="Q869" s="5" t="s">
        <v>28</v>
      </c>
      <c r="R869" s="5" t="s">
        <v>1311</v>
      </c>
      <c r="S869" s="8">
        <v>4500</v>
      </c>
      <c r="T869" s="8">
        <f t="shared" si="96"/>
        <v>0</v>
      </c>
      <c r="U869" s="8">
        <f t="shared" si="95"/>
        <v>0</v>
      </c>
      <c r="V869" s="5"/>
      <c r="W869" s="5" t="s">
        <v>904</v>
      </c>
      <c r="X869" s="5"/>
      <c r="Y869" s="145"/>
      <c r="Z869" s="4"/>
      <c r="AA869" s="253"/>
      <c r="AB869" s="253"/>
      <c r="AC869" s="253"/>
      <c r="AD869" s="253"/>
      <c r="AE869" s="254"/>
      <c r="AF869" s="4"/>
      <c r="AG869" s="105"/>
      <c r="AH869" s="105"/>
      <c r="AI869" s="4"/>
      <c r="AJ869" s="4"/>
      <c r="AK869" s="105"/>
      <c r="AL869" s="86"/>
      <c r="AM869" s="86"/>
      <c r="AN869" s="86"/>
      <c r="AO869" s="86"/>
      <c r="AP869" s="4"/>
      <c r="AQ869" s="4"/>
      <c r="AR869" s="105"/>
      <c r="AS869" s="4"/>
      <c r="AT869" s="4"/>
      <c r="AU869" s="4"/>
      <c r="AV869" s="4"/>
    </row>
    <row r="870" spans="1:48" s="33" customFormat="1" ht="110.1" customHeight="1">
      <c r="A870" s="5" t="s">
        <v>3594</v>
      </c>
      <c r="B870" s="5" t="s">
        <v>23</v>
      </c>
      <c r="C870" s="5" t="s">
        <v>165</v>
      </c>
      <c r="D870" s="6" t="s">
        <v>166</v>
      </c>
      <c r="E870" s="6" t="s">
        <v>167</v>
      </c>
      <c r="F870" s="5" t="s">
        <v>131</v>
      </c>
      <c r="G870" s="5" t="s">
        <v>24</v>
      </c>
      <c r="H870" s="5">
        <v>0</v>
      </c>
      <c r="I870" s="5" t="s">
        <v>2204</v>
      </c>
      <c r="J870" s="5" t="s">
        <v>2689</v>
      </c>
      <c r="K870" s="5" t="s">
        <v>1039</v>
      </c>
      <c r="L870" s="5" t="s">
        <v>25</v>
      </c>
      <c r="M870" s="7" t="s">
        <v>26</v>
      </c>
      <c r="N870" s="5" t="s">
        <v>1306</v>
      </c>
      <c r="O870" s="5" t="s">
        <v>27</v>
      </c>
      <c r="P870" s="5">
        <v>796</v>
      </c>
      <c r="Q870" s="5" t="s">
        <v>28</v>
      </c>
      <c r="R870" s="5" t="s">
        <v>1310</v>
      </c>
      <c r="S870" s="8">
        <v>0</v>
      </c>
      <c r="T870" s="8">
        <f t="shared" si="96"/>
        <v>0</v>
      </c>
      <c r="U870" s="8">
        <f t="shared" si="95"/>
        <v>0</v>
      </c>
      <c r="V870" s="5"/>
      <c r="W870" s="5" t="s">
        <v>904</v>
      </c>
      <c r="X870" s="5"/>
      <c r="Y870" s="145"/>
      <c r="Z870" s="141"/>
      <c r="AA870" s="85"/>
      <c r="AB870" s="253"/>
      <c r="AC870" s="214"/>
      <c r="AD870" s="214"/>
      <c r="AE870" s="187"/>
      <c r="AF870" s="141"/>
      <c r="AG870" s="213"/>
      <c r="AH870" s="213"/>
      <c r="AI870" s="188"/>
      <c r="AJ870" s="141"/>
      <c r="AK870" s="213"/>
      <c r="AL870" s="84"/>
      <c r="AM870" s="84"/>
      <c r="AN870" s="84"/>
      <c r="AO870" s="84"/>
      <c r="AP870" s="4"/>
      <c r="AQ870" s="4"/>
      <c r="AR870" s="105"/>
      <c r="AS870" s="4"/>
      <c r="AT870" s="141"/>
      <c r="AU870" s="4"/>
      <c r="AV870" s="4"/>
    </row>
    <row r="871" spans="1:48" s="33" customFormat="1" ht="110.1" customHeight="1">
      <c r="A871" s="5" t="s">
        <v>5403</v>
      </c>
      <c r="B871" s="5" t="s">
        <v>23</v>
      </c>
      <c r="C871" s="5" t="s">
        <v>165</v>
      </c>
      <c r="D871" s="6" t="s">
        <v>166</v>
      </c>
      <c r="E871" s="6" t="s">
        <v>167</v>
      </c>
      <c r="F871" s="5" t="s">
        <v>131</v>
      </c>
      <c r="G871" s="5" t="s">
        <v>24</v>
      </c>
      <c r="H871" s="5">
        <v>0</v>
      </c>
      <c r="I871" s="5" t="s">
        <v>2204</v>
      </c>
      <c r="J871" s="5" t="s">
        <v>2689</v>
      </c>
      <c r="K871" s="5" t="s">
        <v>1039</v>
      </c>
      <c r="L871" s="5" t="s">
        <v>25</v>
      </c>
      <c r="M871" s="7" t="s">
        <v>26</v>
      </c>
      <c r="N871" s="5" t="s">
        <v>1306</v>
      </c>
      <c r="O871" s="5" t="s">
        <v>27</v>
      </c>
      <c r="P871" s="5">
        <v>796</v>
      </c>
      <c r="Q871" s="5" t="s">
        <v>28</v>
      </c>
      <c r="R871" s="5" t="s">
        <v>5404</v>
      </c>
      <c r="S871" s="8">
        <v>4500</v>
      </c>
      <c r="T871" s="8">
        <f t="shared" ref="T871" si="97">S871*R871</f>
        <v>472500</v>
      </c>
      <c r="U871" s="8">
        <f t="shared" ref="U871" si="98">T871*1.12</f>
        <v>529200</v>
      </c>
      <c r="V871" s="5"/>
      <c r="W871" s="5" t="s">
        <v>904</v>
      </c>
      <c r="X871" s="5" t="s">
        <v>3591</v>
      </c>
      <c r="Y871" s="145"/>
      <c r="Z871" s="141"/>
      <c r="AA871" s="85"/>
      <c r="AB871" s="253"/>
      <c r="AC871" s="214"/>
      <c r="AD871" s="214"/>
      <c r="AE871" s="187"/>
      <c r="AF871" s="141"/>
      <c r="AG871" s="213"/>
      <c r="AH871" s="213"/>
      <c r="AI871" s="188"/>
      <c r="AJ871" s="141"/>
      <c r="AK871" s="213"/>
      <c r="AL871" s="84"/>
      <c r="AM871" s="84"/>
      <c r="AN871" s="84"/>
      <c r="AO871" s="84"/>
      <c r="AP871" s="4"/>
      <c r="AQ871" s="4"/>
      <c r="AR871" s="105"/>
      <c r="AS871" s="4"/>
      <c r="AT871" s="141"/>
      <c r="AU871" s="4"/>
      <c r="AV871" s="4"/>
    </row>
    <row r="872" spans="1:48" s="33" customFormat="1" ht="110.1" customHeight="1">
      <c r="A872" s="5" t="s">
        <v>3347</v>
      </c>
      <c r="B872" s="5" t="s">
        <v>23</v>
      </c>
      <c r="C872" s="5" t="s">
        <v>165</v>
      </c>
      <c r="D872" s="6" t="s">
        <v>166</v>
      </c>
      <c r="E872" s="6" t="s">
        <v>167</v>
      </c>
      <c r="F872" s="5" t="s">
        <v>2459</v>
      </c>
      <c r="G872" s="5" t="s">
        <v>24</v>
      </c>
      <c r="H872" s="5">
        <v>0</v>
      </c>
      <c r="I872" s="5" t="s">
        <v>2204</v>
      </c>
      <c r="J872" s="5" t="s">
        <v>2689</v>
      </c>
      <c r="K872" s="5" t="s">
        <v>1039</v>
      </c>
      <c r="L872" s="5" t="s">
        <v>25</v>
      </c>
      <c r="M872" s="7" t="s">
        <v>26</v>
      </c>
      <c r="N872" s="5" t="s">
        <v>1306</v>
      </c>
      <c r="O872" s="5" t="s">
        <v>27</v>
      </c>
      <c r="P872" s="5">
        <v>796</v>
      </c>
      <c r="Q872" s="5" t="s">
        <v>28</v>
      </c>
      <c r="R872" s="5" t="s">
        <v>1310</v>
      </c>
      <c r="S872" s="8">
        <v>3900</v>
      </c>
      <c r="T872" s="8">
        <f t="shared" si="96"/>
        <v>253500</v>
      </c>
      <c r="U872" s="8">
        <f t="shared" si="95"/>
        <v>283920</v>
      </c>
      <c r="V872" s="5"/>
      <c r="W872" s="5" t="s">
        <v>904</v>
      </c>
      <c r="X872" s="5"/>
      <c r="Y872" s="145"/>
      <c r="Z872" s="141"/>
      <c r="AA872" s="85"/>
      <c r="AB872" s="253"/>
      <c r="AC872" s="214"/>
      <c r="AD872" s="214"/>
      <c r="AE872" s="187"/>
      <c r="AF872" s="141"/>
      <c r="AG872" s="213"/>
      <c r="AH872" s="213"/>
      <c r="AI872" s="188"/>
      <c r="AJ872" s="141"/>
      <c r="AK872" s="213"/>
      <c r="AL872" s="84"/>
      <c r="AM872" s="84"/>
      <c r="AN872" s="84"/>
      <c r="AO872" s="84"/>
      <c r="AP872" s="4"/>
      <c r="AQ872" s="4"/>
      <c r="AR872" s="105"/>
      <c r="AS872" s="4"/>
      <c r="AT872" s="141"/>
      <c r="AU872" s="4"/>
      <c r="AV872" s="4"/>
    </row>
    <row r="873" spans="1:48" s="33" customFormat="1" ht="60.75" customHeight="1">
      <c r="A873" s="5" t="s">
        <v>3348</v>
      </c>
      <c r="B873" s="5" t="s">
        <v>23</v>
      </c>
      <c r="C873" s="5" t="s">
        <v>165</v>
      </c>
      <c r="D873" s="6" t="s">
        <v>166</v>
      </c>
      <c r="E873" s="6" t="s">
        <v>167</v>
      </c>
      <c r="F873" s="5" t="s">
        <v>2460</v>
      </c>
      <c r="G873" s="5" t="s">
        <v>24</v>
      </c>
      <c r="H873" s="5">
        <v>0</v>
      </c>
      <c r="I873" s="5" t="s">
        <v>2204</v>
      </c>
      <c r="J873" s="5" t="s">
        <v>2689</v>
      </c>
      <c r="K873" s="5" t="s">
        <v>1039</v>
      </c>
      <c r="L873" s="5" t="s">
        <v>25</v>
      </c>
      <c r="M873" s="7" t="s">
        <v>26</v>
      </c>
      <c r="N873" s="5" t="s">
        <v>1306</v>
      </c>
      <c r="O873" s="5" t="s">
        <v>27</v>
      </c>
      <c r="P873" s="5">
        <v>796</v>
      </c>
      <c r="Q873" s="5" t="s">
        <v>28</v>
      </c>
      <c r="R873" s="5" t="s">
        <v>1311</v>
      </c>
      <c r="S873" s="8">
        <v>5033.28</v>
      </c>
      <c r="T873" s="8">
        <f t="shared" si="96"/>
        <v>0</v>
      </c>
      <c r="U873" s="8">
        <f t="shared" si="95"/>
        <v>0</v>
      </c>
      <c r="V873" s="5"/>
      <c r="W873" s="5" t="s">
        <v>904</v>
      </c>
      <c r="X873" s="5"/>
      <c r="Y873" s="145"/>
      <c r="Z873" s="4"/>
      <c r="AA873" s="253"/>
      <c r="AB873" s="253"/>
      <c r="AC873" s="253"/>
      <c r="AD873" s="253"/>
      <c r="AE873" s="254"/>
      <c r="AF873" s="4"/>
      <c r="AG873" s="105"/>
      <c r="AH873" s="105"/>
      <c r="AI873" s="259"/>
      <c r="AJ873" s="4"/>
      <c r="AK873" s="105"/>
      <c r="AL873" s="86"/>
      <c r="AM873" s="86"/>
      <c r="AN873" s="86"/>
      <c r="AO873" s="86"/>
      <c r="AP873" s="4"/>
      <c r="AQ873" s="4"/>
      <c r="AR873" s="105"/>
      <c r="AS873" s="4"/>
      <c r="AT873" s="4"/>
      <c r="AU873" s="4"/>
      <c r="AV873" s="4"/>
    </row>
    <row r="874" spans="1:48" s="33" customFormat="1" ht="138.75" customHeight="1">
      <c r="A874" s="5" t="s">
        <v>3814</v>
      </c>
      <c r="B874" s="5" t="s">
        <v>23</v>
      </c>
      <c r="C874" s="5" t="s">
        <v>165</v>
      </c>
      <c r="D874" s="6" t="s">
        <v>166</v>
      </c>
      <c r="E874" s="6" t="s">
        <v>167</v>
      </c>
      <c r="F874" s="5" t="s">
        <v>2460</v>
      </c>
      <c r="G874" s="5" t="s">
        <v>24</v>
      </c>
      <c r="H874" s="5">
        <v>0</v>
      </c>
      <c r="I874" s="5" t="s">
        <v>2204</v>
      </c>
      <c r="J874" s="5" t="s">
        <v>2689</v>
      </c>
      <c r="K874" s="5" t="s">
        <v>871</v>
      </c>
      <c r="L874" s="5" t="s">
        <v>25</v>
      </c>
      <c r="M874" s="7" t="s">
        <v>26</v>
      </c>
      <c r="N874" s="5" t="s">
        <v>3804</v>
      </c>
      <c r="O874" s="5" t="s">
        <v>27</v>
      </c>
      <c r="P874" s="5">
        <v>796</v>
      </c>
      <c r="Q874" s="5" t="s">
        <v>28</v>
      </c>
      <c r="R874" s="5" t="s">
        <v>2461</v>
      </c>
      <c r="S874" s="8">
        <v>5033.28</v>
      </c>
      <c r="T874" s="8">
        <f t="shared" si="96"/>
        <v>654326.4</v>
      </c>
      <c r="U874" s="8">
        <f t="shared" si="95"/>
        <v>732845.56800000009</v>
      </c>
      <c r="V874" s="5"/>
      <c r="W874" s="5" t="s">
        <v>904</v>
      </c>
      <c r="X874" s="5" t="s">
        <v>3805</v>
      </c>
      <c r="Y874" s="145"/>
      <c r="Z874" s="141"/>
      <c r="AA874" s="85"/>
      <c r="AB874" s="253"/>
      <c r="AC874" s="214"/>
      <c r="AD874" s="214"/>
      <c r="AE874" s="187"/>
      <c r="AF874" s="141"/>
      <c r="AG874" s="213"/>
      <c r="AH874" s="213"/>
      <c r="AI874" s="188"/>
      <c r="AJ874" s="141"/>
      <c r="AK874" s="213"/>
      <c r="AL874" s="84"/>
      <c r="AM874" s="84"/>
      <c r="AN874" s="84"/>
      <c r="AO874" s="84"/>
      <c r="AP874" s="4"/>
      <c r="AQ874" s="4"/>
      <c r="AR874" s="105"/>
      <c r="AS874" s="4"/>
      <c r="AT874" s="188"/>
      <c r="AU874" s="4"/>
      <c r="AV874" s="4"/>
    </row>
    <row r="875" spans="1:48" s="33" customFormat="1" ht="60.75" customHeight="1">
      <c r="A875" s="5" t="s">
        <v>3349</v>
      </c>
      <c r="B875" s="5" t="s">
        <v>23</v>
      </c>
      <c r="C875" s="5" t="s">
        <v>165</v>
      </c>
      <c r="D875" s="6" t="s">
        <v>166</v>
      </c>
      <c r="E875" s="6" t="s">
        <v>167</v>
      </c>
      <c r="F875" s="5" t="s">
        <v>2462</v>
      </c>
      <c r="G875" s="5" t="s">
        <v>24</v>
      </c>
      <c r="H875" s="5">
        <v>0</v>
      </c>
      <c r="I875" s="5" t="s">
        <v>2204</v>
      </c>
      <c r="J875" s="5" t="s">
        <v>2689</v>
      </c>
      <c r="K875" s="5" t="s">
        <v>1039</v>
      </c>
      <c r="L875" s="5" t="s">
        <v>25</v>
      </c>
      <c r="M875" s="7" t="s">
        <v>26</v>
      </c>
      <c r="N875" s="5" t="s">
        <v>1306</v>
      </c>
      <c r="O875" s="5" t="s">
        <v>27</v>
      </c>
      <c r="P875" s="5">
        <v>796</v>
      </c>
      <c r="Q875" s="5" t="s">
        <v>28</v>
      </c>
      <c r="R875" s="5" t="s">
        <v>1311</v>
      </c>
      <c r="S875" s="8">
        <v>5153.12</v>
      </c>
      <c r="T875" s="8">
        <f t="shared" si="96"/>
        <v>0</v>
      </c>
      <c r="U875" s="8">
        <f t="shared" si="95"/>
        <v>0</v>
      </c>
      <c r="V875" s="5"/>
      <c r="W875" s="5" t="s">
        <v>904</v>
      </c>
      <c r="X875" s="5"/>
      <c r="Y875" s="145"/>
      <c r="Z875" s="4"/>
      <c r="AA875" s="253"/>
      <c r="AB875" s="253"/>
      <c r="AC875" s="253"/>
      <c r="AD875" s="253"/>
      <c r="AE875" s="254"/>
      <c r="AF875" s="141"/>
      <c r="AG875" s="213"/>
      <c r="AH875" s="213"/>
      <c r="AI875" s="188"/>
      <c r="AJ875" s="4"/>
      <c r="AK875" s="213"/>
      <c r="AL875" s="84"/>
      <c r="AM875" s="84"/>
      <c r="AN875" s="84"/>
      <c r="AO875" s="84"/>
      <c r="AP875" s="4"/>
      <c r="AQ875" s="4"/>
      <c r="AR875" s="105"/>
      <c r="AS875" s="4"/>
      <c r="AT875" s="4"/>
      <c r="AU875" s="4"/>
      <c r="AV875" s="4"/>
    </row>
    <row r="876" spans="1:48" s="33" customFormat="1" ht="128.25" customHeight="1">
      <c r="A876" s="5" t="s">
        <v>3815</v>
      </c>
      <c r="B876" s="5" t="s">
        <v>23</v>
      </c>
      <c r="C876" s="5" t="s">
        <v>165</v>
      </c>
      <c r="D876" s="6" t="s">
        <v>166</v>
      </c>
      <c r="E876" s="6" t="s">
        <v>167</v>
      </c>
      <c r="F876" s="5" t="s">
        <v>2462</v>
      </c>
      <c r="G876" s="5" t="s">
        <v>24</v>
      </c>
      <c r="H876" s="5">
        <v>0</v>
      </c>
      <c r="I876" s="5" t="s">
        <v>2204</v>
      </c>
      <c r="J876" s="5" t="s">
        <v>2689</v>
      </c>
      <c r="K876" s="5" t="s">
        <v>871</v>
      </c>
      <c r="L876" s="5" t="s">
        <v>25</v>
      </c>
      <c r="M876" s="7" t="s">
        <v>26</v>
      </c>
      <c r="N876" s="5" t="s">
        <v>3804</v>
      </c>
      <c r="O876" s="5" t="s">
        <v>27</v>
      </c>
      <c r="P876" s="5">
        <v>796</v>
      </c>
      <c r="Q876" s="5" t="s">
        <v>28</v>
      </c>
      <c r="R876" s="5" t="s">
        <v>2458</v>
      </c>
      <c r="S876" s="8">
        <v>5153.12</v>
      </c>
      <c r="T876" s="8">
        <f t="shared" si="96"/>
        <v>154593.60000000001</v>
      </c>
      <c r="U876" s="8">
        <f t="shared" si="95"/>
        <v>173144.83200000002</v>
      </c>
      <c r="V876" s="5"/>
      <c r="W876" s="5" t="s">
        <v>904</v>
      </c>
      <c r="X876" s="5" t="s">
        <v>3805</v>
      </c>
      <c r="Y876" s="145"/>
      <c r="Z876" s="141"/>
      <c r="AA876" s="85"/>
      <c r="AB876" s="253"/>
      <c r="AC876" s="214"/>
      <c r="AD876" s="214"/>
      <c r="AE876" s="187"/>
      <c r="AF876" s="141"/>
      <c r="AG876" s="213"/>
      <c r="AH876" s="213"/>
      <c r="AI876" s="188"/>
      <c r="AJ876" s="141"/>
      <c r="AK876" s="213"/>
      <c r="AL876" s="84"/>
      <c r="AM876" s="84"/>
      <c r="AN876" s="84"/>
      <c r="AO876" s="84"/>
      <c r="AP876" s="4"/>
      <c r="AQ876" s="4"/>
      <c r="AR876" s="105"/>
      <c r="AS876" s="4"/>
      <c r="AT876" s="188"/>
      <c r="AU876" s="4"/>
      <c r="AV876" s="4"/>
    </row>
    <row r="877" spans="1:48" s="33" customFormat="1" ht="60.75" customHeight="1">
      <c r="A877" s="5" t="s">
        <v>3350</v>
      </c>
      <c r="B877" s="5" t="s">
        <v>23</v>
      </c>
      <c r="C877" s="5" t="s">
        <v>165</v>
      </c>
      <c r="D877" s="6" t="s">
        <v>166</v>
      </c>
      <c r="E877" s="6" t="s">
        <v>167</v>
      </c>
      <c r="F877" s="5" t="s">
        <v>2463</v>
      </c>
      <c r="G877" s="5" t="s">
        <v>24</v>
      </c>
      <c r="H877" s="5">
        <v>0</v>
      </c>
      <c r="I877" s="5" t="s">
        <v>2204</v>
      </c>
      <c r="J877" s="5" t="s">
        <v>2689</v>
      </c>
      <c r="K877" s="5" t="s">
        <v>1039</v>
      </c>
      <c r="L877" s="5" t="s">
        <v>25</v>
      </c>
      <c r="M877" s="7" t="s">
        <v>26</v>
      </c>
      <c r="N877" s="5" t="s">
        <v>1306</v>
      </c>
      <c r="O877" s="5" t="s">
        <v>27</v>
      </c>
      <c r="P877" s="5">
        <v>796</v>
      </c>
      <c r="Q877" s="5" t="s">
        <v>28</v>
      </c>
      <c r="R877" s="5" t="s">
        <v>1311</v>
      </c>
      <c r="S877" s="8">
        <v>5623.92</v>
      </c>
      <c r="T877" s="8">
        <f t="shared" si="96"/>
        <v>0</v>
      </c>
      <c r="U877" s="8">
        <f t="shared" si="95"/>
        <v>0</v>
      </c>
      <c r="V877" s="5"/>
      <c r="W877" s="5" t="s">
        <v>904</v>
      </c>
      <c r="X877" s="5"/>
      <c r="Y877" s="145"/>
      <c r="Z877" s="4"/>
      <c r="AA877" s="253"/>
      <c r="AB877" s="253"/>
      <c r="AC877" s="253"/>
      <c r="AD877" s="253"/>
      <c r="AE877" s="254"/>
      <c r="AF877" s="4"/>
      <c r="AG877" s="105"/>
      <c r="AH877" s="105"/>
      <c r="AI877" s="259"/>
      <c r="AJ877" s="4"/>
      <c r="AK877" s="105"/>
      <c r="AL877" s="86"/>
      <c r="AM877" s="86"/>
      <c r="AN877" s="86"/>
      <c r="AO877" s="86"/>
      <c r="AP877" s="4"/>
      <c r="AQ877" s="4"/>
      <c r="AR877" s="105"/>
      <c r="AS877" s="4"/>
      <c r="AT877" s="4"/>
      <c r="AU877" s="4"/>
      <c r="AV877" s="4"/>
    </row>
    <row r="878" spans="1:48" s="33" customFormat="1" ht="60.75" customHeight="1">
      <c r="A878" s="5" t="s">
        <v>3816</v>
      </c>
      <c r="B878" s="5" t="s">
        <v>23</v>
      </c>
      <c r="C878" s="5" t="s">
        <v>165</v>
      </c>
      <c r="D878" s="6" t="s">
        <v>166</v>
      </c>
      <c r="E878" s="6" t="s">
        <v>167</v>
      </c>
      <c r="F878" s="5" t="s">
        <v>2463</v>
      </c>
      <c r="G878" s="5" t="s">
        <v>24</v>
      </c>
      <c r="H878" s="5">
        <v>0</v>
      </c>
      <c r="I878" s="5" t="s">
        <v>2204</v>
      </c>
      <c r="J878" s="5" t="s">
        <v>2689</v>
      </c>
      <c r="K878" s="5" t="s">
        <v>871</v>
      </c>
      <c r="L878" s="5" t="s">
        <v>25</v>
      </c>
      <c r="M878" s="7" t="s">
        <v>26</v>
      </c>
      <c r="N878" s="5" t="s">
        <v>3804</v>
      </c>
      <c r="O878" s="5" t="s">
        <v>27</v>
      </c>
      <c r="P878" s="5">
        <v>796</v>
      </c>
      <c r="Q878" s="5" t="s">
        <v>28</v>
      </c>
      <c r="R878" s="5" t="s">
        <v>1311</v>
      </c>
      <c r="S878" s="8">
        <v>5623.92</v>
      </c>
      <c r="T878" s="8">
        <f t="shared" si="96"/>
        <v>0</v>
      </c>
      <c r="U878" s="8">
        <f t="shared" si="95"/>
        <v>0</v>
      </c>
      <c r="V878" s="5"/>
      <c r="W878" s="5" t="s">
        <v>904</v>
      </c>
      <c r="X878" s="5"/>
      <c r="Y878" s="145"/>
      <c r="Z878" s="4"/>
      <c r="AA878" s="253"/>
      <c r="AB878" s="253"/>
      <c r="AC878" s="253"/>
      <c r="AD878" s="253"/>
      <c r="AE878" s="254"/>
      <c r="AF878" s="4"/>
      <c r="AG878" s="105"/>
      <c r="AH878" s="105"/>
      <c r="AI878" s="259"/>
      <c r="AJ878" s="4"/>
      <c r="AK878" s="105"/>
      <c r="AL878" s="86"/>
      <c r="AM878" s="86"/>
      <c r="AN878" s="86"/>
      <c r="AO878" s="86"/>
      <c r="AP878" s="4"/>
      <c r="AQ878" s="4"/>
      <c r="AR878" s="105"/>
      <c r="AS878" s="4"/>
      <c r="AT878" s="4"/>
      <c r="AU878" s="4"/>
      <c r="AV878" s="4"/>
    </row>
    <row r="879" spans="1:48" s="33" customFormat="1" ht="60.75" customHeight="1">
      <c r="A879" s="5" t="s">
        <v>5026</v>
      </c>
      <c r="B879" s="5" t="s">
        <v>23</v>
      </c>
      <c r="C879" s="5" t="s">
        <v>165</v>
      </c>
      <c r="D879" s="6" t="s">
        <v>166</v>
      </c>
      <c r="E879" s="6" t="s">
        <v>167</v>
      </c>
      <c r="F879" s="5" t="s">
        <v>2463</v>
      </c>
      <c r="G879" s="5" t="s">
        <v>24</v>
      </c>
      <c r="H879" s="5">
        <v>0</v>
      </c>
      <c r="I879" s="5" t="s">
        <v>2204</v>
      </c>
      <c r="J879" s="5" t="s">
        <v>2689</v>
      </c>
      <c r="K879" s="5" t="s">
        <v>877</v>
      </c>
      <c r="L879" s="5" t="s">
        <v>25</v>
      </c>
      <c r="M879" s="7" t="s">
        <v>26</v>
      </c>
      <c r="N879" s="5" t="s">
        <v>3804</v>
      </c>
      <c r="O879" s="5" t="s">
        <v>27</v>
      </c>
      <c r="P879" s="5">
        <v>796</v>
      </c>
      <c r="Q879" s="5" t="s">
        <v>28</v>
      </c>
      <c r="R879" s="5" t="s">
        <v>1311</v>
      </c>
      <c r="S879" s="8">
        <v>5623.92</v>
      </c>
      <c r="T879" s="8">
        <f t="shared" si="96"/>
        <v>0</v>
      </c>
      <c r="U879" s="8">
        <f t="shared" si="95"/>
        <v>0</v>
      </c>
      <c r="V879" s="5"/>
      <c r="W879" s="5" t="s">
        <v>904</v>
      </c>
      <c r="X879" s="5"/>
      <c r="Y879" s="145"/>
      <c r="Z879" s="4"/>
      <c r="AA879" s="253"/>
      <c r="AB879" s="253"/>
      <c r="AC879" s="253"/>
      <c r="AD879" s="253"/>
      <c r="AE879" s="254"/>
      <c r="AF879" s="4"/>
      <c r="AG879" s="105"/>
      <c r="AH879" s="105"/>
      <c r="AI879" s="259"/>
      <c r="AJ879" s="4"/>
      <c r="AK879" s="105"/>
      <c r="AL879" s="86"/>
      <c r="AM879" s="86"/>
      <c r="AN879" s="86"/>
      <c r="AO879" s="86"/>
      <c r="AP879" s="4"/>
      <c r="AQ879" s="4"/>
      <c r="AR879" s="105"/>
      <c r="AS879" s="4"/>
      <c r="AT879" s="4"/>
      <c r="AU879" s="4"/>
      <c r="AV879" s="4"/>
    </row>
    <row r="880" spans="1:48" s="33" customFormat="1" ht="60.75" customHeight="1">
      <c r="A880" s="5" t="s">
        <v>5241</v>
      </c>
      <c r="B880" s="5" t="s">
        <v>23</v>
      </c>
      <c r="C880" s="5" t="s">
        <v>165</v>
      </c>
      <c r="D880" s="6" t="s">
        <v>166</v>
      </c>
      <c r="E880" s="6" t="s">
        <v>167</v>
      </c>
      <c r="F880" s="5" t="s">
        <v>2463</v>
      </c>
      <c r="G880" s="5" t="s">
        <v>24</v>
      </c>
      <c r="H880" s="5" t="s">
        <v>1311</v>
      </c>
      <c r="I880" s="5" t="s">
        <v>2204</v>
      </c>
      <c r="J880" s="5" t="s">
        <v>2689</v>
      </c>
      <c r="K880" s="5" t="s">
        <v>877</v>
      </c>
      <c r="L880" s="5" t="s">
        <v>25</v>
      </c>
      <c r="M880" s="7" t="s">
        <v>26</v>
      </c>
      <c r="N880" s="5" t="s">
        <v>3804</v>
      </c>
      <c r="O880" s="5" t="s">
        <v>27</v>
      </c>
      <c r="P880" s="5">
        <v>796</v>
      </c>
      <c r="Q880" s="5" t="s">
        <v>28</v>
      </c>
      <c r="R880" s="5" t="s">
        <v>144</v>
      </c>
      <c r="S880" s="8">
        <v>5623.92</v>
      </c>
      <c r="T880" s="8">
        <f t="shared" si="96"/>
        <v>28119.599999999999</v>
      </c>
      <c r="U880" s="8">
        <f t="shared" si="95"/>
        <v>31493.952000000001</v>
      </c>
      <c r="V880" s="5"/>
      <c r="W880" s="5" t="s">
        <v>904</v>
      </c>
      <c r="X880" s="5" t="s">
        <v>3756</v>
      </c>
      <c r="Y880" s="145"/>
      <c r="Z880" s="141"/>
      <c r="AA880" s="85"/>
      <c r="AB880" s="253"/>
      <c r="AC880" s="253"/>
      <c r="AD880" s="253"/>
      <c r="AE880" s="254"/>
      <c r="AF880" s="4"/>
      <c r="AG880" s="105"/>
      <c r="AH880" s="105"/>
      <c r="AI880" s="188"/>
      <c r="AJ880" s="141"/>
      <c r="AK880" s="213"/>
      <c r="AL880" s="84"/>
      <c r="AM880" s="84"/>
      <c r="AN880" s="84"/>
      <c r="AO880" s="84"/>
      <c r="AP880" s="4"/>
      <c r="AQ880" s="4"/>
      <c r="AR880" s="105"/>
      <c r="AS880" s="4"/>
      <c r="AT880" s="263"/>
      <c r="AU880" s="4"/>
      <c r="AV880" s="4"/>
    </row>
    <row r="881" spans="1:48" s="33" customFormat="1" ht="60.75" customHeight="1">
      <c r="A881" s="5" t="s">
        <v>3351</v>
      </c>
      <c r="B881" s="5" t="s">
        <v>23</v>
      </c>
      <c r="C881" s="5" t="s">
        <v>165</v>
      </c>
      <c r="D881" s="6" t="s">
        <v>166</v>
      </c>
      <c r="E881" s="6" t="s">
        <v>167</v>
      </c>
      <c r="F881" s="5" t="s">
        <v>2464</v>
      </c>
      <c r="G881" s="5" t="s">
        <v>24</v>
      </c>
      <c r="H881" s="5">
        <v>0</v>
      </c>
      <c r="I881" s="5" t="s">
        <v>2204</v>
      </c>
      <c r="J881" s="5" t="s">
        <v>2689</v>
      </c>
      <c r="K881" s="5" t="s">
        <v>1039</v>
      </c>
      <c r="L881" s="5" t="s">
        <v>25</v>
      </c>
      <c r="M881" s="7" t="s">
        <v>26</v>
      </c>
      <c r="N881" s="5" t="s">
        <v>1306</v>
      </c>
      <c r="O881" s="5" t="s">
        <v>27</v>
      </c>
      <c r="P881" s="5">
        <v>796</v>
      </c>
      <c r="Q881" s="5" t="s">
        <v>28</v>
      </c>
      <c r="R881" s="5" t="s">
        <v>1311</v>
      </c>
      <c r="S881" s="8">
        <v>5136</v>
      </c>
      <c r="T881" s="8">
        <f t="shared" si="96"/>
        <v>0</v>
      </c>
      <c r="U881" s="8">
        <f t="shared" si="95"/>
        <v>0</v>
      </c>
      <c r="V881" s="5"/>
      <c r="W881" s="5" t="s">
        <v>904</v>
      </c>
      <c r="X881" s="5"/>
      <c r="Y881" s="145"/>
      <c r="Z881" s="4"/>
      <c r="AA881" s="253"/>
      <c r="AB881" s="253"/>
      <c r="AC881" s="253"/>
      <c r="AD881" s="253"/>
      <c r="AE881" s="254"/>
      <c r="AF881" s="4"/>
      <c r="AG881" s="105"/>
      <c r="AH881" s="105"/>
      <c r="AI881" s="259"/>
      <c r="AJ881" s="4"/>
      <c r="AK881" s="105"/>
      <c r="AL881" s="86"/>
      <c r="AM881" s="86"/>
      <c r="AN881" s="86"/>
      <c r="AO881" s="86"/>
      <c r="AP881" s="4"/>
      <c r="AQ881" s="4"/>
      <c r="AR881" s="105"/>
      <c r="AS881" s="4"/>
      <c r="AT881" s="4"/>
      <c r="AU881" s="4"/>
      <c r="AV881" s="4"/>
    </row>
    <row r="882" spans="1:48" s="33" customFormat="1" ht="60.75" customHeight="1">
      <c r="A882" s="5" t="s">
        <v>3817</v>
      </c>
      <c r="B882" s="5" t="s">
        <v>23</v>
      </c>
      <c r="C882" s="5" t="s">
        <v>165</v>
      </c>
      <c r="D882" s="6" t="s">
        <v>166</v>
      </c>
      <c r="E882" s="6" t="s">
        <v>167</v>
      </c>
      <c r="F882" s="5" t="s">
        <v>2464</v>
      </c>
      <c r="G882" s="5" t="s">
        <v>24</v>
      </c>
      <c r="H882" s="5">
        <v>0</v>
      </c>
      <c r="I882" s="5" t="s">
        <v>2204</v>
      </c>
      <c r="J882" s="5" t="s">
        <v>2689</v>
      </c>
      <c r="K882" s="5" t="s">
        <v>871</v>
      </c>
      <c r="L882" s="5" t="s">
        <v>25</v>
      </c>
      <c r="M882" s="7" t="s">
        <v>26</v>
      </c>
      <c r="N882" s="5" t="s">
        <v>3804</v>
      </c>
      <c r="O882" s="5" t="s">
        <v>27</v>
      </c>
      <c r="P882" s="5">
        <v>796</v>
      </c>
      <c r="Q882" s="5" t="s">
        <v>28</v>
      </c>
      <c r="R882" s="5" t="s">
        <v>1311</v>
      </c>
      <c r="S882" s="8">
        <v>5136</v>
      </c>
      <c r="T882" s="8">
        <f t="shared" si="96"/>
        <v>0</v>
      </c>
      <c r="U882" s="8">
        <f t="shared" si="95"/>
        <v>0</v>
      </c>
      <c r="V882" s="5"/>
      <c r="W882" s="5" t="s">
        <v>904</v>
      </c>
      <c r="X882" s="5"/>
      <c r="Y882" s="145"/>
      <c r="Z882" s="4"/>
      <c r="AA882" s="253"/>
      <c r="AB882" s="253"/>
      <c r="AC882" s="253"/>
      <c r="AD882" s="253"/>
      <c r="AE882" s="254"/>
      <c r="AF882" s="4"/>
      <c r="AG882" s="105"/>
      <c r="AH882" s="105"/>
      <c r="AI882" s="259"/>
      <c r="AJ882" s="4"/>
      <c r="AK882" s="105"/>
      <c r="AL882" s="86"/>
      <c r="AM882" s="86"/>
      <c r="AN882" s="86"/>
      <c r="AO882" s="86"/>
      <c r="AP882" s="4"/>
      <c r="AQ882" s="4"/>
      <c r="AR882" s="105"/>
      <c r="AS882" s="4"/>
      <c r="AT882" s="4"/>
      <c r="AU882" s="4"/>
      <c r="AV882" s="4"/>
    </row>
    <row r="883" spans="1:48" s="33" customFormat="1" ht="60.75" customHeight="1">
      <c r="A883" s="5" t="s">
        <v>5027</v>
      </c>
      <c r="B883" s="5" t="s">
        <v>23</v>
      </c>
      <c r="C883" s="5" t="s">
        <v>165</v>
      </c>
      <c r="D883" s="6" t="s">
        <v>166</v>
      </c>
      <c r="E883" s="6" t="s">
        <v>167</v>
      </c>
      <c r="F883" s="5" t="s">
        <v>2464</v>
      </c>
      <c r="G883" s="5" t="s">
        <v>24</v>
      </c>
      <c r="H883" s="5">
        <v>0</v>
      </c>
      <c r="I883" s="5" t="s">
        <v>2204</v>
      </c>
      <c r="J883" s="5" t="s">
        <v>2689</v>
      </c>
      <c r="K883" s="5" t="s">
        <v>877</v>
      </c>
      <c r="L883" s="5" t="s">
        <v>25</v>
      </c>
      <c r="M883" s="7" t="s">
        <v>26</v>
      </c>
      <c r="N883" s="5" t="s">
        <v>3804</v>
      </c>
      <c r="O883" s="5" t="s">
        <v>27</v>
      </c>
      <c r="P883" s="5">
        <v>796</v>
      </c>
      <c r="Q883" s="5" t="s">
        <v>28</v>
      </c>
      <c r="R883" s="5" t="s">
        <v>1311</v>
      </c>
      <c r="S883" s="8">
        <v>5136</v>
      </c>
      <c r="T883" s="8">
        <f t="shared" si="96"/>
        <v>0</v>
      </c>
      <c r="U883" s="8">
        <f t="shared" si="95"/>
        <v>0</v>
      </c>
      <c r="V883" s="5"/>
      <c r="W883" s="5" t="s">
        <v>904</v>
      </c>
      <c r="X883" s="5"/>
      <c r="Y883" s="145"/>
      <c r="Z883" s="4"/>
      <c r="AA883" s="253"/>
      <c r="AB883" s="253"/>
      <c r="AC883" s="253"/>
      <c r="AD883" s="253"/>
      <c r="AE883" s="254"/>
      <c r="AF883" s="4"/>
      <c r="AG883" s="105"/>
      <c r="AH883" s="105"/>
      <c r="AI883" s="259"/>
      <c r="AJ883" s="4"/>
      <c r="AK883" s="105"/>
      <c r="AL883" s="86"/>
      <c r="AM883" s="86"/>
      <c r="AN883" s="86"/>
      <c r="AO883" s="86"/>
      <c r="AP883" s="4"/>
      <c r="AQ883" s="4"/>
      <c r="AR883" s="105"/>
      <c r="AS883" s="4"/>
      <c r="AT883" s="4"/>
      <c r="AU883" s="4"/>
      <c r="AV883" s="4"/>
    </row>
    <row r="884" spans="1:48" s="33" customFormat="1" ht="60.75" customHeight="1">
      <c r="A884" s="5" t="s">
        <v>5242</v>
      </c>
      <c r="B884" s="5" t="s">
        <v>23</v>
      </c>
      <c r="C884" s="5" t="s">
        <v>165</v>
      </c>
      <c r="D884" s="6" t="s">
        <v>166</v>
      </c>
      <c r="E884" s="6" t="s">
        <v>167</v>
      </c>
      <c r="F884" s="5" t="s">
        <v>2464</v>
      </c>
      <c r="G884" s="5" t="s">
        <v>24</v>
      </c>
      <c r="H884" s="5">
        <v>0</v>
      </c>
      <c r="I884" s="5" t="s">
        <v>2204</v>
      </c>
      <c r="J884" s="5" t="s">
        <v>2689</v>
      </c>
      <c r="K884" s="5" t="s">
        <v>877</v>
      </c>
      <c r="L884" s="5" t="s">
        <v>25</v>
      </c>
      <c r="M884" s="7" t="s">
        <v>26</v>
      </c>
      <c r="N884" s="5" t="s">
        <v>3804</v>
      </c>
      <c r="O884" s="5" t="s">
        <v>27</v>
      </c>
      <c r="P884" s="5">
        <v>796</v>
      </c>
      <c r="Q884" s="5" t="s">
        <v>28</v>
      </c>
      <c r="R884" s="5" t="s">
        <v>2506</v>
      </c>
      <c r="S884" s="8">
        <v>5136</v>
      </c>
      <c r="T884" s="8">
        <f t="shared" si="96"/>
        <v>15408</v>
      </c>
      <c r="U884" s="8">
        <f t="shared" si="95"/>
        <v>17256.960000000003</v>
      </c>
      <c r="V884" s="5"/>
      <c r="W884" s="5" t="s">
        <v>904</v>
      </c>
      <c r="X884" s="5" t="s">
        <v>3756</v>
      </c>
      <c r="Y884" s="145"/>
      <c r="Z884" s="141"/>
      <c r="AA884" s="85"/>
      <c r="AB884" s="253"/>
      <c r="AC884" s="253"/>
      <c r="AD884" s="253"/>
      <c r="AE884" s="254"/>
      <c r="AF884" s="4"/>
      <c r="AG884" s="105"/>
      <c r="AH884" s="105"/>
      <c r="AI884" s="188"/>
      <c r="AJ884" s="141"/>
      <c r="AK884" s="213"/>
      <c r="AL884" s="84"/>
      <c r="AM884" s="84"/>
      <c r="AN884" s="84"/>
      <c r="AO884" s="86"/>
      <c r="AP884" s="4"/>
      <c r="AQ884" s="4"/>
      <c r="AR884" s="105"/>
      <c r="AS884" s="4"/>
      <c r="AT884" s="263"/>
      <c r="AU884" s="4"/>
      <c r="AV884" s="4"/>
    </row>
    <row r="885" spans="1:48" s="33" customFormat="1" ht="60.75" customHeight="1">
      <c r="A885" s="5" t="s">
        <v>3352</v>
      </c>
      <c r="B885" s="5" t="s">
        <v>23</v>
      </c>
      <c r="C885" s="5" t="s">
        <v>165</v>
      </c>
      <c r="D885" s="6" t="s">
        <v>166</v>
      </c>
      <c r="E885" s="6" t="s">
        <v>167</v>
      </c>
      <c r="F885" s="5" t="s">
        <v>2466</v>
      </c>
      <c r="G885" s="5" t="s">
        <v>24</v>
      </c>
      <c r="H885" s="5">
        <v>0</v>
      </c>
      <c r="I885" s="5" t="s">
        <v>2204</v>
      </c>
      <c r="J885" s="5" t="s">
        <v>2689</v>
      </c>
      <c r="K885" s="5" t="s">
        <v>1039</v>
      </c>
      <c r="L885" s="5" t="s">
        <v>25</v>
      </c>
      <c r="M885" s="7" t="s">
        <v>26</v>
      </c>
      <c r="N885" s="5" t="s">
        <v>1306</v>
      </c>
      <c r="O885" s="5" t="s">
        <v>27</v>
      </c>
      <c r="P885" s="5">
        <v>796</v>
      </c>
      <c r="Q885" s="5" t="s">
        <v>28</v>
      </c>
      <c r="R885" s="5" t="s">
        <v>1311</v>
      </c>
      <c r="S885" s="8">
        <v>5136</v>
      </c>
      <c r="T885" s="8">
        <f t="shared" si="96"/>
        <v>0</v>
      </c>
      <c r="U885" s="8">
        <f t="shared" si="95"/>
        <v>0</v>
      </c>
      <c r="V885" s="5"/>
      <c r="W885" s="5" t="s">
        <v>904</v>
      </c>
      <c r="X885" s="5"/>
      <c r="Y885" s="145"/>
      <c r="Z885" s="4"/>
      <c r="AA885" s="253"/>
      <c r="AB885" s="253"/>
      <c r="AC885" s="253"/>
      <c r="AD885" s="253"/>
      <c r="AE885" s="254"/>
      <c r="AF885" s="4"/>
      <c r="AG885" s="105"/>
      <c r="AH885" s="105"/>
      <c r="AI885" s="259"/>
      <c r="AJ885" s="4"/>
      <c r="AK885" s="105"/>
      <c r="AL885" s="86"/>
      <c r="AM885" s="86"/>
      <c r="AN885" s="86"/>
      <c r="AO885" s="86"/>
      <c r="AP885" s="4"/>
      <c r="AQ885" s="4"/>
      <c r="AR885" s="105"/>
      <c r="AS885" s="4"/>
      <c r="AT885" s="4"/>
      <c r="AU885" s="4"/>
      <c r="AV885" s="4"/>
    </row>
    <row r="886" spans="1:48" s="33" customFormat="1" ht="60.75" customHeight="1">
      <c r="A886" s="5" t="s">
        <v>3818</v>
      </c>
      <c r="B886" s="5" t="s">
        <v>23</v>
      </c>
      <c r="C886" s="5" t="s">
        <v>165</v>
      </c>
      <c r="D886" s="6" t="s">
        <v>166</v>
      </c>
      <c r="E886" s="6" t="s">
        <v>167</v>
      </c>
      <c r="F886" s="5" t="s">
        <v>2466</v>
      </c>
      <c r="G886" s="5" t="s">
        <v>24</v>
      </c>
      <c r="H886" s="5">
        <v>0</v>
      </c>
      <c r="I886" s="5" t="s">
        <v>2204</v>
      </c>
      <c r="J886" s="5" t="s">
        <v>2689</v>
      </c>
      <c r="K886" s="5" t="s">
        <v>871</v>
      </c>
      <c r="L886" s="5" t="s">
        <v>25</v>
      </c>
      <c r="M886" s="7" t="s">
        <v>26</v>
      </c>
      <c r="N886" s="5" t="s">
        <v>3804</v>
      </c>
      <c r="O886" s="5" t="s">
        <v>27</v>
      </c>
      <c r="P886" s="5">
        <v>796</v>
      </c>
      <c r="Q886" s="5" t="s">
        <v>28</v>
      </c>
      <c r="R886" s="5" t="s">
        <v>1311</v>
      </c>
      <c r="S886" s="8">
        <v>5136</v>
      </c>
      <c r="T886" s="8">
        <f t="shared" si="96"/>
        <v>0</v>
      </c>
      <c r="U886" s="8">
        <f t="shared" ref="U886:U950" si="99">T886*1.12</f>
        <v>0</v>
      </c>
      <c r="V886" s="5"/>
      <c r="W886" s="5" t="s">
        <v>904</v>
      </c>
      <c r="X886" s="5"/>
      <c r="Y886" s="145"/>
      <c r="Z886" s="4"/>
      <c r="AA886" s="253"/>
      <c r="AB886" s="253"/>
      <c r="AC886" s="253"/>
      <c r="AD886" s="253"/>
      <c r="AE886" s="254"/>
      <c r="AF886" s="4"/>
      <c r="AG886" s="105"/>
      <c r="AH886" s="105"/>
      <c r="AI886" s="259"/>
      <c r="AJ886" s="4"/>
      <c r="AK886" s="105"/>
      <c r="AL886" s="86"/>
      <c r="AM886" s="86"/>
      <c r="AN886" s="86"/>
      <c r="AO886" s="86"/>
      <c r="AP886" s="4"/>
      <c r="AQ886" s="4"/>
      <c r="AR886" s="105"/>
      <c r="AS886" s="4"/>
      <c r="AT886" s="4"/>
      <c r="AU886" s="4"/>
      <c r="AV886" s="4"/>
    </row>
    <row r="887" spans="1:48" s="33" customFormat="1" ht="60.75" customHeight="1">
      <c r="A887" s="5" t="s">
        <v>5028</v>
      </c>
      <c r="B887" s="5" t="s">
        <v>23</v>
      </c>
      <c r="C887" s="5" t="s">
        <v>165</v>
      </c>
      <c r="D887" s="6" t="s">
        <v>166</v>
      </c>
      <c r="E887" s="6" t="s">
        <v>167</v>
      </c>
      <c r="F887" s="5" t="s">
        <v>2466</v>
      </c>
      <c r="G887" s="5" t="s">
        <v>24</v>
      </c>
      <c r="H887" s="5">
        <v>0</v>
      </c>
      <c r="I887" s="5" t="s">
        <v>2204</v>
      </c>
      <c r="J887" s="5" t="s">
        <v>2689</v>
      </c>
      <c r="K887" s="5" t="s">
        <v>877</v>
      </c>
      <c r="L887" s="5" t="s">
        <v>25</v>
      </c>
      <c r="M887" s="7" t="s">
        <v>26</v>
      </c>
      <c r="N887" s="5" t="s">
        <v>3804</v>
      </c>
      <c r="O887" s="5" t="s">
        <v>27</v>
      </c>
      <c r="P887" s="5">
        <v>796</v>
      </c>
      <c r="Q887" s="5" t="s">
        <v>28</v>
      </c>
      <c r="R887" s="5" t="s">
        <v>1311</v>
      </c>
      <c r="S887" s="8">
        <v>5136</v>
      </c>
      <c r="T887" s="8">
        <f t="shared" si="96"/>
        <v>0</v>
      </c>
      <c r="U887" s="8">
        <f t="shared" si="99"/>
        <v>0</v>
      </c>
      <c r="V887" s="5"/>
      <c r="W887" s="5" t="s">
        <v>904</v>
      </c>
      <c r="X887" s="5"/>
      <c r="Y887" s="145"/>
      <c r="Z887" s="4"/>
      <c r="AA887" s="253"/>
      <c r="AB887" s="253"/>
      <c r="AC887" s="253"/>
      <c r="AD887" s="253"/>
      <c r="AE887" s="254"/>
      <c r="AF887" s="4"/>
      <c r="AG887" s="105"/>
      <c r="AH887" s="105"/>
      <c r="AI887" s="259"/>
      <c r="AJ887" s="4"/>
      <c r="AK887" s="105"/>
      <c r="AL887" s="86"/>
      <c r="AM887" s="86"/>
      <c r="AN887" s="86"/>
      <c r="AO887" s="86"/>
      <c r="AP887" s="4"/>
      <c r="AQ887" s="4"/>
      <c r="AR887" s="105"/>
      <c r="AS887" s="4"/>
      <c r="AT887" s="4"/>
      <c r="AU887" s="4"/>
      <c r="AV887" s="4"/>
    </row>
    <row r="888" spans="1:48" s="33" customFormat="1" ht="60.75" customHeight="1">
      <c r="A888" s="5" t="s">
        <v>5243</v>
      </c>
      <c r="B888" s="5" t="s">
        <v>23</v>
      </c>
      <c r="C888" s="5" t="s">
        <v>165</v>
      </c>
      <c r="D888" s="6" t="s">
        <v>166</v>
      </c>
      <c r="E888" s="6" t="s">
        <v>167</v>
      </c>
      <c r="F888" s="5" t="s">
        <v>2466</v>
      </c>
      <c r="G888" s="5" t="s">
        <v>24</v>
      </c>
      <c r="H888" s="5">
        <v>0</v>
      </c>
      <c r="I888" s="5" t="s">
        <v>2204</v>
      </c>
      <c r="J888" s="5" t="s">
        <v>2689</v>
      </c>
      <c r="K888" s="5" t="s">
        <v>877</v>
      </c>
      <c r="L888" s="5" t="s">
        <v>25</v>
      </c>
      <c r="M888" s="7" t="s">
        <v>26</v>
      </c>
      <c r="N888" s="5" t="s">
        <v>3804</v>
      </c>
      <c r="O888" s="5" t="s">
        <v>27</v>
      </c>
      <c r="P888" s="5">
        <v>796</v>
      </c>
      <c r="Q888" s="5" t="s">
        <v>28</v>
      </c>
      <c r="R888" s="5" t="s">
        <v>2506</v>
      </c>
      <c r="S888" s="8">
        <v>5136</v>
      </c>
      <c r="T888" s="8">
        <f t="shared" si="96"/>
        <v>15408</v>
      </c>
      <c r="U888" s="8">
        <f t="shared" si="99"/>
        <v>17256.960000000003</v>
      </c>
      <c r="V888" s="5"/>
      <c r="W888" s="5" t="s">
        <v>904</v>
      </c>
      <c r="X888" s="5" t="s">
        <v>3756</v>
      </c>
      <c r="Y888" s="145"/>
      <c r="Z888" s="141"/>
      <c r="AA888" s="85"/>
      <c r="AB888" s="253"/>
      <c r="AC888" s="253"/>
      <c r="AD888" s="253"/>
      <c r="AE888" s="254"/>
      <c r="AF888" s="4"/>
      <c r="AG888" s="105"/>
      <c r="AH888" s="105"/>
      <c r="AI888" s="188"/>
      <c r="AJ888" s="4"/>
      <c r="AK888" s="213"/>
      <c r="AL888" s="84"/>
      <c r="AM888" s="84"/>
      <c r="AN888" s="84"/>
      <c r="AO888" s="86"/>
      <c r="AP888" s="4"/>
      <c r="AQ888" s="4"/>
      <c r="AR888" s="105"/>
      <c r="AS888" s="4"/>
      <c r="AT888" s="263"/>
      <c r="AU888" s="4"/>
      <c r="AV888" s="4"/>
    </row>
    <row r="889" spans="1:48" s="33" customFormat="1" ht="60.75" customHeight="1">
      <c r="A889" s="5" t="s">
        <v>3353</v>
      </c>
      <c r="B889" s="5" t="s">
        <v>23</v>
      </c>
      <c r="C889" s="5" t="s">
        <v>165</v>
      </c>
      <c r="D889" s="6" t="s">
        <v>166</v>
      </c>
      <c r="E889" s="6" t="s">
        <v>167</v>
      </c>
      <c r="F889" s="5" t="s">
        <v>2467</v>
      </c>
      <c r="G889" s="5" t="s">
        <v>24</v>
      </c>
      <c r="H889" s="5">
        <v>0</v>
      </c>
      <c r="I889" s="5" t="s">
        <v>2204</v>
      </c>
      <c r="J889" s="5" t="s">
        <v>2689</v>
      </c>
      <c r="K889" s="5" t="s">
        <v>1039</v>
      </c>
      <c r="L889" s="5" t="s">
        <v>25</v>
      </c>
      <c r="M889" s="7" t="s">
        <v>26</v>
      </c>
      <c r="N889" s="5" t="s">
        <v>1306</v>
      </c>
      <c r="O889" s="5" t="s">
        <v>27</v>
      </c>
      <c r="P889" s="5">
        <v>796</v>
      </c>
      <c r="Q889" s="5" t="s">
        <v>28</v>
      </c>
      <c r="R889" s="5" t="s">
        <v>1311</v>
      </c>
      <c r="S889" s="8">
        <v>5136</v>
      </c>
      <c r="T889" s="8">
        <f t="shared" si="96"/>
        <v>0</v>
      </c>
      <c r="U889" s="8">
        <f t="shared" si="99"/>
        <v>0</v>
      </c>
      <c r="V889" s="5"/>
      <c r="W889" s="5" t="s">
        <v>904</v>
      </c>
      <c r="X889" s="5"/>
      <c r="Y889" s="145"/>
      <c r="Z889" s="4"/>
      <c r="AA889" s="253"/>
      <c r="AB889" s="253"/>
      <c r="AC889" s="253"/>
      <c r="AD889" s="253"/>
      <c r="AE889" s="254"/>
      <c r="AF889" s="4"/>
      <c r="AG889" s="105"/>
      <c r="AH889" s="105"/>
      <c r="AI889" s="259"/>
      <c r="AJ889" s="4"/>
      <c r="AK889" s="213"/>
      <c r="AL889" s="84"/>
      <c r="AM889" s="84"/>
      <c r="AN889" s="84"/>
      <c r="AO889" s="86"/>
      <c r="AP889" s="4"/>
      <c r="AQ889" s="4"/>
      <c r="AR889" s="105"/>
      <c r="AS889" s="4"/>
      <c r="AT889" s="4"/>
      <c r="AU889" s="4"/>
      <c r="AV889" s="4"/>
    </row>
    <row r="890" spans="1:48" s="33" customFormat="1" ht="46.5" customHeight="1">
      <c r="A890" s="5" t="s">
        <v>3819</v>
      </c>
      <c r="B890" s="5" t="s">
        <v>23</v>
      </c>
      <c r="C890" s="5" t="s">
        <v>165</v>
      </c>
      <c r="D890" s="14" t="s">
        <v>166</v>
      </c>
      <c r="E890" s="14" t="s">
        <v>167</v>
      </c>
      <c r="F890" s="5" t="s">
        <v>2467</v>
      </c>
      <c r="G890" s="5" t="s">
        <v>24</v>
      </c>
      <c r="H890" s="5">
        <v>0</v>
      </c>
      <c r="I890" s="5" t="s">
        <v>2204</v>
      </c>
      <c r="J890" s="5" t="s">
        <v>2689</v>
      </c>
      <c r="K890" s="5" t="s">
        <v>871</v>
      </c>
      <c r="L890" s="5" t="s">
        <v>25</v>
      </c>
      <c r="M890" s="7" t="s">
        <v>26</v>
      </c>
      <c r="N890" s="5" t="s">
        <v>3804</v>
      </c>
      <c r="O890" s="5" t="s">
        <v>27</v>
      </c>
      <c r="P890" s="5">
        <v>796</v>
      </c>
      <c r="Q890" s="5" t="s">
        <v>28</v>
      </c>
      <c r="R890" s="5" t="s">
        <v>2468</v>
      </c>
      <c r="S890" s="8">
        <v>0</v>
      </c>
      <c r="T890" s="8">
        <f t="shared" si="96"/>
        <v>0</v>
      </c>
      <c r="U890" s="8">
        <f t="shared" si="99"/>
        <v>0</v>
      </c>
      <c r="V890" s="5"/>
      <c r="W890" s="5" t="s">
        <v>904</v>
      </c>
      <c r="X890" s="5"/>
      <c r="AE890" s="265"/>
      <c r="AG890" s="111"/>
      <c r="AH890" s="111"/>
      <c r="AK890" s="264"/>
      <c r="AL890" s="255"/>
      <c r="AM890" s="255"/>
      <c r="AN890" s="255"/>
      <c r="AO890" s="225"/>
    </row>
    <row r="891" spans="1:48" s="33" customFormat="1" ht="39" customHeight="1">
      <c r="A891" s="5" t="s">
        <v>4302</v>
      </c>
      <c r="B891" s="5" t="s">
        <v>23</v>
      </c>
      <c r="C891" s="5" t="s">
        <v>165</v>
      </c>
      <c r="D891" s="14" t="s">
        <v>166</v>
      </c>
      <c r="E891" s="14" t="s">
        <v>167</v>
      </c>
      <c r="F891" s="5" t="s">
        <v>2467</v>
      </c>
      <c r="G891" s="5" t="s">
        <v>24</v>
      </c>
      <c r="H891" s="5">
        <v>0</v>
      </c>
      <c r="I891" s="5" t="s">
        <v>2204</v>
      </c>
      <c r="J891" s="5" t="s">
        <v>2689</v>
      </c>
      <c r="K891" s="5" t="s">
        <v>871</v>
      </c>
      <c r="L891" s="5" t="s">
        <v>25</v>
      </c>
      <c r="M891" s="7" t="s">
        <v>26</v>
      </c>
      <c r="N891" s="5" t="s">
        <v>3804</v>
      </c>
      <c r="O891" s="5" t="s">
        <v>27</v>
      </c>
      <c r="P891" s="5">
        <v>796</v>
      </c>
      <c r="Q891" s="5" t="s">
        <v>28</v>
      </c>
      <c r="R891" s="5" t="s">
        <v>1311</v>
      </c>
      <c r="S891" s="8">
        <v>5136</v>
      </c>
      <c r="T891" s="8">
        <f t="shared" si="96"/>
        <v>0</v>
      </c>
      <c r="U891" s="8">
        <f t="shared" si="99"/>
        <v>0</v>
      </c>
      <c r="V891" s="5"/>
      <c r="W891" s="5" t="s">
        <v>904</v>
      </c>
      <c r="X891" s="5"/>
      <c r="AE891" s="265"/>
      <c r="AG891" s="111"/>
      <c r="AH891" s="111"/>
      <c r="AK891" s="264"/>
      <c r="AL891" s="255"/>
      <c r="AM891" s="255"/>
      <c r="AN891" s="255"/>
      <c r="AO891" s="225"/>
    </row>
    <row r="892" spans="1:48" s="33" customFormat="1" ht="39" customHeight="1">
      <c r="A892" s="5" t="s">
        <v>5029</v>
      </c>
      <c r="B892" s="5" t="s">
        <v>23</v>
      </c>
      <c r="C892" s="5" t="s">
        <v>165</v>
      </c>
      <c r="D892" s="14" t="s">
        <v>166</v>
      </c>
      <c r="E892" s="14" t="s">
        <v>167</v>
      </c>
      <c r="F892" s="5" t="s">
        <v>2467</v>
      </c>
      <c r="G892" s="5" t="s">
        <v>24</v>
      </c>
      <c r="H892" s="5">
        <v>0</v>
      </c>
      <c r="I892" s="5" t="s">
        <v>2204</v>
      </c>
      <c r="J892" s="5" t="s">
        <v>2689</v>
      </c>
      <c r="K892" s="5" t="s">
        <v>877</v>
      </c>
      <c r="L892" s="5" t="s">
        <v>25</v>
      </c>
      <c r="M892" s="7" t="s">
        <v>26</v>
      </c>
      <c r="N892" s="5" t="s">
        <v>3804</v>
      </c>
      <c r="O892" s="5" t="s">
        <v>27</v>
      </c>
      <c r="P892" s="5">
        <v>796</v>
      </c>
      <c r="Q892" s="5" t="s">
        <v>28</v>
      </c>
      <c r="R892" s="5" t="s">
        <v>905</v>
      </c>
      <c r="S892" s="8">
        <v>5136</v>
      </c>
      <c r="T892" s="8">
        <f t="shared" si="96"/>
        <v>102720</v>
      </c>
      <c r="U892" s="8">
        <f t="shared" si="99"/>
        <v>115046.40000000001</v>
      </c>
      <c r="V892" s="5"/>
      <c r="W892" s="5" t="s">
        <v>904</v>
      </c>
      <c r="X892" s="5" t="s">
        <v>3593</v>
      </c>
      <c r="Z892" s="141"/>
      <c r="AA892" s="85"/>
      <c r="AE892" s="265"/>
      <c r="AG892" s="111"/>
      <c r="AH892" s="111"/>
      <c r="AI892" s="188"/>
      <c r="AK892" s="264"/>
      <c r="AL892" s="255"/>
      <c r="AM892" s="255"/>
      <c r="AN892" s="255"/>
      <c r="AO892" s="225"/>
      <c r="AT892" s="263"/>
    </row>
    <row r="893" spans="1:48" s="33" customFormat="1" ht="60.75" customHeight="1">
      <c r="A893" s="5" t="s">
        <v>3354</v>
      </c>
      <c r="B893" s="5" t="s">
        <v>23</v>
      </c>
      <c r="C893" s="5" t="s">
        <v>165</v>
      </c>
      <c r="D893" s="6" t="s">
        <v>166</v>
      </c>
      <c r="E893" s="6" t="s">
        <v>167</v>
      </c>
      <c r="F893" s="5" t="s">
        <v>2469</v>
      </c>
      <c r="G893" s="5" t="s">
        <v>24</v>
      </c>
      <c r="H893" s="5">
        <v>0</v>
      </c>
      <c r="I893" s="5" t="s">
        <v>2204</v>
      </c>
      <c r="J893" s="5" t="s">
        <v>2689</v>
      </c>
      <c r="K893" s="5" t="s">
        <v>1039</v>
      </c>
      <c r="L893" s="5" t="s">
        <v>25</v>
      </c>
      <c r="M893" s="7" t="s">
        <v>26</v>
      </c>
      <c r="N893" s="5" t="s">
        <v>1306</v>
      </c>
      <c r="O893" s="5" t="s">
        <v>27</v>
      </c>
      <c r="P893" s="5">
        <v>796</v>
      </c>
      <c r="Q893" s="5" t="s">
        <v>28</v>
      </c>
      <c r="R893" s="5" t="s">
        <v>1311</v>
      </c>
      <c r="S893" s="8">
        <v>4708</v>
      </c>
      <c r="T893" s="8">
        <f t="shared" si="96"/>
        <v>0</v>
      </c>
      <c r="U893" s="8">
        <f t="shared" si="99"/>
        <v>0</v>
      </c>
      <c r="V893" s="5"/>
      <c r="W893" s="5" t="s">
        <v>904</v>
      </c>
      <c r="X893" s="5"/>
      <c r="Y893" s="145"/>
      <c r="Z893" s="4"/>
      <c r="AA893" s="253"/>
      <c r="AB893" s="253"/>
      <c r="AC893" s="253"/>
      <c r="AD893" s="253"/>
      <c r="AE893" s="254"/>
      <c r="AF893" s="4"/>
      <c r="AG893" s="105"/>
      <c r="AH893" s="105"/>
      <c r="AI893" s="259"/>
      <c r="AJ893" s="4"/>
      <c r="AK893" s="213"/>
      <c r="AL893" s="84"/>
      <c r="AM893" s="84"/>
      <c r="AN893" s="84"/>
      <c r="AO893" s="86"/>
      <c r="AP893" s="4"/>
      <c r="AQ893" s="4"/>
      <c r="AR893" s="105"/>
      <c r="AS893" s="4"/>
      <c r="AT893" s="4"/>
      <c r="AU893" s="4"/>
      <c r="AV893" s="4"/>
    </row>
    <row r="894" spans="1:48" s="33" customFormat="1" ht="60.75" customHeight="1">
      <c r="A894" s="5" t="s">
        <v>3820</v>
      </c>
      <c r="B894" s="5" t="s">
        <v>23</v>
      </c>
      <c r="C894" s="5" t="s">
        <v>165</v>
      </c>
      <c r="D894" s="6" t="s">
        <v>166</v>
      </c>
      <c r="E894" s="6" t="s">
        <v>167</v>
      </c>
      <c r="F894" s="5" t="s">
        <v>2469</v>
      </c>
      <c r="G894" s="5" t="s">
        <v>24</v>
      </c>
      <c r="H894" s="5">
        <v>0</v>
      </c>
      <c r="I894" s="5" t="s">
        <v>2204</v>
      </c>
      <c r="J894" s="5" t="s">
        <v>2689</v>
      </c>
      <c r="K894" s="5" t="s">
        <v>871</v>
      </c>
      <c r="L894" s="5" t="s">
        <v>25</v>
      </c>
      <c r="M894" s="7" t="s">
        <v>26</v>
      </c>
      <c r="N894" s="5" t="s">
        <v>3804</v>
      </c>
      <c r="O894" s="5" t="s">
        <v>27</v>
      </c>
      <c r="P894" s="5">
        <v>796</v>
      </c>
      <c r="Q894" s="5" t="s">
        <v>28</v>
      </c>
      <c r="R894" s="5" t="s">
        <v>1311</v>
      </c>
      <c r="S894" s="8">
        <v>4708</v>
      </c>
      <c r="T894" s="8">
        <f t="shared" si="96"/>
        <v>0</v>
      </c>
      <c r="U894" s="8">
        <f t="shared" si="99"/>
        <v>0</v>
      </c>
      <c r="V894" s="5"/>
      <c r="W894" s="5" t="s">
        <v>904</v>
      </c>
      <c r="X894" s="5"/>
      <c r="Y894" s="145"/>
      <c r="Z894" s="4"/>
      <c r="AA894" s="253"/>
      <c r="AB894" s="253"/>
      <c r="AC894" s="253"/>
      <c r="AD894" s="253"/>
      <c r="AE894" s="254"/>
      <c r="AF894" s="4"/>
      <c r="AG894" s="105"/>
      <c r="AH894" s="105"/>
      <c r="AI894" s="259"/>
      <c r="AJ894" s="4"/>
      <c r="AK894" s="105"/>
      <c r="AL894" s="86"/>
      <c r="AM894" s="86"/>
      <c r="AN894" s="86"/>
      <c r="AO894" s="86"/>
      <c r="AP894" s="4"/>
      <c r="AQ894" s="4"/>
      <c r="AR894" s="105"/>
      <c r="AS894" s="4"/>
      <c r="AT894" s="4"/>
      <c r="AU894" s="4"/>
      <c r="AV894" s="4"/>
    </row>
    <row r="895" spans="1:48" s="33" customFormat="1" ht="60.75" customHeight="1">
      <c r="A895" s="5" t="s">
        <v>5030</v>
      </c>
      <c r="B895" s="5" t="s">
        <v>23</v>
      </c>
      <c r="C895" s="5" t="s">
        <v>165</v>
      </c>
      <c r="D895" s="6" t="s">
        <v>166</v>
      </c>
      <c r="E895" s="6" t="s">
        <v>167</v>
      </c>
      <c r="F895" s="5" t="s">
        <v>2469</v>
      </c>
      <c r="G895" s="5" t="s">
        <v>24</v>
      </c>
      <c r="H895" s="5">
        <v>0</v>
      </c>
      <c r="I895" s="5" t="s">
        <v>2204</v>
      </c>
      <c r="J895" s="5" t="s">
        <v>2689</v>
      </c>
      <c r="K895" s="5" t="s">
        <v>877</v>
      </c>
      <c r="L895" s="5" t="s">
        <v>25</v>
      </c>
      <c r="M895" s="7" t="s">
        <v>26</v>
      </c>
      <c r="N895" s="5" t="s">
        <v>3804</v>
      </c>
      <c r="O895" s="5" t="s">
        <v>27</v>
      </c>
      <c r="P895" s="5">
        <v>796</v>
      </c>
      <c r="Q895" s="5" t="s">
        <v>28</v>
      </c>
      <c r="R895" s="5" t="s">
        <v>143</v>
      </c>
      <c r="S895" s="8">
        <v>4708</v>
      </c>
      <c r="T895" s="8">
        <f t="shared" si="96"/>
        <v>9416</v>
      </c>
      <c r="U895" s="8">
        <f t="shared" si="99"/>
        <v>10545.920000000002</v>
      </c>
      <c r="V895" s="5"/>
      <c r="W895" s="5" t="s">
        <v>904</v>
      </c>
      <c r="X895" s="5" t="s">
        <v>3593</v>
      </c>
      <c r="Y895" s="145"/>
      <c r="Z895" s="141"/>
      <c r="AA895" s="85"/>
      <c r="AB895" s="253"/>
      <c r="AC895" s="253"/>
      <c r="AD895" s="253"/>
      <c r="AE895" s="254"/>
      <c r="AF895" s="4"/>
      <c r="AG895" s="105"/>
      <c r="AH895" s="105"/>
      <c r="AI895" s="188"/>
      <c r="AJ895" s="4"/>
      <c r="AK895" s="105"/>
      <c r="AL895" s="86"/>
      <c r="AM895" s="86"/>
      <c r="AN895" s="86"/>
      <c r="AO895" s="86"/>
      <c r="AP895" s="4"/>
      <c r="AQ895" s="4"/>
      <c r="AR895" s="105"/>
      <c r="AS895" s="4"/>
      <c r="AT895" s="263"/>
      <c r="AU895" s="4"/>
      <c r="AV895" s="4"/>
    </row>
    <row r="896" spans="1:48" s="33" customFormat="1" ht="60.75" customHeight="1">
      <c r="A896" s="5" t="s">
        <v>3355</v>
      </c>
      <c r="B896" s="5" t="s">
        <v>23</v>
      </c>
      <c r="C896" s="5" t="s">
        <v>165</v>
      </c>
      <c r="D896" s="6" t="s">
        <v>166</v>
      </c>
      <c r="E896" s="6" t="s">
        <v>167</v>
      </c>
      <c r="F896" s="5" t="s">
        <v>2470</v>
      </c>
      <c r="G896" s="5" t="s">
        <v>24</v>
      </c>
      <c r="H896" s="5">
        <v>0</v>
      </c>
      <c r="I896" s="5" t="s">
        <v>2204</v>
      </c>
      <c r="J896" s="5" t="s">
        <v>2689</v>
      </c>
      <c r="K896" s="5" t="s">
        <v>1039</v>
      </c>
      <c r="L896" s="5" t="s">
        <v>25</v>
      </c>
      <c r="M896" s="7" t="s">
        <v>26</v>
      </c>
      <c r="N896" s="5" t="s">
        <v>1306</v>
      </c>
      <c r="O896" s="5" t="s">
        <v>27</v>
      </c>
      <c r="P896" s="5">
        <v>796</v>
      </c>
      <c r="Q896" s="5" t="s">
        <v>28</v>
      </c>
      <c r="R896" s="5" t="s">
        <v>1311</v>
      </c>
      <c r="S896" s="8">
        <v>14445</v>
      </c>
      <c r="T896" s="8">
        <f t="shared" si="96"/>
        <v>0</v>
      </c>
      <c r="U896" s="8">
        <f t="shared" si="99"/>
        <v>0</v>
      </c>
      <c r="V896" s="5"/>
      <c r="W896" s="5" t="s">
        <v>904</v>
      </c>
      <c r="X896" s="5"/>
      <c r="Y896" s="145"/>
      <c r="Z896" s="4"/>
      <c r="AA896" s="253"/>
      <c r="AB896" s="253"/>
      <c r="AC896" s="253"/>
      <c r="AD896" s="253"/>
      <c r="AE896" s="254"/>
      <c r="AF896" s="4"/>
      <c r="AG896" s="105"/>
      <c r="AH896" s="105"/>
      <c r="AI896" s="259"/>
      <c r="AJ896" s="4"/>
      <c r="AK896" s="105"/>
      <c r="AL896" s="86"/>
      <c r="AM896" s="86"/>
      <c r="AN896" s="86"/>
      <c r="AO896" s="86"/>
      <c r="AP896" s="4"/>
      <c r="AQ896" s="4"/>
      <c r="AR896" s="105"/>
      <c r="AS896" s="4"/>
      <c r="AT896" s="4"/>
      <c r="AU896" s="4"/>
      <c r="AV896" s="4"/>
    </row>
    <row r="897" spans="1:48" s="33" customFormat="1" ht="60.75" customHeight="1">
      <c r="A897" s="5" t="s">
        <v>3821</v>
      </c>
      <c r="B897" s="5" t="s">
        <v>23</v>
      </c>
      <c r="C897" s="5" t="s">
        <v>165</v>
      </c>
      <c r="D897" s="6" t="s">
        <v>166</v>
      </c>
      <c r="E897" s="6" t="s">
        <v>167</v>
      </c>
      <c r="F897" s="5" t="s">
        <v>2470</v>
      </c>
      <c r="G897" s="5" t="s">
        <v>24</v>
      </c>
      <c r="H897" s="5">
        <v>0</v>
      </c>
      <c r="I897" s="5" t="s">
        <v>2204</v>
      </c>
      <c r="J897" s="5" t="s">
        <v>2689</v>
      </c>
      <c r="K897" s="5" t="s">
        <v>871</v>
      </c>
      <c r="L897" s="5" t="s">
        <v>25</v>
      </c>
      <c r="M897" s="7" t="s">
        <v>26</v>
      </c>
      <c r="N897" s="5" t="s">
        <v>3804</v>
      </c>
      <c r="O897" s="5" t="s">
        <v>27</v>
      </c>
      <c r="P897" s="5">
        <v>796</v>
      </c>
      <c r="Q897" s="5" t="s">
        <v>28</v>
      </c>
      <c r="R897" s="5" t="s">
        <v>1311</v>
      </c>
      <c r="S897" s="8">
        <v>14445</v>
      </c>
      <c r="T897" s="8">
        <f t="shared" si="96"/>
        <v>0</v>
      </c>
      <c r="U897" s="8">
        <f t="shared" si="99"/>
        <v>0</v>
      </c>
      <c r="V897" s="5"/>
      <c r="W897" s="5" t="s">
        <v>904</v>
      </c>
      <c r="X897" s="5"/>
      <c r="Y897" s="145"/>
      <c r="Z897" s="4"/>
      <c r="AA897" s="253"/>
      <c r="AB897" s="253"/>
      <c r="AC897" s="253"/>
      <c r="AD897" s="253"/>
      <c r="AE897" s="254"/>
      <c r="AF897" s="4"/>
      <c r="AG897" s="105"/>
      <c r="AH897" s="105"/>
      <c r="AI897" s="259"/>
      <c r="AJ897" s="4"/>
      <c r="AK897" s="105"/>
      <c r="AL897" s="86"/>
      <c r="AM897" s="86"/>
      <c r="AN897" s="86"/>
      <c r="AO897" s="86"/>
      <c r="AP897" s="4"/>
      <c r="AQ897" s="4"/>
      <c r="AR897" s="105"/>
      <c r="AS897" s="4"/>
      <c r="AT897" s="4"/>
      <c r="AU897" s="4"/>
      <c r="AV897" s="4"/>
    </row>
    <row r="898" spans="1:48" s="33" customFormat="1" ht="60.75" customHeight="1">
      <c r="A898" s="5" t="s">
        <v>5031</v>
      </c>
      <c r="B898" s="5" t="s">
        <v>23</v>
      </c>
      <c r="C898" s="5" t="s">
        <v>165</v>
      </c>
      <c r="D898" s="6" t="s">
        <v>166</v>
      </c>
      <c r="E898" s="6" t="s">
        <v>167</v>
      </c>
      <c r="F898" s="5" t="s">
        <v>2470</v>
      </c>
      <c r="G898" s="5" t="s">
        <v>24</v>
      </c>
      <c r="H898" s="5">
        <v>0</v>
      </c>
      <c r="I898" s="5" t="s">
        <v>2204</v>
      </c>
      <c r="J898" s="5" t="s">
        <v>2689</v>
      </c>
      <c r="K898" s="5" t="s">
        <v>877</v>
      </c>
      <c r="L898" s="5" t="s">
        <v>25</v>
      </c>
      <c r="M898" s="7" t="s">
        <v>26</v>
      </c>
      <c r="N898" s="5" t="s">
        <v>3804</v>
      </c>
      <c r="O898" s="5" t="s">
        <v>27</v>
      </c>
      <c r="P898" s="5">
        <v>796</v>
      </c>
      <c r="Q898" s="5" t="s">
        <v>28</v>
      </c>
      <c r="R898" s="5" t="s">
        <v>2237</v>
      </c>
      <c r="S898" s="8">
        <v>14445</v>
      </c>
      <c r="T898" s="8">
        <f t="shared" si="96"/>
        <v>14445</v>
      </c>
      <c r="U898" s="8">
        <f t="shared" si="99"/>
        <v>16178.400000000001</v>
      </c>
      <c r="V898" s="5"/>
      <c r="W898" s="5" t="s">
        <v>904</v>
      </c>
      <c r="X898" s="5" t="s">
        <v>3593</v>
      </c>
      <c r="Y898" s="145"/>
      <c r="Z898" s="141"/>
      <c r="AA898" s="85"/>
      <c r="AB898" s="253"/>
      <c r="AC898" s="253"/>
      <c r="AD898" s="253"/>
      <c r="AE898" s="254"/>
      <c r="AF898" s="4"/>
      <c r="AG898" s="105"/>
      <c r="AH898" s="105"/>
      <c r="AI898" s="188"/>
      <c r="AJ898" s="4"/>
      <c r="AK898" s="105"/>
      <c r="AL898" s="86"/>
      <c r="AM898" s="86"/>
      <c r="AN898" s="86"/>
      <c r="AO898" s="86"/>
      <c r="AP898" s="4"/>
      <c r="AQ898" s="4"/>
      <c r="AR898" s="105"/>
      <c r="AS898" s="4"/>
      <c r="AT898" s="263"/>
      <c r="AU898" s="4"/>
      <c r="AV898" s="4"/>
    </row>
    <row r="899" spans="1:48" s="33" customFormat="1" ht="110.1" customHeight="1">
      <c r="A899" s="5" t="s">
        <v>3356</v>
      </c>
      <c r="B899" s="5" t="s">
        <v>23</v>
      </c>
      <c r="C899" s="5" t="s">
        <v>165</v>
      </c>
      <c r="D899" s="6" t="s">
        <v>166</v>
      </c>
      <c r="E899" s="6" t="s">
        <v>167</v>
      </c>
      <c r="F899" s="5" t="s">
        <v>2471</v>
      </c>
      <c r="G899" s="5" t="s">
        <v>24</v>
      </c>
      <c r="H899" s="5">
        <v>0</v>
      </c>
      <c r="I899" s="5" t="s">
        <v>2204</v>
      </c>
      <c r="J899" s="5" t="s">
        <v>2689</v>
      </c>
      <c r="K899" s="5" t="s">
        <v>1039</v>
      </c>
      <c r="L899" s="5" t="s">
        <v>25</v>
      </c>
      <c r="M899" s="7" t="s">
        <v>26</v>
      </c>
      <c r="N899" s="5" t="s">
        <v>1306</v>
      </c>
      <c r="O899" s="5" t="s">
        <v>27</v>
      </c>
      <c r="P899" s="5">
        <v>796</v>
      </c>
      <c r="Q899" s="5" t="s">
        <v>28</v>
      </c>
      <c r="R899" s="5" t="s">
        <v>1311</v>
      </c>
      <c r="S899" s="8">
        <v>12196.93</v>
      </c>
      <c r="T899" s="8">
        <f t="shared" si="96"/>
        <v>0</v>
      </c>
      <c r="U899" s="8">
        <f t="shared" si="99"/>
        <v>0</v>
      </c>
      <c r="V899" s="5"/>
      <c r="W899" s="5" t="s">
        <v>904</v>
      </c>
      <c r="X899" s="5"/>
      <c r="Y899" s="145"/>
      <c r="Z899" s="4"/>
      <c r="AA899" s="253"/>
      <c r="AB899" s="253"/>
      <c r="AC899" s="253"/>
      <c r="AD899" s="253"/>
      <c r="AE899" s="254"/>
      <c r="AF899" s="4"/>
      <c r="AG899" s="105"/>
      <c r="AH899" s="105"/>
      <c r="AI899" s="259"/>
      <c r="AJ899" s="4"/>
      <c r="AK899" s="105"/>
      <c r="AL899" s="86"/>
      <c r="AM899" s="86"/>
      <c r="AN899" s="86"/>
      <c r="AO899" s="86"/>
      <c r="AP899" s="4"/>
      <c r="AQ899" s="4"/>
      <c r="AR899" s="105"/>
      <c r="AS899" s="4"/>
      <c r="AT899" s="4"/>
      <c r="AU899" s="4"/>
      <c r="AV899" s="4"/>
    </row>
    <row r="900" spans="1:48" s="33" customFormat="1" ht="110.1" customHeight="1">
      <c r="A900" s="5" t="s">
        <v>3595</v>
      </c>
      <c r="B900" s="5" t="s">
        <v>23</v>
      </c>
      <c r="C900" s="5" t="s">
        <v>165</v>
      </c>
      <c r="D900" s="6" t="s">
        <v>166</v>
      </c>
      <c r="E900" s="6" t="s">
        <v>167</v>
      </c>
      <c r="F900" s="5" t="s">
        <v>2471</v>
      </c>
      <c r="G900" s="5" t="s">
        <v>24</v>
      </c>
      <c r="H900" s="5">
        <v>0</v>
      </c>
      <c r="I900" s="5" t="s">
        <v>2204</v>
      </c>
      <c r="J900" s="5" t="s">
        <v>2689</v>
      </c>
      <c r="K900" s="5" t="s">
        <v>1039</v>
      </c>
      <c r="L900" s="5" t="s">
        <v>25</v>
      </c>
      <c r="M900" s="7" t="s">
        <v>26</v>
      </c>
      <c r="N900" s="5" t="s">
        <v>1306</v>
      </c>
      <c r="O900" s="5" t="s">
        <v>27</v>
      </c>
      <c r="P900" s="5">
        <v>796</v>
      </c>
      <c r="Q900" s="5" t="s">
        <v>28</v>
      </c>
      <c r="R900" s="5" t="s">
        <v>2451</v>
      </c>
      <c r="S900" s="8">
        <v>14000</v>
      </c>
      <c r="T900" s="8">
        <f t="shared" si="96"/>
        <v>56000</v>
      </c>
      <c r="U900" s="8">
        <f t="shared" si="99"/>
        <v>62720.000000000007</v>
      </c>
      <c r="V900" s="5"/>
      <c r="W900" s="5" t="s">
        <v>904</v>
      </c>
      <c r="X900" s="5" t="s">
        <v>3585</v>
      </c>
      <c r="Y900" s="145"/>
      <c r="Z900" s="141"/>
      <c r="AA900" s="85"/>
      <c r="AB900" s="253"/>
      <c r="AC900" s="214"/>
      <c r="AD900" s="214"/>
      <c r="AE900" s="187"/>
      <c r="AF900" s="141"/>
      <c r="AG900" s="213"/>
      <c r="AH900" s="213"/>
      <c r="AI900" s="188"/>
      <c r="AJ900" s="141"/>
      <c r="AK900" s="213"/>
      <c r="AL900" s="84"/>
      <c r="AM900" s="84"/>
      <c r="AN900" s="84"/>
      <c r="AO900" s="84"/>
      <c r="AP900" s="4"/>
      <c r="AQ900" s="4"/>
      <c r="AR900" s="105"/>
      <c r="AS900" s="4"/>
      <c r="AT900" s="141"/>
      <c r="AU900" s="4"/>
      <c r="AV900" s="4"/>
    </row>
    <row r="901" spans="1:48" s="33" customFormat="1" ht="79.5" customHeight="1">
      <c r="A901" s="5" t="s">
        <v>3357</v>
      </c>
      <c r="B901" s="5" t="s">
        <v>23</v>
      </c>
      <c r="C901" s="5" t="s">
        <v>168</v>
      </c>
      <c r="D901" s="6" t="s">
        <v>166</v>
      </c>
      <c r="E901" s="6" t="s">
        <v>169</v>
      </c>
      <c r="F901" s="5" t="s">
        <v>2472</v>
      </c>
      <c r="G901" s="5" t="s">
        <v>24</v>
      </c>
      <c r="H901" s="5">
        <v>0</v>
      </c>
      <c r="I901" s="5" t="s">
        <v>2204</v>
      </c>
      <c r="J901" s="5" t="s">
        <v>2689</v>
      </c>
      <c r="K901" s="5" t="s">
        <v>1039</v>
      </c>
      <c r="L901" s="5" t="s">
        <v>25</v>
      </c>
      <c r="M901" s="7" t="s">
        <v>26</v>
      </c>
      <c r="N901" s="5" t="s">
        <v>1306</v>
      </c>
      <c r="O901" s="5" t="s">
        <v>27</v>
      </c>
      <c r="P901" s="5">
        <v>796</v>
      </c>
      <c r="Q901" s="5" t="s">
        <v>28</v>
      </c>
      <c r="R901" s="5" t="s">
        <v>1311</v>
      </c>
      <c r="S901" s="8">
        <v>29211</v>
      </c>
      <c r="T901" s="8">
        <f t="shared" ref="T901:T965" si="100">S901*R901</f>
        <v>0</v>
      </c>
      <c r="U901" s="8">
        <f t="shared" si="99"/>
        <v>0</v>
      </c>
      <c r="V901" s="5"/>
      <c r="W901" s="5" t="s">
        <v>904</v>
      </c>
      <c r="X901" s="5"/>
      <c r="Y901" s="145"/>
      <c r="Z901" s="4"/>
      <c r="AA901" s="253"/>
      <c r="AB901" s="253"/>
      <c r="AC901" s="253"/>
      <c r="AD901" s="253"/>
      <c r="AE901" s="254"/>
      <c r="AF901" s="4"/>
      <c r="AG901" s="105"/>
      <c r="AH901" s="105"/>
      <c r="AI901" s="259"/>
      <c r="AJ901" s="4"/>
      <c r="AK901" s="105"/>
      <c r="AL901" s="86"/>
      <c r="AM901" s="86"/>
      <c r="AN901" s="86"/>
      <c r="AO901" s="86"/>
      <c r="AP901" s="4"/>
      <c r="AQ901" s="4"/>
      <c r="AR901" s="105"/>
      <c r="AS901" s="4"/>
      <c r="AT901" s="4"/>
      <c r="AU901" s="4"/>
      <c r="AV901" s="4"/>
    </row>
    <row r="902" spans="1:48" s="33" customFormat="1" ht="47.25" customHeight="1">
      <c r="A902" s="5" t="s">
        <v>3822</v>
      </c>
      <c r="B902" s="5" t="s">
        <v>23</v>
      </c>
      <c r="C902" s="5" t="s">
        <v>168</v>
      </c>
      <c r="D902" s="14" t="s">
        <v>166</v>
      </c>
      <c r="E902" s="14" t="s">
        <v>169</v>
      </c>
      <c r="F902" s="5" t="s">
        <v>2472</v>
      </c>
      <c r="G902" s="5" t="s">
        <v>24</v>
      </c>
      <c r="H902" s="5">
        <v>0</v>
      </c>
      <c r="I902" s="5" t="s">
        <v>2204</v>
      </c>
      <c r="J902" s="5" t="s">
        <v>2689</v>
      </c>
      <c r="K902" s="5" t="s">
        <v>871</v>
      </c>
      <c r="L902" s="5" t="s">
        <v>25</v>
      </c>
      <c r="M902" s="7" t="s">
        <v>26</v>
      </c>
      <c r="N902" s="5" t="s">
        <v>3804</v>
      </c>
      <c r="O902" s="5" t="s">
        <v>27</v>
      </c>
      <c r="P902" s="5">
        <v>796</v>
      </c>
      <c r="Q902" s="5" t="s">
        <v>28</v>
      </c>
      <c r="R902" s="5" t="s">
        <v>2473</v>
      </c>
      <c r="S902" s="8">
        <v>0</v>
      </c>
      <c r="T902" s="8">
        <f t="shared" si="100"/>
        <v>0</v>
      </c>
      <c r="U902" s="8">
        <f t="shared" si="99"/>
        <v>0</v>
      </c>
      <c r="V902" s="5"/>
      <c r="W902" s="5" t="s">
        <v>904</v>
      </c>
      <c r="X902" s="5"/>
      <c r="AE902" s="265"/>
      <c r="AG902" s="111"/>
      <c r="AH902" s="111"/>
      <c r="AK902" s="111"/>
      <c r="AL902" s="225"/>
      <c r="AM902" s="225"/>
      <c r="AN902" s="225"/>
      <c r="AO902" s="225"/>
    </row>
    <row r="903" spans="1:48" s="33" customFormat="1" ht="69" customHeight="1">
      <c r="A903" s="5" t="s">
        <v>4303</v>
      </c>
      <c r="B903" s="5" t="s">
        <v>23</v>
      </c>
      <c r="C903" s="5" t="s">
        <v>168</v>
      </c>
      <c r="D903" s="14" t="s">
        <v>166</v>
      </c>
      <c r="E903" s="14" t="s">
        <v>169</v>
      </c>
      <c r="F903" s="5" t="s">
        <v>2472</v>
      </c>
      <c r="G903" s="5" t="s">
        <v>24</v>
      </c>
      <c r="H903" s="5">
        <v>0</v>
      </c>
      <c r="I903" s="5" t="s">
        <v>2204</v>
      </c>
      <c r="J903" s="5" t="s">
        <v>2689</v>
      </c>
      <c r="K903" s="5" t="s">
        <v>871</v>
      </c>
      <c r="L903" s="5" t="s">
        <v>25</v>
      </c>
      <c r="M903" s="7" t="s">
        <v>26</v>
      </c>
      <c r="N903" s="5" t="s">
        <v>3804</v>
      </c>
      <c r="O903" s="5" t="s">
        <v>27</v>
      </c>
      <c r="P903" s="5">
        <v>796</v>
      </c>
      <c r="Q903" s="5" t="s">
        <v>28</v>
      </c>
      <c r="R903" s="5" t="s">
        <v>1311</v>
      </c>
      <c r="S903" s="8">
        <v>29211</v>
      </c>
      <c r="T903" s="8">
        <f t="shared" si="100"/>
        <v>0</v>
      </c>
      <c r="U903" s="8">
        <f t="shared" si="99"/>
        <v>0</v>
      </c>
      <c r="V903" s="5"/>
      <c r="W903" s="5" t="s">
        <v>904</v>
      </c>
      <c r="X903" s="5"/>
      <c r="AE903" s="265"/>
      <c r="AG903" s="111"/>
      <c r="AH903" s="111"/>
      <c r="AK903" s="111"/>
      <c r="AL903" s="225"/>
      <c r="AM903" s="225"/>
      <c r="AN903" s="225"/>
      <c r="AO903" s="225"/>
    </row>
    <row r="904" spans="1:48" s="33" customFormat="1" ht="69" customHeight="1">
      <c r="A904" s="5" t="s">
        <v>5032</v>
      </c>
      <c r="B904" s="5" t="s">
        <v>23</v>
      </c>
      <c r="C904" s="5" t="s">
        <v>168</v>
      </c>
      <c r="D904" s="14" t="s">
        <v>166</v>
      </c>
      <c r="E904" s="14" t="s">
        <v>169</v>
      </c>
      <c r="F904" s="5" t="s">
        <v>2472</v>
      </c>
      <c r="G904" s="5" t="s">
        <v>24</v>
      </c>
      <c r="H904" s="5">
        <v>0</v>
      </c>
      <c r="I904" s="5" t="s">
        <v>2204</v>
      </c>
      <c r="J904" s="5" t="s">
        <v>2689</v>
      </c>
      <c r="K904" s="5" t="s">
        <v>877</v>
      </c>
      <c r="L904" s="5" t="s">
        <v>25</v>
      </c>
      <c r="M904" s="7" t="s">
        <v>26</v>
      </c>
      <c r="N904" s="5" t="s">
        <v>3804</v>
      </c>
      <c r="O904" s="5" t="s">
        <v>27</v>
      </c>
      <c r="P904" s="5">
        <v>796</v>
      </c>
      <c r="Q904" s="5" t="s">
        <v>28</v>
      </c>
      <c r="R904" s="5" t="s">
        <v>3753</v>
      </c>
      <c r="S904" s="8">
        <v>29211</v>
      </c>
      <c r="T904" s="8">
        <f t="shared" si="100"/>
        <v>408954</v>
      </c>
      <c r="U904" s="8">
        <f t="shared" si="99"/>
        <v>458028.48000000004</v>
      </c>
      <c r="V904" s="5"/>
      <c r="W904" s="5" t="s">
        <v>904</v>
      </c>
      <c r="X904" s="5" t="s">
        <v>3593</v>
      </c>
      <c r="Z904" s="141"/>
      <c r="AA904" s="85"/>
      <c r="AE904" s="265"/>
      <c r="AG904" s="111"/>
      <c r="AH904" s="111"/>
      <c r="AI904" s="166"/>
      <c r="AJ904" s="166"/>
      <c r="AK904" s="264"/>
      <c r="AL904" s="255"/>
      <c r="AM904" s="255"/>
      <c r="AN904" s="255"/>
      <c r="AO904" s="225"/>
      <c r="AT904" s="263"/>
    </row>
    <row r="905" spans="1:48" s="33" customFormat="1" ht="72.75" customHeight="1">
      <c r="A905" s="5" t="s">
        <v>3358</v>
      </c>
      <c r="B905" s="5" t="s">
        <v>23</v>
      </c>
      <c r="C905" s="5" t="s">
        <v>168</v>
      </c>
      <c r="D905" s="6" t="s">
        <v>166</v>
      </c>
      <c r="E905" s="6" t="s">
        <v>169</v>
      </c>
      <c r="F905" s="5" t="s">
        <v>2474</v>
      </c>
      <c r="G905" s="5" t="s">
        <v>24</v>
      </c>
      <c r="H905" s="5">
        <v>0</v>
      </c>
      <c r="I905" s="5" t="s">
        <v>2204</v>
      </c>
      <c r="J905" s="5" t="s">
        <v>2689</v>
      </c>
      <c r="K905" s="5" t="s">
        <v>1039</v>
      </c>
      <c r="L905" s="5" t="s">
        <v>25</v>
      </c>
      <c r="M905" s="7" t="s">
        <v>26</v>
      </c>
      <c r="N905" s="5" t="s">
        <v>1306</v>
      </c>
      <c r="O905" s="5" t="s">
        <v>27</v>
      </c>
      <c r="P905" s="5">
        <v>796</v>
      </c>
      <c r="Q905" s="5" t="s">
        <v>28</v>
      </c>
      <c r="R905" s="5" t="s">
        <v>1311</v>
      </c>
      <c r="S905" s="8">
        <v>29211</v>
      </c>
      <c r="T905" s="8">
        <f t="shared" si="100"/>
        <v>0</v>
      </c>
      <c r="U905" s="8">
        <f t="shared" si="99"/>
        <v>0</v>
      </c>
      <c r="V905" s="5"/>
      <c r="W905" s="5" t="s">
        <v>904</v>
      </c>
      <c r="X905" s="5"/>
      <c r="Y905" s="145"/>
      <c r="Z905" s="4"/>
      <c r="AA905" s="253"/>
      <c r="AB905" s="253"/>
      <c r="AC905" s="253"/>
      <c r="AD905" s="253"/>
      <c r="AE905" s="254"/>
      <c r="AF905" s="4"/>
      <c r="AG905" s="105"/>
      <c r="AH905" s="105"/>
      <c r="AI905" s="259"/>
      <c r="AJ905" s="4"/>
      <c r="AK905" s="105"/>
      <c r="AL905" s="86"/>
      <c r="AM905" s="86"/>
      <c r="AN905" s="86"/>
      <c r="AO905" s="86"/>
      <c r="AP905" s="4"/>
      <c r="AQ905" s="4"/>
      <c r="AR905" s="105"/>
      <c r="AS905" s="4"/>
      <c r="AT905" s="4"/>
      <c r="AU905" s="4"/>
      <c r="AV905" s="4"/>
    </row>
    <row r="906" spans="1:48" s="33" customFormat="1" ht="61.5" customHeight="1">
      <c r="A906" s="5" t="s">
        <v>3823</v>
      </c>
      <c r="B906" s="5" t="s">
        <v>23</v>
      </c>
      <c r="C906" s="5" t="s">
        <v>168</v>
      </c>
      <c r="D906" s="14" t="s">
        <v>166</v>
      </c>
      <c r="E906" s="14" t="s">
        <v>169</v>
      </c>
      <c r="F906" s="5" t="s">
        <v>2474</v>
      </c>
      <c r="G906" s="5" t="s">
        <v>24</v>
      </c>
      <c r="H906" s="5">
        <v>0</v>
      </c>
      <c r="I906" s="5" t="s">
        <v>2204</v>
      </c>
      <c r="J906" s="5" t="s">
        <v>2689</v>
      </c>
      <c r="K906" s="5" t="s">
        <v>871</v>
      </c>
      <c r="L906" s="5" t="s">
        <v>25</v>
      </c>
      <c r="M906" s="7" t="s">
        <v>26</v>
      </c>
      <c r="N906" s="5" t="s">
        <v>3804</v>
      </c>
      <c r="O906" s="5" t="s">
        <v>27</v>
      </c>
      <c r="P906" s="5">
        <v>796</v>
      </c>
      <c r="Q906" s="5" t="s">
        <v>28</v>
      </c>
      <c r="R906" s="5" t="s">
        <v>2473</v>
      </c>
      <c r="S906" s="8">
        <v>0</v>
      </c>
      <c r="T906" s="8">
        <f t="shared" si="100"/>
        <v>0</v>
      </c>
      <c r="U906" s="8">
        <f t="shared" si="99"/>
        <v>0</v>
      </c>
      <c r="V906" s="5"/>
      <c r="W906" s="5" t="s">
        <v>904</v>
      </c>
      <c r="X906" s="5"/>
      <c r="AE906" s="265"/>
      <c r="AG906" s="111"/>
      <c r="AH906" s="111"/>
      <c r="AK906" s="111"/>
      <c r="AL906" s="225"/>
      <c r="AM906" s="225"/>
      <c r="AN906" s="225"/>
      <c r="AO906" s="225"/>
    </row>
    <row r="907" spans="1:48" s="33" customFormat="1" ht="77.25" customHeight="1">
      <c r="A907" s="5" t="s">
        <v>4304</v>
      </c>
      <c r="B907" s="5" t="s">
        <v>23</v>
      </c>
      <c r="C907" s="5" t="s">
        <v>168</v>
      </c>
      <c r="D907" s="14" t="s">
        <v>166</v>
      </c>
      <c r="E907" s="14" t="s">
        <v>169</v>
      </c>
      <c r="F907" s="5" t="s">
        <v>2474</v>
      </c>
      <c r="G907" s="5" t="s">
        <v>24</v>
      </c>
      <c r="H907" s="5">
        <v>0</v>
      </c>
      <c r="I907" s="5" t="s">
        <v>2204</v>
      </c>
      <c r="J907" s="5" t="s">
        <v>2689</v>
      </c>
      <c r="K907" s="5" t="s">
        <v>871</v>
      </c>
      <c r="L907" s="5" t="s">
        <v>25</v>
      </c>
      <c r="M907" s="7" t="s">
        <v>26</v>
      </c>
      <c r="N907" s="5" t="s">
        <v>3804</v>
      </c>
      <c r="O907" s="5" t="s">
        <v>27</v>
      </c>
      <c r="P907" s="5">
        <v>796</v>
      </c>
      <c r="Q907" s="5" t="s">
        <v>28</v>
      </c>
      <c r="R907" s="5" t="s">
        <v>1311</v>
      </c>
      <c r="S907" s="8">
        <v>29211</v>
      </c>
      <c r="T907" s="8">
        <f t="shared" si="100"/>
        <v>0</v>
      </c>
      <c r="U907" s="8">
        <f t="shared" si="99"/>
        <v>0</v>
      </c>
      <c r="V907" s="5"/>
      <c r="W907" s="5" t="s">
        <v>904</v>
      </c>
      <c r="X907" s="5"/>
      <c r="AE907" s="265"/>
      <c r="AG907" s="111"/>
      <c r="AH907" s="111"/>
      <c r="AK907" s="111"/>
      <c r="AL907" s="225"/>
      <c r="AM907" s="225"/>
      <c r="AN907" s="225"/>
      <c r="AO907" s="225"/>
    </row>
    <row r="908" spans="1:48" s="33" customFormat="1" ht="77.25" customHeight="1">
      <c r="A908" s="5" t="s">
        <v>5033</v>
      </c>
      <c r="B908" s="5" t="s">
        <v>23</v>
      </c>
      <c r="C908" s="5" t="s">
        <v>168</v>
      </c>
      <c r="D908" s="14" t="s">
        <v>166</v>
      </c>
      <c r="E908" s="14" t="s">
        <v>169</v>
      </c>
      <c r="F908" s="5" t="s">
        <v>2474</v>
      </c>
      <c r="G908" s="5" t="s">
        <v>24</v>
      </c>
      <c r="H908" s="5">
        <v>0</v>
      </c>
      <c r="I908" s="5" t="s">
        <v>2204</v>
      </c>
      <c r="J908" s="5" t="s">
        <v>2689</v>
      </c>
      <c r="K908" s="5" t="s">
        <v>877</v>
      </c>
      <c r="L908" s="5" t="s">
        <v>25</v>
      </c>
      <c r="M908" s="7" t="s">
        <v>26</v>
      </c>
      <c r="N908" s="5" t="s">
        <v>3804</v>
      </c>
      <c r="O908" s="5" t="s">
        <v>27</v>
      </c>
      <c r="P908" s="5">
        <v>796</v>
      </c>
      <c r="Q908" s="5" t="s">
        <v>28</v>
      </c>
      <c r="R908" s="5" t="s">
        <v>3753</v>
      </c>
      <c r="S908" s="8">
        <v>29211</v>
      </c>
      <c r="T908" s="8">
        <f t="shared" si="100"/>
        <v>408954</v>
      </c>
      <c r="U908" s="8">
        <f t="shared" si="99"/>
        <v>458028.48000000004</v>
      </c>
      <c r="V908" s="5"/>
      <c r="W908" s="5" t="s">
        <v>904</v>
      </c>
      <c r="X908" s="5" t="s">
        <v>3593</v>
      </c>
      <c r="Z908" s="141"/>
      <c r="AA908" s="85"/>
      <c r="AE908" s="265"/>
      <c r="AG908" s="111"/>
      <c r="AH908" s="111"/>
      <c r="AI908" s="166"/>
      <c r="AJ908" s="166"/>
      <c r="AK908" s="264"/>
      <c r="AL908" s="255"/>
      <c r="AM908" s="255"/>
      <c r="AN908" s="255"/>
      <c r="AO908" s="225"/>
      <c r="AT908" s="263"/>
    </row>
    <row r="909" spans="1:48" s="33" customFormat="1" ht="81.75" customHeight="1">
      <c r="A909" s="5" t="s">
        <v>3359</v>
      </c>
      <c r="B909" s="5" t="s">
        <v>23</v>
      </c>
      <c r="C909" s="5" t="s">
        <v>168</v>
      </c>
      <c r="D909" s="6" t="s">
        <v>166</v>
      </c>
      <c r="E909" s="6" t="s">
        <v>169</v>
      </c>
      <c r="F909" s="5" t="s">
        <v>2475</v>
      </c>
      <c r="G909" s="5" t="s">
        <v>24</v>
      </c>
      <c r="H909" s="5">
        <v>0</v>
      </c>
      <c r="I909" s="5" t="s">
        <v>2204</v>
      </c>
      <c r="J909" s="5" t="s">
        <v>2689</v>
      </c>
      <c r="K909" s="5" t="s">
        <v>1039</v>
      </c>
      <c r="L909" s="5" t="s">
        <v>25</v>
      </c>
      <c r="M909" s="7" t="s">
        <v>26</v>
      </c>
      <c r="N909" s="5" t="s">
        <v>1306</v>
      </c>
      <c r="O909" s="5" t="s">
        <v>27</v>
      </c>
      <c r="P909" s="5">
        <v>796</v>
      </c>
      <c r="Q909" s="5" t="s">
        <v>28</v>
      </c>
      <c r="R909" s="5" t="s">
        <v>1311</v>
      </c>
      <c r="S909" s="8">
        <v>29211</v>
      </c>
      <c r="T909" s="8">
        <f t="shared" si="100"/>
        <v>0</v>
      </c>
      <c r="U909" s="8">
        <f t="shared" si="99"/>
        <v>0</v>
      </c>
      <c r="V909" s="5"/>
      <c r="W909" s="5" t="s">
        <v>904</v>
      </c>
      <c r="X909" s="5"/>
      <c r="Y909" s="145"/>
      <c r="Z909" s="4"/>
      <c r="AA909" s="253"/>
      <c r="AB909" s="253"/>
      <c r="AC909" s="253"/>
      <c r="AD909" s="253"/>
      <c r="AE909" s="254"/>
      <c r="AF909" s="4"/>
      <c r="AG909" s="105"/>
      <c r="AH909" s="105"/>
      <c r="AI909" s="259"/>
      <c r="AJ909" s="4"/>
      <c r="AK909" s="105"/>
      <c r="AL909" s="86"/>
      <c r="AM909" s="86"/>
      <c r="AN909" s="86"/>
      <c r="AO909" s="86"/>
      <c r="AP909" s="4"/>
      <c r="AQ909" s="4"/>
      <c r="AR909" s="105"/>
      <c r="AS909" s="4"/>
      <c r="AT909" s="4"/>
      <c r="AU909" s="4"/>
      <c r="AV909" s="4"/>
    </row>
    <row r="910" spans="1:48" s="33" customFormat="1" ht="48" customHeight="1">
      <c r="A910" s="5" t="s">
        <v>3824</v>
      </c>
      <c r="B910" s="5" t="s">
        <v>23</v>
      </c>
      <c r="C910" s="5" t="s">
        <v>168</v>
      </c>
      <c r="D910" s="14" t="s">
        <v>166</v>
      </c>
      <c r="E910" s="14" t="s">
        <v>169</v>
      </c>
      <c r="F910" s="5" t="s">
        <v>2475</v>
      </c>
      <c r="G910" s="5" t="s">
        <v>24</v>
      </c>
      <c r="H910" s="5">
        <v>0</v>
      </c>
      <c r="I910" s="5" t="s">
        <v>2204</v>
      </c>
      <c r="J910" s="5" t="s">
        <v>2689</v>
      </c>
      <c r="K910" s="5" t="s">
        <v>871</v>
      </c>
      <c r="L910" s="5" t="s">
        <v>25</v>
      </c>
      <c r="M910" s="7" t="s">
        <v>26</v>
      </c>
      <c r="N910" s="5" t="s">
        <v>3804</v>
      </c>
      <c r="O910" s="5" t="s">
        <v>27</v>
      </c>
      <c r="P910" s="5">
        <v>796</v>
      </c>
      <c r="Q910" s="5" t="s">
        <v>28</v>
      </c>
      <c r="R910" s="5" t="s">
        <v>2473</v>
      </c>
      <c r="S910" s="8">
        <v>0</v>
      </c>
      <c r="T910" s="8">
        <f t="shared" si="100"/>
        <v>0</v>
      </c>
      <c r="U910" s="8">
        <f t="shared" si="99"/>
        <v>0</v>
      </c>
      <c r="V910" s="5"/>
      <c r="W910" s="5" t="s">
        <v>904</v>
      </c>
      <c r="X910" s="5"/>
      <c r="AE910" s="265"/>
      <c r="AG910" s="111"/>
      <c r="AH910" s="111"/>
      <c r="AK910" s="111"/>
      <c r="AL910" s="225"/>
      <c r="AM910" s="225"/>
      <c r="AN910" s="225"/>
      <c r="AO910" s="225"/>
    </row>
    <row r="911" spans="1:48" s="33" customFormat="1" ht="53.25" customHeight="1">
      <c r="A911" s="5" t="s">
        <v>4305</v>
      </c>
      <c r="B911" s="5" t="s">
        <v>23</v>
      </c>
      <c r="C911" s="5" t="s">
        <v>168</v>
      </c>
      <c r="D911" s="14" t="s">
        <v>166</v>
      </c>
      <c r="E911" s="14" t="s">
        <v>169</v>
      </c>
      <c r="F911" s="5" t="s">
        <v>2475</v>
      </c>
      <c r="G911" s="5" t="s">
        <v>24</v>
      </c>
      <c r="H911" s="5">
        <v>0</v>
      </c>
      <c r="I911" s="5" t="s">
        <v>2204</v>
      </c>
      <c r="J911" s="5" t="s">
        <v>2689</v>
      </c>
      <c r="K911" s="5" t="s">
        <v>871</v>
      </c>
      <c r="L911" s="5" t="s">
        <v>25</v>
      </c>
      <c r="M911" s="7" t="s">
        <v>26</v>
      </c>
      <c r="N911" s="5" t="s">
        <v>3804</v>
      </c>
      <c r="O911" s="5" t="s">
        <v>27</v>
      </c>
      <c r="P911" s="5">
        <v>796</v>
      </c>
      <c r="Q911" s="5" t="s">
        <v>28</v>
      </c>
      <c r="R911" s="5" t="s">
        <v>1311</v>
      </c>
      <c r="S911" s="8">
        <v>29211</v>
      </c>
      <c r="T911" s="8">
        <f t="shared" si="100"/>
        <v>0</v>
      </c>
      <c r="U911" s="8">
        <f t="shared" si="99"/>
        <v>0</v>
      </c>
      <c r="V911" s="5"/>
      <c r="W911" s="5" t="s">
        <v>904</v>
      </c>
      <c r="X911" s="5"/>
      <c r="AE911" s="265"/>
      <c r="AG911" s="111"/>
      <c r="AH911" s="111"/>
      <c r="AK911" s="111"/>
      <c r="AL911" s="225"/>
      <c r="AM911" s="225"/>
      <c r="AN911" s="225"/>
      <c r="AO911" s="225"/>
    </row>
    <row r="912" spans="1:48" s="33" customFormat="1" ht="53.25" customHeight="1">
      <c r="A912" s="5" t="s">
        <v>5034</v>
      </c>
      <c r="B912" s="5" t="s">
        <v>23</v>
      </c>
      <c r="C912" s="5" t="s">
        <v>168</v>
      </c>
      <c r="D912" s="14" t="s">
        <v>166</v>
      </c>
      <c r="E912" s="14" t="s">
        <v>169</v>
      </c>
      <c r="F912" s="5" t="s">
        <v>2475</v>
      </c>
      <c r="G912" s="5" t="s">
        <v>24</v>
      </c>
      <c r="H912" s="5">
        <v>0</v>
      </c>
      <c r="I912" s="5" t="s">
        <v>2204</v>
      </c>
      <c r="J912" s="5" t="s">
        <v>2689</v>
      </c>
      <c r="K912" s="5" t="s">
        <v>877</v>
      </c>
      <c r="L912" s="5" t="s">
        <v>25</v>
      </c>
      <c r="M912" s="7" t="s">
        <v>26</v>
      </c>
      <c r="N912" s="5" t="s">
        <v>3804</v>
      </c>
      <c r="O912" s="5" t="s">
        <v>27</v>
      </c>
      <c r="P912" s="5">
        <v>796</v>
      </c>
      <c r="Q912" s="5" t="s">
        <v>28</v>
      </c>
      <c r="R912" s="5" t="s">
        <v>3753</v>
      </c>
      <c r="S912" s="8">
        <v>29211</v>
      </c>
      <c r="T912" s="8">
        <f t="shared" si="100"/>
        <v>408954</v>
      </c>
      <c r="U912" s="8">
        <f t="shared" si="99"/>
        <v>458028.48000000004</v>
      </c>
      <c r="V912" s="5"/>
      <c r="W912" s="5" t="s">
        <v>904</v>
      </c>
      <c r="X912" s="5" t="s">
        <v>3593</v>
      </c>
      <c r="Z912" s="141"/>
      <c r="AA912" s="85"/>
      <c r="AE912" s="265"/>
      <c r="AG912" s="111"/>
      <c r="AH912" s="111"/>
      <c r="AI912" s="166"/>
      <c r="AJ912" s="166"/>
      <c r="AK912" s="264"/>
      <c r="AL912" s="255"/>
      <c r="AM912" s="255"/>
      <c r="AN912" s="255"/>
      <c r="AO912" s="225"/>
      <c r="AT912" s="263"/>
    </row>
    <row r="913" spans="1:48" s="33" customFormat="1" ht="84.75" customHeight="1">
      <c r="A913" s="5" t="s">
        <v>3360</v>
      </c>
      <c r="B913" s="5" t="s">
        <v>23</v>
      </c>
      <c r="C913" s="5" t="s">
        <v>168</v>
      </c>
      <c r="D913" s="6" t="s">
        <v>166</v>
      </c>
      <c r="E913" s="6" t="s">
        <v>169</v>
      </c>
      <c r="F913" s="5" t="s">
        <v>2476</v>
      </c>
      <c r="G913" s="5" t="s">
        <v>24</v>
      </c>
      <c r="H913" s="5">
        <v>0</v>
      </c>
      <c r="I913" s="5" t="s">
        <v>2204</v>
      </c>
      <c r="J913" s="5" t="s">
        <v>2689</v>
      </c>
      <c r="K913" s="5" t="s">
        <v>1039</v>
      </c>
      <c r="L913" s="5" t="s">
        <v>25</v>
      </c>
      <c r="M913" s="7" t="s">
        <v>26</v>
      </c>
      <c r="N913" s="5" t="s">
        <v>1306</v>
      </c>
      <c r="O913" s="5" t="s">
        <v>27</v>
      </c>
      <c r="P913" s="5">
        <v>796</v>
      </c>
      <c r="Q913" s="5" t="s">
        <v>28</v>
      </c>
      <c r="R913" s="5" t="s">
        <v>1311</v>
      </c>
      <c r="S913" s="8">
        <v>20223</v>
      </c>
      <c r="T913" s="8">
        <f t="shared" si="100"/>
        <v>0</v>
      </c>
      <c r="U913" s="8">
        <f t="shared" si="99"/>
        <v>0</v>
      </c>
      <c r="V913" s="5"/>
      <c r="W913" s="5" t="s">
        <v>904</v>
      </c>
      <c r="X913" s="5"/>
      <c r="Y913" s="145"/>
      <c r="Z913" s="4"/>
      <c r="AA913" s="253"/>
      <c r="AB913" s="253"/>
      <c r="AC913" s="253"/>
      <c r="AD913" s="253"/>
      <c r="AE913" s="254"/>
      <c r="AF913" s="4"/>
      <c r="AG913" s="105"/>
      <c r="AH913" s="105"/>
      <c r="AI913" s="259"/>
      <c r="AJ913" s="4"/>
      <c r="AK913" s="105"/>
      <c r="AL913" s="86"/>
      <c r="AM913" s="86"/>
      <c r="AN913" s="86"/>
      <c r="AO913" s="86"/>
      <c r="AP913" s="4"/>
      <c r="AQ913" s="4"/>
      <c r="AR913" s="105"/>
      <c r="AS913" s="4"/>
      <c r="AT913" s="4"/>
      <c r="AU913" s="4"/>
      <c r="AV913" s="4"/>
    </row>
    <row r="914" spans="1:48" s="33" customFormat="1" ht="57" customHeight="1">
      <c r="A914" s="5" t="s">
        <v>3825</v>
      </c>
      <c r="B914" s="5" t="s">
        <v>23</v>
      </c>
      <c r="C914" s="5" t="s">
        <v>168</v>
      </c>
      <c r="D914" s="14" t="s">
        <v>166</v>
      </c>
      <c r="E914" s="14" t="s">
        <v>169</v>
      </c>
      <c r="F914" s="5" t="s">
        <v>2476</v>
      </c>
      <c r="G914" s="5" t="s">
        <v>24</v>
      </c>
      <c r="H914" s="5">
        <v>0</v>
      </c>
      <c r="I914" s="5" t="s">
        <v>2204</v>
      </c>
      <c r="J914" s="5" t="s">
        <v>2689</v>
      </c>
      <c r="K914" s="5" t="s">
        <v>871</v>
      </c>
      <c r="L914" s="5" t="s">
        <v>25</v>
      </c>
      <c r="M914" s="7" t="s">
        <v>26</v>
      </c>
      <c r="N914" s="5" t="s">
        <v>3804</v>
      </c>
      <c r="O914" s="5" t="s">
        <v>27</v>
      </c>
      <c r="P914" s="5">
        <v>796</v>
      </c>
      <c r="Q914" s="5" t="s">
        <v>28</v>
      </c>
      <c r="R914" s="5" t="s">
        <v>905</v>
      </c>
      <c r="S914" s="8">
        <v>0</v>
      </c>
      <c r="T914" s="8">
        <f t="shared" si="100"/>
        <v>0</v>
      </c>
      <c r="U914" s="8">
        <f t="shared" si="99"/>
        <v>0</v>
      </c>
      <c r="V914" s="5"/>
      <c r="W914" s="5" t="s">
        <v>904</v>
      </c>
      <c r="X914" s="5"/>
      <c r="AE914" s="265"/>
      <c r="AG914" s="111"/>
      <c r="AH914" s="111"/>
      <c r="AK914" s="111"/>
      <c r="AL914" s="225"/>
      <c r="AM914" s="225"/>
      <c r="AN914" s="225"/>
      <c r="AO914" s="225"/>
    </row>
    <row r="915" spans="1:48" s="33" customFormat="1" ht="58.5" customHeight="1">
      <c r="A915" s="5" t="s">
        <v>4306</v>
      </c>
      <c r="B915" s="5" t="s">
        <v>23</v>
      </c>
      <c r="C915" s="5" t="s">
        <v>168</v>
      </c>
      <c r="D915" s="14" t="s">
        <v>166</v>
      </c>
      <c r="E915" s="14" t="s">
        <v>169</v>
      </c>
      <c r="F915" s="5" t="s">
        <v>2476</v>
      </c>
      <c r="G915" s="5" t="s">
        <v>24</v>
      </c>
      <c r="H915" s="5">
        <v>0</v>
      </c>
      <c r="I915" s="5" t="s">
        <v>2204</v>
      </c>
      <c r="J915" s="5" t="s">
        <v>2689</v>
      </c>
      <c r="K915" s="5" t="s">
        <v>871</v>
      </c>
      <c r="L915" s="5" t="s">
        <v>25</v>
      </c>
      <c r="M915" s="7" t="s">
        <v>26</v>
      </c>
      <c r="N915" s="5" t="s">
        <v>3804</v>
      </c>
      <c r="O915" s="5" t="s">
        <v>27</v>
      </c>
      <c r="P915" s="5">
        <v>796</v>
      </c>
      <c r="Q915" s="5" t="s">
        <v>28</v>
      </c>
      <c r="R915" s="5" t="s">
        <v>1311</v>
      </c>
      <c r="S915" s="8">
        <v>20223</v>
      </c>
      <c r="T915" s="8">
        <f t="shared" si="100"/>
        <v>0</v>
      </c>
      <c r="U915" s="8">
        <f t="shared" si="99"/>
        <v>0</v>
      </c>
      <c r="V915" s="5"/>
      <c r="W915" s="5" t="s">
        <v>904</v>
      </c>
      <c r="X915" s="5"/>
      <c r="AE915" s="265"/>
      <c r="AG915" s="111"/>
      <c r="AH915" s="111"/>
      <c r="AK915" s="111"/>
      <c r="AL915" s="225"/>
      <c r="AM915" s="225"/>
      <c r="AN915" s="225"/>
      <c r="AO915" s="225"/>
    </row>
    <row r="916" spans="1:48" s="33" customFormat="1" ht="58.5" customHeight="1">
      <c r="A916" s="5" t="s">
        <v>5035</v>
      </c>
      <c r="B916" s="5" t="s">
        <v>23</v>
      </c>
      <c r="C916" s="5" t="s">
        <v>168</v>
      </c>
      <c r="D916" s="14" t="s">
        <v>166</v>
      </c>
      <c r="E916" s="14" t="s">
        <v>169</v>
      </c>
      <c r="F916" s="5" t="s">
        <v>2476</v>
      </c>
      <c r="G916" s="5" t="s">
        <v>24</v>
      </c>
      <c r="H916" s="5">
        <v>0</v>
      </c>
      <c r="I916" s="5" t="s">
        <v>2204</v>
      </c>
      <c r="J916" s="5" t="s">
        <v>2689</v>
      </c>
      <c r="K916" s="5" t="s">
        <v>877</v>
      </c>
      <c r="L916" s="5" t="s">
        <v>25</v>
      </c>
      <c r="M916" s="7" t="s">
        <v>26</v>
      </c>
      <c r="N916" s="5" t="s">
        <v>3804</v>
      </c>
      <c r="O916" s="5" t="s">
        <v>27</v>
      </c>
      <c r="P916" s="5">
        <v>796</v>
      </c>
      <c r="Q916" s="5" t="s">
        <v>28</v>
      </c>
      <c r="R916" s="5" t="s">
        <v>3756</v>
      </c>
      <c r="S916" s="8">
        <v>20223</v>
      </c>
      <c r="T916" s="8">
        <f t="shared" si="100"/>
        <v>364014</v>
      </c>
      <c r="U916" s="8">
        <f t="shared" si="99"/>
        <v>407695.68000000005</v>
      </c>
      <c r="V916" s="5"/>
      <c r="W916" s="5" t="s">
        <v>904</v>
      </c>
      <c r="X916" s="5" t="s">
        <v>3593</v>
      </c>
      <c r="Z916" s="141"/>
      <c r="AA916" s="85"/>
      <c r="AE916" s="265"/>
      <c r="AG916" s="111"/>
      <c r="AH916" s="111"/>
      <c r="AI916" s="166"/>
      <c r="AK916" s="264"/>
      <c r="AL916" s="255"/>
      <c r="AM916" s="255"/>
      <c r="AN916" s="255"/>
      <c r="AO916" s="225"/>
      <c r="AT916" s="263"/>
    </row>
    <row r="917" spans="1:48" s="33" customFormat="1" ht="74.25" customHeight="1">
      <c r="A917" s="5" t="s">
        <v>3361</v>
      </c>
      <c r="B917" s="5" t="s">
        <v>23</v>
      </c>
      <c r="C917" s="5" t="s">
        <v>165</v>
      </c>
      <c r="D917" s="6" t="s">
        <v>166</v>
      </c>
      <c r="E917" s="6" t="s">
        <v>167</v>
      </c>
      <c r="F917" s="5" t="s">
        <v>2477</v>
      </c>
      <c r="G917" s="5" t="s">
        <v>24</v>
      </c>
      <c r="H917" s="5">
        <v>0</v>
      </c>
      <c r="I917" s="5" t="s">
        <v>2204</v>
      </c>
      <c r="J917" s="5" t="s">
        <v>2689</v>
      </c>
      <c r="K917" s="5" t="s">
        <v>1039</v>
      </c>
      <c r="L917" s="5" t="s">
        <v>25</v>
      </c>
      <c r="M917" s="7" t="s">
        <v>26</v>
      </c>
      <c r="N917" s="5" t="s">
        <v>1306</v>
      </c>
      <c r="O917" s="5" t="s">
        <v>27</v>
      </c>
      <c r="P917" s="5">
        <v>796</v>
      </c>
      <c r="Q917" s="5" t="s">
        <v>28</v>
      </c>
      <c r="R917" s="5" t="s">
        <v>1311</v>
      </c>
      <c r="S917" s="8">
        <v>22500</v>
      </c>
      <c r="T917" s="8">
        <f t="shared" si="100"/>
        <v>0</v>
      </c>
      <c r="U917" s="8">
        <f t="shared" si="99"/>
        <v>0</v>
      </c>
      <c r="V917" s="5"/>
      <c r="W917" s="5" t="s">
        <v>904</v>
      </c>
      <c r="X917" s="5"/>
      <c r="Y917" s="145"/>
      <c r="Z917" s="4"/>
      <c r="AA917" s="253"/>
      <c r="AB917" s="253"/>
      <c r="AC917" s="253"/>
      <c r="AD917" s="253"/>
      <c r="AE917" s="254"/>
      <c r="AF917" s="4"/>
      <c r="AG917" s="105"/>
      <c r="AH917" s="105"/>
      <c r="AI917" s="259"/>
      <c r="AJ917" s="4"/>
      <c r="AK917" s="105"/>
      <c r="AL917" s="86"/>
      <c r="AM917" s="86"/>
      <c r="AN917" s="86"/>
      <c r="AO917" s="86"/>
      <c r="AP917" s="4"/>
      <c r="AQ917" s="4"/>
      <c r="AR917" s="105"/>
      <c r="AS917" s="4"/>
      <c r="AT917" s="4"/>
      <c r="AU917" s="4"/>
      <c r="AV917" s="4"/>
    </row>
    <row r="918" spans="1:48" s="33" customFormat="1" ht="91.5" customHeight="1">
      <c r="A918" s="5" t="s">
        <v>3826</v>
      </c>
      <c r="B918" s="5" t="s">
        <v>23</v>
      </c>
      <c r="C918" s="5" t="s">
        <v>165</v>
      </c>
      <c r="D918" s="6" t="s">
        <v>166</v>
      </c>
      <c r="E918" s="6" t="s">
        <v>167</v>
      </c>
      <c r="F918" s="5" t="s">
        <v>2477</v>
      </c>
      <c r="G918" s="5" t="s">
        <v>24</v>
      </c>
      <c r="H918" s="5">
        <v>0</v>
      </c>
      <c r="I918" s="5" t="s">
        <v>2204</v>
      </c>
      <c r="J918" s="5" t="s">
        <v>2689</v>
      </c>
      <c r="K918" s="5" t="s">
        <v>871</v>
      </c>
      <c r="L918" s="5" t="s">
        <v>25</v>
      </c>
      <c r="M918" s="7" t="s">
        <v>26</v>
      </c>
      <c r="N918" s="5" t="s">
        <v>3804</v>
      </c>
      <c r="O918" s="5" t="s">
        <v>27</v>
      </c>
      <c r="P918" s="5">
        <v>796</v>
      </c>
      <c r="Q918" s="5" t="s">
        <v>28</v>
      </c>
      <c r="R918" s="5" t="s">
        <v>1311</v>
      </c>
      <c r="S918" s="8">
        <v>22500</v>
      </c>
      <c r="T918" s="8">
        <f t="shared" si="100"/>
        <v>0</v>
      </c>
      <c r="U918" s="8">
        <f t="shared" si="99"/>
        <v>0</v>
      </c>
      <c r="V918" s="5"/>
      <c r="W918" s="5" t="s">
        <v>904</v>
      </c>
      <c r="X918" s="5"/>
      <c r="Y918" s="145"/>
      <c r="Z918" s="4"/>
      <c r="AA918" s="253"/>
      <c r="AB918" s="253"/>
      <c r="AC918" s="253"/>
      <c r="AD918" s="253"/>
      <c r="AE918" s="254"/>
      <c r="AF918" s="4"/>
      <c r="AG918" s="105"/>
      <c r="AH918" s="105"/>
      <c r="AI918" s="259"/>
      <c r="AJ918" s="4"/>
      <c r="AK918" s="105"/>
      <c r="AL918" s="86"/>
      <c r="AM918" s="86"/>
      <c r="AN918" s="86"/>
      <c r="AO918" s="86"/>
      <c r="AP918" s="4"/>
      <c r="AQ918" s="4"/>
      <c r="AR918" s="105"/>
      <c r="AS918" s="4"/>
      <c r="AT918" s="4"/>
      <c r="AU918" s="4"/>
      <c r="AV918" s="4"/>
    </row>
    <row r="919" spans="1:48" s="33" customFormat="1" ht="91.5" customHeight="1">
      <c r="A919" s="5" t="s">
        <v>5036</v>
      </c>
      <c r="B919" s="5" t="s">
        <v>23</v>
      </c>
      <c r="C919" s="5" t="s">
        <v>165</v>
      </c>
      <c r="D919" s="6" t="s">
        <v>166</v>
      </c>
      <c r="E919" s="6" t="s">
        <v>167</v>
      </c>
      <c r="F919" s="5" t="s">
        <v>2477</v>
      </c>
      <c r="G919" s="5" t="s">
        <v>24</v>
      </c>
      <c r="H919" s="5">
        <v>0</v>
      </c>
      <c r="I919" s="5" t="s">
        <v>2204</v>
      </c>
      <c r="J919" s="5" t="s">
        <v>2689</v>
      </c>
      <c r="K919" s="5" t="s">
        <v>877</v>
      </c>
      <c r="L919" s="5" t="s">
        <v>25</v>
      </c>
      <c r="M919" s="7" t="s">
        <v>26</v>
      </c>
      <c r="N919" s="5" t="s">
        <v>3804</v>
      </c>
      <c r="O919" s="5" t="s">
        <v>27</v>
      </c>
      <c r="P919" s="5">
        <v>796</v>
      </c>
      <c r="Q919" s="5" t="s">
        <v>28</v>
      </c>
      <c r="R919" s="5" t="s">
        <v>144</v>
      </c>
      <c r="S919" s="8">
        <v>22500</v>
      </c>
      <c r="T919" s="8">
        <f t="shared" si="100"/>
        <v>112500</v>
      </c>
      <c r="U919" s="8">
        <f t="shared" si="99"/>
        <v>126000.00000000001</v>
      </c>
      <c r="V919" s="5"/>
      <c r="W919" s="5" t="s">
        <v>904</v>
      </c>
      <c r="X919" s="5" t="s">
        <v>3593</v>
      </c>
      <c r="Y919" s="145"/>
      <c r="Z919" s="141"/>
      <c r="AA919" s="85"/>
      <c r="AB919" s="253"/>
      <c r="AC919" s="253"/>
      <c r="AD919" s="253"/>
      <c r="AE919" s="254"/>
      <c r="AF919" s="4"/>
      <c r="AG919" s="105"/>
      <c r="AH919" s="105"/>
      <c r="AI919" s="188"/>
      <c r="AJ919" s="141"/>
      <c r="AK919" s="213"/>
      <c r="AL919" s="84"/>
      <c r="AM919" s="84"/>
      <c r="AN919" s="84"/>
      <c r="AO919" s="86"/>
      <c r="AP919" s="4"/>
      <c r="AQ919" s="4"/>
      <c r="AR919" s="105"/>
      <c r="AS919" s="4"/>
      <c r="AT919" s="263"/>
      <c r="AU919" s="4"/>
      <c r="AV919" s="4"/>
    </row>
    <row r="920" spans="1:48" s="33" customFormat="1" ht="93" customHeight="1">
      <c r="A920" s="5" t="s">
        <v>3362</v>
      </c>
      <c r="B920" s="5" t="s">
        <v>23</v>
      </c>
      <c r="C920" s="5" t="s">
        <v>165</v>
      </c>
      <c r="D920" s="6" t="s">
        <v>166</v>
      </c>
      <c r="E920" s="6" t="s">
        <v>167</v>
      </c>
      <c r="F920" s="5" t="s">
        <v>2478</v>
      </c>
      <c r="G920" s="5" t="s">
        <v>24</v>
      </c>
      <c r="H920" s="5">
        <v>0</v>
      </c>
      <c r="I920" s="5" t="s">
        <v>2204</v>
      </c>
      <c r="J920" s="5" t="s">
        <v>2689</v>
      </c>
      <c r="K920" s="5" t="s">
        <v>1039</v>
      </c>
      <c r="L920" s="5" t="s">
        <v>25</v>
      </c>
      <c r="M920" s="7" t="s">
        <v>26</v>
      </c>
      <c r="N920" s="5" t="s">
        <v>1306</v>
      </c>
      <c r="O920" s="5" t="s">
        <v>27</v>
      </c>
      <c r="P920" s="5">
        <v>796</v>
      </c>
      <c r="Q920" s="5" t="s">
        <v>28</v>
      </c>
      <c r="R920" s="5" t="s">
        <v>1311</v>
      </c>
      <c r="S920" s="8">
        <v>14000</v>
      </c>
      <c r="T920" s="8">
        <f t="shared" si="100"/>
        <v>0</v>
      </c>
      <c r="U920" s="8">
        <f t="shared" si="99"/>
        <v>0</v>
      </c>
      <c r="V920" s="5"/>
      <c r="W920" s="5" t="s">
        <v>904</v>
      </c>
      <c r="X920" s="5"/>
      <c r="Y920" s="145"/>
      <c r="Z920" s="4"/>
      <c r="AA920" s="253"/>
      <c r="AB920" s="253"/>
      <c r="AC920" s="253"/>
      <c r="AD920" s="253"/>
      <c r="AE920" s="254"/>
      <c r="AF920" s="4"/>
      <c r="AG920" s="105"/>
      <c r="AH920" s="105"/>
      <c r="AI920" s="259"/>
      <c r="AJ920" s="4"/>
      <c r="AK920" s="105"/>
      <c r="AL920" s="86"/>
      <c r="AM920" s="86"/>
      <c r="AN920" s="86"/>
      <c r="AO920" s="86"/>
      <c r="AP920" s="4"/>
      <c r="AQ920" s="4"/>
      <c r="AR920" s="105"/>
      <c r="AS920" s="4"/>
      <c r="AT920" s="4"/>
      <c r="AU920" s="4"/>
      <c r="AV920" s="4"/>
    </row>
    <row r="921" spans="1:48" s="33" customFormat="1" ht="110.1" customHeight="1">
      <c r="A921" s="5" t="s">
        <v>3827</v>
      </c>
      <c r="B921" s="5" t="s">
        <v>23</v>
      </c>
      <c r="C921" s="5" t="s">
        <v>165</v>
      </c>
      <c r="D921" s="6" t="s">
        <v>166</v>
      </c>
      <c r="E921" s="6" t="s">
        <v>167</v>
      </c>
      <c r="F921" s="5" t="s">
        <v>2478</v>
      </c>
      <c r="G921" s="5" t="s">
        <v>24</v>
      </c>
      <c r="H921" s="5">
        <v>0</v>
      </c>
      <c r="I921" s="5" t="s">
        <v>2204</v>
      </c>
      <c r="J921" s="5" t="s">
        <v>2689</v>
      </c>
      <c r="K921" s="5" t="s">
        <v>871</v>
      </c>
      <c r="L921" s="5" t="s">
        <v>25</v>
      </c>
      <c r="M921" s="7" t="s">
        <v>26</v>
      </c>
      <c r="N921" s="5" t="s">
        <v>3804</v>
      </c>
      <c r="O921" s="5" t="s">
        <v>27</v>
      </c>
      <c r="P921" s="5">
        <v>796</v>
      </c>
      <c r="Q921" s="5" t="s">
        <v>28</v>
      </c>
      <c r="R921" s="5" t="s">
        <v>1311</v>
      </c>
      <c r="S921" s="8">
        <v>14000</v>
      </c>
      <c r="T921" s="8">
        <f t="shared" si="100"/>
        <v>0</v>
      </c>
      <c r="U921" s="8">
        <f t="shared" si="99"/>
        <v>0</v>
      </c>
      <c r="V921" s="5"/>
      <c r="W921" s="5" t="s">
        <v>904</v>
      </c>
      <c r="X921" s="5"/>
      <c r="Y921" s="145"/>
      <c r="Z921" s="4"/>
      <c r="AA921" s="253"/>
      <c r="AB921" s="253"/>
      <c r="AC921" s="253"/>
      <c r="AD921" s="253"/>
      <c r="AE921" s="254"/>
      <c r="AF921" s="4"/>
      <c r="AG921" s="105"/>
      <c r="AH921" s="105"/>
      <c r="AI921" s="259"/>
      <c r="AJ921" s="4"/>
      <c r="AK921" s="105"/>
      <c r="AL921" s="86"/>
      <c r="AM921" s="86"/>
      <c r="AN921" s="86"/>
      <c r="AO921" s="86"/>
      <c r="AP921" s="4"/>
      <c r="AQ921" s="4"/>
      <c r="AR921" s="105"/>
      <c r="AS921" s="4"/>
      <c r="AT921" s="4"/>
      <c r="AU921" s="4"/>
      <c r="AV921" s="4"/>
    </row>
    <row r="922" spans="1:48" s="33" customFormat="1" ht="110.1" customHeight="1">
      <c r="A922" s="5" t="s">
        <v>5037</v>
      </c>
      <c r="B922" s="5" t="s">
        <v>23</v>
      </c>
      <c r="C922" s="5" t="s">
        <v>165</v>
      </c>
      <c r="D922" s="6" t="s">
        <v>166</v>
      </c>
      <c r="E922" s="6" t="s">
        <v>167</v>
      </c>
      <c r="F922" s="5" t="s">
        <v>2478</v>
      </c>
      <c r="G922" s="5" t="s">
        <v>24</v>
      </c>
      <c r="H922" s="5">
        <v>0</v>
      </c>
      <c r="I922" s="5" t="s">
        <v>2204</v>
      </c>
      <c r="J922" s="5" t="s">
        <v>2689</v>
      </c>
      <c r="K922" s="5" t="s">
        <v>877</v>
      </c>
      <c r="L922" s="5" t="s">
        <v>25</v>
      </c>
      <c r="M922" s="7" t="s">
        <v>26</v>
      </c>
      <c r="N922" s="5" t="s">
        <v>3804</v>
      </c>
      <c r="O922" s="5" t="s">
        <v>27</v>
      </c>
      <c r="P922" s="5">
        <v>796</v>
      </c>
      <c r="Q922" s="5" t="s">
        <v>28</v>
      </c>
      <c r="R922" s="5" t="s">
        <v>2451</v>
      </c>
      <c r="S922" s="8">
        <v>14000</v>
      </c>
      <c r="T922" s="8">
        <f t="shared" si="100"/>
        <v>56000</v>
      </c>
      <c r="U922" s="8">
        <f t="shared" si="99"/>
        <v>62720.000000000007</v>
      </c>
      <c r="V922" s="5"/>
      <c r="W922" s="5" t="s">
        <v>904</v>
      </c>
      <c r="X922" s="5" t="s">
        <v>3593</v>
      </c>
      <c r="Y922" s="145"/>
      <c r="Z922" s="141"/>
      <c r="AA922" s="85"/>
      <c r="AB922" s="253"/>
      <c r="AC922" s="253"/>
      <c r="AD922" s="253"/>
      <c r="AE922" s="254"/>
      <c r="AF922" s="4"/>
      <c r="AG922" s="105"/>
      <c r="AH922" s="105"/>
      <c r="AI922" s="259"/>
      <c r="AJ922" s="4"/>
      <c r="AK922" s="105"/>
      <c r="AL922" s="86"/>
      <c r="AM922" s="86"/>
      <c r="AN922" s="86"/>
      <c r="AO922" s="86"/>
      <c r="AP922" s="4"/>
      <c r="AQ922" s="4"/>
      <c r="AR922" s="105"/>
      <c r="AS922" s="4"/>
      <c r="AT922" s="4"/>
      <c r="AU922" s="4"/>
      <c r="AV922" s="4"/>
    </row>
    <row r="923" spans="1:48" s="33" customFormat="1" ht="110.1" customHeight="1">
      <c r="A923" s="5" t="s">
        <v>3363</v>
      </c>
      <c r="B923" s="5" t="s">
        <v>23</v>
      </c>
      <c r="C923" s="5" t="s">
        <v>165</v>
      </c>
      <c r="D923" s="6" t="s">
        <v>166</v>
      </c>
      <c r="E923" s="6" t="s">
        <v>167</v>
      </c>
      <c r="F923" s="5" t="s">
        <v>2479</v>
      </c>
      <c r="G923" s="5" t="s">
        <v>24</v>
      </c>
      <c r="H923" s="5">
        <v>0</v>
      </c>
      <c r="I923" s="5" t="s">
        <v>2204</v>
      </c>
      <c r="J923" s="5" t="s">
        <v>2689</v>
      </c>
      <c r="K923" s="5" t="s">
        <v>1039</v>
      </c>
      <c r="L923" s="5" t="s">
        <v>25</v>
      </c>
      <c r="M923" s="7" t="s">
        <v>26</v>
      </c>
      <c r="N923" s="5" t="s">
        <v>1306</v>
      </c>
      <c r="O923" s="5" t="s">
        <v>27</v>
      </c>
      <c r="P923" s="5">
        <v>796</v>
      </c>
      <c r="Q923" s="5" t="s">
        <v>28</v>
      </c>
      <c r="R923" s="5" t="s">
        <v>1311</v>
      </c>
      <c r="S923" s="8">
        <v>13783</v>
      </c>
      <c r="T923" s="8">
        <f t="shared" si="100"/>
        <v>0</v>
      </c>
      <c r="U923" s="8">
        <f t="shared" si="99"/>
        <v>0</v>
      </c>
      <c r="V923" s="5"/>
      <c r="W923" s="5" t="s">
        <v>904</v>
      </c>
      <c r="X923" s="5"/>
      <c r="Y923" s="145"/>
      <c r="Z923" s="141"/>
      <c r="AA923" s="85"/>
      <c r="AB923" s="253"/>
      <c r="AC923" s="214"/>
      <c r="AD923" s="214"/>
      <c r="AE923" s="187"/>
      <c r="AF923" s="141"/>
      <c r="AG923" s="213"/>
      <c r="AH923" s="213"/>
      <c r="AI923" s="263"/>
      <c r="AJ923" s="141"/>
      <c r="AK923" s="213"/>
      <c r="AL923" s="84"/>
      <c r="AM923" s="84"/>
      <c r="AN923" s="84"/>
      <c r="AO923" s="84"/>
      <c r="AP923" s="4"/>
      <c r="AQ923" s="4"/>
      <c r="AR923" s="105"/>
      <c r="AS923" s="4"/>
      <c r="AT923" s="141"/>
      <c r="AU923" s="187"/>
      <c r="AV923" s="4"/>
    </row>
    <row r="924" spans="1:48" s="33" customFormat="1" ht="123.75" customHeight="1">
      <c r="A924" s="5" t="s">
        <v>4307</v>
      </c>
      <c r="B924" s="5" t="s">
        <v>23</v>
      </c>
      <c r="C924" s="5" t="s">
        <v>165</v>
      </c>
      <c r="D924" s="14" t="s">
        <v>166</v>
      </c>
      <c r="E924" s="14" t="s">
        <v>167</v>
      </c>
      <c r="F924" s="5" t="s">
        <v>2479</v>
      </c>
      <c r="G924" s="5" t="s">
        <v>24</v>
      </c>
      <c r="H924" s="5">
        <v>0</v>
      </c>
      <c r="I924" s="5" t="s">
        <v>2204</v>
      </c>
      <c r="J924" s="5" t="s">
        <v>2689</v>
      </c>
      <c r="K924" s="5" t="s">
        <v>1039</v>
      </c>
      <c r="L924" s="5" t="s">
        <v>25</v>
      </c>
      <c r="M924" s="7" t="s">
        <v>26</v>
      </c>
      <c r="N924" s="5" t="s">
        <v>1306</v>
      </c>
      <c r="O924" s="5" t="s">
        <v>27</v>
      </c>
      <c r="P924" s="5">
        <v>796</v>
      </c>
      <c r="Q924" s="5" t="s">
        <v>28</v>
      </c>
      <c r="R924" s="5" t="s">
        <v>4308</v>
      </c>
      <c r="S924" s="8">
        <v>13783</v>
      </c>
      <c r="T924" s="8">
        <f t="shared" si="100"/>
        <v>1019942</v>
      </c>
      <c r="U924" s="8">
        <f t="shared" si="99"/>
        <v>1142335.04</v>
      </c>
      <c r="V924" s="5"/>
      <c r="W924" s="5" t="s">
        <v>904</v>
      </c>
      <c r="X924" s="5" t="s">
        <v>3756</v>
      </c>
      <c r="Z924" s="141"/>
      <c r="AA924" s="85"/>
      <c r="AB924" s="253"/>
      <c r="AC924" s="214"/>
      <c r="AD924" s="146"/>
      <c r="AE924" s="187"/>
      <c r="AF924" s="141"/>
      <c r="AG924" s="213"/>
      <c r="AH924" s="213"/>
      <c r="AI924" s="263"/>
      <c r="AJ924" s="141"/>
      <c r="AK924" s="213"/>
      <c r="AL924" s="84"/>
      <c r="AM924" s="84"/>
      <c r="AN924" s="84"/>
      <c r="AO924" s="84"/>
      <c r="AT924" s="141"/>
    </row>
    <row r="925" spans="1:48" s="33" customFormat="1" ht="110.1" customHeight="1">
      <c r="A925" s="5" t="s">
        <v>3364</v>
      </c>
      <c r="B925" s="5" t="s">
        <v>23</v>
      </c>
      <c r="C925" s="5" t="s">
        <v>165</v>
      </c>
      <c r="D925" s="6" t="s">
        <v>166</v>
      </c>
      <c r="E925" s="6" t="s">
        <v>167</v>
      </c>
      <c r="F925" s="5" t="s">
        <v>2480</v>
      </c>
      <c r="G925" s="5" t="s">
        <v>24</v>
      </c>
      <c r="H925" s="5">
        <v>0</v>
      </c>
      <c r="I925" s="5" t="s">
        <v>2204</v>
      </c>
      <c r="J925" s="5" t="s">
        <v>2689</v>
      </c>
      <c r="K925" s="5" t="s">
        <v>1039</v>
      </c>
      <c r="L925" s="5" t="s">
        <v>25</v>
      </c>
      <c r="M925" s="7" t="s">
        <v>26</v>
      </c>
      <c r="N925" s="5" t="s">
        <v>1306</v>
      </c>
      <c r="O925" s="5" t="s">
        <v>27</v>
      </c>
      <c r="P925" s="5">
        <v>796</v>
      </c>
      <c r="Q925" s="5" t="s">
        <v>28</v>
      </c>
      <c r="R925" s="5" t="s">
        <v>1309</v>
      </c>
      <c r="S925" s="8">
        <v>20237</v>
      </c>
      <c r="T925" s="8">
        <f t="shared" si="100"/>
        <v>1011850</v>
      </c>
      <c r="U925" s="8">
        <f t="shared" si="99"/>
        <v>1133272</v>
      </c>
      <c r="V925" s="5"/>
      <c r="W925" s="5" t="s">
        <v>904</v>
      </c>
      <c r="X925" s="5"/>
      <c r="Y925" s="145"/>
      <c r="Z925" s="141"/>
      <c r="AA925" s="85"/>
      <c r="AB925" s="253"/>
      <c r="AC925" s="214"/>
      <c r="AD925" s="214"/>
      <c r="AE925" s="187"/>
      <c r="AF925" s="141"/>
      <c r="AG925" s="213"/>
      <c r="AH925" s="213"/>
      <c r="AI925" s="188"/>
      <c r="AJ925" s="141"/>
      <c r="AK925" s="213"/>
      <c r="AL925" s="84"/>
      <c r="AM925" s="84"/>
      <c r="AN925" s="84"/>
      <c r="AO925" s="84"/>
      <c r="AP925" s="4"/>
      <c r="AQ925" s="4"/>
      <c r="AR925" s="105"/>
      <c r="AS925" s="4"/>
      <c r="AT925" s="141"/>
      <c r="AU925" s="4"/>
      <c r="AV925" s="4"/>
    </row>
    <row r="926" spans="1:48" s="33" customFormat="1" ht="110.1" customHeight="1">
      <c r="A926" s="5" t="s">
        <v>3365</v>
      </c>
      <c r="B926" s="5" t="s">
        <v>23</v>
      </c>
      <c r="C926" s="5" t="s">
        <v>165</v>
      </c>
      <c r="D926" s="6" t="s">
        <v>166</v>
      </c>
      <c r="E926" s="6" t="s">
        <v>167</v>
      </c>
      <c r="F926" s="5" t="s">
        <v>129</v>
      </c>
      <c r="G926" s="5" t="s">
        <v>24</v>
      </c>
      <c r="H926" s="5">
        <v>0</v>
      </c>
      <c r="I926" s="5" t="s">
        <v>2204</v>
      </c>
      <c r="J926" s="5" t="s">
        <v>2689</v>
      </c>
      <c r="K926" s="5" t="s">
        <v>1039</v>
      </c>
      <c r="L926" s="5" t="s">
        <v>25</v>
      </c>
      <c r="M926" s="7" t="s">
        <v>26</v>
      </c>
      <c r="N926" s="5" t="s">
        <v>1306</v>
      </c>
      <c r="O926" s="5" t="s">
        <v>27</v>
      </c>
      <c r="P926" s="5">
        <v>796</v>
      </c>
      <c r="Q926" s="5" t="s">
        <v>28</v>
      </c>
      <c r="R926" s="5" t="s">
        <v>1311</v>
      </c>
      <c r="S926" s="8">
        <v>6500</v>
      </c>
      <c r="T926" s="8">
        <f t="shared" si="100"/>
        <v>0</v>
      </c>
      <c r="U926" s="8">
        <f t="shared" si="99"/>
        <v>0</v>
      </c>
      <c r="V926" s="5"/>
      <c r="W926" s="5" t="s">
        <v>904</v>
      </c>
      <c r="X926" s="5"/>
      <c r="Y926" s="145"/>
      <c r="Z926" s="4"/>
      <c r="AA926" s="253"/>
      <c r="AB926" s="253"/>
      <c r="AC926" s="253"/>
      <c r="AD926" s="253"/>
      <c r="AE926" s="254"/>
      <c r="AF926" s="4"/>
      <c r="AG926" s="105"/>
      <c r="AH926" s="105"/>
      <c r="AI926" s="4"/>
      <c r="AJ926" s="4"/>
      <c r="AK926" s="105"/>
      <c r="AL926" s="86"/>
      <c r="AM926" s="86"/>
      <c r="AN926" s="86"/>
      <c r="AO926" s="86"/>
      <c r="AP926" s="4"/>
      <c r="AQ926" s="4"/>
      <c r="AR926" s="105"/>
      <c r="AS926" s="4"/>
      <c r="AT926" s="4"/>
      <c r="AU926" s="4"/>
      <c r="AV926" s="4"/>
    </row>
    <row r="927" spans="1:48" s="33" customFormat="1" ht="110.1" customHeight="1">
      <c r="A927" s="5" t="s">
        <v>3596</v>
      </c>
      <c r="B927" s="5" t="s">
        <v>23</v>
      </c>
      <c r="C927" s="5" t="s">
        <v>165</v>
      </c>
      <c r="D927" s="6" t="s">
        <v>166</v>
      </c>
      <c r="E927" s="6" t="s">
        <v>167</v>
      </c>
      <c r="F927" s="5" t="s">
        <v>129</v>
      </c>
      <c r="G927" s="5" t="s">
        <v>24</v>
      </c>
      <c r="H927" s="5">
        <v>0</v>
      </c>
      <c r="I927" s="5" t="s">
        <v>2204</v>
      </c>
      <c r="J927" s="5" t="s">
        <v>2689</v>
      </c>
      <c r="K927" s="5" t="s">
        <v>1039</v>
      </c>
      <c r="L927" s="5" t="s">
        <v>25</v>
      </c>
      <c r="M927" s="7" t="s">
        <v>26</v>
      </c>
      <c r="N927" s="5" t="s">
        <v>1306</v>
      </c>
      <c r="O927" s="5" t="s">
        <v>27</v>
      </c>
      <c r="P927" s="5">
        <v>796</v>
      </c>
      <c r="Q927" s="5" t="s">
        <v>28</v>
      </c>
      <c r="R927" s="5" t="s">
        <v>1311</v>
      </c>
      <c r="S927" s="8">
        <v>6500</v>
      </c>
      <c r="T927" s="8">
        <f t="shared" si="100"/>
        <v>0</v>
      </c>
      <c r="U927" s="8">
        <f t="shared" si="99"/>
        <v>0</v>
      </c>
      <c r="V927" s="5"/>
      <c r="W927" s="5" t="s">
        <v>904</v>
      </c>
      <c r="X927" s="5"/>
      <c r="Y927" s="145"/>
      <c r="Z927" s="4"/>
      <c r="AA927" s="253"/>
      <c r="AB927" s="253"/>
      <c r="AC927" s="253"/>
      <c r="AD927" s="253"/>
      <c r="AE927" s="254"/>
      <c r="AF927" s="4"/>
      <c r="AG927" s="105"/>
      <c r="AH927" s="105"/>
      <c r="AI927" s="4"/>
      <c r="AJ927" s="4"/>
      <c r="AK927" s="105"/>
      <c r="AL927" s="86"/>
      <c r="AM927" s="86"/>
      <c r="AN927" s="86"/>
      <c r="AO927" s="86"/>
      <c r="AP927" s="4"/>
      <c r="AQ927" s="4"/>
      <c r="AR927" s="105"/>
      <c r="AS927" s="4"/>
      <c r="AT927" s="4"/>
      <c r="AU927" s="4"/>
      <c r="AV927" s="4"/>
    </row>
    <row r="928" spans="1:48" s="33" customFormat="1" ht="110.1" customHeight="1">
      <c r="A928" s="5" t="s">
        <v>3828</v>
      </c>
      <c r="B928" s="5" t="s">
        <v>23</v>
      </c>
      <c r="C928" s="5" t="s">
        <v>165</v>
      </c>
      <c r="D928" s="6" t="s">
        <v>166</v>
      </c>
      <c r="E928" s="6" t="s">
        <v>167</v>
      </c>
      <c r="F928" s="5" t="s">
        <v>129</v>
      </c>
      <c r="G928" s="5" t="s">
        <v>24</v>
      </c>
      <c r="H928" s="5">
        <v>0</v>
      </c>
      <c r="I928" s="5" t="s">
        <v>2204</v>
      </c>
      <c r="J928" s="5" t="s">
        <v>2689</v>
      </c>
      <c r="K928" s="5" t="s">
        <v>871</v>
      </c>
      <c r="L928" s="5" t="s">
        <v>25</v>
      </c>
      <c r="M928" s="7" t="s">
        <v>26</v>
      </c>
      <c r="N928" s="5" t="s">
        <v>3804</v>
      </c>
      <c r="O928" s="5" t="s">
        <v>27</v>
      </c>
      <c r="P928" s="5">
        <v>796</v>
      </c>
      <c r="Q928" s="5" t="s">
        <v>28</v>
      </c>
      <c r="R928" s="5" t="s">
        <v>1311</v>
      </c>
      <c r="S928" s="8">
        <v>6500</v>
      </c>
      <c r="T928" s="8">
        <f t="shared" si="100"/>
        <v>0</v>
      </c>
      <c r="U928" s="8">
        <f t="shared" si="99"/>
        <v>0</v>
      </c>
      <c r="V928" s="5"/>
      <c r="W928" s="5" t="s">
        <v>904</v>
      </c>
      <c r="X928" s="5"/>
      <c r="Y928" s="145"/>
      <c r="Z928" s="4"/>
      <c r="AA928" s="253"/>
      <c r="AB928" s="253"/>
      <c r="AC928" s="253"/>
      <c r="AD928" s="253"/>
      <c r="AE928" s="254"/>
      <c r="AF928" s="4"/>
      <c r="AG928" s="105"/>
      <c r="AH928" s="105"/>
      <c r="AI928" s="4"/>
      <c r="AJ928" s="4"/>
      <c r="AK928" s="105"/>
      <c r="AL928" s="86"/>
      <c r="AM928" s="86"/>
      <c r="AN928" s="86"/>
      <c r="AO928" s="86"/>
      <c r="AP928" s="4"/>
      <c r="AQ928" s="4"/>
      <c r="AR928" s="105"/>
      <c r="AS928" s="4"/>
      <c r="AT928" s="4"/>
      <c r="AU928" s="4"/>
      <c r="AV928" s="4"/>
    </row>
    <row r="929" spans="1:48" s="33" customFormat="1" ht="110.1" customHeight="1">
      <c r="A929" s="5" t="s">
        <v>5038</v>
      </c>
      <c r="B929" s="5" t="s">
        <v>23</v>
      </c>
      <c r="C929" s="5" t="s">
        <v>165</v>
      </c>
      <c r="D929" s="6" t="s">
        <v>166</v>
      </c>
      <c r="E929" s="6" t="s">
        <v>167</v>
      </c>
      <c r="F929" s="5" t="s">
        <v>129</v>
      </c>
      <c r="G929" s="5" t="s">
        <v>24</v>
      </c>
      <c r="H929" s="5">
        <v>0</v>
      </c>
      <c r="I929" s="5" t="s">
        <v>2204</v>
      </c>
      <c r="J929" s="5" t="s">
        <v>2689</v>
      </c>
      <c r="K929" s="5" t="s">
        <v>877</v>
      </c>
      <c r="L929" s="5" t="s">
        <v>25</v>
      </c>
      <c r="M929" s="7" t="s">
        <v>26</v>
      </c>
      <c r="N929" s="5" t="s">
        <v>3804</v>
      </c>
      <c r="O929" s="5" t="s">
        <v>27</v>
      </c>
      <c r="P929" s="5">
        <v>796</v>
      </c>
      <c r="Q929" s="5" t="s">
        <v>28</v>
      </c>
      <c r="R929" s="5" t="s">
        <v>143</v>
      </c>
      <c r="S929" s="8">
        <v>6500</v>
      </c>
      <c r="T929" s="8">
        <f t="shared" si="100"/>
        <v>13000</v>
      </c>
      <c r="U929" s="8">
        <f t="shared" si="99"/>
        <v>14560.000000000002</v>
      </c>
      <c r="V929" s="5"/>
      <c r="W929" s="5" t="s">
        <v>904</v>
      </c>
      <c r="X929" s="5" t="s">
        <v>3593</v>
      </c>
      <c r="Y929" s="145"/>
      <c r="Z929" s="141"/>
      <c r="AA929" s="85"/>
      <c r="AB929" s="253"/>
      <c r="AC929" s="214"/>
      <c r="AD929" s="214"/>
      <c r="AE929" s="187"/>
      <c r="AF929" s="141"/>
      <c r="AG929" s="213"/>
      <c r="AH929" s="213"/>
      <c r="AI929" s="141"/>
      <c r="AJ929" s="141"/>
      <c r="AK929" s="213"/>
      <c r="AL929" s="84"/>
      <c r="AM929" s="84"/>
      <c r="AN929" s="84"/>
      <c r="AO929" s="86"/>
      <c r="AP929" s="4"/>
      <c r="AQ929" s="4"/>
      <c r="AR929" s="105"/>
      <c r="AS929" s="4"/>
      <c r="AT929" s="263"/>
      <c r="AU929" s="4"/>
      <c r="AV929" s="4"/>
    </row>
    <row r="930" spans="1:48" s="33" customFormat="1" ht="110.1" customHeight="1">
      <c r="A930" s="5" t="s">
        <v>3366</v>
      </c>
      <c r="B930" s="5" t="s">
        <v>23</v>
      </c>
      <c r="C930" s="5" t="s">
        <v>165</v>
      </c>
      <c r="D930" s="6" t="s">
        <v>166</v>
      </c>
      <c r="E930" s="6" t="s">
        <v>167</v>
      </c>
      <c r="F930" s="5" t="s">
        <v>138</v>
      </c>
      <c r="G930" s="5" t="s">
        <v>24</v>
      </c>
      <c r="H930" s="5">
        <v>0</v>
      </c>
      <c r="I930" s="5" t="s">
        <v>2204</v>
      </c>
      <c r="J930" s="5" t="s">
        <v>2689</v>
      </c>
      <c r="K930" s="5" t="s">
        <v>1039</v>
      </c>
      <c r="L930" s="5" t="s">
        <v>25</v>
      </c>
      <c r="M930" s="7" t="s">
        <v>26</v>
      </c>
      <c r="N930" s="5" t="s">
        <v>1306</v>
      </c>
      <c r="O930" s="5" t="s">
        <v>27</v>
      </c>
      <c r="P930" s="5">
        <v>796</v>
      </c>
      <c r="Q930" s="5" t="s">
        <v>28</v>
      </c>
      <c r="R930" s="5" t="s">
        <v>1311</v>
      </c>
      <c r="S930" s="8">
        <v>5000</v>
      </c>
      <c r="T930" s="8">
        <f t="shared" si="100"/>
        <v>0</v>
      </c>
      <c r="U930" s="8">
        <f t="shared" si="99"/>
        <v>0</v>
      </c>
      <c r="V930" s="5"/>
      <c r="W930" s="5" t="s">
        <v>904</v>
      </c>
      <c r="X930" s="5"/>
      <c r="Y930" s="148"/>
      <c r="Z930" s="266"/>
      <c r="AA930" s="266"/>
      <c r="AB930" s="266"/>
      <c r="AC930" s="266"/>
      <c r="AD930" s="266"/>
      <c r="AE930" s="267"/>
      <c r="AF930" s="268"/>
      <c r="AG930" s="269"/>
      <c r="AH930" s="269"/>
      <c r="AI930" s="269"/>
      <c r="AJ930" s="269"/>
      <c r="AK930" s="269"/>
      <c r="AL930" s="266"/>
      <c r="AM930" s="266"/>
      <c r="AN930" s="266"/>
      <c r="AO930" s="266"/>
      <c r="AP930" s="267"/>
      <c r="AQ930" s="270"/>
      <c r="AR930" s="269"/>
      <c r="AS930" s="270"/>
      <c r="AT930" s="4"/>
      <c r="AU930" s="4"/>
      <c r="AV930" s="4"/>
    </row>
    <row r="931" spans="1:48" s="33" customFormat="1" ht="110.1" customHeight="1">
      <c r="A931" s="5" t="s">
        <v>3829</v>
      </c>
      <c r="B931" s="5" t="s">
        <v>23</v>
      </c>
      <c r="C931" s="5" t="s">
        <v>165</v>
      </c>
      <c r="D931" s="6" t="s">
        <v>166</v>
      </c>
      <c r="E931" s="6" t="s">
        <v>167</v>
      </c>
      <c r="F931" s="5" t="s">
        <v>138</v>
      </c>
      <c r="G931" s="5" t="s">
        <v>24</v>
      </c>
      <c r="H931" s="5">
        <v>0</v>
      </c>
      <c r="I931" s="5" t="s">
        <v>2204</v>
      </c>
      <c r="J931" s="5" t="s">
        <v>2689</v>
      </c>
      <c r="K931" s="5" t="s">
        <v>871</v>
      </c>
      <c r="L931" s="5" t="s">
        <v>25</v>
      </c>
      <c r="M931" s="7" t="s">
        <v>26</v>
      </c>
      <c r="N931" s="5" t="s">
        <v>3804</v>
      </c>
      <c r="O931" s="5" t="s">
        <v>27</v>
      </c>
      <c r="P931" s="5">
        <v>796</v>
      </c>
      <c r="Q931" s="5" t="s">
        <v>28</v>
      </c>
      <c r="R931" s="5" t="s">
        <v>1311</v>
      </c>
      <c r="S931" s="8">
        <v>5000</v>
      </c>
      <c r="T931" s="8">
        <f t="shared" si="100"/>
        <v>0</v>
      </c>
      <c r="U931" s="8">
        <f t="shared" si="99"/>
        <v>0</v>
      </c>
      <c r="V931" s="5"/>
      <c r="W931" s="5" t="s">
        <v>904</v>
      </c>
      <c r="X931" s="5"/>
      <c r="Y931" s="148"/>
      <c r="Z931" s="266"/>
      <c r="AA931" s="266"/>
      <c r="AB931" s="266"/>
      <c r="AC931" s="266"/>
      <c r="AD931" s="266"/>
      <c r="AE931" s="267"/>
      <c r="AF931" s="268"/>
      <c r="AG931" s="269"/>
      <c r="AH931" s="269"/>
      <c r="AI931" s="269"/>
      <c r="AJ931" s="269"/>
      <c r="AK931" s="269"/>
      <c r="AL931" s="266"/>
      <c r="AM931" s="266"/>
      <c r="AN931" s="266"/>
      <c r="AO931" s="266"/>
      <c r="AP931" s="267"/>
      <c r="AQ931" s="270"/>
      <c r="AR931" s="269"/>
      <c r="AS931" s="270"/>
      <c r="AT931" s="4"/>
      <c r="AU931" s="4"/>
      <c r="AV931" s="4"/>
    </row>
    <row r="932" spans="1:48" s="33" customFormat="1" ht="110.1" customHeight="1">
      <c r="A932" s="5" t="s">
        <v>5039</v>
      </c>
      <c r="B932" s="5" t="s">
        <v>23</v>
      </c>
      <c r="C932" s="5" t="s">
        <v>165</v>
      </c>
      <c r="D932" s="6" t="s">
        <v>166</v>
      </c>
      <c r="E932" s="6" t="s">
        <v>167</v>
      </c>
      <c r="F932" s="5" t="s">
        <v>138</v>
      </c>
      <c r="G932" s="5" t="s">
        <v>24</v>
      </c>
      <c r="H932" s="5">
        <v>0</v>
      </c>
      <c r="I932" s="5" t="s">
        <v>2204</v>
      </c>
      <c r="J932" s="5" t="s">
        <v>2689</v>
      </c>
      <c r="K932" s="5" t="s">
        <v>861</v>
      </c>
      <c r="L932" s="5" t="s">
        <v>25</v>
      </c>
      <c r="M932" s="7" t="s">
        <v>26</v>
      </c>
      <c r="N932" s="5" t="s">
        <v>3804</v>
      </c>
      <c r="O932" s="5" t="s">
        <v>27</v>
      </c>
      <c r="P932" s="5">
        <v>796</v>
      </c>
      <c r="Q932" s="5" t="s">
        <v>28</v>
      </c>
      <c r="R932" s="5">
        <v>1</v>
      </c>
      <c r="S932" s="8">
        <v>5000</v>
      </c>
      <c r="T932" s="8">
        <f t="shared" si="100"/>
        <v>5000</v>
      </c>
      <c r="U932" s="8">
        <f t="shared" si="99"/>
        <v>5600.0000000000009</v>
      </c>
      <c r="V932" s="5"/>
      <c r="W932" s="5" t="s">
        <v>904</v>
      </c>
      <c r="X932" s="5" t="s">
        <v>3593</v>
      </c>
      <c r="Y932" s="148"/>
      <c r="Z932" s="141"/>
      <c r="AA932" s="85"/>
      <c r="AB932" s="266"/>
      <c r="AC932" s="214"/>
      <c r="AD932" s="149"/>
      <c r="AE932" s="148"/>
      <c r="AF932" s="85"/>
      <c r="AG932" s="145"/>
      <c r="AH932" s="145"/>
      <c r="AI932" s="145"/>
      <c r="AJ932" s="141"/>
      <c r="AK932" s="145"/>
      <c r="AL932" s="149"/>
      <c r="AM932" s="149"/>
      <c r="AN932" s="149"/>
      <c r="AO932" s="266"/>
      <c r="AP932" s="267"/>
      <c r="AQ932" s="270"/>
      <c r="AR932" s="269"/>
      <c r="AS932" s="270"/>
      <c r="AT932" s="4"/>
      <c r="AU932" s="4"/>
      <c r="AV932" s="4"/>
    </row>
    <row r="933" spans="1:48" s="33" customFormat="1" ht="168" customHeight="1">
      <c r="A933" s="5" t="s">
        <v>3367</v>
      </c>
      <c r="B933" s="5" t="s">
        <v>23</v>
      </c>
      <c r="C933" s="5" t="s">
        <v>168</v>
      </c>
      <c r="D933" s="6" t="s">
        <v>166</v>
      </c>
      <c r="E933" s="6" t="s">
        <v>169</v>
      </c>
      <c r="F933" s="5" t="s">
        <v>139</v>
      </c>
      <c r="G933" s="5" t="s">
        <v>24</v>
      </c>
      <c r="H933" s="5">
        <v>0</v>
      </c>
      <c r="I933" s="5" t="s">
        <v>2204</v>
      </c>
      <c r="J933" s="5" t="s">
        <v>2689</v>
      </c>
      <c r="K933" s="5" t="s">
        <v>1039</v>
      </c>
      <c r="L933" s="5" t="s">
        <v>25</v>
      </c>
      <c r="M933" s="7" t="s">
        <v>26</v>
      </c>
      <c r="N933" s="5" t="s">
        <v>1306</v>
      </c>
      <c r="O933" s="5" t="s">
        <v>27</v>
      </c>
      <c r="P933" s="5">
        <v>796</v>
      </c>
      <c r="Q933" s="5" t="s">
        <v>28</v>
      </c>
      <c r="R933" s="5" t="s">
        <v>1311</v>
      </c>
      <c r="S933" s="8">
        <v>5000</v>
      </c>
      <c r="T933" s="8">
        <f t="shared" si="100"/>
        <v>0</v>
      </c>
      <c r="U933" s="8">
        <f t="shared" si="99"/>
        <v>0</v>
      </c>
      <c r="V933" s="5"/>
      <c r="W933" s="5" t="s">
        <v>904</v>
      </c>
      <c r="X933" s="5"/>
      <c r="Y933" s="145"/>
      <c r="Z933" s="85"/>
      <c r="AA933" s="85"/>
      <c r="AB933" s="146"/>
      <c r="AC933" s="85"/>
      <c r="AD933" s="252"/>
      <c r="AE933" s="148"/>
      <c r="AF933" s="85"/>
      <c r="AG933" s="145"/>
      <c r="AH933" s="145"/>
      <c r="AI933" s="145"/>
      <c r="AJ933" s="145"/>
      <c r="AK933" s="145"/>
      <c r="AL933" s="149"/>
      <c r="AM933" s="149"/>
      <c r="AN933" s="149"/>
      <c r="AO933" s="149"/>
      <c r="AP933" s="149"/>
      <c r="AQ933" s="149"/>
      <c r="AR933" s="145"/>
      <c r="AS933" s="4"/>
      <c r="AT933" s="141"/>
      <c r="AU933" s="4"/>
      <c r="AV933" s="4"/>
    </row>
    <row r="934" spans="1:48" s="33" customFormat="1" ht="168" customHeight="1">
      <c r="A934" s="5" t="s">
        <v>5040</v>
      </c>
      <c r="B934" s="5" t="s">
        <v>23</v>
      </c>
      <c r="C934" s="5" t="s">
        <v>168</v>
      </c>
      <c r="D934" s="6" t="s">
        <v>166</v>
      </c>
      <c r="E934" s="6" t="s">
        <v>169</v>
      </c>
      <c r="F934" s="5" t="s">
        <v>139</v>
      </c>
      <c r="G934" s="5" t="s">
        <v>24</v>
      </c>
      <c r="H934" s="5">
        <v>0</v>
      </c>
      <c r="I934" s="5" t="s">
        <v>2204</v>
      </c>
      <c r="J934" s="5" t="s">
        <v>2689</v>
      </c>
      <c r="K934" s="5" t="s">
        <v>861</v>
      </c>
      <c r="L934" s="5" t="s">
        <v>25</v>
      </c>
      <c r="M934" s="7" t="s">
        <v>26</v>
      </c>
      <c r="N934" s="5" t="s">
        <v>3804</v>
      </c>
      <c r="O934" s="5" t="s">
        <v>27</v>
      </c>
      <c r="P934" s="5">
        <v>796</v>
      </c>
      <c r="Q934" s="5" t="s">
        <v>28</v>
      </c>
      <c r="R934" s="5">
        <v>1</v>
      </c>
      <c r="S934" s="8">
        <v>5000</v>
      </c>
      <c r="T934" s="8">
        <f t="shared" si="100"/>
        <v>5000</v>
      </c>
      <c r="U934" s="8">
        <f t="shared" si="99"/>
        <v>5600.0000000000009</v>
      </c>
      <c r="V934" s="5"/>
      <c r="W934" s="5" t="s">
        <v>904</v>
      </c>
      <c r="X934" s="5" t="s">
        <v>3805</v>
      </c>
      <c r="Y934" s="145"/>
      <c r="Z934" s="141"/>
      <c r="AA934" s="85"/>
      <c r="AB934" s="266"/>
      <c r="AC934" s="214"/>
      <c r="AD934" s="149"/>
      <c r="AE934" s="148"/>
      <c r="AF934" s="85"/>
      <c r="AG934" s="145"/>
      <c r="AH934" s="145"/>
      <c r="AI934" s="145"/>
      <c r="AJ934" s="141"/>
      <c r="AK934" s="145"/>
      <c r="AL934" s="149"/>
      <c r="AM934" s="149"/>
      <c r="AN934" s="149"/>
      <c r="AO934" s="149"/>
      <c r="AP934" s="149"/>
      <c r="AQ934" s="149"/>
      <c r="AR934" s="145"/>
      <c r="AS934" s="4"/>
      <c r="AT934" s="141"/>
      <c r="AU934" s="4"/>
      <c r="AV934" s="4"/>
    </row>
    <row r="935" spans="1:48" s="33" customFormat="1" ht="110.1" customHeight="1">
      <c r="A935" s="5" t="s">
        <v>3368</v>
      </c>
      <c r="B935" s="5" t="s">
        <v>23</v>
      </c>
      <c r="C935" s="5" t="s">
        <v>168</v>
      </c>
      <c r="D935" s="6" t="s">
        <v>166</v>
      </c>
      <c r="E935" s="6" t="s">
        <v>169</v>
      </c>
      <c r="F935" s="5" t="s">
        <v>140</v>
      </c>
      <c r="G935" s="5" t="s">
        <v>24</v>
      </c>
      <c r="H935" s="5">
        <v>0</v>
      </c>
      <c r="I935" s="5" t="s">
        <v>2204</v>
      </c>
      <c r="J935" s="5" t="s">
        <v>2689</v>
      </c>
      <c r="K935" s="5" t="s">
        <v>1039</v>
      </c>
      <c r="L935" s="5" t="s">
        <v>25</v>
      </c>
      <c r="M935" s="7" t="s">
        <v>26</v>
      </c>
      <c r="N935" s="5" t="s">
        <v>1306</v>
      </c>
      <c r="O935" s="5" t="s">
        <v>27</v>
      </c>
      <c r="P935" s="5">
        <v>796</v>
      </c>
      <c r="Q935" s="5" t="s">
        <v>28</v>
      </c>
      <c r="R935" s="5" t="s">
        <v>1311</v>
      </c>
      <c r="S935" s="8">
        <v>5000</v>
      </c>
      <c r="T935" s="8">
        <f t="shared" si="100"/>
        <v>0</v>
      </c>
      <c r="U935" s="8">
        <f t="shared" si="99"/>
        <v>0</v>
      </c>
      <c r="V935" s="5"/>
      <c r="W935" s="5" t="s">
        <v>904</v>
      </c>
      <c r="X935" s="5"/>
      <c r="Y935" s="145"/>
      <c r="Z935" s="4"/>
      <c r="AA935" s="253"/>
      <c r="AB935" s="253"/>
      <c r="AC935" s="253"/>
      <c r="AD935" s="253"/>
      <c r="AE935" s="254"/>
      <c r="AF935" s="4"/>
      <c r="AG935" s="105"/>
      <c r="AH935" s="105"/>
      <c r="AI935" s="4"/>
      <c r="AJ935" s="4"/>
      <c r="AK935" s="105"/>
      <c r="AL935" s="86"/>
      <c r="AM935" s="86"/>
      <c r="AN935" s="86"/>
      <c r="AO935" s="86"/>
      <c r="AP935" s="4"/>
      <c r="AQ935" s="4"/>
      <c r="AR935" s="105"/>
      <c r="AS935" s="4"/>
      <c r="AT935" s="4"/>
      <c r="AU935" s="4"/>
      <c r="AV935" s="4"/>
    </row>
    <row r="936" spans="1:48" s="33" customFormat="1" ht="110.1" customHeight="1">
      <c r="A936" s="5" t="s">
        <v>3830</v>
      </c>
      <c r="B936" s="5" t="s">
        <v>23</v>
      </c>
      <c r="C936" s="5" t="s">
        <v>168</v>
      </c>
      <c r="D936" s="6" t="s">
        <v>166</v>
      </c>
      <c r="E936" s="6" t="s">
        <v>169</v>
      </c>
      <c r="F936" s="5" t="s">
        <v>140</v>
      </c>
      <c r="G936" s="5" t="s">
        <v>24</v>
      </c>
      <c r="H936" s="5">
        <v>0</v>
      </c>
      <c r="I936" s="5" t="s">
        <v>2204</v>
      </c>
      <c r="J936" s="5" t="s">
        <v>2689</v>
      </c>
      <c r="K936" s="5" t="s">
        <v>871</v>
      </c>
      <c r="L936" s="5" t="s">
        <v>25</v>
      </c>
      <c r="M936" s="7" t="s">
        <v>26</v>
      </c>
      <c r="N936" s="5" t="s">
        <v>3804</v>
      </c>
      <c r="O936" s="5" t="s">
        <v>27</v>
      </c>
      <c r="P936" s="5">
        <v>796</v>
      </c>
      <c r="Q936" s="5" t="s">
        <v>28</v>
      </c>
      <c r="R936" s="5" t="s">
        <v>1311</v>
      </c>
      <c r="S936" s="8">
        <v>5000</v>
      </c>
      <c r="T936" s="8">
        <f t="shared" si="100"/>
        <v>0</v>
      </c>
      <c r="U936" s="8">
        <f t="shared" si="99"/>
        <v>0</v>
      </c>
      <c r="V936" s="5"/>
      <c r="W936" s="5" t="s">
        <v>904</v>
      </c>
      <c r="X936" s="5"/>
      <c r="Y936" s="145"/>
      <c r="Z936" s="4"/>
      <c r="AA936" s="253"/>
      <c r="AB936" s="253"/>
      <c r="AC936" s="253"/>
      <c r="AD936" s="253"/>
      <c r="AE936" s="254"/>
      <c r="AF936" s="4"/>
      <c r="AG936" s="105"/>
      <c r="AH936" s="105"/>
      <c r="AI936" s="4"/>
      <c r="AJ936" s="4"/>
      <c r="AK936" s="105"/>
      <c r="AL936" s="86"/>
      <c r="AM936" s="86"/>
      <c r="AN936" s="86"/>
      <c r="AO936" s="86"/>
      <c r="AP936" s="4"/>
      <c r="AQ936" s="4"/>
      <c r="AR936" s="105"/>
      <c r="AS936" s="4"/>
      <c r="AT936" s="4"/>
      <c r="AU936" s="4"/>
      <c r="AV936" s="4"/>
    </row>
    <row r="937" spans="1:48" s="33" customFormat="1" ht="110.1" customHeight="1">
      <c r="A937" s="5" t="s">
        <v>5041</v>
      </c>
      <c r="B937" s="5" t="s">
        <v>23</v>
      </c>
      <c r="C937" s="5" t="s">
        <v>168</v>
      </c>
      <c r="D937" s="6" t="s">
        <v>166</v>
      </c>
      <c r="E937" s="6" t="s">
        <v>169</v>
      </c>
      <c r="F937" s="5" t="s">
        <v>140</v>
      </c>
      <c r="G937" s="5" t="s">
        <v>24</v>
      </c>
      <c r="H937" s="5">
        <v>0</v>
      </c>
      <c r="I937" s="5" t="s">
        <v>2204</v>
      </c>
      <c r="J937" s="5" t="s">
        <v>2689</v>
      </c>
      <c r="K937" s="5" t="s">
        <v>861</v>
      </c>
      <c r="L937" s="5" t="s">
        <v>25</v>
      </c>
      <c r="M937" s="7" t="s">
        <v>26</v>
      </c>
      <c r="N937" s="5" t="s">
        <v>3804</v>
      </c>
      <c r="O937" s="5" t="s">
        <v>27</v>
      </c>
      <c r="P937" s="5">
        <v>796</v>
      </c>
      <c r="Q937" s="5" t="s">
        <v>28</v>
      </c>
      <c r="R937" s="5">
        <v>1</v>
      </c>
      <c r="S937" s="8">
        <v>5000</v>
      </c>
      <c r="T937" s="8">
        <f t="shared" si="100"/>
        <v>5000</v>
      </c>
      <c r="U937" s="8">
        <f t="shared" si="99"/>
        <v>5600.0000000000009</v>
      </c>
      <c r="V937" s="5"/>
      <c r="W937" s="5" t="s">
        <v>904</v>
      </c>
      <c r="X937" s="5" t="s">
        <v>3593</v>
      </c>
      <c r="Y937" s="145"/>
      <c r="Z937" s="141"/>
      <c r="AA937" s="85"/>
      <c r="AB937" s="266"/>
      <c r="AC937" s="214"/>
      <c r="AD937" s="149"/>
      <c r="AE937" s="148"/>
      <c r="AF937" s="85"/>
      <c r="AG937" s="145"/>
      <c r="AH937" s="145"/>
      <c r="AI937" s="145"/>
      <c r="AJ937" s="141"/>
      <c r="AK937" s="145"/>
      <c r="AL937" s="149"/>
      <c r="AM937" s="86"/>
      <c r="AN937" s="84"/>
      <c r="AO937" s="86"/>
      <c r="AP937" s="4"/>
      <c r="AQ937" s="4"/>
      <c r="AR937" s="105"/>
      <c r="AS937" s="4"/>
      <c r="AT937" s="4"/>
      <c r="AU937" s="4"/>
      <c r="AV937" s="4"/>
    </row>
    <row r="938" spans="1:48" s="33" customFormat="1" ht="110.1" customHeight="1">
      <c r="A938" s="5" t="s">
        <v>3369</v>
      </c>
      <c r="B938" s="5" t="s">
        <v>23</v>
      </c>
      <c r="C938" s="5" t="s">
        <v>168</v>
      </c>
      <c r="D938" s="6" t="s">
        <v>166</v>
      </c>
      <c r="E938" s="6" t="s">
        <v>169</v>
      </c>
      <c r="F938" s="5" t="s">
        <v>141</v>
      </c>
      <c r="G938" s="5" t="s">
        <v>24</v>
      </c>
      <c r="H938" s="5">
        <v>0</v>
      </c>
      <c r="I938" s="5" t="s">
        <v>2204</v>
      </c>
      <c r="J938" s="5" t="s">
        <v>2689</v>
      </c>
      <c r="K938" s="5" t="s">
        <v>1039</v>
      </c>
      <c r="L938" s="5" t="s">
        <v>25</v>
      </c>
      <c r="M938" s="7" t="s">
        <v>26</v>
      </c>
      <c r="N938" s="5" t="s">
        <v>1306</v>
      </c>
      <c r="O938" s="5" t="s">
        <v>27</v>
      </c>
      <c r="P938" s="5">
        <v>796</v>
      </c>
      <c r="Q938" s="5" t="s">
        <v>28</v>
      </c>
      <c r="R938" s="5" t="s">
        <v>1311</v>
      </c>
      <c r="S938" s="8">
        <v>5000</v>
      </c>
      <c r="T938" s="8">
        <f t="shared" si="100"/>
        <v>0</v>
      </c>
      <c r="U938" s="8">
        <f t="shared" si="99"/>
        <v>0</v>
      </c>
      <c r="V938" s="5"/>
      <c r="W938" s="5" t="s">
        <v>904</v>
      </c>
      <c r="X938" s="5"/>
      <c r="Y938" s="145"/>
      <c r="Z938" s="4"/>
      <c r="AA938" s="253"/>
      <c r="AB938" s="253"/>
      <c r="AC938" s="253"/>
      <c r="AD938" s="253"/>
      <c r="AE938" s="254"/>
      <c r="AF938" s="4"/>
      <c r="AG938" s="105"/>
      <c r="AH938" s="105"/>
      <c r="AI938" s="4"/>
      <c r="AJ938" s="4"/>
      <c r="AK938" s="105"/>
      <c r="AL938" s="86"/>
      <c r="AM938" s="86"/>
      <c r="AN938" s="84"/>
      <c r="AO938" s="86"/>
      <c r="AP938" s="4"/>
      <c r="AQ938" s="4"/>
      <c r="AR938" s="105"/>
      <c r="AS938" s="4"/>
      <c r="AT938" s="4"/>
      <c r="AU938" s="4"/>
      <c r="AV938" s="4"/>
    </row>
    <row r="939" spans="1:48" s="33" customFormat="1" ht="110.1" customHeight="1">
      <c r="A939" s="5" t="s">
        <v>3831</v>
      </c>
      <c r="B939" s="5" t="s">
        <v>23</v>
      </c>
      <c r="C939" s="5" t="s">
        <v>168</v>
      </c>
      <c r="D939" s="6" t="s">
        <v>166</v>
      </c>
      <c r="E939" s="6" t="s">
        <v>169</v>
      </c>
      <c r="F939" s="5" t="s">
        <v>141</v>
      </c>
      <c r="G939" s="5" t="s">
        <v>24</v>
      </c>
      <c r="H939" s="5">
        <v>0</v>
      </c>
      <c r="I939" s="5" t="s">
        <v>2204</v>
      </c>
      <c r="J939" s="5" t="s">
        <v>2689</v>
      </c>
      <c r="K939" s="5" t="s">
        <v>871</v>
      </c>
      <c r="L939" s="5" t="s">
        <v>25</v>
      </c>
      <c r="M939" s="7" t="s">
        <v>26</v>
      </c>
      <c r="N939" s="5" t="s">
        <v>3804</v>
      </c>
      <c r="O939" s="5" t="s">
        <v>27</v>
      </c>
      <c r="P939" s="5">
        <v>796</v>
      </c>
      <c r="Q939" s="5" t="s">
        <v>28</v>
      </c>
      <c r="R939" s="5" t="s">
        <v>1311</v>
      </c>
      <c r="S939" s="8">
        <v>5000</v>
      </c>
      <c r="T939" s="8">
        <f t="shared" si="100"/>
        <v>0</v>
      </c>
      <c r="U939" s="8">
        <f t="shared" si="99"/>
        <v>0</v>
      </c>
      <c r="V939" s="5"/>
      <c r="W939" s="5" t="s">
        <v>904</v>
      </c>
      <c r="X939" s="5"/>
      <c r="Y939" s="145"/>
      <c r="Z939" s="4"/>
      <c r="AA939" s="253"/>
      <c r="AB939" s="253"/>
      <c r="AC939" s="253"/>
      <c r="AD939" s="253"/>
      <c r="AE939" s="254"/>
      <c r="AF939" s="4"/>
      <c r="AG939" s="105"/>
      <c r="AH939" s="105"/>
      <c r="AI939" s="4"/>
      <c r="AJ939" s="4"/>
      <c r="AK939" s="105"/>
      <c r="AL939" s="86"/>
      <c r="AM939" s="86"/>
      <c r="AN939" s="84"/>
      <c r="AO939" s="86"/>
      <c r="AP939" s="4"/>
      <c r="AQ939" s="4"/>
      <c r="AR939" s="105"/>
      <c r="AS939" s="4"/>
      <c r="AT939" s="4"/>
      <c r="AU939" s="4"/>
      <c r="AV939" s="4"/>
    </row>
    <row r="940" spans="1:48" s="33" customFormat="1" ht="110.1" customHeight="1">
      <c r="A940" s="5" t="s">
        <v>5042</v>
      </c>
      <c r="B940" s="5" t="s">
        <v>23</v>
      </c>
      <c r="C940" s="5" t="s">
        <v>168</v>
      </c>
      <c r="D940" s="6" t="s">
        <v>166</v>
      </c>
      <c r="E940" s="6" t="s">
        <v>169</v>
      </c>
      <c r="F940" s="5" t="s">
        <v>141</v>
      </c>
      <c r="G940" s="5" t="s">
        <v>24</v>
      </c>
      <c r="H940" s="5">
        <v>0</v>
      </c>
      <c r="I940" s="5" t="s">
        <v>2204</v>
      </c>
      <c r="J940" s="5" t="s">
        <v>2689</v>
      </c>
      <c r="K940" s="5" t="s">
        <v>861</v>
      </c>
      <c r="L940" s="5" t="s">
        <v>25</v>
      </c>
      <c r="M940" s="7" t="s">
        <v>26</v>
      </c>
      <c r="N940" s="5" t="s">
        <v>3804</v>
      </c>
      <c r="O940" s="5" t="s">
        <v>27</v>
      </c>
      <c r="P940" s="5">
        <v>796</v>
      </c>
      <c r="Q940" s="5" t="s">
        <v>28</v>
      </c>
      <c r="R940" s="5">
        <v>1</v>
      </c>
      <c r="S940" s="8">
        <v>5000</v>
      </c>
      <c r="T940" s="8">
        <f t="shared" si="100"/>
        <v>5000</v>
      </c>
      <c r="U940" s="8">
        <f t="shared" si="99"/>
        <v>5600.0000000000009</v>
      </c>
      <c r="V940" s="5"/>
      <c r="W940" s="5" t="s">
        <v>904</v>
      </c>
      <c r="X940" s="5" t="s">
        <v>3593</v>
      </c>
      <c r="Y940" s="145"/>
      <c r="Z940" s="141"/>
      <c r="AA940" s="85"/>
      <c r="AB940" s="266"/>
      <c r="AC940" s="214"/>
      <c r="AD940" s="149"/>
      <c r="AE940" s="148"/>
      <c r="AF940" s="85"/>
      <c r="AG940" s="145"/>
      <c r="AH940" s="145"/>
      <c r="AI940" s="145"/>
      <c r="AJ940" s="141"/>
      <c r="AK940" s="145"/>
      <c r="AL940" s="149"/>
      <c r="AM940" s="86"/>
      <c r="AN940" s="84"/>
      <c r="AO940" s="86"/>
      <c r="AP940" s="4"/>
      <c r="AQ940" s="4"/>
      <c r="AR940" s="105"/>
      <c r="AS940" s="4"/>
      <c r="AT940" s="4"/>
      <c r="AU940" s="4"/>
      <c r="AV940" s="4"/>
    </row>
    <row r="941" spans="1:48" s="33" customFormat="1" ht="110.1" customHeight="1">
      <c r="A941" s="5" t="s">
        <v>3370</v>
      </c>
      <c r="B941" s="5" t="s">
        <v>23</v>
      </c>
      <c r="C941" s="5" t="s">
        <v>2481</v>
      </c>
      <c r="D941" s="6" t="s">
        <v>2482</v>
      </c>
      <c r="E941" s="6" t="s">
        <v>167</v>
      </c>
      <c r="F941" s="5" t="s">
        <v>2483</v>
      </c>
      <c r="G941" s="5" t="s">
        <v>24</v>
      </c>
      <c r="H941" s="5">
        <v>0</v>
      </c>
      <c r="I941" s="5" t="s">
        <v>2204</v>
      </c>
      <c r="J941" s="5" t="s">
        <v>2689</v>
      </c>
      <c r="K941" s="5" t="s">
        <v>1039</v>
      </c>
      <c r="L941" s="5" t="s">
        <v>25</v>
      </c>
      <c r="M941" s="7" t="s">
        <v>26</v>
      </c>
      <c r="N941" s="5" t="s">
        <v>1306</v>
      </c>
      <c r="O941" s="5" t="s">
        <v>27</v>
      </c>
      <c r="P941" s="5">
        <v>796</v>
      </c>
      <c r="Q941" s="5" t="s">
        <v>28</v>
      </c>
      <c r="R941" s="5" t="s">
        <v>2439</v>
      </c>
      <c r="S941" s="8">
        <v>23730</v>
      </c>
      <c r="T941" s="8">
        <f t="shared" si="100"/>
        <v>355950</v>
      </c>
      <c r="U941" s="8">
        <f t="shared" si="99"/>
        <v>398664.00000000006</v>
      </c>
      <c r="V941" s="5"/>
      <c r="W941" s="5" t="s">
        <v>904</v>
      </c>
      <c r="X941" s="5"/>
      <c r="Y941" s="145"/>
      <c r="Z941" s="141"/>
      <c r="AA941" s="85"/>
      <c r="AB941" s="253"/>
      <c r="AC941" s="214"/>
      <c r="AD941" s="214"/>
      <c r="AE941" s="187"/>
      <c r="AF941" s="141"/>
      <c r="AG941" s="213"/>
      <c r="AH941" s="213"/>
      <c r="AI941" s="188"/>
      <c r="AJ941" s="141"/>
      <c r="AK941" s="213"/>
      <c r="AL941" s="84"/>
      <c r="AM941" s="84"/>
      <c r="AN941" s="84"/>
      <c r="AO941" s="84"/>
      <c r="AP941" s="4"/>
      <c r="AQ941" s="4"/>
      <c r="AR941" s="105"/>
      <c r="AS941" s="4"/>
      <c r="AT941" s="141"/>
      <c r="AU941" s="4"/>
      <c r="AV941" s="4"/>
    </row>
    <row r="942" spans="1:48" s="33" customFormat="1" ht="110.1" customHeight="1">
      <c r="A942" s="5" t="s">
        <v>3371</v>
      </c>
      <c r="B942" s="5" t="s">
        <v>23</v>
      </c>
      <c r="C942" s="5" t="s">
        <v>72</v>
      </c>
      <c r="D942" s="6" t="s">
        <v>68</v>
      </c>
      <c r="E942" s="6" t="s">
        <v>73</v>
      </c>
      <c r="F942" s="5" t="s">
        <v>142</v>
      </c>
      <c r="G942" s="5" t="s">
        <v>24</v>
      </c>
      <c r="H942" s="5">
        <v>0</v>
      </c>
      <c r="I942" s="5" t="s">
        <v>2204</v>
      </c>
      <c r="J942" s="5" t="s">
        <v>2689</v>
      </c>
      <c r="K942" s="5" t="s">
        <v>861</v>
      </c>
      <c r="L942" s="5" t="s">
        <v>25</v>
      </c>
      <c r="M942" s="7" t="s">
        <v>26</v>
      </c>
      <c r="N942" s="5" t="s">
        <v>1306</v>
      </c>
      <c r="O942" s="5" t="s">
        <v>27</v>
      </c>
      <c r="P942" s="5">
        <v>796</v>
      </c>
      <c r="Q942" s="5" t="s">
        <v>28</v>
      </c>
      <c r="R942" s="5" t="s">
        <v>145</v>
      </c>
      <c r="S942" s="8">
        <v>0</v>
      </c>
      <c r="T942" s="8">
        <f t="shared" si="100"/>
        <v>0</v>
      </c>
      <c r="U942" s="8">
        <f t="shared" si="99"/>
        <v>0</v>
      </c>
      <c r="V942" s="5"/>
      <c r="W942" s="5" t="s">
        <v>904</v>
      </c>
      <c r="X942" s="5"/>
      <c r="Y942" s="145"/>
      <c r="Z942" s="4"/>
      <c r="AA942" s="253"/>
      <c r="AB942" s="253"/>
      <c r="AC942" s="253"/>
      <c r="AD942" s="253"/>
      <c r="AE942" s="254"/>
      <c r="AF942" s="4"/>
      <c r="AG942" s="105"/>
      <c r="AH942" s="105"/>
      <c r="AI942" s="4"/>
      <c r="AJ942" s="4"/>
      <c r="AK942" s="105"/>
      <c r="AL942" s="86"/>
      <c r="AM942" s="86"/>
      <c r="AN942" s="86"/>
      <c r="AO942" s="86"/>
      <c r="AP942" s="4"/>
      <c r="AQ942" s="4"/>
      <c r="AR942" s="105"/>
      <c r="AS942" s="4"/>
      <c r="AT942" s="4"/>
      <c r="AU942" s="4"/>
      <c r="AV942" s="4"/>
    </row>
    <row r="943" spans="1:48" s="33" customFormat="1" ht="110.1" customHeight="1">
      <c r="A943" s="5" t="s">
        <v>3597</v>
      </c>
      <c r="B943" s="5" t="s">
        <v>23</v>
      </c>
      <c r="C943" s="5" t="s">
        <v>72</v>
      </c>
      <c r="D943" s="6" t="s">
        <v>68</v>
      </c>
      <c r="E943" s="6" t="s">
        <v>73</v>
      </c>
      <c r="F943" s="5" t="s">
        <v>142</v>
      </c>
      <c r="G943" s="5" t="s">
        <v>24</v>
      </c>
      <c r="H943" s="5">
        <v>0</v>
      </c>
      <c r="I943" s="5" t="s">
        <v>2204</v>
      </c>
      <c r="J943" s="5" t="s">
        <v>2689</v>
      </c>
      <c r="K943" s="5" t="s">
        <v>861</v>
      </c>
      <c r="L943" s="5" t="s">
        <v>25</v>
      </c>
      <c r="M943" s="7" t="s">
        <v>26</v>
      </c>
      <c r="N943" s="5" t="s">
        <v>1306</v>
      </c>
      <c r="O943" s="5" t="s">
        <v>27</v>
      </c>
      <c r="P943" s="5">
        <v>796</v>
      </c>
      <c r="Q943" s="5" t="s">
        <v>28</v>
      </c>
      <c r="R943" s="5" t="s">
        <v>1311</v>
      </c>
      <c r="S943" s="8">
        <v>8400</v>
      </c>
      <c r="T943" s="8">
        <f t="shared" si="100"/>
        <v>0</v>
      </c>
      <c r="U943" s="8">
        <f t="shared" si="99"/>
        <v>0</v>
      </c>
      <c r="V943" s="5"/>
      <c r="W943" s="5" t="s">
        <v>904</v>
      </c>
      <c r="X943" s="5"/>
      <c r="Y943" s="145"/>
      <c r="Z943" s="4"/>
      <c r="AA943" s="253"/>
      <c r="AB943" s="253"/>
      <c r="AC943" s="253"/>
      <c r="AD943" s="253"/>
      <c r="AE943" s="254"/>
      <c r="AF943" s="4"/>
      <c r="AG943" s="105"/>
      <c r="AH943" s="105"/>
      <c r="AI943" s="4"/>
      <c r="AJ943" s="4"/>
      <c r="AK943" s="105"/>
      <c r="AL943" s="86"/>
      <c r="AM943" s="86"/>
      <c r="AN943" s="86"/>
      <c r="AO943" s="86"/>
      <c r="AP943" s="4"/>
      <c r="AQ943" s="4"/>
      <c r="AR943" s="105"/>
      <c r="AS943" s="4"/>
      <c r="AT943" s="4"/>
      <c r="AU943" s="4"/>
      <c r="AV943" s="4"/>
    </row>
    <row r="944" spans="1:48" s="33" customFormat="1" ht="110.1" customHeight="1">
      <c r="A944" s="5" t="s">
        <v>5043</v>
      </c>
      <c r="B944" s="5" t="s">
        <v>23</v>
      </c>
      <c r="C944" s="5" t="s">
        <v>72</v>
      </c>
      <c r="D944" s="6" t="s">
        <v>68</v>
      </c>
      <c r="E944" s="6" t="s">
        <v>73</v>
      </c>
      <c r="F944" s="5" t="s">
        <v>142</v>
      </c>
      <c r="G944" s="5" t="s">
        <v>24</v>
      </c>
      <c r="H944" s="5">
        <v>0</v>
      </c>
      <c r="I944" s="5" t="s">
        <v>2204</v>
      </c>
      <c r="J944" s="5" t="s">
        <v>2689</v>
      </c>
      <c r="K944" s="5" t="s">
        <v>1173</v>
      </c>
      <c r="L944" s="5" t="s">
        <v>25</v>
      </c>
      <c r="M944" s="7" t="s">
        <v>26</v>
      </c>
      <c r="N944" s="5" t="s">
        <v>1306</v>
      </c>
      <c r="O944" s="5" t="s">
        <v>27</v>
      </c>
      <c r="P944" s="5">
        <v>796</v>
      </c>
      <c r="Q944" s="5" t="s">
        <v>28</v>
      </c>
      <c r="R944" s="5" t="s">
        <v>1311</v>
      </c>
      <c r="S944" s="8">
        <v>8400</v>
      </c>
      <c r="T944" s="8">
        <f t="shared" si="100"/>
        <v>0</v>
      </c>
      <c r="U944" s="8">
        <f t="shared" si="99"/>
        <v>0</v>
      </c>
      <c r="V944" s="5"/>
      <c r="W944" s="5" t="s">
        <v>904</v>
      </c>
      <c r="X944" s="5"/>
      <c r="Y944" s="145"/>
      <c r="Z944" s="4"/>
      <c r="AA944" s="253"/>
      <c r="AB944" s="253"/>
      <c r="AC944" s="253"/>
      <c r="AD944" s="253"/>
      <c r="AE944" s="254"/>
      <c r="AF944" s="4"/>
      <c r="AG944" s="105"/>
      <c r="AH944" s="105"/>
      <c r="AI944" s="4"/>
      <c r="AJ944" s="4"/>
      <c r="AK944" s="105"/>
      <c r="AL944" s="86"/>
      <c r="AM944" s="86"/>
      <c r="AN944" s="86"/>
      <c r="AO944" s="86"/>
      <c r="AP944" s="4"/>
      <c r="AQ944" s="4"/>
      <c r="AR944" s="105"/>
      <c r="AS944" s="4"/>
      <c r="AT944" s="4"/>
      <c r="AU944" s="4"/>
      <c r="AV944" s="4"/>
    </row>
    <row r="945" spans="1:52" s="33" customFormat="1" ht="110.1" customHeight="1">
      <c r="A945" s="5" t="s">
        <v>5245</v>
      </c>
      <c r="B945" s="5" t="s">
        <v>23</v>
      </c>
      <c r="C945" s="5" t="s">
        <v>72</v>
      </c>
      <c r="D945" s="6" t="s">
        <v>68</v>
      </c>
      <c r="E945" s="6" t="s">
        <v>73</v>
      </c>
      <c r="F945" s="5" t="s">
        <v>142</v>
      </c>
      <c r="G945" s="5" t="s">
        <v>24</v>
      </c>
      <c r="H945" s="5">
        <v>0</v>
      </c>
      <c r="I945" s="5" t="s">
        <v>2204</v>
      </c>
      <c r="J945" s="5" t="s">
        <v>2689</v>
      </c>
      <c r="K945" s="5" t="s">
        <v>1173</v>
      </c>
      <c r="L945" s="5" t="s">
        <v>25</v>
      </c>
      <c r="M945" s="7" t="s">
        <v>26</v>
      </c>
      <c r="N945" s="5" t="s">
        <v>1306</v>
      </c>
      <c r="O945" s="5" t="s">
        <v>27</v>
      </c>
      <c r="P945" s="5">
        <v>796</v>
      </c>
      <c r="Q945" s="5" t="s">
        <v>28</v>
      </c>
      <c r="R945" s="5" t="s">
        <v>5246</v>
      </c>
      <c r="S945" s="8">
        <v>8400</v>
      </c>
      <c r="T945" s="8">
        <f t="shared" si="100"/>
        <v>445200</v>
      </c>
      <c r="U945" s="8">
        <f t="shared" si="99"/>
        <v>498624.00000000006</v>
      </c>
      <c r="V945" s="5"/>
      <c r="W945" s="5" t="s">
        <v>904</v>
      </c>
      <c r="X945" s="5" t="s">
        <v>3756</v>
      </c>
      <c r="Y945" s="145"/>
      <c r="Z945" s="4"/>
      <c r="AA945" s="253"/>
      <c r="AB945" s="253"/>
      <c r="AC945" s="253"/>
      <c r="AD945" s="253"/>
      <c r="AE945" s="254"/>
      <c r="AF945" s="4"/>
      <c r="AG945" s="105"/>
      <c r="AH945" s="105"/>
      <c r="AI945" s="4"/>
      <c r="AJ945" s="4"/>
      <c r="AK945" s="105"/>
      <c r="AL945" s="86"/>
      <c r="AM945" s="86"/>
      <c r="AN945" s="86"/>
      <c r="AO945" s="86"/>
      <c r="AP945" s="4"/>
      <c r="AQ945" s="4"/>
      <c r="AR945" s="105"/>
      <c r="AS945" s="4"/>
      <c r="AT945" s="4"/>
      <c r="AU945" s="4"/>
      <c r="AV945" s="4"/>
    </row>
    <row r="946" spans="1:52" s="33" customFormat="1" ht="110.1" customHeight="1">
      <c r="A946" s="5" t="s">
        <v>3372</v>
      </c>
      <c r="B946" s="5" t="s">
        <v>23</v>
      </c>
      <c r="C946" s="5" t="s">
        <v>82</v>
      </c>
      <c r="D946" s="6" t="s">
        <v>83</v>
      </c>
      <c r="E946" s="6" t="s">
        <v>84</v>
      </c>
      <c r="F946" s="5" t="s">
        <v>133</v>
      </c>
      <c r="G946" s="5" t="s">
        <v>24</v>
      </c>
      <c r="H946" s="5">
        <v>0</v>
      </c>
      <c r="I946" s="5" t="s">
        <v>2204</v>
      </c>
      <c r="J946" s="5" t="s">
        <v>2689</v>
      </c>
      <c r="K946" s="5" t="s">
        <v>1039</v>
      </c>
      <c r="L946" s="5" t="s">
        <v>25</v>
      </c>
      <c r="M946" s="7" t="s">
        <v>26</v>
      </c>
      <c r="N946" s="5" t="s">
        <v>1306</v>
      </c>
      <c r="O946" s="5" t="s">
        <v>27</v>
      </c>
      <c r="P946" s="5" t="s">
        <v>495</v>
      </c>
      <c r="Q946" s="5" t="s">
        <v>1639</v>
      </c>
      <c r="R946" s="5">
        <v>60</v>
      </c>
      <c r="S946" s="8">
        <v>55000</v>
      </c>
      <c r="T946" s="8">
        <f t="shared" si="100"/>
        <v>3300000</v>
      </c>
      <c r="U946" s="8">
        <f t="shared" si="99"/>
        <v>3696000.0000000005</v>
      </c>
      <c r="V946" s="5"/>
      <c r="W946" s="5" t="s">
        <v>904</v>
      </c>
      <c r="X946" s="5"/>
      <c r="Y946" s="145"/>
      <c r="Z946" s="141"/>
      <c r="AA946" s="85"/>
      <c r="AB946" s="214"/>
      <c r="AC946" s="214"/>
      <c r="AD946" s="214"/>
      <c r="AE946" s="187"/>
      <c r="AF946" s="141"/>
      <c r="AG946" s="213"/>
      <c r="AH946" s="213"/>
      <c r="AI946" s="141"/>
      <c r="AJ946" s="141"/>
      <c r="AK946" s="213"/>
      <c r="AL946" s="84"/>
      <c r="AM946" s="84"/>
      <c r="AN946" s="84"/>
      <c r="AO946" s="84"/>
      <c r="AP946" s="141"/>
      <c r="AQ946" s="141"/>
      <c r="AR946" s="213"/>
      <c r="AS946" s="141"/>
      <c r="AT946" s="141"/>
      <c r="AU946" s="187"/>
      <c r="AV946" s="141"/>
      <c r="AW946" s="141"/>
      <c r="AX946" s="141"/>
      <c r="AY946" s="141"/>
      <c r="AZ946" s="141"/>
    </row>
    <row r="947" spans="1:52" s="33" customFormat="1" ht="141" customHeight="1">
      <c r="A947" s="5" t="s">
        <v>3373</v>
      </c>
      <c r="B947" s="5" t="s">
        <v>23</v>
      </c>
      <c r="C947" s="5" t="s">
        <v>1302</v>
      </c>
      <c r="D947" s="6" t="s">
        <v>134</v>
      </c>
      <c r="E947" s="6" t="s">
        <v>1303</v>
      </c>
      <c r="F947" s="5" t="s">
        <v>134</v>
      </c>
      <c r="G947" s="5" t="s">
        <v>24</v>
      </c>
      <c r="H947" s="5">
        <v>0</v>
      </c>
      <c r="I947" s="5" t="s">
        <v>2204</v>
      </c>
      <c r="J947" s="5" t="s">
        <v>2689</v>
      </c>
      <c r="K947" s="5" t="s">
        <v>1039</v>
      </c>
      <c r="L947" s="5" t="s">
        <v>25</v>
      </c>
      <c r="M947" s="7" t="s">
        <v>26</v>
      </c>
      <c r="N947" s="5" t="s">
        <v>1306</v>
      </c>
      <c r="O947" s="5" t="s">
        <v>27</v>
      </c>
      <c r="P947" s="5">
        <v>796</v>
      </c>
      <c r="Q947" s="5" t="s">
        <v>28</v>
      </c>
      <c r="R947" s="5" t="s">
        <v>3750</v>
      </c>
      <c r="S947" s="8">
        <v>0</v>
      </c>
      <c r="T947" s="8">
        <f t="shared" si="100"/>
        <v>0</v>
      </c>
      <c r="U947" s="8">
        <f t="shared" si="99"/>
        <v>0</v>
      </c>
      <c r="V947" s="5"/>
      <c r="W947" s="5" t="s">
        <v>904</v>
      </c>
      <c r="X947" s="5"/>
      <c r="Y947" s="145"/>
      <c r="Z947" s="141"/>
      <c r="AA947" s="85"/>
      <c r="AB947" s="253"/>
      <c r="AC947" s="214"/>
      <c r="AD947" s="214"/>
      <c r="AE947" s="187"/>
      <c r="AF947" s="85"/>
      <c r="AG947" s="145"/>
      <c r="AH947" s="145"/>
      <c r="AI947" s="141"/>
      <c r="AJ947" s="141"/>
      <c r="AK947" s="213"/>
      <c r="AL947" s="84"/>
      <c r="AM947" s="84"/>
      <c r="AN947" s="84"/>
      <c r="AO947" s="84"/>
      <c r="AP947" s="4"/>
      <c r="AQ947" s="4"/>
      <c r="AR947" s="105"/>
      <c r="AS947" s="4"/>
      <c r="AT947" s="141"/>
      <c r="AU947" s="187"/>
      <c r="AV947" s="4"/>
    </row>
    <row r="948" spans="1:52" s="33" customFormat="1" ht="141" customHeight="1">
      <c r="A948" s="5" t="s">
        <v>5402</v>
      </c>
      <c r="B948" s="5" t="s">
        <v>23</v>
      </c>
      <c r="C948" s="5" t="s">
        <v>1302</v>
      </c>
      <c r="D948" s="6" t="s">
        <v>134</v>
      </c>
      <c r="E948" s="6" t="s">
        <v>1303</v>
      </c>
      <c r="F948" s="5" t="s">
        <v>134</v>
      </c>
      <c r="G948" s="5" t="s">
        <v>24</v>
      </c>
      <c r="H948" s="5">
        <v>0</v>
      </c>
      <c r="I948" s="5" t="s">
        <v>2204</v>
      </c>
      <c r="J948" s="5" t="s">
        <v>2689</v>
      </c>
      <c r="K948" s="5" t="s">
        <v>1039</v>
      </c>
      <c r="L948" s="5" t="s">
        <v>25</v>
      </c>
      <c r="M948" s="7" t="s">
        <v>26</v>
      </c>
      <c r="N948" s="5" t="s">
        <v>1306</v>
      </c>
      <c r="O948" s="5" t="s">
        <v>27</v>
      </c>
      <c r="P948" s="5">
        <v>796</v>
      </c>
      <c r="Q948" s="5" t="s">
        <v>28</v>
      </c>
      <c r="R948" s="5" t="s">
        <v>5401</v>
      </c>
      <c r="S948" s="8">
        <v>28000</v>
      </c>
      <c r="T948" s="8">
        <f t="shared" ref="T948" si="101">S948*R948</f>
        <v>3780000</v>
      </c>
      <c r="U948" s="8">
        <f t="shared" ref="U948" si="102">T948*1.12</f>
        <v>4233600</v>
      </c>
      <c r="V948" s="5"/>
      <c r="W948" s="5" t="s">
        <v>904</v>
      </c>
      <c r="X948" s="5"/>
      <c r="Y948" s="145"/>
      <c r="Z948" s="141"/>
      <c r="AA948" s="85"/>
      <c r="AB948" s="253"/>
      <c r="AC948" s="214"/>
      <c r="AD948" s="146"/>
      <c r="AE948" s="187"/>
      <c r="AF948" s="85"/>
      <c r="AG948" s="145"/>
      <c r="AH948" s="145"/>
      <c r="AI948" s="141"/>
      <c r="AJ948" s="141"/>
      <c r="AK948" s="213"/>
      <c r="AL948" s="84"/>
      <c r="AM948" s="84"/>
      <c r="AN948" s="84"/>
      <c r="AO948" s="84"/>
      <c r="AP948" s="4"/>
      <c r="AQ948" s="4"/>
      <c r="AR948" s="105"/>
      <c r="AS948" s="4"/>
      <c r="AT948" s="141"/>
      <c r="AU948" s="187"/>
      <c r="AV948" s="4"/>
    </row>
    <row r="949" spans="1:52" s="33" customFormat="1" ht="110.1" customHeight="1">
      <c r="A949" s="5" t="s">
        <v>3374</v>
      </c>
      <c r="B949" s="5" t="s">
        <v>23</v>
      </c>
      <c r="C949" s="5" t="s">
        <v>1304</v>
      </c>
      <c r="D949" s="6" t="s">
        <v>3468</v>
      </c>
      <c r="E949" s="6" t="s">
        <v>1305</v>
      </c>
      <c r="F949" s="5" t="s">
        <v>135</v>
      </c>
      <c r="G949" s="5" t="s">
        <v>24</v>
      </c>
      <c r="H949" s="5">
        <v>0</v>
      </c>
      <c r="I949" s="5" t="s">
        <v>2204</v>
      </c>
      <c r="J949" s="5" t="s">
        <v>2689</v>
      </c>
      <c r="K949" s="5" t="s">
        <v>1039</v>
      </c>
      <c r="L949" s="5" t="s">
        <v>25</v>
      </c>
      <c r="M949" s="7" t="s">
        <v>26</v>
      </c>
      <c r="N949" s="5" t="s">
        <v>1306</v>
      </c>
      <c r="O949" s="5" t="s">
        <v>27</v>
      </c>
      <c r="P949" s="5" t="s">
        <v>34</v>
      </c>
      <c r="Q949" s="5" t="s">
        <v>1307</v>
      </c>
      <c r="R949" s="5" t="s">
        <v>1311</v>
      </c>
      <c r="S949" s="8">
        <v>5000</v>
      </c>
      <c r="T949" s="8">
        <f t="shared" si="100"/>
        <v>0</v>
      </c>
      <c r="U949" s="8">
        <f t="shared" si="99"/>
        <v>0</v>
      </c>
      <c r="V949" s="5"/>
      <c r="W949" s="5" t="s">
        <v>904</v>
      </c>
      <c r="X949" s="5"/>
      <c r="Y949" s="145"/>
      <c r="Z949" s="4"/>
      <c r="AA949" s="253"/>
      <c r="AB949" s="253"/>
      <c r="AC949" s="253"/>
      <c r="AD949" s="253"/>
      <c r="AE949" s="254"/>
      <c r="AF949" s="4"/>
      <c r="AG949" s="105"/>
      <c r="AH949" s="105"/>
      <c r="AI949" s="4"/>
      <c r="AJ949" s="4"/>
      <c r="AK949" s="105"/>
      <c r="AL949" s="86"/>
      <c r="AM949" s="86"/>
      <c r="AN949" s="86"/>
      <c r="AO949" s="86"/>
      <c r="AP949" s="4"/>
      <c r="AQ949" s="4"/>
      <c r="AR949" s="105"/>
      <c r="AS949" s="4"/>
      <c r="AT949" s="4"/>
      <c r="AU949" s="4"/>
      <c r="AV949" s="4"/>
    </row>
    <row r="950" spans="1:52" s="33" customFormat="1" ht="110.1" customHeight="1">
      <c r="A950" s="5" t="s">
        <v>3832</v>
      </c>
      <c r="B950" s="5" t="s">
        <v>23</v>
      </c>
      <c r="C950" s="5" t="s">
        <v>1304</v>
      </c>
      <c r="D950" s="6" t="s">
        <v>3468</v>
      </c>
      <c r="E950" s="6" t="s">
        <v>1305</v>
      </c>
      <c r="F950" s="5" t="s">
        <v>135</v>
      </c>
      <c r="G950" s="5" t="s">
        <v>24</v>
      </c>
      <c r="H950" s="5">
        <v>0</v>
      </c>
      <c r="I950" s="5" t="s">
        <v>2204</v>
      </c>
      <c r="J950" s="5" t="s">
        <v>2689</v>
      </c>
      <c r="K950" s="5" t="s">
        <v>871</v>
      </c>
      <c r="L950" s="5" t="s">
        <v>25</v>
      </c>
      <c r="M950" s="7" t="s">
        <v>26</v>
      </c>
      <c r="N950" s="5" t="s">
        <v>3804</v>
      </c>
      <c r="O950" s="5" t="s">
        <v>27</v>
      </c>
      <c r="P950" s="5" t="s">
        <v>34</v>
      </c>
      <c r="Q950" s="5" t="s">
        <v>1307</v>
      </c>
      <c r="R950" s="5" t="s">
        <v>1311</v>
      </c>
      <c r="S950" s="8">
        <v>5000</v>
      </c>
      <c r="T950" s="8">
        <f t="shared" si="100"/>
        <v>0</v>
      </c>
      <c r="U950" s="8">
        <f t="shared" si="99"/>
        <v>0</v>
      </c>
      <c r="V950" s="5"/>
      <c r="W950" s="5" t="s">
        <v>904</v>
      </c>
      <c r="X950" s="5"/>
      <c r="Y950" s="145"/>
      <c r="Z950" s="4"/>
      <c r="AA950" s="85"/>
      <c r="AB950" s="253"/>
      <c r="AC950" s="253"/>
      <c r="AD950" s="253"/>
      <c r="AE950" s="254"/>
      <c r="AF950" s="4"/>
      <c r="AG950" s="105"/>
      <c r="AH950" s="105"/>
      <c r="AI950" s="4"/>
      <c r="AJ950" s="4"/>
      <c r="AK950" s="105"/>
      <c r="AL950" s="86"/>
      <c r="AM950" s="86"/>
      <c r="AN950" s="86"/>
      <c r="AO950" s="86"/>
      <c r="AP950" s="4"/>
      <c r="AQ950" s="4"/>
      <c r="AR950" s="105"/>
      <c r="AS950" s="4"/>
      <c r="AT950" s="4"/>
      <c r="AU950" s="4"/>
      <c r="AV950" s="4"/>
    </row>
    <row r="951" spans="1:52" s="33" customFormat="1" ht="110.1" customHeight="1">
      <c r="A951" s="5" t="s">
        <v>5063</v>
      </c>
      <c r="B951" s="5" t="s">
        <v>23</v>
      </c>
      <c r="C951" s="5" t="s">
        <v>1304</v>
      </c>
      <c r="D951" s="6" t="s">
        <v>3468</v>
      </c>
      <c r="E951" s="6" t="s">
        <v>1305</v>
      </c>
      <c r="F951" s="5" t="s">
        <v>135</v>
      </c>
      <c r="G951" s="5" t="s">
        <v>24</v>
      </c>
      <c r="H951" s="5">
        <v>0</v>
      </c>
      <c r="I951" s="5" t="s">
        <v>2204</v>
      </c>
      <c r="J951" s="5" t="s">
        <v>2689</v>
      </c>
      <c r="K951" s="5" t="s">
        <v>861</v>
      </c>
      <c r="L951" s="5" t="s">
        <v>25</v>
      </c>
      <c r="M951" s="7" t="s">
        <v>26</v>
      </c>
      <c r="N951" s="5" t="s">
        <v>3804</v>
      </c>
      <c r="O951" s="5" t="s">
        <v>27</v>
      </c>
      <c r="P951" s="5" t="s">
        <v>34</v>
      </c>
      <c r="Q951" s="5" t="s">
        <v>1307</v>
      </c>
      <c r="R951" s="5">
        <v>20</v>
      </c>
      <c r="S951" s="8">
        <v>5000</v>
      </c>
      <c r="T951" s="8">
        <f t="shared" si="100"/>
        <v>100000</v>
      </c>
      <c r="U951" s="8">
        <f t="shared" ref="U951:U1014" si="103">T951*1.12</f>
        <v>112000.00000000001</v>
      </c>
      <c r="V951" s="5"/>
      <c r="W951" s="5" t="s">
        <v>904</v>
      </c>
      <c r="X951" s="5" t="s">
        <v>3593</v>
      </c>
      <c r="Y951" s="145"/>
      <c r="Z951" s="141"/>
      <c r="AA951" s="85"/>
      <c r="AB951" s="253"/>
      <c r="AC951" s="253"/>
      <c r="AD951" s="253"/>
      <c r="AE951" s="254"/>
      <c r="AF951" s="4"/>
      <c r="AG951" s="105"/>
      <c r="AH951" s="105"/>
      <c r="AI951" s="4"/>
      <c r="AJ951" s="4"/>
      <c r="AK951" s="105"/>
      <c r="AL951" s="86"/>
      <c r="AM951" s="86"/>
      <c r="AN951" s="86"/>
      <c r="AO951" s="86"/>
      <c r="AP951" s="4"/>
      <c r="AQ951" s="4"/>
      <c r="AR951" s="105"/>
      <c r="AS951" s="4"/>
      <c r="AT951" s="4"/>
      <c r="AU951" s="4"/>
      <c r="AV951" s="4"/>
    </row>
    <row r="952" spans="1:52" s="33" customFormat="1" ht="110.1" customHeight="1">
      <c r="A952" s="5" t="s">
        <v>3375</v>
      </c>
      <c r="B952" s="5" t="s">
        <v>23</v>
      </c>
      <c r="C952" s="5" t="s">
        <v>1959</v>
      </c>
      <c r="D952" s="6" t="s">
        <v>1960</v>
      </c>
      <c r="E952" s="6" t="s">
        <v>1961</v>
      </c>
      <c r="F952" s="5" t="s">
        <v>136</v>
      </c>
      <c r="G952" s="5" t="s">
        <v>29</v>
      </c>
      <c r="H952" s="5">
        <v>0</v>
      </c>
      <c r="I952" s="5" t="s">
        <v>2204</v>
      </c>
      <c r="J952" s="5" t="s">
        <v>2689</v>
      </c>
      <c r="K952" s="5" t="s">
        <v>1039</v>
      </c>
      <c r="L952" s="5" t="s">
        <v>25</v>
      </c>
      <c r="M952" s="7" t="s">
        <v>26</v>
      </c>
      <c r="N952" s="5" t="s">
        <v>1306</v>
      </c>
      <c r="O952" s="5" t="s">
        <v>27</v>
      </c>
      <c r="P952" s="5" t="s">
        <v>1565</v>
      </c>
      <c r="Q952" s="5" t="s">
        <v>1564</v>
      </c>
      <c r="R952" s="5" t="s">
        <v>1311</v>
      </c>
      <c r="S952" s="8">
        <v>5000</v>
      </c>
      <c r="T952" s="8">
        <f t="shared" si="100"/>
        <v>0</v>
      </c>
      <c r="U952" s="8">
        <f t="shared" si="103"/>
        <v>0</v>
      </c>
      <c r="V952" s="5"/>
      <c r="W952" s="5" t="s">
        <v>904</v>
      </c>
      <c r="X952" s="5"/>
      <c r="Y952" s="145"/>
      <c r="Z952" s="4"/>
      <c r="AA952" s="253"/>
      <c r="AB952" s="253"/>
      <c r="AC952" s="253"/>
      <c r="AD952" s="253"/>
      <c r="AE952" s="254"/>
      <c r="AF952" s="4"/>
      <c r="AG952" s="105"/>
      <c r="AH952" s="105"/>
      <c r="AI952" s="4"/>
      <c r="AJ952" s="4"/>
      <c r="AK952" s="105"/>
      <c r="AL952" s="86"/>
      <c r="AM952" s="86"/>
      <c r="AN952" s="86"/>
      <c r="AO952" s="86"/>
      <c r="AP952" s="4"/>
      <c r="AQ952" s="4"/>
      <c r="AR952" s="105"/>
      <c r="AS952" s="4"/>
      <c r="AT952" s="4"/>
      <c r="AU952" s="4"/>
      <c r="AV952" s="4"/>
    </row>
    <row r="953" spans="1:52" s="33" customFormat="1" ht="110.1" customHeight="1">
      <c r="A953" s="5" t="s">
        <v>3833</v>
      </c>
      <c r="B953" s="5" t="s">
        <v>23</v>
      </c>
      <c r="C953" s="5" t="s">
        <v>1959</v>
      </c>
      <c r="D953" s="6" t="s">
        <v>1960</v>
      </c>
      <c r="E953" s="6" t="s">
        <v>1961</v>
      </c>
      <c r="F953" s="5" t="s">
        <v>136</v>
      </c>
      <c r="G953" s="5" t="s">
        <v>29</v>
      </c>
      <c r="H953" s="5">
        <v>0</v>
      </c>
      <c r="I953" s="5" t="s">
        <v>2204</v>
      </c>
      <c r="J953" s="5" t="s">
        <v>2689</v>
      </c>
      <c r="K953" s="5" t="s">
        <v>871</v>
      </c>
      <c r="L953" s="5" t="s">
        <v>25</v>
      </c>
      <c r="M953" s="7" t="s">
        <v>26</v>
      </c>
      <c r="N953" s="5" t="s">
        <v>3804</v>
      </c>
      <c r="O953" s="5" t="s">
        <v>27</v>
      </c>
      <c r="P953" s="5" t="s">
        <v>1565</v>
      </c>
      <c r="Q953" s="5" t="s">
        <v>1564</v>
      </c>
      <c r="R953" s="5" t="s">
        <v>1311</v>
      </c>
      <c r="S953" s="8">
        <v>5000</v>
      </c>
      <c r="T953" s="8">
        <f t="shared" si="100"/>
        <v>0</v>
      </c>
      <c r="U953" s="8">
        <f t="shared" si="103"/>
        <v>0</v>
      </c>
      <c r="V953" s="5"/>
      <c r="W953" s="5" t="s">
        <v>904</v>
      </c>
      <c r="X953" s="5"/>
      <c r="Y953" s="145"/>
      <c r="Z953" s="4"/>
      <c r="AA953" s="253"/>
      <c r="AB953" s="253"/>
      <c r="AC953" s="253"/>
      <c r="AD953" s="253"/>
      <c r="AE953" s="254"/>
      <c r="AF953" s="4"/>
      <c r="AG953" s="105"/>
      <c r="AH953" s="105"/>
      <c r="AI953" s="4"/>
      <c r="AJ953" s="4"/>
      <c r="AK953" s="105"/>
      <c r="AL953" s="86"/>
      <c r="AM953" s="86"/>
      <c r="AN953" s="86"/>
      <c r="AO953" s="86"/>
      <c r="AP953" s="4"/>
      <c r="AQ953" s="4"/>
      <c r="AR953" s="105"/>
      <c r="AS953" s="4"/>
      <c r="AT953" s="4"/>
      <c r="AU953" s="4"/>
      <c r="AV953" s="4"/>
    </row>
    <row r="954" spans="1:52" s="33" customFormat="1" ht="110.1" customHeight="1">
      <c r="A954" s="5" t="s">
        <v>5064</v>
      </c>
      <c r="B954" s="5" t="s">
        <v>23</v>
      </c>
      <c r="C954" s="5" t="s">
        <v>1959</v>
      </c>
      <c r="D954" s="6" t="s">
        <v>1960</v>
      </c>
      <c r="E954" s="6" t="s">
        <v>1961</v>
      </c>
      <c r="F954" s="5" t="s">
        <v>136</v>
      </c>
      <c r="G954" s="5" t="s">
        <v>29</v>
      </c>
      <c r="H954" s="5">
        <v>0</v>
      </c>
      <c r="I954" s="5" t="s">
        <v>2204</v>
      </c>
      <c r="J954" s="5" t="s">
        <v>2689</v>
      </c>
      <c r="K954" s="5" t="s">
        <v>1193</v>
      </c>
      <c r="L954" s="5" t="s">
        <v>25</v>
      </c>
      <c r="M954" s="7" t="s">
        <v>26</v>
      </c>
      <c r="N954" s="5" t="s">
        <v>3804</v>
      </c>
      <c r="O954" s="5" t="s">
        <v>27</v>
      </c>
      <c r="P954" s="5" t="s">
        <v>1565</v>
      </c>
      <c r="Q954" s="5" t="s">
        <v>1564</v>
      </c>
      <c r="R954" s="5">
        <v>2</v>
      </c>
      <c r="S954" s="8">
        <v>5000</v>
      </c>
      <c r="T954" s="8">
        <f t="shared" si="100"/>
        <v>10000</v>
      </c>
      <c r="U954" s="8">
        <f t="shared" si="103"/>
        <v>11200.000000000002</v>
      </c>
      <c r="V954" s="5"/>
      <c r="W954" s="5" t="s">
        <v>904</v>
      </c>
      <c r="X954" s="5" t="s">
        <v>3593</v>
      </c>
      <c r="Y954" s="145"/>
      <c r="Z954" s="141"/>
      <c r="AA954" s="214"/>
      <c r="AB954" s="214"/>
      <c r="AC954" s="214"/>
      <c r="AD954" s="214"/>
      <c r="AE954" s="187"/>
      <c r="AF954" s="141"/>
      <c r="AG954" s="213"/>
      <c r="AH954" s="213"/>
      <c r="AI954" s="141"/>
      <c r="AJ954" s="141"/>
      <c r="AK954" s="213"/>
      <c r="AL954" s="84"/>
      <c r="AM954" s="84"/>
      <c r="AN954" s="84"/>
      <c r="AO954" s="86"/>
      <c r="AP954" s="4"/>
      <c r="AQ954" s="4"/>
      <c r="AR954" s="105"/>
      <c r="AS954" s="4"/>
      <c r="AT954" s="110"/>
      <c r="AU954" s="4"/>
      <c r="AV954" s="4"/>
    </row>
    <row r="955" spans="1:52" s="33" customFormat="1" ht="110.1" customHeight="1">
      <c r="A955" s="5" t="s">
        <v>3376</v>
      </c>
      <c r="B955" s="5" t="s">
        <v>23</v>
      </c>
      <c r="C955" s="5" t="s">
        <v>2484</v>
      </c>
      <c r="D955" s="6" t="s">
        <v>2485</v>
      </c>
      <c r="E955" s="6" t="s">
        <v>2486</v>
      </c>
      <c r="F955" s="5" t="s">
        <v>2487</v>
      </c>
      <c r="G955" s="5" t="s">
        <v>24</v>
      </c>
      <c r="H955" s="5">
        <v>0</v>
      </c>
      <c r="I955" s="5" t="s">
        <v>2204</v>
      </c>
      <c r="J955" s="5" t="s">
        <v>2689</v>
      </c>
      <c r="K955" s="5" t="s">
        <v>1826</v>
      </c>
      <c r="L955" s="5" t="s">
        <v>25</v>
      </c>
      <c r="M955" s="7" t="s">
        <v>26</v>
      </c>
      <c r="N955" s="5" t="s">
        <v>1306</v>
      </c>
      <c r="O955" s="5" t="s">
        <v>27</v>
      </c>
      <c r="P955" s="5">
        <v>796</v>
      </c>
      <c r="Q955" s="5" t="s">
        <v>28</v>
      </c>
      <c r="R955" s="5" t="s">
        <v>144</v>
      </c>
      <c r="S955" s="8">
        <v>15380</v>
      </c>
      <c r="T955" s="8">
        <f t="shared" si="100"/>
        <v>76900</v>
      </c>
      <c r="U955" s="8">
        <f t="shared" si="103"/>
        <v>86128.000000000015</v>
      </c>
      <c r="V955" s="5"/>
      <c r="W955" s="5" t="s">
        <v>904</v>
      </c>
      <c r="X955" s="5"/>
      <c r="Y955" s="145"/>
      <c r="Z955" s="141"/>
      <c r="AA955" s="85"/>
      <c r="AB955" s="253"/>
      <c r="AC955" s="214"/>
      <c r="AD955" s="214"/>
      <c r="AE955" s="187"/>
      <c r="AF955" s="85"/>
      <c r="AG955" s="213"/>
      <c r="AH955" s="213"/>
      <c r="AI955" s="141"/>
      <c r="AJ955" s="141"/>
      <c r="AK955" s="213"/>
      <c r="AL955" s="84"/>
      <c r="AM955" s="84"/>
      <c r="AN955" s="84"/>
      <c r="AO955" s="84"/>
      <c r="AP955" s="4"/>
      <c r="AQ955" s="4"/>
      <c r="AR955" s="105"/>
      <c r="AS955" s="4"/>
      <c r="AT955" s="141"/>
      <c r="AU955" s="4"/>
      <c r="AV955" s="4"/>
    </row>
    <row r="956" spans="1:52" s="33" customFormat="1" ht="110.1" customHeight="1">
      <c r="A956" s="5" t="s">
        <v>3377</v>
      </c>
      <c r="B956" s="5" t="s">
        <v>23</v>
      </c>
      <c r="C956" s="5" t="s">
        <v>2488</v>
      </c>
      <c r="D956" s="6" t="s">
        <v>2489</v>
      </c>
      <c r="E956" s="6" t="s">
        <v>2490</v>
      </c>
      <c r="F956" s="5" t="s">
        <v>2491</v>
      </c>
      <c r="G956" s="5" t="s">
        <v>24</v>
      </c>
      <c r="H956" s="5">
        <v>0</v>
      </c>
      <c r="I956" s="5" t="s">
        <v>2204</v>
      </c>
      <c r="J956" s="5" t="s">
        <v>2689</v>
      </c>
      <c r="K956" s="5" t="s">
        <v>1826</v>
      </c>
      <c r="L956" s="5" t="s">
        <v>25</v>
      </c>
      <c r="M956" s="7" t="s">
        <v>26</v>
      </c>
      <c r="N956" s="5" t="s">
        <v>1306</v>
      </c>
      <c r="O956" s="5" t="s">
        <v>27</v>
      </c>
      <c r="P956" s="5">
        <v>796</v>
      </c>
      <c r="Q956" s="5" t="s">
        <v>28</v>
      </c>
      <c r="R956" s="5" t="s">
        <v>144</v>
      </c>
      <c r="S956" s="8">
        <v>43850</v>
      </c>
      <c r="T956" s="8">
        <f t="shared" si="100"/>
        <v>219250</v>
      </c>
      <c r="U956" s="8">
        <f t="shared" si="103"/>
        <v>245560.00000000003</v>
      </c>
      <c r="V956" s="5"/>
      <c r="W956" s="5" t="s">
        <v>904</v>
      </c>
      <c r="X956" s="5"/>
      <c r="Y956" s="145"/>
      <c r="Z956" s="141"/>
      <c r="AA956" s="85"/>
      <c r="AB956" s="253"/>
      <c r="AC956" s="214"/>
      <c r="AD956" s="214"/>
      <c r="AE956" s="187"/>
      <c r="AF956" s="85"/>
      <c r="AG956" s="213"/>
      <c r="AH956" s="213"/>
      <c r="AI956" s="141"/>
      <c r="AJ956" s="141"/>
      <c r="AK956" s="213"/>
      <c r="AL956" s="84"/>
      <c r="AM956" s="84"/>
      <c r="AN956" s="84"/>
      <c r="AO956" s="84"/>
      <c r="AP956" s="4"/>
      <c r="AQ956" s="4"/>
      <c r="AR956" s="105"/>
      <c r="AS956" s="4"/>
      <c r="AT956" s="141"/>
      <c r="AU956" s="4"/>
      <c r="AV956" s="4"/>
    </row>
    <row r="957" spans="1:52" s="33" customFormat="1" ht="110.1" customHeight="1">
      <c r="A957" s="5" t="s">
        <v>3378</v>
      </c>
      <c r="B957" s="5" t="s">
        <v>23</v>
      </c>
      <c r="C957" s="5" t="s">
        <v>2492</v>
      </c>
      <c r="D957" s="6" t="s">
        <v>2493</v>
      </c>
      <c r="E957" s="6" t="s">
        <v>2494</v>
      </c>
      <c r="F957" s="5" t="s">
        <v>2495</v>
      </c>
      <c r="G957" s="5" t="s">
        <v>24</v>
      </c>
      <c r="H957" s="5">
        <v>0</v>
      </c>
      <c r="I957" s="5" t="s">
        <v>2204</v>
      </c>
      <c r="J957" s="5" t="s">
        <v>2689</v>
      </c>
      <c r="K957" s="5" t="s">
        <v>1826</v>
      </c>
      <c r="L957" s="5" t="s">
        <v>25</v>
      </c>
      <c r="M957" s="7" t="s">
        <v>26</v>
      </c>
      <c r="N957" s="5" t="s">
        <v>1306</v>
      </c>
      <c r="O957" s="5" t="s">
        <v>27</v>
      </c>
      <c r="P957" s="5">
        <v>796</v>
      </c>
      <c r="Q957" s="5" t="s">
        <v>28</v>
      </c>
      <c r="R957" s="5" t="s">
        <v>144</v>
      </c>
      <c r="S957" s="8">
        <v>10500</v>
      </c>
      <c r="T957" s="8">
        <f t="shared" si="100"/>
        <v>52500</v>
      </c>
      <c r="U957" s="8">
        <f t="shared" si="103"/>
        <v>58800.000000000007</v>
      </c>
      <c r="V957" s="5"/>
      <c r="W957" s="5" t="s">
        <v>904</v>
      </c>
      <c r="X957" s="5"/>
      <c r="Y957" s="145"/>
      <c r="Z957" s="141"/>
      <c r="AA957" s="85"/>
      <c r="AB957" s="253"/>
      <c r="AC957" s="214"/>
      <c r="AD957" s="214"/>
      <c r="AE957" s="187"/>
      <c r="AF957" s="85"/>
      <c r="AG957" s="213"/>
      <c r="AH957" s="213"/>
      <c r="AI957" s="141"/>
      <c r="AJ957" s="141"/>
      <c r="AK957" s="213"/>
      <c r="AL957" s="84"/>
      <c r="AM957" s="84"/>
      <c r="AN957" s="84"/>
      <c r="AO957" s="84"/>
      <c r="AP957" s="4"/>
      <c r="AQ957" s="4"/>
      <c r="AR957" s="105"/>
      <c r="AS957" s="4"/>
      <c r="AT957" s="141"/>
      <c r="AU957" s="4"/>
      <c r="AV957" s="4"/>
    </row>
    <row r="958" spans="1:52" s="33" customFormat="1" ht="110.1" customHeight="1">
      <c r="A958" s="5" t="s">
        <v>3379</v>
      </c>
      <c r="B958" s="5" t="s">
        <v>23</v>
      </c>
      <c r="C958" s="5" t="s">
        <v>2496</v>
      </c>
      <c r="D958" s="6" t="s">
        <v>1841</v>
      </c>
      <c r="E958" s="6" t="s">
        <v>2497</v>
      </c>
      <c r="F958" s="5" t="s">
        <v>2498</v>
      </c>
      <c r="G958" s="5" t="s">
        <v>24</v>
      </c>
      <c r="H958" s="5">
        <v>0</v>
      </c>
      <c r="I958" s="5" t="s">
        <v>2204</v>
      </c>
      <c r="J958" s="5" t="s">
        <v>2689</v>
      </c>
      <c r="K958" s="5" t="s">
        <v>1826</v>
      </c>
      <c r="L958" s="5" t="s">
        <v>25</v>
      </c>
      <c r="M958" s="7" t="s">
        <v>26</v>
      </c>
      <c r="N958" s="5" t="s">
        <v>1306</v>
      </c>
      <c r="O958" s="5" t="s">
        <v>27</v>
      </c>
      <c r="P958" s="5">
        <v>796</v>
      </c>
      <c r="Q958" s="5" t="s">
        <v>28</v>
      </c>
      <c r="R958" s="5" t="s">
        <v>2451</v>
      </c>
      <c r="S958" s="8">
        <v>12500</v>
      </c>
      <c r="T958" s="8">
        <f t="shared" si="100"/>
        <v>50000</v>
      </c>
      <c r="U958" s="8">
        <f t="shared" si="103"/>
        <v>56000.000000000007</v>
      </c>
      <c r="V958" s="5"/>
      <c r="W958" s="5" t="s">
        <v>904</v>
      </c>
      <c r="X958" s="5"/>
      <c r="Y958" s="145"/>
      <c r="Z958" s="141"/>
      <c r="AA958" s="85"/>
      <c r="AB958" s="253"/>
      <c r="AC958" s="214"/>
      <c r="AD958" s="214"/>
      <c r="AE958" s="187"/>
      <c r="AF958" s="85"/>
      <c r="AG958" s="213"/>
      <c r="AH958" s="213"/>
      <c r="AI958" s="141"/>
      <c r="AJ958" s="141"/>
      <c r="AK958" s="213"/>
      <c r="AL958" s="84"/>
      <c r="AM958" s="84"/>
      <c r="AN958" s="84"/>
      <c r="AO958" s="84"/>
      <c r="AP958" s="4"/>
      <c r="AQ958" s="4"/>
      <c r="AR958" s="105"/>
      <c r="AS958" s="4"/>
      <c r="AT958" s="141"/>
      <c r="AU958" s="4"/>
      <c r="AV958" s="4"/>
    </row>
    <row r="959" spans="1:52" s="33" customFormat="1" ht="110.1" customHeight="1">
      <c r="A959" s="5" t="s">
        <v>3380</v>
      </c>
      <c r="B959" s="5" t="s">
        <v>23</v>
      </c>
      <c r="C959" s="5" t="s">
        <v>2499</v>
      </c>
      <c r="D959" s="6" t="s">
        <v>56</v>
      </c>
      <c r="E959" s="6" t="s">
        <v>2500</v>
      </c>
      <c r="F959" s="5" t="s">
        <v>2501</v>
      </c>
      <c r="G959" s="5" t="s">
        <v>24</v>
      </c>
      <c r="H959" s="5">
        <v>0</v>
      </c>
      <c r="I959" s="5" t="s">
        <v>2204</v>
      </c>
      <c r="J959" s="5" t="s">
        <v>2689</v>
      </c>
      <c r="K959" s="5" t="s">
        <v>1826</v>
      </c>
      <c r="L959" s="5" t="s">
        <v>25</v>
      </c>
      <c r="M959" s="7" t="s">
        <v>26</v>
      </c>
      <c r="N959" s="5" t="s">
        <v>1306</v>
      </c>
      <c r="O959" s="5" t="s">
        <v>27</v>
      </c>
      <c r="P959" s="5">
        <v>796</v>
      </c>
      <c r="Q959" s="5" t="s">
        <v>28</v>
      </c>
      <c r="R959" s="5" t="s">
        <v>1311</v>
      </c>
      <c r="S959" s="8">
        <v>22500</v>
      </c>
      <c r="T959" s="8">
        <f t="shared" si="100"/>
        <v>0</v>
      </c>
      <c r="U959" s="8">
        <f t="shared" si="103"/>
        <v>0</v>
      </c>
      <c r="V959" s="5"/>
      <c r="W959" s="5" t="s">
        <v>904</v>
      </c>
      <c r="X959" s="5"/>
      <c r="Y959" s="145"/>
      <c r="Z959" s="4"/>
      <c r="AA959" s="253"/>
      <c r="AB959" s="253"/>
      <c r="AC959" s="253"/>
      <c r="AD959" s="253"/>
      <c r="AE959" s="254"/>
      <c r="AF959" s="4"/>
      <c r="AG959" s="105"/>
      <c r="AH959" s="105"/>
      <c r="AI959" s="4"/>
      <c r="AJ959" s="4"/>
      <c r="AK959" s="105"/>
      <c r="AL959" s="86"/>
      <c r="AM959" s="86"/>
      <c r="AN959" s="86"/>
      <c r="AO959" s="86"/>
      <c r="AP959" s="4"/>
      <c r="AQ959" s="4"/>
      <c r="AR959" s="105"/>
      <c r="AS959" s="4"/>
      <c r="AT959" s="4"/>
      <c r="AU959" s="4"/>
      <c r="AV959" s="4"/>
    </row>
    <row r="960" spans="1:52" s="33" customFormat="1" ht="110.1" customHeight="1">
      <c r="A960" s="5" t="s">
        <v>3834</v>
      </c>
      <c r="B960" s="5" t="s">
        <v>23</v>
      </c>
      <c r="C960" s="5" t="s">
        <v>2499</v>
      </c>
      <c r="D960" s="6" t="s">
        <v>56</v>
      </c>
      <c r="E960" s="6" t="s">
        <v>2500</v>
      </c>
      <c r="F960" s="5" t="s">
        <v>2501</v>
      </c>
      <c r="G960" s="5" t="s">
        <v>24</v>
      </c>
      <c r="H960" s="5">
        <v>0</v>
      </c>
      <c r="I960" s="5" t="s">
        <v>2204</v>
      </c>
      <c r="J960" s="5" t="s">
        <v>2689</v>
      </c>
      <c r="K960" s="5" t="s">
        <v>871</v>
      </c>
      <c r="L960" s="5" t="s">
        <v>25</v>
      </c>
      <c r="M960" s="7" t="s">
        <v>26</v>
      </c>
      <c r="N960" s="5" t="s">
        <v>3804</v>
      </c>
      <c r="O960" s="5" t="s">
        <v>27</v>
      </c>
      <c r="P960" s="5">
        <v>796</v>
      </c>
      <c r="Q960" s="5" t="s">
        <v>28</v>
      </c>
      <c r="R960" s="5" t="s">
        <v>1311</v>
      </c>
      <c r="S960" s="8">
        <v>22500</v>
      </c>
      <c r="T960" s="8">
        <f t="shared" si="100"/>
        <v>0</v>
      </c>
      <c r="U960" s="8">
        <f t="shared" si="103"/>
        <v>0</v>
      </c>
      <c r="V960" s="5"/>
      <c r="W960" s="5" t="s">
        <v>904</v>
      </c>
      <c r="X960" s="5"/>
      <c r="Y960" s="145"/>
      <c r="Z960" s="4"/>
      <c r="AA960" s="253"/>
      <c r="AB960" s="253"/>
      <c r="AC960" s="253"/>
      <c r="AD960" s="253"/>
      <c r="AE960" s="254"/>
      <c r="AF960" s="4"/>
      <c r="AG960" s="105"/>
      <c r="AH960" s="105"/>
      <c r="AI960" s="4"/>
      <c r="AJ960" s="4"/>
      <c r="AK960" s="105"/>
      <c r="AL960" s="86"/>
      <c r="AM960" s="86"/>
      <c r="AN960" s="86"/>
      <c r="AO960" s="86"/>
      <c r="AP960" s="4"/>
      <c r="AQ960" s="4"/>
      <c r="AR960" s="105"/>
      <c r="AS960" s="4"/>
      <c r="AT960" s="4"/>
      <c r="AU960" s="4"/>
      <c r="AV960" s="4"/>
    </row>
    <row r="961" spans="1:48" s="33" customFormat="1" ht="110.1" customHeight="1">
      <c r="A961" s="5" t="s">
        <v>5044</v>
      </c>
      <c r="B961" s="5" t="s">
        <v>23</v>
      </c>
      <c r="C961" s="5" t="s">
        <v>2499</v>
      </c>
      <c r="D961" s="6" t="s">
        <v>56</v>
      </c>
      <c r="E961" s="6" t="s">
        <v>2500</v>
      </c>
      <c r="F961" s="5" t="s">
        <v>2501</v>
      </c>
      <c r="G961" s="5" t="s">
        <v>24</v>
      </c>
      <c r="H961" s="5">
        <v>0</v>
      </c>
      <c r="I961" s="5" t="s">
        <v>2204</v>
      </c>
      <c r="J961" s="5" t="s">
        <v>2689</v>
      </c>
      <c r="K961" s="5" t="s">
        <v>877</v>
      </c>
      <c r="L961" s="5" t="s">
        <v>25</v>
      </c>
      <c r="M961" s="7" t="s">
        <v>26</v>
      </c>
      <c r="N961" s="5" t="s">
        <v>3804</v>
      </c>
      <c r="O961" s="5" t="s">
        <v>27</v>
      </c>
      <c r="P961" s="5">
        <v>796</v>
      </c>
      <c r="Q961" s="5" t="s">
        <v>28</v>
      </c>
      <c r="R961" s="5" t="s">
        <v>144</v>
      </c>
      <c r="S961" s="8">
        <v>22500</v>
      </c>
      <c r="T961" s="8">
        <f t="shared" si="100"/>
        <v>112500</v>
      </c>
      <c r="U961" s="8">
        <f t="shared" si="103"/>
        <v>126000.00000000001</v>
      </c>
      <c r="V961" s="5"/>
      <c r="W961" s="5" t="s">
        <v>904</v>
      </c>
      <c r="X961" s="5" t="s">
        <v>3593</v>
      </c>
      <c r="Y961" s="145"/>
      <c r="Z961" s="141"/>
      <c r="AA961" s="85"/>
      <c r="AB961" s="253"/>
      <c r="AC961" s="214"/>
      <c r="AD961" s="214"/>
      <c r="AE961" s="187"/>
      <c r="AF961" s="141"/>
      <c r="AG961" s="213"/>
      <c r="AH961" s="213"/>
      <c r="AI961" s="141"/>
      <c r="AJ961" s="141"/>
      <c r="AK961" s="213"/>
      <c r="AL961" s="84"/>
      <c r="AM961" s="84"/>
      <c r="AN961" s="84"/>
      <c r="AO961" s="86"/>
      <c r="AP961" s="4"/>
      <c r="AQ961" s="4"/>
      <c r="AR961" s="105"/>
      <c r="AS961" s="4"/>
      <c r="AT961" s="263"/>
      <c r="AU961" s="4"/>
      <c r="AV961" s="4"/>
    </row>
    <row r="962" spans="1:48" s="33" customFormat="1" ht="110.1" customHeight="1">
      <c r="A962" s="5" t="s">
        <v>3381</v>
      </c>
      <c r="B962" s="5" t="s">
        <v>23</v>
      </c>
      <c r="C962" s="5" t="s">
        <v>2502</v>
      </c>
      <c r="D962" s="6" t="s">
        <v>2503</v>
      </c>
      <c r="E962" s="6" t="s">
        <v>2504</v>
      </c>
      <c r="F962" s="5" t="s">
        <v>2505</v>
      </c>
      <c r="G962" s="5" t="s">
        <v>24</v>
      </c>
      <c r="H962" s="5">
        <v>0</v>
      </c>
      <c r="I962" s="5" t="s">
        <v>2204</v>
      </c>
      <c r="J962" s="5" t="s">
        <v>2689</v>
      </c>
      <c r="K962" s="5" t="s">
        <v>1826</v>
      </c>
      <c r="L962" s="5" t="s">
        <v>25</v>
      </c>
      <c r="M962" s="7" t="s">
        <v>26</v>
      </c>
      <c r="N962" s="5" t="s">
        <v>1306</v>
      </c>
      <c r="O962" s="5" t="s">
        <v>27</v>
      </c>
      <c r="P962" s="5">
        <v>796</v>
      </c>
      <c r="Q962" s="5" t="s">
        <v>28</v>
      </c>
      <c r="R962" s="5" t="s">
        <v>1311</v>
      </c>
      <c r="S962" s="8">
        <v>1500</v>
      </c>
      <c r="T962" s="8">
        <f t="shared" si="100"/>
        <v>0</v>
      </c>
      <c r="U962" s="8">
        <f t="shared" si="103"/>
        <v>0</v>
      </c>
      <c r="V962" s="5"/>
      <c r="W962" s="5" t="s">
        <v>904</v>
      </c>
      <c r="X962" s="5"/>
      <c r="Y962" s="145"/>
      <c r="Z962" s="4"/>
      <c r="AA962" s="253"/>
      <c r="AB962" s="253"/>
      <c r="AC962" s="253"/>
      <c r="AD962" s="253"/>
      <c r="AE962" s="254"/>
      <c r="AF962" s="4"/>
      <c r="AG962" s="105"/>
      <c r="AH962" s="105"/>
      <c r="AI962" s="4"/>
      <c r="AJ962" s="4"/>
      <c r="AK962" s="105"/>
      <c r="AL962" s="86"/>
      <c r="AM962" s="86"/>
      <c r="AN962" s="86"/>
      <c r="AO962" s="86"/>
      <c r="AP962" s="4"/>
      <c r="AQ962" s="4"/>
      <c r="AR962" s="105"/>
      <c r="AS962" s="4"/>
      <c r="AT962" s="4"/>
      <c r="AU962" s="4"/>
      <c r="AV962" s="4"/>
    </row>
    <row r="963" spans="1:48" s="33" customFormat="1" ht="110.1" customHeight="1">
      <c r="A963" s="5" t="s">
        <v>3835</v>
      </c>
      <c r="B963" s="5" t="s">
        <v>23</v>
      </c>
      <c r="C963" s="5" t="s">
        <v>2502</v>
      </c>
      <c r="D963" s="6" t="s">
        <v>2503</v>
      </c>
      <c r="E963" s="6" t="s">
        <v>2504</v>
      </c>
      <c r="F963" s="5" t="s">
        <v>2505</v>
      </c>
      <c r="G963" s="5" t="s">
        <v>24</v>
      </c>
      <c r="H963" s="5">
        <v>0</v>
      </c>
      <c r="I963" s="5" t="s">
        <v>2204</v>
      </c>
      <c r="J963" s="5" t="s">
        <v>2689</v>
      </c>
      <c r="K963" s="5" t="s">
        <v>871</v>
      </c>
      <c r="L963" s="5" t="s">
        <v>25</v>
      </c>
      <c r="M963" s="7" t="s">
        <v>26</v>
      </c>
      <c r="N963" s="5" t="s">
        <v>3804</v>
      </c>
      <c r="O963" s="5" t="s">
        <v>27</v>
      </c>
      <c r="P963" s="5">
        <v>796</v>
      </c>
      <c r="Q963" s="5" t="s">
        <v>28</v>
      </c>
      <c r="R963" s="5" t="s">
        <v>1311</v>
      </c>
      <c r="S963" s="8">
        <v>1500</v>
      </c>
      <c r="T963" s="8">
        <f t="shared" si="100"/>
        <v>0</v>
      </c>
      <c r="U963" s="8">
        <f t="shared" si="103"/>
        <v>0</v>
      </c>
      <c r="V963" s="5"/>
      <c r="W963" s="5" t="s">
        <v>904</v>
      </c>
      <c r="X963" s="5"/>
      <c r="Y963" s="145"/>
      <c r="Z963" s="4"/>
      <c r="AA963" s="253"/>
      <c r="AB963" s="253"/>
      <c r="AC963" s="253"/>
      <c r="AD963" s="253"/>
      <c r="AE963" s="254"/>
      <c r="AF963" s="4"/>
      <c r="AG963" s="105"/>
      <c r="AH963" s="105"/>
      <c r="AI963" s="4"/>
      <c r="AJ963" s="4"/>
      <c r="AK963" s="105"/>
      <c r="AL963" s="86"/>
      <c r="AM963" s="86"/>
      <c r="AN963" s="86"/>
      <c r="AO963" s="86"/>
      <c r="AP963" s="4"/>
      <c r="AQ963" s="4"/>
      <c r="AR963" s="105"/>
      <c r="AS963" s="4"/>
      <c r="AT963" s="4"/>
      <c r="AU963" s="4"/>
      <c r="AV963" s="4"/>
    </row>
    <row r="964" spans="1:48" s="33" customFormat="1" ht="110.1" customHeight="1">
      <c r="A964" s="5" t="s">
        <v>5045</v>
      </c>
      <c r="B964" s="5" t="s">
        <v>23</v>
      </c>
      <c r="C964" s="5" t="s">
        <v>2502</v>
      </c>
      <c r="D964" s="6" t="s">
        <v>2503</v>
      </c>
      <c r="E964" s="6" t="s">
        <v>2504</v>
      </c>
      <c r="F964" s="5" t="s">
        <v>2505</v>
      </c>
      <c r="G964" s="5" t="s">
        <v>24</v>
      </c>
      <c r="H964" s="5">
        <v>0</v>
      </c>
      <c r="I964" s="5" t="s">
        <v>2204</v>
      </c>
      <c r="J964" s="5" t="s">
        <v>2689</v>
      </c>
      <c r="K964" s="5" t="s">
        <v>877</v>
      </c>
      <c r="L964" s="5" t="s">
        <v>25</v>
      </c>
      <c r="M964" s="7" t="s">
        <v>26</v>
      </c>
      <c r="N964" s="5" t="s">
        <v>3804</v>
      </c>
      <c r="O964" s="5" t="s">
        <v>27</v>
      </c>
      <c r="P964" s="5">
        <v>796</v>
      </c>
      <c r="Q964" s="5" t="s">
        <v>28</v>
      </c>
      <c r="R964" s="5" t="s">
        <v>2506</v>
      </c>
      <c r="S964" s="8">
        <v>1500</v>
      </c>
      <c r="T964" s="8">
        <f t="shared" si="100"/>
        <v>4500</v>
      </c>
      <c r="U964" s="8">
        <f t="shared" si="103"/>
        <v>5040.0000000000009</v>
      </c>
      <c r="V964" s="5"/>
      <c r="W964" s="5" t="s">
        <v>904</v>
      </c>
      <c r="X964" s="5" t="s">
        <v>3593</v>
      </c>
      <c r="Y964" s="145"/>
      <c r="Z964" s="141"/>
      <c r="AA964" s="85"/>
      <c r="AB964" s="253"/>
      <c r="AC964" s="253"/>
      <c r="AD964" s="253"/>
      <c r="AE964" s="254"/>
      <c r="AF964" s="4"/>
      <c r="AG964" s="105"/>
      <c r="AH964" s="105"/>
      <c r="AI964" s="4"/>
      <c r="AJ964" s="4"/>
      <c r="AK964" s="105"/>
      <c r="AL964" s="86"/>
      <c r="AM964" s="86"/>
      <c r="AN964" s="86"/>
      <c r="AO964" s="86"/>
      <c r="AP964" s="4"/>
      <c r="AQ964" s="4"/>
      <c r="AR964" s="105"/>
      <c r="AS964" s="4"/>
      <c r="AT964" s="4"/>
      <c r="AU964" s="4"/>
      <c r="AV964" s="4"/>
    </row>
    <row r="965" spans="1:48" s="33" customFormat="1" ht="110.1" customHeight="1">
      <c r="A965" s="5" t="s">
        <v>3382</v>
      </c>
      <c r="B965" s="5" t="s">
        <v>23</v>
      </c>
      <c r="C965" s="5" t="s">
        <v>2507</v>
      </c>
      <c r="D965" s="6" t="s">
        <v>2508</v>
      </c>
      <c r="E965" s="6" t="s">
        <v>2509</v>
      </c>
      <c r="F965" s="5" t="s">
        <v>2510</v>
      </c>
      <c r="G965" s="5" t="s">
        <v>24</v>
      </c>
      <c r="H965" s="5">
        <v>0</v>
      </c>
      <c r="I965" s="5" t="s">
        <v>2204</v>
      </c>
      <c r="J965" s="5" t="s">
        <v>2689</v>
      </c>
      <c r="K965" s="5" t="s">
        <v>1826</v>
      </c>
      <c r="L965" s="5" t="s">
        <v>25</v>
      </c>
      <c r="M965" s="7" t="s">
        <v>26</v>
      </c>
      <c r="N965" s="5" t="s">
        <v>1306</v>
      </c>
      <c r="O965" s="5" t="s">
        <v>27</v>
      </c>
      <c r="P965" s="5">
        <v>796</v>
      </c>
      <c r="Q965" s="5" t="s">
        <v>28</v>
      </c>
      <c r="R965" s="5" t="s">
        <v>1311</v>
      </c>
      <c r="S965" s="8">
        <v>1500</v>
      </c>
      <c r="T965" s="8">
        <f t="shared" si="100"/>
        <v>0</v>
      </c>
      <c r="U965" s="8">
        <f t="shared" si="103"/>
        <v>0</v>
      </c>
      <c r="V965" s="5"/>
      <c r="W965" s="5" t="s">
        <v>904</v>
      </c>
      <c r="X965" s="5"/>
      <c r="Y965" s="145"/>
      <c r="Z965" s="4"/>
      <c r="AA965" s="253"/>
      <c r="AB965" s="253"/>
      <c r="AC965" s="253"/>
      <c r="AD965" s="253"/>
      <c r="AE965" s="254"/>
      <c r="AF965" s="4"/>
      <c r="AG965" s="105"/>
      <c r="AH965" s="105"/>
      <c r="AI965" s="4"/>
      <c r="AJ965" s="4"/>
      <c r="AK965" s="105"/>
      <c r="AL965" s="86"/>
      <c r="AM965" s="86"/>
      <c r="AN965" s="86"/>
      <c r="AO965" s="86"/>
      <c r="AP965" s="4"/>
      <c r="AQ965" s="4"/>
      <c r="AR965" s="105"/>
      <c r="AS965" s="4"/>
      <c r="AT965" s="4"/>
      <c r="AU965" s="4"/>
      <c r="AV965" s="4"/>
    </row>
    <row r="966" spans="1:48" s="33" customFormat="1" ht="144" customHeight="1">
      <c r="A966" s="5" t="s">
        <v>3836</v>
      </c>
      <c r="B966" s="5" t="s">
        <v>23</v>
      </c>
      <c r="C966" s="5" t="s">
        <v>2507</v>
      </c>
      <c r="D966" s="6" t="s">
        <v>2508</v>
      </c>
      <c r="E966" s="6" t="s">
        <v>2509</v>
      </c>
      <c r="F966" s="5" t="s">
        <v>2510</v>
      </c>
      <c r="G966" s="5" t="s">
        <v>24</v>
      </c>
      <c r="H966" s="5">
        <v>0</v>
      </c>
      <c r="I966" s="5" t="s">
        <v>2204</v>
      </c>
      <c r="J966" s="5" t="s">
        <v>2689</v>
      </c>
      <c r="K966" s="5" t="s">
        <v>871</v>
      </c>
      <c r="L966" s="5" t="s">
        <v>25</v>
      </c>
      <c r="M966" s="7" t="s">
        <v>26</v>
      </c>
      <c r="N966" s="5" t="s">
        <v>3804</v>
      </c>
      <c r="O966" s="5" t="s">
        <v>27</v>
      </c>
      <c r="P966" s="5">
        <v>796</v>
      </c>
      <c r="Q966" s="5" t="s">
        <v>28</v>
      </c>
      <c r="R966" s="5" t="s">
        <v>1311</v>
      </c>
      <c r="S966" s="8">
        <v>1500</v>
      </c>
      <c r="T966" s="8">
        <f t="shared" ref="T966:T1029" si="104">S966*R966</f>
        <v>0</v>
      </c>
      <c r="U966" s="8">
        <f t="shared" si="103"/>
        <v>0</v>
      </c>
      <c r="V966" s="5"/>
      <c r="W966" s="5" t="s">
        <v>904</v>
      </c>
      <c r="X966" s="5"/>
      <c r="Y966" s="145"/>
      <c r="Z966" s="4"/>
      <c r="AA966" s="253"/>
      <c r="AB966" s="253"/>
      <c r="AC966" s="253"/>
      <c r="AD966" s="253"/>
      <c r="AE966" s="254"/>
      <c r="AF966" s="4"/>
      <c r="AG966" s="105"/>
      <c r="AH966" s="105"/>
      <c r="AI966" s="4"/>
      <c r="AJ966" s="4"/>
      <c r="AK966" s="105"/>
      <c r="AL966" s="86"/>
      <c r="AM966" s="86"/>
      <c r="AN966" s="86"/>
      <c r="AO966" s="86"/>
      <c r="AP966" s="4"/>
      <c r="AQ966" s="4"/>
      <c r="AR966" s="105"/>
      <c r="AS966" s="4"/>
      <c r="AT966" s="4"/>
      <c r="AU966" s="4"/>
      <c r="AV966" s="4"/>
    </row>
    <row r="967" spans="1:48" s="33" customFormat="1" ht="144" customHeight="1">
      <c r="A967" s="5" t="s">
        <v>5046</v>
      </c>
      <c r="B967" s="5" t="s">
        <v>23</v>
      </c>
      <c r="C967" s="5" t="s">
        <v>2507</v>
      </c>
      <c r="D967" s="6" t="s">
        <v>2508</v>
      </c>
      <c r="E967" s="6" t="s">
        <v>2509</v>
      </c>
      <c r="F967" s="5" t="s">
        <v>2510</v>
      </c>
      <c r="G967" s="5" t="s">
        <v>24</v>
      </c>
      <c r="H967" s="5">
        <v>0</v>
      </c>
      <c r="I967" s="5" t="s">
        <v>2204</v>
      </c>
      <c r="J967" s="5" t="s">
        <v>2689</v>
      </c>
      <c r="K967" s="5" t="s">
        <v>877</v>
      </c>
      <c r="L967" s="5" t="s">
        <v>25</v>
      </c>
      <c r="M967" s="7" t="s">
        <v>26</v>
      </c>
      <c r="N967" s="5" t="s">
        <v>3804</v>
      </c>
      <c r="O967" s="5" t="s">
        <v>27</v>
      </c>
      <c r="P967" s="5">
        <v>796</v>
      </c>
      <c r="Q967" s="5" t="s">
        <v>28</v>
      </c>
      <c r="R967" s="5" t="s">
        <v>905</v>
      </c>
      <c r="S967" s="8">
        <v>1500</v>
      </c>
      <c r="T967" s="8">
        <f t="shared" si="104"/>
        <v>30000</v>
      </c>
      <c r="U967" s="8">
        <f t="shared" si="103"/>
        <v>33600</v>
      </c>
      <c r="V967" s="5"/>
      <c r="W967" s="5" t="s">
        <v>904</v>
      </c>
      <c r="X967" s="5" t="s">
        <v>3593</v>
      </c>
      <c r="Y967" s="145"/>
      <c r="Z967" s="141"/>
      <c r="AA967" s="85"/>
      <c r="AB967" s="253"/>
      <c r="AC967" s="253"/>
      <c r="AD967" s="253"/>
      <c r="AE967" s="254"/>
      <c r="AF967" s="4"/>
      <c r="AG967" s="105"/>
      <c r="AH967" s="105"/>
      <c r="AI967" s="4"/>
      <c r="AJ967" s="4"/>
      <c r="AK967" s="105"/>
      <c r="AL967" s="86"/>
      <c r="AM967" s="86"/>
      <c r="AN967" s="86"/>
      <c r="AO967" s="86"/>
      <c r="AP967" s="4"/>
      <c r="AQ967" s="4"/>
      <c r="AR967" s="105"/>
      <c r="AS967" s="4"/>
      <c r="AT967" s="4"/>
      <c r="AU967" s="4"/>
      <c r="AV967" s="4"/>
    </row>
    <row r="968" spans="1:48" s="33" customFormat="1" ht="110.1" customHeight="1">
      <c r="A968" s="5" t="s">
        <v>3383</v>
      </c>
      <c r="B968" s="5" t="s">
        <v>23</v>
      </c>
      <c r="C968" s="5" t="s">
        <v>2511</v>
      </c>
      <c r="D968" s="6" t="s">
        <v>2512</v>
      </c>
      <c r="E968" s="6" t="s">
        <v>2513</v>
      </c>
      <c r="F968" s="5" t="s">
        <v>2514</v>
      </c>
      <c r="G968" s="5" t="s">
        <v>24</v>
      </c>
      <c r="H968" s="5">
        <v>0</v>
      </c>
      <c r="I968" s="5" t="s">
        <v>2204</v>
      </c>
      <c r="J968" s="5" t="s">
        <v>2689</v>
      </c>
      <c r="K968" s="5" t="s">
        <v>1826</v>
      </c>
      <c r="L968" s="5" t="s">
        <v>25</v>
      </c>
      <c r="M968" s="7" t="s">
        <v>26</v>
      </c>
      <c r="N968" s="5" t="s">
        <v>1306</v>
      </c>
      <c r="O968" s="5" t="s">
        <v>27</v>
      </c>
      <c r="P968" s="5">
        <v>796</v>
      </c>
      <c r="Q968" s="5" t="s">
        <v>28</v>
      </c>
      <c r="R968" s="5" t="s">
        <v>1311</v>
      </c>
      <c r="S968" s="8">
        <v>1500</v>
      </c>
      <c r="T968" s="8">
        <f t="shared" si="104"/>
        <v>0</v>
      </c>
      <c r="U968" s="8">
        <f t="shared" si="103"/>
        <v>0</v>
      </c>
      <c r="V968" s="5"/>
      <c r="W968" s="5" t="s">
        <v>904</v>
      </c>
      <c r="X968" s="5"/>
      <c r="Y968" s="145"/>
      <c r="Z968" s="4"/>
      <c r="AA968" s="253"/>
      <c r="AB968" s="253"/>
      <c r="AC968" s="253"/>
      <c r="AD968" s="253"/>
      <c r="AE968" s="254"/>
      <c r="AF968" s="4"/>
      <c r="AG968" s="105"/>
      <c r="AH968" s="105"/>
      <c r="AI968" s="4"/>
      <c r="AJ968" s="4"/>
      <c r="AK968" s="105"/>
      <c r="AL968" s="86"/>
      <c r="AM968" s="86"/>
      <c r="AN968" s="86"/>
      <c r="AO968" s="86"/>
      <c r="AP968" s="4"/>
      <c r="AQ968" s="4"/>
      <c r="AR968" s="105"/>
      <c r="AS968" s="4"/>
      <c r="AT968" s="4"/>
      <c r="AU968" s="4"/>
      <c r="AV968" s="4"/>
    </row>
    <row r="969" spans="1:48" s="33" customFormat="1" ht="110.1" customHeight="1">
      <c r="A969" s="5" t="s">
        <v>3837</v>
      </c>
      <c r="B969" s="5" t="s">
        <v>23</v>
      </c>
      <c r="C969" s="5" t="s">
        <v>2511</v>
      </c>
      <c r="D969" s="6" t="s">
        <v>2512</v>
      </c>
      <c r="E969" s="6" t="s">
        <v>2513</v>
      </c>
      <c r="F969" s="5" t="s">
        <v>2514</v>
      </c>
      <c r="G969" s="5" t="s">
        <v>24</v>
      </c>
      <c r="H969" s="5">
        <v>0</v>
      </c>
      <c r="I969" s="5" t="s">
        <v>2204</v>
      </c>
      <c r="J969" s="5" t="s">
        <v>2689</v>
      </c>
      <c r="K969" s="5" t="s">
        <v>871</v>
      </c>
      <c r="L969" s="5" t="s">
        <v>25</v>
      </c>
      <c r="M969" s="7" t="s">
        <v>26</v>
      </c>
      <c r="N969" s="5" t="s">
        <v>3804</v>
      </c>
      <c r="O969" s="5" t="s">
        <v>27</v>
      </c>
      <c r="P969" s="5">
        <v>796</v>
      </c>
      <c r="Q969" s="5" t="s">
        <v>28</v>
      </c>
      <c r="R969" s="5" t="s">
        <v>1311</v>
      </c>
      <c r="S969" s="8">
        <v>1500</v>
      </c>
      <c r="T969" s="8">
        <f t="shared" si="104"/>
        <v>0</v>
      </c>
      <c r="U969" s="8">
        <f t="shared" si="103"/>
        <v>0</v>
      </c>
      <c r="V969" s="5"/>
      <c r="W969" s="5" t="s">
        <v>904</v>
      </c>
      <c r="X969" s="5"/>
      <c r="Y969" s="145"/>
      <c r="Z969" s="4"/>
      <c r="AA969" s="253"/>
      <c r="AB969" s="253"/>
      <c r="AC969" s="253"/>
      <c r="AD969" s="253"/>
      <c r="AE969" s="254"/>
      <c r="AF969" s="4"/>
      <c r="AG969" s="105"/>
      <c r="AH969" s="105"/>
      <c r="AI969" s="4"/>
      <c r="AJ969" s="4"/>
      <c r="AK969" s="105"/>
      <c r="AL969" s="86"/>
      <c r="AM969" s="86"/>
      <c r="AN969" s="86"/>
      <c r="AO969" s="86"/>
      <c r="AP969" s="4"/>
      <c r="AQ969" s="4"/>
      <c r="AR969" s="105"/>
      <c r="AS969" s="4"/>
      <c r="AT969" s="4"/>
      <c r="AU969" s="4"/>
      <c r="AV969" s="4"/>
    </row>
    <row r="970" spans="1:48" s="33" customFormat="1" ht="110.1" customHeight="1">
      <c r="A970" s="5" t="s">
        <v>5047</v>
      </c>
      <c r="B970" s="5" t="s">
        <v>23</v>
      </c>
      <c r="C970" s="5" t="s">
        <v>2511</v>
      </c>
      <c r="D970" s="6" t="s">
        <v>2512</v>
      </c>
      <c r="E970" s="6" t="s">
        <v>2513</v>
      </c>
      <c r="F970" s="5" t="s">
        <v>2514</v>
      </c>
      <c r="G970" s="5" t="s">
        <v>24</v>
      </c>
      <c r="H970" s="5">
        <v>0</v>
      </c>
      <c r="I970" s="5" t="s">
        <v>2204</v>
      </c>
      <c r="J970" s="5" t="s">
        <v>2689</v>
      </c>
      <c r="K970" s="5" t="s">
        <v>877</v>
      </c>
      <c r="L970" s="5" t="s">
        <v>25</v>
      </c>
      <c r="M970" s="7" t="s">
        <v>26</v>
      </c>
      <c r="N970" s="5" t="s">
        <v>3804</v>
      </c>
      <c r="O970" s="5" t="s">
        <v>27</v>
      </c>
      <c r="P970" s="5">
        <v>796</v>
      </c>
      <c r="Q970" s="5" t="s">
        <v>28</v>
      </c>
      <c r="R970" s="5" t="s">
        <v>905</v>
      </c>
      <c r="S970" s="8">
        <v>1500</v>
      </c>
      <c r="T970" s="8">
        <f t="shared" si="104"/>
        <v>30000</v>
      </c>
      <c r="U970" s="8">
        <f t="shared" si="103"/>
        <v>33600</v>
      </c>
      <c r="V970" s="5"/>
      <c r="W970" s="5" t="s">
        <v>904</v>
      </c>
      <c r="X970" s="5" t="s">
        <v>3593</v>
      </c>
      <c r="Y970" s="145"/>
      <c r="Z970" s="141"/>
      <c r="AA970" s="85"/>
      <c r="AB970" s="214"/>
      <c r="AC970" s="214"/>
      <c r="AD970" s="214"/>
      <c r="AE970" s="187"/>
      <c r="AF970" s="85"/>
      <c r="AG970" s="213"/>
      <c r="AH970" s="213"/>
      <c r="AI970" s="141"/>
      <c r="AJ970" s="141"/>
      <c r="AK970" s="213"/>
      <c r="AL970" s="84"/>
      <c r="AM970" s="84"/>
      <c r="AN970" s="84"/>
      <c r="AO970" s="86"/>
      <c r="AP970" s="4"/>
      <c r="AQ970" s="4"/>
      <c r="AR970" s="105"/>
      <c r="AS970" s="4"/>
      <c r="AT970" s="4"/>
      <c r="AU970" s="4"/>
      <c r="AV970" s="4"/>
    </row>
    <row r="971" spans="1:48" s="33" customFormat="1" ht="110.1" customHeight="1">
      <c r="A971" s="5" t="s">
        <v>3384</v>
      </c>
      <c r="B971" s="5" t="s">
        <v>23</v>
      </c>
      <c r="C971" s="5" t="s">
        <v>2507</v>
      </c>
      <c r="D971" s="6" t="s">
        <v>2508</v>
      </c>
      <c r="E971" s="6" t="s">
        <v>2509</v>
      </c>
      <c r="F971" s="5" t="s">
        <v>2515</v>
      </c>
      <c r="G971" s="5" t="s">
        <v>24</v>
      </c>
      <c r="H971" s="5">
        <v>0</v>
      </c>
      <c r="I971" s="5" t="s">
        <v>2204</v>
      </c>
      <c r="J971" s="5" t="s">
        <v>2689</v>
      </c>
      <c r="K971" s="5" t="s">
        <v>1826</v>
      </c>
      <c r="L971" s="5" t="s">
        <v>25</v>
      </c>
      <c r="M971" s="7" t="s">
        <v>26</v>
      </c>
      <c r="N971" s="5" t="s">
        <v>1306</v>
      </c>
      <c r="O971" s="5" t="s">
        <v>27</v>
      </c>
      <c r="P971" s="5">
        <v>796</v>
      </c>
      <c r="Q971" s="5" t="s">
        <v>28</v>
      </c>
      <c r="R971" s="5" t="s">
        <v>1311</v>
      </c>
      <c r="S971" s="8">
        <v>1500</v>
      </c>
      <c r="T971" s="8">
        <f t="shared" si="104"/>
        <v>0</v>
      </c>
      <c r="U971" s="8">
        <f t="shared" si="103"/>
        <v>0</v>
      </c>
      <c r="V971" s="5"/>
      <c r="W971" s="5" t="s">
        <v>904</v>
      </c>
      <c r="X971" s="5"/>
      <c r="Y971" s="145"/>
      <c r="Z971" s="4"/>
      <c r="AA971" s="253"/>
      <c r="AB971" s="253"/>
      <c r="AC971" s="253"/>
      <c r="AD971" s="253"/>
      <c r="AE971" s="254"/>
      <c r="AF971" s="4"/>
      <c r="AG971" s="105"/>
      <c r="AH971" s="105"/>
      <c r="AI971" s="4"/>
      <c r="AJ971" s="4"/>
      <c r="AK971" s="105"/>
      <c r="AL971" s="86"/>
      <c r="AM971" s="86"/>
      <c r="AN971" s="86"/>
      <c r="AO971" s="86"/>
      <c r="AP971" s="4"/>
      <c r="AQ971" s="4"/>
      <c r="AR971" s="105"/>
      <c r="AS971" s="4"/>
      <c r="AT971" s="4"/>
      <c r="AU971" s="4"/>
      <c r="AV971" s="4"/>
    </row>
    <row r="972" spans="1:48" s="33" customFormat="1" ht="110.1" customHeight="1">
      <c r="A972" s="5" t="s">
        <v>3838</v>
      </c>
      <c r="B972" s="5" t="s">
        <v>23</v>
      </c>
      <c r="C972" s="5" t="s">
        <v>2507</v>
      </c>
      <c r="D972" s="6" t="s">
        <v>2508</v>
      </c>
      <c r="E972" s="6" t="s">
        <v>2509</v>
      </c>
      <c r="F972" s="5" t="s">
        <v>2515</v>
      </c>
      <c r="G972" s="5" t="s">
        <v>24</v>
      </c>
      <c r="H972" s="5">
        <v>0</v>
      </c>
      <c r="I972" s="5" t="s">
        <v>2204</v>
      </c>
      <c r="J972" s="5" t="s">
        <v>2689</v>
      </c>
      <c r="K972" s="5" t="s">
        <v>871</v>
      </c>
      <c r="L972" s="5" t="s">
        <v>25</v>
      </c>
      <c r="M972" s="7" t="s">
        <v>26</v>
      </c>
      <c r="N972" s="5" t="s">
        <v>3804</v>
      </c>
      <c r="O972" s="5" t="s">
        <v>27</v>
      </c>
      <c r="P972" s="5">
        <v>796</v>
      </c>
      <c r="Q972" s="5" t="s">
        <v>28</v>
      </c>
      <c r="R972" s="5" t="s">
        <v>1311</v>
      </c>
      <c r="S972" s="8">
        <v>1500</v>
      </c>
      <c r="T972" s="8">
        <f t="shared" si="104"/>
        <v>0</v>
      </c>
      <c r="U972" s="8">
        <f t="shared" si="103"/>
        <v>0</v>
      </c>
      <c r="V972" s="5"/>
      <c r="W972" s="5" t="s">
        <v>904</v>
      </c>
      <c r="X972" s="5"/>
      <c r="Y972" s="145"/>
      <c r="Z972" s="4"/>
      <c r="AA972" s="253"/>
      <c r="AB972" s="253"/>
      <c r="AC972" s="253"/>
      <c r="AD972" s="253"/>
      <c r="AE972" s="254"/>
      <c r="AF972" s="4"/>
      <c r="AG972" s="105"/>
      <c r="AH972" s="105"/>
      <c r="AI972" s="4"/>
      <c r="AJ972" s="4"/>
      <c r="AK972" s="105"/>
      <c r="AL972" s="86"/>
      <c r="AM972" s="86"/>
      <c r="AN972" s="86"/>
      <c r="AO972" s="86"/>
      <c r="AP972" s="4"/>
      <c r="AQ972" s="4"/>
      <c r="AR972" s="105"/>
      <c r="AS972" s="4"/>
      <c r="AT972" s="4"/>
      <c r="AU972" s="4"/>
      <c r="AV972" s="4"/>
    </row>
    <row r="973" spans="1:48" s="33" customFormat="1" ht="110.1" customHeight="1">
      <c r="A973" s="5" t="s">
        <v>5048</v>
      </c>
      <c r="B973" s="5" t="s">
        <v>23</v>
      </c>
      <c r="C973" s="5" t="s">
        <v>2507</v>
      </c>
      <c r="D973" s="6" t="s">
        <v>2508</v>
      </c>
      <c r="E973" s="6" t="s">
        <v>2509</v>
      </c>
      <c r="F973" s="5" t="s">
        <v>2515</v>
      </c>
      <c r="G973" s="5" t="s">
        <v>24</v>
      </c>
      <c r="H973" s="5">
        <v>0</v>
      </c>
      <c r="I973" s="5" t="s">
        <v>2204</v>
      </c>
      <c r="J973" s="5" t="s">
        <v>2689</v>
      </c>
      <c r="K973" s="5" t="s">
        <v>1193</v>
      </c>
      <c r="L973" s="5" t="s">
        <v>25</v>
      </c>
      <c r="M973" s="7" t="s">
        <v>26</v>
      </c>
      <c r="N973" s="5" t="s">
        <v>3804</v>
      </c>
      <c r="O973" s="5" t="s">
        <v>27</v>
      </c>
      <c r="P973" s="5">
        <v>796</v>
      </c>
      <c r="Q973" s="5" t="s">
        <v>28</v>
      </c>
      <c r="R973" s="5" t="s">
        <v>905</v>
      </c>
      <c r="S973" s="8">
        <v>1500</v>
      </c>
      <c r="T973" s="8">
        <f t="shared" si="104"/>
        <v>30000</v>
      </c>
      <c r="U973" s="8">
        <f t="shared" si="103"/>
        <v>33600</v>
      </c>
      <c r="V973" s="5"/>
      <c r="W973" s="5" t="s">
        <v>904</v>
      </c>
      <c r="X973" s="5" t="s">
        <v>3593</v>
      </c>
      <c r="Y973" s="145"/>
      <c r="Z973" s="141"/>
      <c r="AA973" s="85"/>
      <c r="AB973" s="253"/>
      <c r="AC973" s="214"/>
      <c r="AD973" s="146"/>
      <c r="AE973" s="187"/>
      <c r="AF973" s="85"/>
      <c r="AG973" s="213"/>
      <c r="AH973" s="213"/>
      <c r="AI973" s="141"/>
      <c r="AJ973" s="141"/>
      <c r="AK973" s="213"/>
      <c r="AL973" s="84"/>
      <c r="AM973" s="84"/>
      <c r="AN973" s="84"/>
      <c r="AO973" s="84"/>
      <c r="AP973" s="4"/>
      <c r="AQ973" s="4"/>
      <c r="AR973" s="105"/>
      <c r="AS973" s="4"/>
      <c r="AT973" s="4"/>
      <c r="AU973" s="4"/>
      <c r="AV973" s="4"/>
    </row>
    <row r="974" spans="1:48" s="33" customFormat="1" ht="110.1" customHeight="1">
      <c r="A974" s="5" t="s">
        <v>3385</v>
      </c>
      <c r="B974" s="5" t="s">
        <v>23</v>
      </c>
      <c r="C974" s="5" t="s">
        <v>2516</v>
      </c>
      <c r="D974" s="6" t="s">
        <v>2512</v>
      </c>
      <c r="E974" s="6" t="s">
        <v>2517</v>
      </c>
      <c r="F974" s="5" t="s">
        <v>2518</v>
      </c>
      <c r="G974" s="5" t="s">
        <v>24</v>
      </c>
      <c r="H974" s="5">
        <v>0</v>
      </c>
      <c r="I974" s="5" t="s">
        <v>2204</v>
      </c>
      <c r="J974" s="5" t="s">
        <v>2689</v>
      </c>
      <c r="K974" s="5" t="s">
        <v>1826</v>
      </c>
      <c r="L974" s="5" t="s">
        <v>25</v>
      </c>
      <c r="M974" s="7" t="s">
        <v>26</v>
      </c>
      <c r="N974" s="5" t="s">
        <v>1306</v>
      </c>
      <c r="O974" s="5" t="s">
        <v>27</v>
      </c>
      <c r="P974" s="5">
        <v>796</v>
      </c>
      <c r="Q974" s="5" t="s">
        <v>28</v>
      </c>
      <c r="R974" s="5" t="s">
        <v>1311</v>
      </c>
      <c r="S974" s="8">
        <v>1300</v>
      </c>
      <c r="T974" s="8">
        <f t="shared" si="104"/>
        <v>0</v>
      </c>
      <c r="U974" s="8">
        <f t="shared" si="103"/>
        <v>0</v>
      </c>
      <c r="V974" s="5"/>
      <c r="W974" s="5" t="s">
        <v>904</v>
      </c>
      <c r="X974" s="5"/>
      <c r="Y974" s="145"/>
      <c r="Z974" s="4"/>
      <c r="AA974" s="253"/>
      <c r="AB974" s="253"/>
      <c r="AC974" s="253"/>
      <c r="AD974" s="253"/>
      <c r="AE974" s="254"/>
      <c r="AF974" s="4"/>
      <c r="AG974" s="105"/>
      <c r="AH974" s="105"/>
      <c r="AI974" s="4"/>
      <c r="AJ974" s="4"/>
      <c r="AK974" s="105"/>
      <c r="AL974" s="86"/>
      <c r="AM974" s="86"/>
      <c r="AN974" s="86"/>
      <c r="AO974" s="86"/>
      <c r="AP974" s="4"/>
      <c r="AQ974" s="4"/>
      <c r="AR974" s="105"/>
      <c r="AS974" s="4"/>
      <c r="AT974" s="4"/>
      <c r="AU974" s="4"/>
      <c r="AV974" s="4"/>
    </row>
    <row r="975" spans="1:48" s="33" customFormat="1" ht="110.1" customHeight="1">
      <c r="A975" s="5" t="s">
        <v>3839</v>
      </c>
      <c r="B975" s="5" t="s">
        <v>23</v>
      </c>
      <c r="C975" s="5" t="s">
        <v>2516</v>
      </c>
      <c r="D975" s="6" t="s">
        <v>2512</v>
      </c>
      <c r="E975" s="6" t="s">
        <v>2517</v>
      </c>
      <c r="F975" s="5" t="s">
        <v>2518</v>
      </c>
      <c r="G975" s="5" t="s">
        <v>24</v>
      </c>
      <c r="H975" s="5">
        <v>0</v>
      </c>
      <c r="I975" s="5" t="s">
        <v>2204</v>
      </c>
      <c r="J975" s="5" t="s">
        <v>2689</v>
      </c>
      <c r="K975" s="5" t="s">
        <v>871</v>
      </c>
      <c r="L975" s="5" t="s">
        <v>25</v>
      </c>
      <c r="M975" s="7" t="s">
        <v>26</v>
      </c>
      <c r="N975" s="5" t="s">
        <v>3804</v>
      </c>
      <c r="O975" s="5" t="s">
        <v>27</v>
      </c>
      <c r="P975" s="5">
        <v>796</v>
      </c>
      <c r="Q975" s="5" t="s">
        <v>28</v>
      </c>
      <c r="R975" s="5" t="s">
        <v>1311</v>
      </c>
      <c r="S975" s="8">
        <v>1300</v>
      </c>
      <c r="T975" s="8">
        <f t="shared" si="104"/>
        <v>0</v>
      </c>
      <c r="U975" s="8">
        <f t="shared" si="103"/>
        <v>0</v>
      </c>
      <c r="V975" s="5"/>
      <c r="W975" s="5" t="s">
        <v>904</v>
      </c>
      <c r="X975" s="5"/>
      <c r="Y975" s="145"/>
      <c r="Z975" s="4"/>
      <c r="AA975" s="253"/>
      <c r="AB975" s="253"/>
      <c r="AC975" s="253"/>
      <c r="AD975" s="253"/>
      <c r="AE975" s="254"/>
      <c r="AF975" s="4"/>
      <c r="AG975" s="105"/>
      <c r="AH975" s="105"/>
      <c r="AI975" s="4"/>
      <c r="AJ975" s="4"/>
      <c r="AK975" s="105"/>
      <c r="AL975" s="86"/>
      <c r="AM975" s="86"/>
      <c r="AN975" s="86"/>
      <c r="AO975" s="86"/>
      <c r="AP975" s="4"/>
      <c r="AQ975" s="4"/>
      <c r="AR975" s="105"/>
      <c r="AS975" s="4"/>
      <c r="AT975" s="4"/>
      <c r="AU975" s="4"/>
      <c r="AV975" s="4"/>
    </row>
    <row r="976" spans="1:48" s="33" customFormat="1" ht="110.1" customHeight="1">
      <c r="A976" s="5" t="s">
        <v>5049</v>
      </c>
      <c r="B976" s="5" t="s">
        <v>23</v>
      </c>
      <c r="C976" s="5" t="s">
        <v>2516</v>
      </c>
      <c r="D976" s="6" t="s">
        <v>2512</v>
      </c>
      <c r="E976" s="6" t="s">
        <v>2517</v>
      </c>
      <c r="F976" s="5" t="s">
        <v>2518</v>
      </c>
      <c r="G976" s="5" t="s">
        <v>24</v>
      </c>
      <c r="H976" s="5">
        <v>0</v>
      </c>
      <c r="I976" s="5" t="s">
        <v>2204</v>
      </c>
      <c r="J976" s="5" t="s">
        <v>2689</v>
      </c>
      <c r="K976" s="5" t="s">
        <v>1193</v>
      </c>
      <c r="L976" s="5" t="s">
        <v>25</v>
      </c>
      <c r="M976" s="7" t="s">
        <v>26</v>
      </c>
      <c r="N976" s="5" t="s">
        <v>3804</v>
      </c>
      <c r="O976" s="5" t="s">
        <v>27</v>
      </c>
      <c r="P976" s="5">
        <v>796</v>
      </c>
      <c r="Q976" s="5" t="s">
        <v>28</v>
      </c>
      <c r="R976" s="5" t="s">
        <v>1311</v>
      </c>
      <c r="S976" s="8">
        <v>1300</v>
      </c>
      <c r="T976" s="8">
        <f t="shared" si="104"/>
        <v>0</v>
      </c>
      <c r="U976" s="8">
        <f t="shared" si="103"/>
        <v>0</v>
      </c>
      <c r="V976" s="5"/>
      <c r="W976" s="5" t="s">
        <v>904</v>
      </c>
      <c r="X976" s="5"/>
      <c r="Y976" s="145"/>
      <c r="Z976" s="4"/>
      <c r="AA976" s="253"/>
      <c r="AB976" s="253"/>
      <c r="AC976" s="253"/>
      <c r="AD976" s="253"/>
      <c r="AE976" s="254"/>
      <c r="AF976" s="4"/>
      <c r="AG976" s="105"/>
      <c r="AH976" s="105"/>
      <c r="AI976" s="4"/>
      <c r="AJ976" s="4"/>
      <c r="AK976" s="105"/>
      <c r="AL976" s="86"/>
      <c r="AM976" s="86"/>
      <c r="AN976" s="86"/>
      <c r="AO976" s="86"/>
      <c r="AP976" s="4"/>
      <c r="AQ976" s="4"/>
      <c r="AR976" s="105"/>
      <c r="AS976" s="4"/>
      <c r="AT976" s="4"/>
      <c r="AU976" s="4"/>
      <c r="AV976" s="4"/>
    </row>
    <row r="977" spans="1:52" s="33" customFormat="1" ht="110.1" customHeight="1">
      <c r="A977" s="5" t="s">
        <v>5244</v>
      </c>
      <c r="B977" s="5" t="s">
        <v>23</v>
      </c>
      <c r="C977" s="5" t="s">
        <v>2516</v>
      </c>
      <c r="D977" s="6" t="s">
        <v>2512</v>
      </c>
      <c r="E977" s="6" t="s">
        <v>2517</v>
      </c>
      <c r="F977" s="5" t="s">
        <v>2518</v>
      </c>
      <c r="G977" s="5" t="s">
        <v>24</v>
      </c>
      <c r="H977" s="5">
        <v>0</v>
      </c>
      <c r="I977" s="5" t="s">
        <v>2204</v>
      </c>
      <c r="J977" s="5" t="s">
        <v>2689</v>
      </c>
      <c r="K977" s="5" t="s">
        <v>1193</v>
      </c>
      <c r="L977" s="5" t="s">
        <v>25</v>
      </c>
      <c r="M977" s="7" t="s">
        <v>26</v>
      </c>
      <c r="N977" s="5" t="s">
        <v>3804</v>
      </c>
      <c r="O977" s="5" t="s">
        <v>27</v>
      </c>
      <c r="P977" s="5">
        <v>796</v>
      </c>
      <c r="Q977" s="5" t="s">
        <v>28</v>
      </c>
      <c r="R977" s="5" t="s">
        <v>3750</v>
      </c>
      <c r="S977" s="8">
        <v>1300</v>
      </c>
      <c r="T977" s="8">
        <f t="shared" si="104"/>
        <v>45500</v>
      </c>
      <c r="U977" s="8">
        <f t="shared" si="103"/>
        <v>50960.000000000007</v>
      </c>
      <c r="V977" s="5"/>
      <c r="W977" s="5" t="s">
        <v>904</v>
      </c>
      <c r="X977" s="5" t="s">
        <v>3756</v>
      </c>
      <c r="Y977" s="145"/>
      <c r="Z977" s="141"/>
      <c r="AA977" s="85"/>
      <c r="AB977" s="253"/>
      <c r="AC977" s="214"/>
      <c r="AD977" s="146"/>
      <c r="AE977" s="187"/>
      <c r="AF977" s="85"/>
      <c r="AG977" s="213"/>
      <c r="AH977" s="213"/>
      <c r="AI977" s="188"/>
      <c r="AJ977" s="141"/>
      <c r="AK977" s="213"/>
      <c r="AL977" s="84"/>
      <c r="AM977" s="84"/>
      <c r="AN977" s="84"/>
      <c r="AO977" s="84"/>
      <c r="AP977" s="4"/>
      <c r="AQ977" s="4"/>
      <c r="AR977" s="105"/>
      <c r="AS977" s="4"/>
      <c r="AT977" s="4"/>
      <c r="AU977" s="4"/>
      <c r="AV977" s="4"/>
    </row>
    <row r="978" spans="1:52" s="33" customFormat="1" ht="110.1" customHeight="1">
      <c r="A978" s="5" t="s">
        <v>3386</v>
      </c>
      <c r="B978" s="5" t="s">
        <v>23</v>
      </c>
      <c r="C978" s="5" t="s">
        <v>2519</v>
      </c>
      <c r="D978" s="6" t="s">
        <v>2520</v>
      </c>
      <c r="E978" s="6" t="s">
        <v>2521</v>
      </c>
      <c r="F978" s="5" t="s">
        <v>2522</v>
      </c>
      <c r="G978" s="5" t="s">
        <v>24</v>
      </c>
      <c r="H978" s="5">
        <v>0</v>
      </c>
      <c r="I978" s="5" t="s">
        <v>2204</v>
      </c>
      <c r="J978" s="5" t="s">
        <v>2689</v>
      </c>
      <c r="K978" s="5" t="s">
        <v>1826</v>
      </c>
      <c r="L978" s="5" t="s">
        <v>25</v>
      </c>
      <c r="M978" s="7" t="s">
        <v>26</v>
      </c>
      <c r="N978" s="5" t="s">
        <v>1306</v>
      </c>
      <c r="O978" s="5" t="s">
        <v>27</v>
      </c>
      <c r="P978" s="5">
        <v>796</v>
      </c>
      <c r="Q978" s="5" t="s">
        <v>28</v>
      </c>
      <c r="R978" s="5" t="s">
        <v>1311</v>
      </c>
      <c r="S978" s="8">
        <v>22848.06</v>
      </c>
      <c r="T978" s="8">
        <f t="shared" si="104"/>
        <v>0</v>
      </c>
      <c r="U978" s="8">
        <f t="shared" si="103"/>
        <v>0</v>
      </c>
      <c r="V978" s="5"/>
      <c r="W978" s="5" t="s">
        <v>904</v>
      </c>
      <c r="X978" s="5"/>
      <c r="Y978" s="145"/>
      <c r="Z978" s="4"/>
      <c r="AA978" s="253"/>
      <c r="AB978" s="253"/>
      <c r="AC978" s="253"/>
      <c r="AD978" s="253"/>
      <c r="AE978" s="254"/>
      <c r="AF978" s="4"/>
      <c r="AG978" s="105"/>
      <c r="AH978" s="105"/>
      <c r="AI978" s="4"/>
      <c r="AJ978" s="4"/>
      <c r="AK978" s="105"/>
      <c r="AL978" s="86"/>
      <c r="AM978" s="86"/>
      <c r="AN978" s="86"/>
      <c r="AO978" s="86"/>
      <c r="AP978" s="4"/>
      <c r="AQ978" s="4"/>
      <c r="AR978" s="105"/>
      <c r="AS978" s="4"/>
      <c r="AT978" s="4"/>
      <c r="AU978" s="4"/>
      <c r="AV978" s="4"/>
    </row>
    <row r="979" spans="1:52" s="33" customFormat="1" ht="110.1" customHeight="1">
      <c r="A979" s="5" t="s">
        <v>3840</v>
      </c>
      <c r="B979" s="5" t="s">
        <v>23</v>
      </c>
      <c r="C979" s="5" t="s">
        <v>2519</v>
      </c>
      <c r="D979" s="6" t="s">
        <v>2520</v>
      </c>
      <c r="E979" s="6" t="s">
        <v>2521</v>
      </c>
      <c r="F979" s="5" t="s">
        <v>2522</v>
      </c>
      <c r="G979" s="5" t="s">
        <v>24</v>
      </c>
      <c r="H979" s="5">
        <v>0</v>
      </c>
      <c r="I979" s="5" t="s">
        <v>2204</v>
      </c>
      <c r="J979" s="5" t="s">
        <v>2689</v>
      </c>
      <c r="K979" s="5" t="s">
        <v>871</v>
      </c>
      <c r="L979" s="5" t="s">
        <v>25</v>
      </c>
      <c r="M979" s="7" t="s">
        <v>26</v>
      </c>
      <c r="N979" s="5" t="s">
        <v>3804</v>
      </c>
      <c r="O979" s="5" t="s">
        <v>27</v>
      </c>
      <c r="P979" s="5">
        <v>796</v>
      </c>
      <c r="Q979" s="5" t="s">
        <v>28</v>
      </c>
      <c r="R979" s="5" t="s">
        <v>1311</v>
      </c>
      <c r="S979" s="8">
        <v>22848.06</v>
      </c>
      <c r="T979" s="8">
        <f t="shared" si="104"/>
        <v>0</v>
      </c>
      <c r="U979" s="8">
        <f t="shared" si="103"/>
        <v>0</v>
      </c>
      <c r="V979" s="5"/>
      <c r="W979" s="5" t="s">
        <v>904</v>
      </c>
      <c r="X979" s="5"/>
      <c r="Y979" s="145"/>
      <c r="Z979" s="4"/>
      <c r="AA979" s="253"/>
      <c r="AB979" s="253"/>
      <c r="AC979" s="253"/>
      <c r="AD979" s="253"/>
      <c r="AE979" s="254"/>
      <c r="AF979" s="4"/>
      <c r="AG979" s="105"/>
      <c r="AH979" s="105"/>
      <c r="AI979" s="4"/>
      <c r="AJ979" s="4"/>
      <c r="AK979" s="105"/>
      <c r="AL979" s="86"/>
      <c r="AM979" s="86"/>
      <c r="AN979" s="86"/>
      <c r="AO979" s="86"/>
      <c r="AP979" s="4"/>
      <c r="AQ979" s="4"/>
      <c r="AR979" s="105"/>
      <c r="AS979" s="4"/>
      <c r="AT979" s="4"/>
      <c r="AU979" s="4"/>
      <c r="AV979" s="4"/>
    </row>
    <row r="980" spans="1:52" s="33" customFormat="1" ht="110.1" customHeight="1">
      <c r="A980" s="5" t="s">
        <v>5050</v>
      </c>
      <c r="B980" s="5" t="s">
        <v>23</v>
      </c>
      <c r="C980" s="5" t="s">
        <v>2519</v>
      </c>
      <c r="D980" s="6" t="s">
        <v>2520</v>
      </c>
      <c r="E980" s="6" t="s">
        <v>2521</v>
      </c>
      <c r="F980" s="5" t="s">
        <v>2522</v>
      </c>
      <c r="G980" s="5" t="s">
        <v>24</v>
      </c>
      <c r="H980" s="5">
        <v>0</v>
      </c>
      <c r="I980" s="5" t="s">
        <v>2204</v>
      </c>
      <c r="J980" s="5" t="s">
        <v>2689</v>
      </c>
      <c r="K980" s="5" t="s">
        <v>877</v>
      </c>
      <c r="L980" s="5" t="s">
        <v>25</v>
      </c>
      <c r="M980" s="7" t="s">
        <v>26</v>
      </c>
      <c r="N980" s="5" t="s">
        <v>3804</v>
      </c>
      <c r="O980" s="5" t="s">
        <v>27</v>
      </c>
      <c r="P980" s="5">
        <v>796</v>
      </c>
      <c r="Q980" s="5" t="s">
        <v>28</v>
      </c>
      <c r="R980" s="5" t="s">
        <v>2237</v>
      </c>
      <c r="S980" s="8">
        <v>22848.06</v>
      </c>
      <c r="T980" s="8">
        <f t="shared" si="104"/>
        <v>22848.06</v>
      </c>
      <c r="U980" s="8">
        <f t="shared" si="103"/>
        <v>25589.827200000003</v>
      </c>
      <c r="V980" s="5"/>
      <c r="W980" s="5" t="s">
        <v>904</v>
      </c>
      <c r="X980" s="5" t="s">
        <v>3593</v>
      </c>
      <c r="Y980" s="145"/>
      <c r="Z980" s="141"/>
      <c r="AA980" s="85"/>
      <c r="AB980" s="253"/>
      <c r="AC980" s="253"/>
      <c r="AD980" s="253"/>
      <c r="AE980" s="254"/>
      <c r="AF980" s="4"/>
      <c r="AG980" s="105"/>
      <c r="AH980" s="105"/>
      <c r="AI980" s="141"/>
      <c r="AJ980" s="141"/>
      <c r="AK980" s="213"/>
      <c r="AL980" s="84"/>
      <c r="AM980" s="84"/>
      <c r="AN980" s="84"/>
      <c r="AO980" s="86"/>
      <c r="AP980" s="4"/>
      <c r="AQ980" s="4"/>
      <c r="AR980" s="105"/>
      <c r="AS980" s="4"/>
      <c r="AT980" s="4"/>
      <c r="AU980" s="4"/>
      <c r="AV980" s="4"/>
    </row>
    <row r="981" spans="1:52" s="33" customFormat="1" ht="110.1" customHeight="1">
      <c r="A981" s="5" t="s">
        <v>3387</v>
      </c>
      <c r="B981" s="5" t="s">
        <v>23</v>
      </c>
      <c r="C981" s="5" t="s">
        <v>2523</v>
      </c>
      <c r="D981" s="6" t="s">
        <v>56</v>
      </c>
      <c r="E981" s="6" t="s">
        <v>2524</v>
      </c>
      <c r="F981" s="5" t="s">
        <v>2525</v>
      </c>
      <c r="G981" s="5" t="s">
        <v>29</v>
      </c>
      <c r="H981" s="5">
        <v>0</v>
      </c>
      <c r="I981" s="5" t="s">
        <v>2204</v>
      </c>
      <c r="J981" s="5" t="s">
        <v>2689</v>
      </c>
      <c r="K981" s="5" t="s">
        <v>1826</v>
      </c>
      <c r="L981" s="5" t="s">
        <v>25</v>
      </c>
      <c r="M981" s="7" t="s">
        <v>26</v>
      </c>
      <c r="N981" s="5" t="s">
        <v>1306</v>
      </c>
      <c r="O981" s="5" t="s">
        <v>27</v>
      </c>
      <c r="P981" s="5">
        <v>796</v>
      </c>
      <c r="Q981" s="5" t="s">
        <v>28</v>
      </c>
      <c r="R981" s="5" t="s">
        <v>1311</v>
      </c>
      <c r="S981" s="8">
        <v>42500</v>
      </c>
      <c r="T981" s="8">
        <f t="shared" si="104"/>
        <v>0</v>
      </c>
      <c r="U981" s="8">
        <f t="shared" si="103"/>
        <v>0</v>
      </c>
      <c r="V981" s="5"/>
      <c r="W981" s="5" t="s">
        <v>904</v>
      </c>
      <c r="X981" s="5"/>
      <c r="Y981" s="145"/>
      <c r="Z981" s="4"/>
      <c r="AA981" s="253"/>
      <c r="AB981" s="253"/>
      <c r="AC981" s="253"/>
      <c r="AD981" s="253"/>
      <c r="AE981" s="254"/>
      <c r="AF981" s="4"/>
      <c r="AG981" s="105"/>
      <c r="AH981" s="105"/>
      <c r="AI981" s="4"/>
      <c r="AJ981" s="4"/>
      <c r="AK981" s="105"/>
      <c r="AL981" s="86"/>
      <c r="AM981" s="86"/>
      <c r="AN981" s="86"/>
      <c r="AO981" s="86"/>
      <c r="AP981" s="4"/>
      <c r="AQ981" s="4"/>
      <c r="AR981" s="105"/>
      <c r="AS981" s="4"/>
      <c r="AT981" s="4"/>
      <c r="AU981" s="4"/>
      <c r="AV981" s="4"/>
    </row>
    <row r="982" spans="1:52" s="33" customFormat="1" ht="110.1" customHeight="1">
      <c r="A982" s="5" t="s">
        <v>3841</v>
      </c>
      <c r="B982" s="5" t="s">
        <v>23</v>
      </c>
      <c r="C982" s="5" t="s">
        <v>2523</v>
      </c>
      <c r="D982" s="6" t="s">
        <v>56</v>
      </c>
      <c r="E982" s="6" t="s">
        <v>2524</v>
      </c>
      <c r="F982" s="5" t="s">
        <v>2525</v>
      </c>
      <c r="G982" s="5" t="s">
        <v>29</v>
      </c>
      <c r="H982" s="5">
        <v>0</v>
      </c>
      <c r="I982" s="5" t="s">
        <v>2204</v>
      </c>
      <c r="J982" s="5" t="s">
        <v>2689</v>
      </c>
      <c r="K982" s="5" t="s">
        <v>871</v>
      </c>
      <c r="L982" s="5" t="s">
        <v>25</v>
      </c>
      <c r="M982" s="7" t="s">
        <v>26</v>
      </c>
      <c r="N982" s="5" t="s">
        <v>3804</v>
      </c>
      <c r="O982" s="5" t="s">
        <v>27</v>
      </c>
      <c r="P982" s="5">
        <v>796</v>
      </c>
      <c r="Q982" s="5" t="s">
        <v>28</v>
      </c>
      <c r="R982" s="5" t="s">
        <v>1311</v>
      </c>
      <c r="S982" s="8">
        <v>42500</v>
      </c>
      <c r="T982" s="8">
        <f t="shared" si="104"/>
        <v>0</v>
      </c>
      <c r="U982" s="8">
        <f t="shared" si="103"/>
        <v>0</v>
      </c>
      <c r="V982" s="5"/>
      <c r="W982" s="5" t="s">
        <v>904</v>
      </c>
      <c r="X982" s="5"/>
      <c r="Y982" s="145"/>
      <c r="Z982" s="4"/>
      <c r="AA982" s="253"/>
      <c r="AB982" s="253"/>
      <c r="AC982" s="253"/>
      <c r="AD982" s="253"/>
      <c r="AE982" s="254"/>
      <c r="AF982" s="4"/>
      <c r="AG982" s="105"/>
      <c r="AH982" s="105"/>
      <c r="AI982" s="4"/>
      <c r="AJ982" s="4"/>
      <c r="AK982" s="105"/>
      <c r="AL982" s="86"/>
      <c r="AM982" s="86"/>
      <c r="AN982" s="86"/>
      <c r="AO982" s="86"/>
      <c r="AP982" s="4"/>
      <c r="AQ982" s="4"/>
      <c r="AR982" s="105"/>
      <c r="AS982" s="4"/>
      <c r="AT982" s="4"/>
      <c r="AU982" s="4"/>
      <c r="AV982" s="4"/>
    </row>
    <row r="983" spans="1:52" s="33" customFormat="1" ht="110.1" customHeight="1">
      <c r="A983" s="5" t="s">
        <v>5051</v>
      </c>
      <c r="B983" s="5" t="s">
        <v>23</v>
      </c>
      <c r="C983" s="5" t="s">
        <v>2523</v>
      </c>
      <c r="D983" s="6" t="s">
        <v>56</v>
      </c>
      <c r="E983" s="6" t="s">
        <v>2524</v>
      </c>
      <c r="F983" s="5" t="s">
        <v>2525</v>
      </c>
      <c r="G983" s="5" t="s">
        <v>24</v>
      </c>
      <c r="H983" s="5">
        <v>0</v>
      </c>
      <c r="I983" s="5" t="s">
        <v>2204</v>
      </c>
      <c r="J983" s="5" t="s">
        <v>2689</v>
      </c>
      <c r="K983" s="5" t="s">
        <v>877</v>
      </c>
      <c r="L983" s="5" t="s">
        <v>25</v>
      </c>
      <c r="M983" s="7" t="s">
        <v>26</v>
      </c>
      <c r="N983" s="5" t="s">
        <v>3804</v>
      </c>
      <c r="O983" s="5" t="s">
        <v>27</v>
      </c>
      <c r="P983" s="5">
        <v>796</v>
      </c>
      <c r="Q983" s="5" t="s">
        <v>28</v>
      </c>
      <c r="R983" s="5" t="s">
        <v>144</v>
      </c>
      <c r="S983" s="8">
        <v>42500</v>
      </c>
      <c r="T983" s="8">
        <f t="shared" si="104"/>
        <v>212500</v>
      </c>
      <c r="U983" s="8">
        <f t="shared" si="103"/>
        <v>238000.00000000003</v>
      </c>
      <c r="V983" s="5"/>
      <c r="W983" s="5" t="s">
        <v>904</v>
      </c>
      <c r="X983" s="5" t="s">
        <v>4975</v>
      </c>
      <c r="Y983" s="145"/>
      <c r="Z983" s="141"/>
      <c r="AA983" s="85"/>
      <c r="AB983" s="253"/>
      <c r="AC983" s="214"/>
      <c r="AD983" s="214"/>
      <c r="AE983" s="187"/>
      <c r="AF983" s="141"/>
      <c r="AG983" s="213"/>
      <c r="AH983" s="213"/>
      <c r="AI983" s="141"/>
      <c r="AJ983" s="4"/>
      <c r="AK983" s="213"/>
      <c r="AL983" s="84"/>
      <c r="AM983" s="84"/>
      <c r="AN983" s="84"/>
      <c r="AO983" s="86"/>
      <c r="AP983" s="4"/>
      <c r="AQ983" s="4"/>
      <c r="AR983" s="105"/>
      <c r="AS983" s="4"/>
      <c r="AT983" s="263"/>
      <c r="AU983" s="4"/>
      <c r="AV983" s="4"/>
    </row>
    <row r="984" spans="1:52" s="33" customFormat="1" ht="110.1" customHeight="1">
      <c r="A984" s="5" t="s">
        <v>3388</v>
      </c>
      <c r="B984" s="5" t="s">
        <v>23</v>
      </c>
      <c r="C984" s="5" t="s">
        <v>2526</v>
      </c>
      <c r="D984" s="6" t="s">
        <v>161</v>
      </c>
      <c r="E984" s="6" t="s">
        <v>2527</v>
      </c>
      <c r="F984" s="5" t="s">
        <v>2528</v>
      </c>
      <c r="G984" s="5" t="s">
        <v>24</v>
      </c>
      <c r="H984" s="5">
        <v>0</v>
      </c>
      <c r="I984" s="5" t="s">
        <v>2204</v>
      </c>
      <c r="J984" s="5" t="s">
        <v>2689</v>
      </c>
      <c r="K984" s="5" t="s">
        <v>1826</v>
      </c>
      <c r="L984" s="5" t="s">
        <v>25</v>
      </c>
      <c r="M984" s="7" t="s">
        <v>26</v>
      </c>
      <c r="N984" s="5" t="s">
        <v>1306</v>
      </c>
      <c r="O984" s="5" t="s">
        <v>27</v>
      </c>
      <c r="P984" s="5">
        <v>796</v>
      </c>
      <c r="Q984" s="5" t="s">
        <v>28</v>
      </c>
      <c r="R984" s="5" t="s">
        <v>1311</v>
      </c>
      <c r="S984" s="8">
        <v>39210</v>
      </c>
      <c r="T984" s="8">
        <f t="shared" si="104"/>
        <v>0</v>
      </c>
      <c r="U984" s="8">
        <f t="shared" si="103"/>
        <v>0</v>
      </c>
      <c r="V984" s="5"/>
      <c r="W984" s="5" t="s">
        <v>904</v>
      </c>
      <c r="X984" s="5"/>
      <c r="Y984" s="145"/>
      <c r="Z984" s="4"/>
      <c r="AA984" s="253"/>
      <c r="AB984" s="253"/>
      <c r="AC984" s="253"/>
      <c r="AD984" s="253"/>
      <c r="AE984" s="254"/>
      <c r="AF984" s="4"/>
      <c r="AG984" s="105"/>
      <c r="AH984" s="105"/>
      <c r="AI984" s="4"/>
      <c r="AJ984" s="4"/>
      <c r="AK984" s="105"/>
      <c r="AL984" s="86"/>
      <c r="AM984" s="86"/>
      <c r="AN984" s="86"/>
      <c r="AO984" s="86"/>
      <c r="AP984" s="4"/>
      <c r="AQ984" s="4"/>
      <c r="AR984" s="105"/>
      <c r="AS984" s="4"/>
      <c r="AT984" s="4"/>
      <c r="AU984" s="4"/>
      <c r="AV984" s="4"/>
    </row>
    <row r="985" spans="1:52" s="33" customFormat="1" ht="110.1" customHeight="1">
      <c r="A985" s="5" t="s">
        <v>3842</v>
      </c>
      <c r="B985" s="5" t="s">
        <v>23</v>
      </c>
      <c r="C985" s="5" t="s">
        <v>2526</v>
      </c>
      <c r="D985" s="6" t="s">
        <v>161</v>
      </c>
      <c r="E985" s="6" t="s">
        <v>2527</v>
      </c>
      <c r="F985" s="5" t="s">
        <v>2528</v>
      </c>
      <c r="G985" s="5" t="s">
        <v>24</v>
      </c>
      <c r="H985" s="5">
        <v>0</v>
      </c>
      <c r="I985" s="5" t="s">
        <v>2204</v>
      </c>
      <c r="J985" s="5" t="s">
        <v>2689</v>
      </c>
      <c r="K985" s="5" t="s">
        <v>871</v>
      </c>
      <c r="L985" s="5" t="s">
        <v>25</v>
      </c>
      <c r="M985" s="7" t="s">
        <v>26</v>
      </c>
      <c r="N985" s="5" t="s">
        <v>3804</v>
      </c>
      <c r="O985" s="5" t="s">
        <v>27</v>
      </c>
      <c r="P985" s="5">
        <v>796</v>
      </c>
      <c r="Q985" s="5" t="s">
        <v>28</v>
      </c>
      <c r="R985" s="5" t="s">
        <v>144</v>
      </c>
      <c r="S985" s="8">
        <v>39210</v>
      </c>
      <c r="T985" s="8">
        <f t="shared" si="104"/>
        <v>196050</v>
      </c>
      <c r="U985" s="8">
        <f t="shared" si="103"/>
        <v>219576.00000000003</v>
      </c>
      <c r="V985" s="5"/>
      <c r="W985" s="5" t="s">
        <v>904</v>
      </c>
      <c r="X985" s="5" t="s">
        <v>3805</v>
      </c>
      <c r="Y985" s="145"/>
      <c r="Z985" s="141"/>
      <c r="AA985" s="85"/>
      <c r="AB985" s="253"/>
      <c r="AC985" s="214"/>
      <c r="AD985" s="214"/>
      <c r="AE985" s="187"/>
      <c r="AF985" s="141"/>
      <c r="AG985" s="213"/>
      <c r="AH985" s="213"/>
      <c r="AI985" s="188"/>
      <c r="AJ985" s="141"/>
      <c r="AK985" s="213"/>
      <c r="AL985" s="84"/>
      <c r="AM985" s="84"/>
      <c r="AN985" s="84"/>
      <c r="AO985" s="84"/>
      <c r="AP985" s="4"/>
      <c r="AQ985" s="4"/>
      <c r="AR985" s="105"/>
      <c r="AS985" s="4"/>
      <c r="AT985" s="188"/>
      <c r="AU985" s="4"/>
      <c r="AV985" s="4"/>
    </row>
    <row r="986" spans="1:52" s="33" customFormat="1" ht="110.1" customHeight="1">
      <c r="A986" s="5" t="s">
        <v>3389</v>
      </c>
      <c r="B986" s="5" t="s">
        <v>23</v>
      </c>
      <c r="C986" s="5" t="s">
        <v>2529</v>
      </c>
      <c r="D986" s="6" t="s">
        <v>2530</v>
      </c>
      <c r="E986" s="6" t="s">
        <v>2531</v>
      </c>
      <c r="F986" s="5" t="s">
        <v>2532</v>
      </c>
      <c r="G986" s="5" t="s">
        <v>24</v>
      </c>
      <c r="H986" s="5">
        <v>0</v>
      </c>
      <c r="I986" s="5" t="s">
        <v>2204</v>
      </c>
      <c r="J986" s="5" t="s">
        <v>2689</v>
      </c>
      <c r="K986" s="5" t="s">
        <v>1826</v>
      </c>
      <c r="L986" s="5" t="s">
        <v>25</v>
      </c>
      <c r="M986" s="7" t="s">
        <v>26</v>
      </c>
      <c r="N986" s="5" t="s">
        <v>1306</v>
      </c>
      <c r="O986" s="5" t="s">
        <v>27</v>
      </c>
      <c r="P986" s="5">
        <v>796</v>
      </c>
      <c r="Q986" s="5" t="s">
        <v>28</v>
      </c>
      <c r="R986" s="5" t="s">
        <v>1311</v>
      </c>
      <c r="S986" s="8">
        <v>17820</v>
      </c>
      <c r="T986" s="8">
        <f t="shared" si="104"/>
        <v>0</v>
      </c>
      <c r="U986" s="8">
        <f t="shared" si="103"/>
        <v>0</v>
      </c>
      <c r="V986" s="5"/>
      <c r="W986" s="5" t="s">
        <v>904</v>
      </c>
      <c r="X986" s="5"/>
      <c r="Y986" s="145"/>
      <c r="Z986" s="4"/>
      <c r="AA986" s="253"/>
      <c r="AB986" s="253"/>
      <c r="AC986" s="253"/>
      <c r="AD986" s="253"/>
      <c r="AE986" s="254"/>
      <c r="AF986" s="4"/>
      <c r="AG986" s="105"/>
      <c r="AH986" s="105"/>
      <c r="AI986" s="4"/>
      <c r="AJ986" s="4"/>
      <c r="AK986" s="105"/>
      <c r="AL986" s="86"/>
      <c r="AM986" s="86"/>
      <c r="AN986" s="86"/>
      <c r="AO986" s="86"/>
      <c r="AP986" s="4"/>
      <c r="AQ986" s="4"/>
      <c r="AR986" s="105"/>
      <c r="AS986" s="4"/>
      <c r="AT986" s="4"/>
      <c r="AU986" s="4"/>
      <c r="AV986" s="4"/>
    </row>
    <row r="987" spans="1:52" s="33" customFormat="1" ht="110.1" customHeight="1">
      <c r="A987" s="5" t="s">
        <v>3843</v>
      </c>
      <c r="B987" s="5" t="s">
        <v>23</v>
      </c>
      <c r="C987" s="5" t="s">
        <v>2529</v>
      </c>
      <c r="D987" s="6" t="s">
        <v>2530</v>
      </c>
      <c r="E987" s="6" t="s">
        <v>2531</v>
      </c>
      <c r="F987" s="5" t="s">
        <v>2532</v>
      </c>
      <c r="G987" s="5" t="s">
        <v>24</v>
      </c>
      <c r="H987" s="5">
        <v>0</v>
      </c>
      <c r="I987" s="5" t="s">
        <v>2204</v>
      </c>
      <c r="J987" s="5" t="s">
        <v>2689</v>
      </c>
      <c r="K987" s="5" t="s">
        <v>871</v>
      </c>
      <c r="L987" s="5" t="s">
        <v>25</v>
      </c>
      <c r="M987" s="7" t="s">
        <v>26</v>
      </c>
      <c r="N987" s="5" t="s">
        <v>3804</v>
      </c>
      <c r="O987" s="5" t="s">
        <v>27</v>
      </c>
      <c r="P987" s="5">
        <v>796</v>
      </c>
      <c r="Q987" s="5" t="s">
        <v>28</v>
      </c>
      <c r="R987" s="5" t="s">
        <v>1311</v>
      </c>
      <c r="S987" s="8">
        <v>17820</v>
      </c>
      <c r="T987" s="8">
        <f t="shared" si="104"/>
        <v>0</v>
      </c>
      <c r="U987" s="8">
        <f t="shared" si="103"/>
        <v>0</v>
      </c>
      <c r="V987" s="5"/>
      <c r="W987" s="5" t="s">
        <v>904</v>
      </c>
      <c r="X987" s="5"/>
      <c r="Y987" s="145"/>
      <c r="Z987" s="141"/>
      <c r="AA987" s="85"/>
      <c r="AB987" s="253"/>
      <c r="AC987" s="253"/>
      <c r="AD987" s="253"/>
      <c r="AE987" s="254"/>
      <c r="AF987" s="4"/>
      <c r="AG987" s="105"/>
      <c r="AH987" s="105"/>
      <c r="AI987" s="4"/>
      <c r="AJ987" s="4"/>
      <c r="AK987" s="105"/>
      <c r="AL987" s="86"/>
      <c r="AM987" s="86"/>
      <c r="AN987" s="86"/>
      <c r="AO987" s="86"/>
      <c r="AP987" s="4"/>
      <c r="AQ987" s="4"/>
      <c r="AR987" s="105"/>
      <c r="AS987" s="4"/>
      <c r="AT987" s="4"/>
      <c r="AU987" s="4"/>
      <c r="AV987" s="4"/>
    </row>
    <row r="988" spans="1:52" s="177" customFormat="1" ht="126.75" customHeight="1">
      <c r="A988" s="5" t="s">
        <v>4746</v>
      </c>
      <c r="B988" s="5" t="s">
        <v>23</v>
      </c>
      <c r="C988" s="5" t="s">
        <v>2529</v>
      </c>
      <c r="D988" s="6" t="s">
        <v>2530</v>
      </c>
      <c r="E988" s="6" t="s">
        <v>2531</v>
      </c>
      <c r="F988" s="5" t="s">
        <v>2532</v>
      </c>
      <c r="G988" s="5" t="s">
        <v>24</v>
      </c>
      <c r="H988" s="5">
        <v>0</v>
      </c>
      <c r="I988" s="5" t="s">
        <v>2204</v>
      </c>
      <c r="J988" s="5" t="s">
        <v>2689</v>
      </c>
      <c r="K988" s="5" t="s">
        <v>871</v>
      </c>
      <c r="L988" s="5" t="s">
        <v>25</v>
      </c>
      <c r="M988" s="7" t="s">
        <v>26</v>
      </c>
      <c r="N988" s="5" t="s">
        <v>3804</v>
      </c>
      <c r="O988" s="5" t="s">
        <v>4747</v>
      </c>
      <c r="P988" s="5">
        <v>796</v>
      </c>
      <c r="Q988" s="5" t="s">
        <v>28</v>
      </c>
      <c r="R988" s="5" t="s">
        <v>2506</v>
      </c>
      <c r="S988" s="8">
        <v>17820</v>
      </c>
      <c r="T988" s="8">
        <f t="shared" si="104"/>
        <v>53460</v>
      </c>
      <c r="U988" s="8">
        <f t="shared" si="103"/>
        <v>59875.200000000004</v>
      </c>
      <c r="V988" s="5"/>
      <c r="W988" s="5" t="s">
        <v>904</v>
      </c>
      <c r="X988" s="5" t="s">
        <v>2439</v>
      </c>
      <c r="Y988" s="33"/>
      <c r="Z988" s="141"/>
      <c r="AA988" s="85"/>
      <c r="AB988" s="33"/>
      <c r="AC988" s="214"/>
      <c r="AD988" s="166"/>
      <c r="AE988" s="187"/>
      <c r="AF988" s="141"/>
      <c r="AG988" s="141"/>
      <c r="AH988" s="187"/>
      <c r="AI988" s="141"/>
      <c r="AJ988" s="141"/>
      <c r="AK988" s="141"/>
      <c r="AL988" s="84"/>
      <c r="AM988" s="84"/>
      <c r="AN988" s="84"/>
      <c r="AO988" s="84"/>
      <c r="AP988" s="141"/>
      <c r="AQ988" s="33"/>
      <c r="AR988" s="33"/>
      <c r="AS988" s="33"/>
      <c r="AT988" s="188"/>
      <c r="AU988" s="33"/>
      <c r="AV988" s="33"/>
      <c r="AW988" s="33"/>
      <c r="AX988" s="33"/>
      <c r="AY988" s="33"/>
      <c r="AZ988" s="33"/>
    </row>
    <row r="989" spans="1:52" s="33" customFormat="1" ht="110.1" customHeight="1">
      <c r="A989" s="5" t="s">
        <v>3390</v>
      </c>
      <c r="B989" s="5" t="s">
        <v>23</v>
      </c>
      <c r="C989" s="5" t="s">
        <v>2519</v>
      </c>
      <c r="D989" s="6" t="s">
        <v>2520</v>
      </c>
      <c r="E989" s="6" t="s">
        <v>2521</v>
      </c>
      <c r="F989" s="5" t="s">
        <v>2533</v>
      </c>
      <c r="G989" s="5" t="s">
        <v>24</v>
      </c>
      <c r="H989" s="5">
        <v>0</v>
      </c>
      <c r="I989" s="5" t="s">
        <v>2204</v>
      </c>
      <c r="J989" s="5" t="s">
        <v>2689</v>
      </c>
      <c r="K989" s="5" t="s">
        <v>1826</v>
      </c>
      <c r="L989" s="5" t="s">
        <v>25</v>
      </c>
      <c r="M989" s="7" t="s">
        <v>26</v>
      </c>
      <c r="N989" s="5" t="s">
        <v>1306</v>
      </c>
      <c r="O989" s="5" t="s">
        <v>27</v>
      </c>
      <c r="P989" s="5">
        <v>796</v>
      </c>
      <c r="Q989" s="5" t="s">
        <v>28</v>
      </c>
      <c r="R989" s="5" t="s">
        <v>1311</v>
      </c>
      <c r="S989" s="8">
        <v>50000</v>
      </c>
      <c r="T989" s="8">
        <f t="shared" si="104"/>
        <v>0</v>
      </c>
      <c r="U989" s="8">
        <f t="shared" si="103"/>
        <v>0</v>
      </c>
      <c r="V989" s="5"/>
      <c r="W989" s="5" t="s">
        <v>904</v>
      </c>
      <c r="X989" s="5"/>
      <c r="Y989" s="145"/>
      <c r="Z989" s="4"/>
      <c r="AA989" s="253"/>
      <c r="AB989" s="253"/>
      <c r="AC989" s="253"/>
      <c r="AD989" s="253"/>
      <c r="AE989" s="254"/>
      <c r="AF989" s="4"/>
      <c r="AG989" s="105"/>
      <c r="AH989" s="105"/>
      <c r="AI989" s="4"/>
      <c r="AJ989" s="4"/>
      <c r="AK989" s="105"/>
      <c r="AL989" s="86"/>
      <c r="AM989" s="86"/>
      <c r="AN989" s="86"/>
      <c r="AO989" s="86"/>
      <c r="AP989" s="4"/>
      <c r="AQ989" s="4"/>
      <c r="AR989" s="105"/>
      <c r="AS989" s="4"/>
      <c r="AT989" s="4"/>
      <c r="AU989" s="4"/>
      <c r="AV989" s="4"/>
    </row>
    <row r="990" spans="1:52" s="33" customFormat="1" ht="110.1" customHeight="1">
      <c r="A990" s="5" t="s">
        <v>3844</v>
      </c>
      <c r="B990" s="5" t="s">
        <v>23</v>
      </c>
      <c r="C990" s="5" t="s">
        <v>2519</v>
      </c>
      <c r="D990" s="6" t="s">
        <v>2520</v>
      </c>
      <c r="E990" s="6" t="s">
        <v>2521</v>
      </c>
      <c r="F990" s="5" t="s">
        <v>2533</v>
      </c>
      <c r="G990" s="5" t="s">
        <v>24</v>
      </c>
      <c r="H990" s="5">
        <v>0</v>
      </c>
      <c r="I990" s="5" t="s">
        <v>2204</v>
      </c>
      <c r="J990" s="5" t="s">
        <v>2689</v>
      </c>
      <c r="K990" s="5" t="s">
        <v>871</v>
      </c>
      <c r="L990" s="5" t="s">
        <v>25</v>
      </c>
      <c r="M990" s="7" t="s">
        <v>26</v>
      </c>
      <c r="N990" s="5" t="s">
        <v>3804</v>
      </c>
      <c r="O990" s="5" t="s">
        <v>27</v>
      </c>
      <c r="P990" s="5">
        <v>796</v>
      </c>
      <c r="Q990" s="5" t="s">
        <v>28</v>
      </c>
      <c r="R990" s="5" t="s">
        <v>143</v>
      </c>
      <c r="S990" s="8">
        <v>50000</v>
      </c>
      <c r="T990" s="8">
        <f t="shared" si="104"/>
        <v>100000</v>
      </c>
      <c r="U990" s="8">
        <f t="shared" si="103"/>
        <v>112000.00000000001</v>
      </c>
      <c r="V990" s="5"/>
      <c r="W990" s="5" t="s">
        <v>904</v>
      </c>
      <c r="X990" s="5" t="s">
        <v>3805</v>
      </c>
      <c r="Y990" s="145"/>
      <c r="Z990" s="141"/>
      <c r="AA990" s="85"/>
      <c r="AB990" s="253"/>
      <c r="AC990" s="214"/>
      <c r="AD990" s="214"/>
      <c r="AE990" s="187"/>
      <c r="AF990" s="141"/>
      <c r="AG990" s="213"/>
      <c r="AH990" s="213"/>
      <c r="AI990" s="188"/>
      <c r="AJ990" s="141"/>
      <c r="AK990" s="213"/>
      <c r="AL990" s="84"/>
      <c r="AM990" s="84"/>
      <c r="AN990" s="84"/>
      <c r="AO990" s="84"/>
      <c r="AP990" s="4"/>
      <c r="AQ990" s="4"/>
      <c r="AR990" s="105"/>
      <c r="AS990" s="4"/>
      <c r="AT990" s="188"/>
      <c r="AU990" s="4"/>
      <c r="AV990" s="4"/>
    </row>
    <row r="991" spans="1:52" s="33" customFormat="1" ht="110.1" customHeight="1">
      <c r="A991" s="5" t="s">
        <v>3391</v>
      </c>
      <c r="B991" s="5" t="s">
        <v>23</v>
      </c>
      <c r="C991" s="5" t="s">
        <v>2519</v>
      </c>
      <c r="D991" s="6" t="s">
        <v>2520</v>
      </c>
      <c r="E991" s="6" t="s">
        <v>2521</v>
      </c>
      <c r="F991" s="5" t="s">
        <v>2534</v>
      </c>
      <c r="G991" s="5" t="s">
        <v>24</v>
      </c>
      <c r="H991" s="5">
        <v>0</v>
      </c>
      <c r="I991" s="5" t="s">
        <v>2204</v>
      </c>
      <c r="J991" s="5" t="s">
        <v>2689</v>
      </c>
      <c r="K991" s="5" t="s">
        <v>1826</v>
      </c>
      <c r="L991" s="5" t="s">
        <v>25</v>
      </c>
      <c r="M991" s="7" t="s">
        <v>26</v>
      </c>
      <c r="N991" s="5" t="s">
        <v>1306</v>
      </c>
      <c r="O991" s="5" t="s">
        <v>27</v>
      </c>
      <c r="P991" s="5">
        <v>796</v>
      </c>
      <c r="Q991" s="5" t="s">
        <v>28</v>
      </c>
      <c r="R991" s="5" t="s">
        <v>1311</v>
      </c>
      <c r="S991" s="8">
        <v>40000</v>
      </c>
      <c r="T991" s="8">
        <f t="shared" si="104"/>
        <v>0</v>
      </c>
      <c r="U991" s="8">
        <f t="shared" si="103"/>
        <v>0</v>
      </c>
      <c r="V991" s="5"/>
      <c r="W991" s="5" t="s">
        <v>904</v>
      </c>
      <c r="X991" s="5"/>
      <c r="Y991" s="145"/>
      <c r="Z991" s="4"/>
      <c r="AA991" s="253"/>
      <c r="AB991" s="253"/>
      <c r="AC991" s="214"/>
      <c r="AD991" s="253"/>
      <c r="AE991" s="254"/>
      <c r="AF991" s="141"/>
      <c r="AG991" s="105"/>
      <c r="AH991" s="105"/>
      <c r="AI991" s="4"/>
      <c r="AJ991" s="4"/>
      <c r="AK991" s="213"/>
      <c r="AL991" s="84"/>
      <c r="AM991" s="84"/>
      <c r="AN991" s="84"/>
      <c r="AO991" s="84"/>
      <c r="AP991" s="4"/>
      <c r="AQ991" s="4"/>
      <c r="AR991" s="105"/>
      <c r="AS991" s="4"/>
      <c r="AT991" s="4"/>
      <c r="AU991" s="4"/>
      <c r="AV991" s="4"/>
    </row>
    <row r="992" spans="1:52" s="33" customFormat="1" ht="110.1" customHeight="1">
      <c r="A992" s="5" t="s">
        <v>3845</v>
      </c>
      <c r="B992" s="5" t="s">
        <v>23</v>
      </c>
      <c r="C992" s="5" t="s">
        <v>2519</v>
      </c>
      <c r="D992" s="6" t="s">
        <v>2520</v>
      </c>
      <c r="E992" s="6" t="s">
        <v>2521</v>
      </c>
      <c r="F992" s="5" t="s">
        <v>2534</v>
      </c>
      <c r="G992" s="5" t="s">
        <v>24</v>
      </c>
      <c r="H992" s="5">
        <v>0</v>
      </c>
      <c r="I992" s="5" t="s">
        <v>2204</v>
      </c>
      <c r="J992" s="5" t="s">
        <v>2689</v>
      </c>
      <c r="K992" s="5" t="s">
        <v>871</v>
      </c>
      <c r="L992" s="5" t="s">
        <v>25</v>
      </c>
      <c r="M992" s="7" t="s">
        <v>26</v>
      </c>
      <c r="N992" s="5" t="s">
        <v>3804</v>
      </c>
      <c r="O992" s="5" t="s">
        <v>27</v>
      </c>
      <c r="P992" s="5">
        <v>796</v>
      </c>
      <c r="Q992" s="5" t="s">
        <v>28</v>
      </c>
      <c r="R992" s="5" t="s">
        <v>143</v>
      </c>
      <c r="S992" s="8">
        <v>40000</v>
      </c>
      <c r="T992" s="8">
        <f t="shared" si="104"/>
        <v>80000</v>
      </c>
      <c r="U992" s="8">
        <f t="shared" si="103"/>
        <v>89600.000000000015</v>
      </c>
      <c r="V992" s="5"/>
      <c r="W992" s="5" t="s">
        <v>904</v>
      </c>
      <c r="X992" s="5" t="s">
        <v>3805</v>
      </c>
      <c r="Y992" s="145"/>
      <c r="Z992" s="141"/>
      <c r="AA992" s="85"/>
      <c r="AB992" s="253"/>
      <c r="AC992" s="214"/>
      <c r="AD992" s="214"/>
      <c r="AE992" s="187"/>
      <c r="AF992" s="141"/>
      <c r="AG992" s="213"/>
      <c r="AH992" s="213"/>
      <c r="AI992" s="188"/>
      <c r="AJ992" s="141"/>
      <c r="AK992" s="213"/>
      <c r="AL992" s="84"/>
      <c r="AM992" s="84"/>
      <c r="AN992" s="84"/>
      <c r="AO992" s="84"/>
      <c r="AP992" s="4"/>
      <c r="AQ992" s="4"/>
      <c r="AR992" s="105"/>
      <c r="AS992" s="4"/>
      <c r="AT992" s="188"/>
      <c r="AU992" s="4"/>
      <c r="AV992" s="4"/>
    </row>
    <row r="993" spans="1:52" s="33" customFormat="1" ht="110.1" customHeight="1">
      <c r="A993" s="5" t="s">
        <v>3392</v>
      </c>
      <c r="B993" s="5" t="s">
        <v>23</v>
      </c>
      <c r="C993" s="5" t="s">
        <v>2535</v>
      </c>
      <c r="D993" s="6" t="s">
        <v>56</v>
      </c>
      <c r="E993" s="6" t="s">
        <v>2536</v>
      </c>
      <c r="F993" s="5" t="s">
        <v>2537</v>
      </c>
      <c r="G993" s="5" t="s">
        <v>24</v>
      </c>
      <c r="H993" s="5">
        <v>0</v>
      </c>
      <c r="I993" s="5" t="s">
        <v>2204</v>
      </c>
      <c r="J993" s="5" t="s">
        <v>2689</v>
      </c>
      <c r="K993" s="5" t="s">
        <v>1826</v>
      </c>
      <c r="L993" s="5" t="s">
        <v>25</v>
      </c>
      <c r="M993" s="7" t="s">
        <v>26</v>
      </c>
      <c r="N993" s="5" t="s">
        <v>1306</v>
      </c>
      <c r="O993" s="5" t="s">
        <v>27</v>
      </c>
      <c r="P993" s="5">
        <v>796</v>
      </c>
      <c r="Q993" s="5" t="s">
        <v>28</v>
      </c>
      <c r="R993" s="5" t="s">
        <v>1311</v>
      </c>
      <c r="S993" s="8">
        <v>40000</v>
      </c>
      <c r="T993" s="8">
        <f t="shared" si="104"/>
        <v>0</v>
      </c>
      <c r="U993" s="8">
        <f t="shared" si="103"/>
        <v>0</v>
      </c>
      <c r="V993" s="5"/>
      <c r="W993" s="5" t="s">
        <v>904</v>
      </c>
      <c r="X993" s="5"/>
      <c r="Y993" s="145"/>
      <c r="Z993" s="4"/>
      <c r="AA993" s="253"/>
      <c r="AB993" s="253"/>
      <c r="AC993" s="253"/>
      <c r="AD993" s="253"/>
      <c r="AE993" s="254"/>
      <c r="AF993" s="4"/>
      <c r="AG993" s="105"/>
      <c r="AH993" s="105"/>
      <c r="AI993" s="4"/>
      <c r="AJ993" s="4"/>
      <c r="AK993" s="105"/>
      <c r="AL993" s="86"/>
      <c r="AM993" s="86"/>
      <c r="AN993" s="86"/>
      <c r="AO993" s="86"/>
      <c r="AP993" s="4"/>
      <c r="AQ993" s="4"/>
      <c r="AR993" s="105"/>
      <c r="AS993" s="4"/>
      <c r="AT993" s="4"/>
      <c r="AU993" s="4"/>
      <c r="AV993" s="4"/>
    </row>
    <row r="994" spans="1:52" s="33" customFormat="1" ht="110.1" customHeight="1">
      <c r="A994" s="5" t="s">
        <v>3846</v>
      </c>
      <c r="B994" s="5" t="s">
        <v>23</v>
      </c>
      <c r="C994" s="5" t="s">
        <v>2535</v>
      </c>
      <c r="D994" s="6" t="s">
        <v>56</v>
      </c>
      <c r="E994" s="6" t="s">
        <v>2536</v>
      </c>
      <c r="F994" s="5" t="s">
        <v>2537</v>
      </c>
      <c r="G994" s="5" t="s">
        <v>24</v>
      </c>
      <c r="H994" s="5">
        <v>0</v>
      </c>
      <c r="I994" s="5" t="s">
        <v>2204</v>
      </c>
      <c r="J994" s="5" t="s">
        <v>2689</v>
      </c>
      <c r="K994" s="5" t="s">
        <v>871</v>
      </c>
      <c r="L994" s="5" t="s">
        <v>25</v>
      </c>
      <c r="M994" s="7" t="s">
        <v>26</v>
      </c>
      <c r="N994" s="5" t="s">
        <v>3804</v>
      </c>
      <c r="O994" s="5" t="s">
        <v>27</v>
      </c>
      <c r="P994" s="5">
        <v>796</v>
      </c>
      <c r="Q994" s="5" t="s">
        <v>28</v>
      </c>
      <c r="R994" s="5" t="s">
        <v>2506</v>
      </c>
      <c r="S994" s="8">
        <v>40000</v>
      </c>
      <c r="T994" s="8">
        <f t="shared" si="104"/>
        <v>120000</v>
      </c>
      <c r="U994" s="8">
        <f t="shared" si="103"/>
        <v>134400</v>
      </c>
      <c r="V994" s="5"/>
      <c r="W994" s="5" t="s">
        <v>904</v>
      </c>
      <c r="X994" s="5" t="s">
        <v>3805</v>
      </c>
      <c r="Y994" s="145"/>
      <c r="Z994" s="141"/>
      <c r="AA994" s="85"/>
      <c r="AB994" s="253"/>
      <c r="AC994" s="214"/>
      <c r="AD994" s="214"/>
      <c r="AE994" s="187"/>
      <c r="AF994" s="141"/>
      <c r="AG994" s="213"/>
      <c r="AH994" s="213"/>
      <c r="AI994" s="188"/>
      <c r="AJ994" s="141"/>
      <c r="AK994" s="213"/>
      <c r="AL994" s="84"/>
      <c r="AM994" s="84"/>
      <c r="AN994" s="84"/>
      <c r="AO994" s="84"/>
      <c r="AP994" s="4"/>
      <c r="AQ994" s="4"/>
      <c r="AR994" s="105"/>
      <c r="AS994" s="4"/>
      <c r="AT994" s="188"/>
      <c r="AU994" s="4"/>
      <c r="AV994" s="4"/>
    </row>
    <row r="995" spans="1:52" s="33" customFormat="1" ht="110.1" customHeight="1">
      <c r="A995" s="5" t="s">
        <v>3393</v>
      </c>
      <c r="B995" s="5" t="s">
        <v>23</v>
      </c>
      <c r="C995" s="5" t="s">
        <v>2538</v>
      </c>
      <c r="D995" s="6" t="s">
        <v>161</v>
      </c>
      <c r="E995" s="6" t="s">
        <v>2539</v>
      </c>
      <c r="F995" s="5" t="s">
        <v>2540</v>
      </c>
      <c r="G995" s="5" t="s">
        <v>24</v>
      </c>
      <c r="H995" s="5">
        <v>0</v>
      </c>
      <c r="I995" s="5" t="s">
        <v>2204</v>
      </c>
      <c r="J995" s="5" t="s">
        <v>2689</v>
      </c>
      <c r="K995" s="5" t="s">
        <v>1826</v>
      </c>
      <c r="L995" s="5" t="s">
        <v>25</v>
      </c>
      <c r="M995" s="7" t="s">
        <v>26</v>
      </c>
      <c r="N995" s="5" t="s">
        <v>1306</v>
      </c>
      <c r="O995" s="5" t="s">
        <v>27</v>
      </c>
      <c r="P995" s="5">
        <v>796</v>
      </c>
      <c r="Q995" s="5" t="s">
        <v>28</v>
      </c>
      <c r="R995" s="5" t="s">
        <v>1311</v>
      </c>
      <c r="S995" s="8">
        <v>35000</v>
      </c>
      <c r="T995" s="8">
        <f t="shared" si="104"/>
        <v>0</v>
      </c>
      <c r="U995" s="8">
        <f t="shared" si="103"/>
        <v>0</v>
      </c>
      <c r="V995" s="5"/>
      <c r="W995" s="5" t="s">
        <v>904</v>
      </c>
      <c r="X995" s="5"/>
      <c r="Y995" s="145"/>
      <c r="Z995" s="4"/>
      <c r="AA995" s="253"/>
      <c r="AB995" s="253"/>
      <c r="AC995" s="253"/>
      <c r="AD995" s="253"/>
      <c r="AE995" s="254"/>
      <c r="AF995" s="4"/>
      <c r="AG995" s="105"/>
      <c r="AH995" s="105"/>
      <c r="AI995" s="4"/>
      <c r="AJ995" s="4"/>
      <c r="AK995" s="213"/>
      <c r="AL995" s="84"/>
      <c r="AM995" s="84"/>
      <c r="AN995" s="84"/>
      <c r="AO995" s="84"/>
      <c r="AP995" s="4"/>
      <c r="AQ995" s="4"/>
      <c r="AR995" s="105"/>
      <c r="AS995" s="4"/>
      <c r="AT995" s="4"/>
      <c r="AU995" s="4"/>
      <c r="AV995" s="4"/>
    </row>
    <row r="996" spans="1:52" s="33" customFormat="1" ht="110.1" customHeight="1">
      <c r="A996" s="5" t="s">
        <v>3847</v>
      </c>
      <c r="B996" s="5" t="s">
        <v>23</v>
      </c>
      <c r="C996" s="5" t="s">
        <v>2538</v>
      </c>
      <c r="D996" s="6" t="s">
        <v>161</v>
      </c>
      <c r="E996" s="6" t="s">
        <v>2539</v>
      </c>
      <c r="F996" s="5" t="s">
        <v>2540</v>
      </c>
      <c r="G996" s="5" t="s">
        <v>24</v>
      </c>
      <c r="H996" s="5">
        <v>0</v>
      </c>
      <c r="I996" s="5" t="s">
        <v>2204</v>
      </c>
      <c r="J996" s="5" t="s">
        <v>2689</v>
      </c>
      <c r="K996" s="5" t="s">
        <v>871</v>
      </c>
      <c r="L996" s="5" t="s">
        <v>25</v>
      </c>
      <c r="M996" s="7" t="s">
        <v>26</v>
      </c>
      <c r="N996" s="5" t="s">
        <v>3804</v>
      </c>
      <c r="O996" s="5" t="s">
        <v>27</v>
      </c>
      <c r="P996" s="5">
        <v>796</v>
      </c>
      <c r="Q996" s="5" t="s">
        <v>28</v>
      </c>
      <c r="R996" s="5" t="s">
        <v>2506</v>
      </c>
      <c r="S996" s="8">
        <v>35000</v>
      </c>
      <c r="T996" s="8">
        <f t="shared" si="104"/>
        <v>105000</v>
      </c>
      <c r="U996" s="8">
        <f t="shared" si="103"/>
        <v>117600.00000000001</v>
      </c>
      <c r="V996" s="5"/>
      <c r="W996" s="5" t="s">
        <v>904</v>
      </c>
      <c r="X996" s="5" t="s">
        <v>3805</v>
      </c>
      <c r="Y996" s="145"/>
      <c r="Z996" s="141"/>
      <c r="AA996" s="85"/>
      <c r="AB996" s="253"/>
      <c r="AC996" s="214"/>
      <c r="AD996" s="214"/>
      <c r="AE996" s="187"/>
      <c r="AF996" s="141"/>
      <c r="AG996" s="213"/>
      <c r="AH996" s="213"/>
      <c r="AI996" s="188"/>
      <c r="AJ996" s="141"/>
      <c r="AK996" s="213"/>
      <c r="AL996" s="84"/>
      <c r="AM996" s="84"/>
      <c r="AN996" s="84"/>
      <c r="AO996" s="84"/>
      <c r="AP996" s="4"/>
      <c r="AQ996" s="4"/>
      <c r="AR996" s="105"/>
      <c r="AS996" s="4"/>
      <c r="AT996" s="188"/>
      <c r="AU996" s="4"/>
      <c r="AV996" s="4"/>
    </row>
    <row r="997" spans="1:52" s="33" customFormat="1" ht="110.1" customHeight="1">
      <c r="A997" s="5" t="s">
        <v>3394</v>
      </c>
      <c r="B997" s="5" t="s">
        <v>23</v>
      </c>
      <c r="C997" s="5" t="s">
        <v>2496</v>
      </c>
      <c r="D997" s="6" t="s">
        <v>1841</v>
      </c>
      <c r="E997" s="6" t="s">
        <v>2497</v>
      </c>
      <c r="F997" s="5" t="s">
        <v>2541</v>
      </c>
      <c r="G997" s="5" t="s">
        <v>24</v>
      </c>
      <c r="H997" s="5">
        <v>0</v>
      </c>
      <c r="I997" s="5" t="s">
        <v>2204</v>
      </c>
      <c r="J997" s="5" t="s">
        <v>2689</v>
      </c>
      <c r="K997" s="5" t="s">
        <v>1826</v>
      </c>
      <c r="L997" s="5" t="s">
        <v>25</v>
      </c>
      <c r="M997" s="7" t="s">
        <v>26</v>
      </c>
      <c r="N997" s="5" t="s">
        <v>1306</v>
      </c>
      <c r="O997" s="5" t="s">
        <v>27</v>
      </c>
      <c r="P997" s="5">
        <v>796</v>
      </c>
      <c r="Q997" s="5" t="s">
        <v>28</v>
      </c>
      <c r="R997" s="5" t="s">
        <v>1311</v>
      </c>
      <c r="S997" s="8">
        <v>5000</v>
      </c>
      <c r="T997" s="8">
        <f t="shared" si="104"/>
        <v>0</v>
      </c>
      <c r="U997" s="8">
        <f t="shared" si="103"/>
        <v>0</v>
      </c>
      <c r="V997" s="5"/>
      <c r="W997" s="5" t="s">
        <v>904</v>
      </c>
      <c r="X997" s="5"/>
      <c r="Y997" s="145"/>
      <c r="Z997" s="4"/>
      <c r="AA997" s="253"/>
      <c r="AB997" s="253"/>
      <c r="AC997" s="253"/>
      <c r="AD997" s="253"/>
      <c r="AE997" s="254"/>
      <c r="AF997" s="4"/>
      <c r="AG997" s="105"/>
      <c r="AH997" s="105"/>
      <c r="AI997" s="4"/>
      <c r="AJ997" s="4"/>
      <c r="AK997" s="105"/>
      <c r="AL997" s="86"/>
      <c r="AM997" s="86"/>
      <c r="AN997" s="86"/>
      <c r="AO997" s="86"/>
      <c r="AP997" s="4"/>
      <c r="AQ997" s="4"/>
      <c r="AR997" s="105"/>
      <c r="AS997" s="4"/>
      <c r="AT997" s="4"/>
      <c r="AU997" s="4"/>
      <c r="AV997" s="4"/>
    </row>
    <row r="998" spans="1:52" s="33" customFormat="1" ht="110.1" customHeight="1">
      <c r="A998" s="5" t="s">
        <v>3848</v>
      </c>
      <c r="B998" s="5" t="s">
        <v>23</v>
      </c>
      <c r="C998" s="5" t="s">
        <v>2496</v>
      </c>
      <c r="D998" s="6" t="s">
        <v>1841</v>
      </c>
      <c r="E998" s="6" t="s">
        <v>2497</v>
      </c>
      <c r="F998" s="5" t="s">
        <v>2541</v>
      </c>
      <c r="G998" s="5" t="s">
        <v>24</v>
      </c>
      <c r="H998" s="5">
        <v>0</v>
      </c>
      <c r="I998" s="5" t="s">
        <v>2204</v>
      </c>
      <c r="J998" s="5" t="s">
        <v>2689</v>
      </c>
      <c r="K998" s="5" t="s">
        <v>871</v>
      </c>
      <c r="L998" s="5" t="s">
        <v>25</v>
      </c>
      <c r="M998" s="7" t="s">
        <v>26</v>
      </c>
      <c r="N998" s="5" t="s">
        <v>3804</v>
      </c>
      <c r="O998" s="5" t="s">
        <v>27</v>
      </c>
      <c r="P998" s="5">
        <v>796</v>
      </c>
      <c r="Q998" s="5" t="s">
        <v>28</v>
      </c>
      <c r="R998" s="5" t="s">
        <v>1311</v>
      </c>
      <c r="S998" s="8">
        <v>5000</v>
      </c>
      <c r="T998" s="8">
        <f t="shared" si="104"/>
        <v>0</v>
      </c>
      <c r="U998" s="8">
        <f t="shared" si="103"/>
        <v>0</v>
      </c>
      <c r="V998" s="5"/>
      <c r="W998" s="5" t="s">
        <v>904</v>
      </c>
      <c r="X998" s="5"/>
      <c r="Y998" s="145"/>
      <c r="Z998" s="4"/>
      <c r="AA998" s="253"/>
      <c r="AB998" s="253"/>
      <c r="AC998" s="253"/>
      <c r="AD998" s="253"/>
      <c r="AE998" s="254"/>
      <c r="AF998" s="4"/>
      <c r="AG998" s="105"/>
      <c r="AH998" s="105"/>
      <c r="AI998" s="4"/>
      <c r="AJ998" s="4"/>
      <c r="AK998" s="105"/>
      <c r="AL998" s="86"/>
      <c r="AM998" s="86"/>
      <c r="AN998" s="86"/>
      <c r="AO998" s="86"/>
      <c r="AP998" s="4"/>
      <c r="AQ998" s="4"/>
      <c r="AR998" s="105"/>
      <c r="AS998" s="4"/>
      <c r="AT998" s="4"/>
      <c r="AU998" s="4"/>
      <c r="AV998" s="4"/>
    </row>
    <row r="999" spans="1:52" s="33" customFormat="1" ht="110.1" customHeight="1">
      <c r="A999" s="5" t="s">
        <v>5052</v>
      </c>
      <c r="B999" s="5" t="s">
        <v>23</v>
      </c>
      <c r="C999" s="5" t="s">
        <v>2496</v>
      </c>
      <c r="D999" s="6" t="s">
        <v>1841</v>
      </c>
      <c r="E999" s="6" t="s">
        <v>2497</v>
      </c>
      <c r="F999" s="5" t="s">
        <v>2541</v>
      </c>
      <c r="G999" s="5" t="s">
        <v>24</v>
      </c>
      <c r="H999" s="5">
        <v>0</v>
      </c>
      <c r="I999" s="5" t="s">
        <v>2204</v>
      </c>
      <c r="J999" s="5" t="s">
        <v>2689</v>
      </c>
      <c r="K999" s="5" t="s">
        <v>877</v>
      </c>
      <c r="L999" s="5" t="s">
        <v>25</v>
      </c>
      <c r="M999" s="7" t="s">
        <v>26</v>
      </c>
      <c r="N999" s="5" t="s">
        <v>3804</v>
      </c>
      <c r="O999" s="5" t="s">
        <v>27</v>
      </c>
      <c r="P999" s="5">
        <v>796</v>
      </c>
      <c r="Q999" s="5" t="s">
        <v>28</v>
      </c>
      <c r="R999" s="5" t="s">
        <v>2449</v>
      </c>
      <c r="S999" s="8">
        <v>5000</v>
      </c>
      <c r="T999" s="8">
        <f t="shared" si="104"/>
        <v>30000</v>
      </c>
      <c r="U999" s="8">
        <f t="shared" si="103"/>
        <v>33600</v>
      </c>
      <c r="V999" s="5"/>
      <c r="W999" s="5" t="s">
        <v>904</v>
      </c>
      <c r="X999" s="5" t="s">
        <v>3593</v>
      </c>
      <c r="Y999" s="145"/>
      <c r="Z999" s="141"/>
      <c r="AA999" s="85"/>
      <c r="AB999" s="253"/>
      <c r="AC999" s="253"/>
      <c r="AD999" s="253"/>
      <c r="AE999" s="254"/>
      <c r="AF999" s="4"/>
      <c r="AG999" s="105"/>
      <c r="AH999" s="105"/>
      <c r="AI999" s="4"/>
      <c r="AJ999" s="4"/>
      <c r="AK999" s="105"/>
      <c r="AL999" s="86"/>
      <c r="AM999" s="86"/>
      <c r="AN999" s="86"/>
      <c r="AO999" s="86"/>
      <c r="AP999" s="4"/>
      <c r="AQ999" s="4"/>
      <c r="AR999" s="105"/>
      <c r="AS999" s="4"/>
      <c r="AT999" s="4"/>
      <c r="AU999" s="4"/>
      <c r="AV999" s="4"/>
    </row>
    <row r="1000" spans="1:52" s="33" customFormat="1" ht="110.1" customHeight="1">
      <c r="A1000" s="5" t="s">
        <v>3395</v>
      </c>
      <c r="B1000" s="5" t="s">
        <v>23</v>
      </c>
      <c r="C1000" s="5" t="s">
        <v>2542</v>
      </c>
      <c r="D1000" s="6" t="s">
        <v>2543</v>
      </c>
      <c r="E1000" s="6" t="s">
        <v>2544</v>
      </c>
      <c r="F1000" s="5" t="s">
        <v>2545</v>
      </c>
      <c r="G1000" s="5" t="s">
        <v>24</v>
      </c>
      <c r="H1000" s="5">
        <v>0</v>
      </c>
      <c r="I1000" s="5" t="s">
        <v>2204</v>
      </c>
      <c r="J1000" s="5" t="s">
        <v>2689</v>
      </c>
      <c r="K1000" s="5" t="s">
        <v>1826</v>
      </c>
      <c r="L1000" s="5" t="s">
        <v>25</v>
      </c>
      <c r="M1000" s="7" t="s">
        <v>26</v>
      </c>
      <c r="N1000" s="5" t="s">
        <v>1306</v>
      </c>
      <c r="O1000" s="5" t="s">
        <v>27</v>
      </c>
      <c r="P1000" s="5" t="s">
        <v>1565</v>
      </c>
      <c r="Q1000" s="5" t="s">
        <v>1564</v>
      </c>
      <c r="R1000" s="5" t="s">
        <v>1311</v>
      </c>
      <c r="S1000" s="8">
        <v>15000</v>
      </c>
      <c r="T1000" s="8">
        <f t="shared" si="104"/>
        <v>0</v>
      </c>
      <c r="U1000" s="8">
        <f t="shared" si="103"/>
        <v>0</v>
      </c>
      <c r="V1000" s="5"/>
      <c r="W1000" s="5" t="s">
        <v>904</v>
      </c>
      <c r="X1000" s="5"/>
      <c r="Y1000" s="145"/>
      <c r="Z1000" s="4"/>
      <c r="AA1000" s="253"/>
      <c r="AB1000" s="253"/>
      <c r="AC1000" s="253"/>
      <c r="AD1000" s="253"/>
      <c r="AE1000" s="254"/>
      <c r="AF1000" s="4"/>
      <c r="AG1000" s="105"/>
      <c r="AH1000" s="105"/>
      <c r="AI1000" s="4"/>
      <c r="AJ1000" s="4"/>
      <c r="AK1000" s="105"/>
      <c r="AL1000" s="86"/>
      <c r="AM1000" s="86"/>
      <c r="AN1000" s="86"/>
      <c r="AO1000" s="86"/>
      <c r="AP1000" s="4"/>
      <c r="AQ1000" s="4"/>
      <c r="AR1000" s="105"/>
      <c r="AS1000" s="4"/>
      <c r="AT1000" s="4"/>
      <c r="AU1000" s="4"/>
      <c r="AV1000" s="4"/>
    </row>
    <row r="1001" spans="1:52" s="33" customFormat="1" ht="110.1" customHeight="1">
      <c r="A1001" s="5" t="s">
        <v>3849</v>
      </c>
      <c r="B1001" s="5" t="s">
        <v>23</v>
      </c>
      <c r="C1001" s="5" t="s">
        <v>2542</v>
      </c>
      <c r="D1001" s="6" t="s">
        <v>2543</v>
      </c>
      <c r="E1001" s="6" t="s">
        <v>2544</v>
      </c>
      <c r="F1001" s="5" t="s">
        <v>2545</v>
      </c>
      <c r="G1001" s="5" t="s">
        <v>24</v>
      </c>
      <c r="H1001" s="5">
        <v>0</v>
      </c>
      <c r="I1001" s="5" t="s">
        <v>2204</v>
      </c>
      <c r="J1001" s="5" t="s">
        <v>2689</v>
      </c>
      <c r="K1001" s="5" t="s">
        <v>871</v>
      </c>
      <c r="L1001" s="5" t="s">
        <v>25</v>
      </c>
      <c r="M1001" s="7" t="s">
        <v>26</v>
      </c>
      <c r="N1001" s="5" t="s">
        <v>3804</v>
      </c>
      <c r="O1001" s="5" t="s">
        <v>27</v>
      </c>
      <c r="P1001" s="5" t="s">
        <v>1565</v>
      </c>
      <c r="Q1001" s="5" t="s">
        <v>1564</v>
      </c>
      <c r="R1001" s="5" t="s">
        <v>1311</v>
      </c>
      <c r="S1001" s="8">
        <v>15000</v>
      </c>
      <c r="T1001" s="8">
        <f t="shared" si="104"/>
        <v>0</v>
      </c>
      <c r="U1001" s="8">
        <f t="shared" si="103"/>
        <v>0</v>
      </c>
      <c r="V1001" s="5"/>
      <c r="W1001" s="5" t="s">
        <v>904</v>
      </c>
      <c r="X1001" s="5"/>
      <c r="Y1001" s="145"/>
      <c r="Z1001" s="4"/>
      <c r="AA1001" s="253"/>
      <c r="AB1001" s="253"/>
      <c r="AC1001" s="253"/>
      <c r="AD1001" s="253"/>
      <c r="AE1001" s="254"/>
      <c r="AF1001" s="4"/>
      <c r="AG1001" s="105"/>
      <c r="AH1001" s="105"/>
      <c r="AI1001" s="4"/>
      <c r="AJ1001" s="4"/>
      <c r="AK1001" s="105"/>
      <c r="AL1001" s="86"/>
      <c r="AM1001" s="86"/>
      <c r="AN1001" s="86"/>
      <c r="AO1001" s="86"/>
      <c r="AP1001" s="4"/>
      <c r="AQ1001" s="4"/>
      <c r="AR1001" s="105"/>
      <c r="AS1001" s="4"/>
      <c r="AT1001" s="4"/>
      <c r="AU1001" s="4"/>
      <c r="AV1001" s="4"/>
    </row>
    <row r="1002" spans="1:52" s="177" customFormat="1" ht="110.1" customHeight="1">
      <c r="A1002" s="5" t="s">
        <v>4748</v>
      </c>
      <c r="B1002" s="5" t="s">
        <v>23</v>
      </c>
      <c r="C1002" s="5" t="s">
        <v>2542</v>
      </c>
      <c r="D1002" s="6" t="s">
        <v>2543</v>
      </c>
      <c r="E1002" s="6" t="s">
        <v>2544</v>
      </c>
      <c r="F1002" s="5" t="s">
        <v>2545</v>
      </c>
      <c r="G1002" s="5" t="s">
        <v>24</v>
      </c>
      <c r="H1002" s="5">
        <v>0</v>
      </c>
      <c r="I1002" s="5" t="s">
        <v>2204</v>
      </c>
      <c r="J1002" s="5" t="s">
        <v>2689</v>
      </c>
      <c r="K1002" s="5" t="s">
        <v>871</v>
      </c>
      <c r="L1002" s="5" t="s">
        <v>25</v>
      </c>
      <c r="M1002" s="7" t="s">
        <v>26</v>
      </c>
      <c r="N1002" s="5" t="s">
        <v>3804</v>
      </c>
      <c r="O1002" s="5" t="s">
        <v>1273</v>
      </c>
      <c r="P1002" s="5" t="s">
        <v>1565</v>
      </c>
      <c r="Q1002" s="5" t="s">
        <v>1564</v>
      </c>
      <c r="R1002" s="5" t="s">
        <v>2506</v>
      </c>
      <c r="S1002" s="8">
        <v>15000</v>
      </c>
      <c r="T1002" s="8">
        <f t="shared" si="104"/>
        <v>45000</v>
      </c>
      <c r="U1002" s="8">
        <f t="shared" si="103"/>
        <v>50400.000000000007</v>
      </c>
      <c r="V1002" s="5"/>
      <c r="W1002" s="5" t="s">
        <v>904</v>
      </c>
      <c r="X1002" s="5" t="s">
        <v>2439</v>
      </c>
      <c r="Y1002" s="33"/>
      <c r="Z1002" s="141"/>
      <c r="AA1002" s="85"/>
      <c r="AB1002" s="33"/>
      <c r="AC1002" s="214"/>
      <c r="AD1002" s="166"/>
      <c r="AE1002" s="223"/>
      <c r="AF1002" s="166"/>
      <c r="AG1002" s="166"/>
      <c r="AH1002" s="223"/>
      <c r="AI1002" s="166"/>
      <c r="AJ1002" s="166"/>
      <c r="AK1002" s="166"/>
      <c r="AL1002" s="255"/>
      <c r="AM1002" s="255"/>
      <c r="AN1002" s="255"/>
      <c r="AO1002" s="255"/>
      <c r="AP1002" s="33"/>
      <c r="AQ1002" s="33"/>
      <c r="AR1002" s="33"/>
      <c r="AS1002" s="33"/>
      <c r="AT1002" s="263"/>
      <c r="AU1002" s="33"/>
      <c r="AV1002" s="33"/>
      <c r="AW1002" s="33"/>
      <c r="AX1002" s="33"/>
      <c r="AY1002" s="33"/>
      <c r="AZ1002" s="33"/>
    </row>
    <row r="1003" spans="1:52" s="33" customFormat="1" ht="110.1" customHeight="1">
      <c r="A1003" s="5" t="s">
        <v>3396</v>
      </c>
      <c r="B1003" s="5" t="s">
        <v>23</v>
      </c>
      <c r="C1003" s="5" t="s">
        <v>2546</v>
      </c>
      <c r="D1003" s="6" t="s">
        <v>50</v>
      </c>
      <c r="E1003" s="6" t="s">
        <v>2547</v>
      </c>
      <c r="F1003" s="5" t="s">
        <v>2548</v>
      </c>
      <c r="G1003" s="5" t="s">
        <v>24</v>
      </c>
      <c r="H1003" s="5">
        <v>0</v>
      </c>
      <c r="I1003" s="5" t="s">
        <v>2204</v>
      </c>
      <c r="J1003" s="5" t="s">
        <v>2689</v>
      </c>
      <c r="K1003" s="5" t="s">
        <v>1826</v>
      </c>
      <c r="L1003" s="5" t="s">
        <v>25</v>
      </c>
      <c r="M1003" s="7" t="s">
        <v>26</v>
      </c>
      <c r="N1003" s="5" t="s">
        <v>1306</v>
      </c>
      <c r="O1003" s="5" t="s">
        <v>27</v>
      </c>
      <c r="P1003" s="5">
        <v>796</v>
      </c>
      <c r="Q1003" s="5" t="s">
        <v>28</v>
      </c>
      <c r="R1003" s="5" t="s">
        <v>1311</v>
      </c>
      <c r="S1003" s="8">
        <v>35000</v>
      </c>
      <c r="T1003" s="8">
        <f t="shared" si="104"/>
        <v>0</v>
      </c>
      <c r="U1003" s="8">
        <f t="shared" si="103"/>
        <v>0</v>
      </c>
      <c r="V1003" s="5"/>
      <c r="W1003" s="5" t="s">
        <v>904</v>
      </c>
      <c r="X1003" s="5"/>
      <c r="Y1003" s="145"/>
      <c r="Z1003" s="4"/>
      <c r="AA1003" s="253"/>
      <c r="AB1003" s="253"/>
      <c r="AC1003" s="253"/>
      <c r="AD1003" s="253"/>
      <c r="AE1003" s="254"/>
      <c r="AF1003" s="4"/>
      <c r="AG1003" s="105"/>
      <c r="AH1003" s="105"/>
      <c r="AI1003" s="4"/>
      <c r="AJ1003" s="4"/>
      <c r="AK1003" s="105"/>
      <c r="AL1003" s="86"/>
      <c r="AM1003" s="86"/>
      <c r="AN1003" s="86"/>
      <c r="AO1003" s="86"/>
      <c r="AP1003" s="4"/>
      <c r="AQ1003" s="4"/>
      <c r="AR1003" s="105"/>
      <c r="AS1003" s="4"/>
      <c r="AT1003" s="4"/>
      <c r="AU1003" s="4"/>
      <c r="AV1003" s="4"/>
    </row>
    <row r="1004" spans="1:52" s="33" customFormat="1" ht="110.1" customHeight="1">
      <c r="A1004" s="5" t="s">
        <v>3598</v>
      </c>
      <c r="B1004" s="5" t="s">
        <v>23</v>
      </c>
      <c r="C1004" s="5" t="s">
        <v>2546</v>
      </c>
      <c r="D1004" s="6" t="s">
        <v>50</v>
      </c>
      <c r="E1004" s="6" t="s">
        <v>2547</v>
      </c>
      <c r="F1004" s="5" t="s">
        <v>2548</v>
      </c>
      <c r="G1004" s="5" t="s">
        <v>24</v>
      </c>
      <c r="H1004" s="5">
        <v>0</v>
      </c>
      <c r="I1004" s="5" t="s">
        <v>2204</v>
      </c>
      <c r="J1004" s="5" t="s">
        <v>2689</v>
      </c>
      <c r="K1004" s="5" t="s">
        <v>1826</v>
      </c>
      <c r="L1004" s="5" t="s">
        <v>25</v>
      </c>
      <c r="M1004" s="7" t="s">
        <v>26</v>
      </c>
      <c r="N1004" s="5" t="s">
        <v>1306</v>
      </c>
      <c r="O1004" s="5" t="s">
        <v>27</v>
      </c>
      <c r="P1004" s="5">
        <v>796</v>
      </c>
      <c r="Q1004" s="5" t="s">
        <v>28</v>
      </c>
      <c r="R1004" s="5" t="s">
        <v>1311</v>
      </c>
      <c r="S1004" s="8">
        <v>35000</v>
      </c>
      <c r="T1004" s="8">
        <f t="shared" si="104"/>
        <v>0</v>
      </c>
      <c r="U1004" s="8">
        <f t="shared" si="103"/>
        <v>0</v>
      </c>
      <c r="V1004" s="5"/>
      <c r="W1004" s="5" t="s">
        <v>904</v>
      </c>
      <c r="X1004" s="5"/>
      <c r="Y1004" s="145"/>
      <c r="Z1004" s="4"/>
      <c r="AA1004" s="253"/>
      <c r="AB1004" s="253"/>
      <c r="AC1004" s="253"/>
      <c r="AD1004" s="253"/>
      <c r="AE1004" s="254"/>
      <c r="AF1004" s="4"/>
      <c r="AG1004" s="105"/>
      <c r="AH1004" s="105"/>
      <c r="AI1004" s="4"/>
      <c r="AJ1004" s="4"/>
      <c r="AK1004" s="105"/>
      <c r="AL1004" s="86"/>
      <c r="AM1004" s="86"/>
      <c r="AN1004" s="86"/>
      <c r="AO1004" s="86"/>
      <c r="AP1004" s="4"/>
      <c r="AQ1004" s="4"/>
      <c r="AR1004" s="105"/>
      <c r="AS1004" s="4"/>
      <c r="AT1004" s="4"/>
      <c r="AU1004" s="4"/>
      <c r="AV1004" s="4"/>
    </row>
    <row r="1005" spans="1:52" s="33" customFormat="1" ht="110.1" customHeight="1">
      <c r="A1005" s="5" t="s">
        <v>3850</v>
      </c>
      <c r="B1005" s="5" t="s">
        <v>23</v>
      </c>
      <c r="C1005" s="5" t="s">
        <v>2546</v>
      </c>
      <c r="D1005" s="6" t="s">
        <v>50</v>
      </c>
      <c r="E1005" s="6" t="s">
        <v>2547</v>
      </c>
      <c r="F1005" s="5" t="s">
        <v>2548</v>
      </c>
      <c r="G1005" s="5" t="s">
        <v>24</v>
      </c>
      <c r="H1005" s="5">
        <v>0</v>
      </c>
      <c r="I1005" s="5" t="s">
        <v>2204</v>
      </c>
      <c r="J1005" s="5" t="s">
        <v>2689</v>
      </c>
      <c r="K1005" s="5" t="s">
        <v>871</v>
      </c>
      <c r="L1005" s="5" t="s">
        <v>25</v>
      </c>
      <c r="M1005" s="7" t="s">
        <v>26</v>
      </c>
      <c r="N1005" s="5" t="s">
        <v>3804</v>
      </c>
      <c r="O1005" s="5" t="s">
        <v>27</v>
      </c>
      <c r="P1005" s="5">
        <v>796</v>
      </c>
      <c r="Q1005" s="5" t="s">
        <v>28</v>
      </c>
      <c r="R1005" s="5" t="s">
        <v>1311</v>
      </c>
      <c r="S1005" s="8">
        <v>35000</v>
      </c>
      <c r="T1005" s="8">
        <f t="shared" si="104"/>
        <v>0</v>
      </c>
      <c r="U1005" s="8">
        <f t="shared" si="103"/>
        <v>0</v>
      </c>
      <c r="V1005" s="5"/>
      <c r="W1005" s="5" t="s">
        <v>904</v>
      </c>
      <c r="X1005" s="5"/>
      <c r="Y1005" s="145"/>
      <c r="Z1005" s="4"/>
      <c r="AA1005" s="253"/>
      <c r="AB1005" s="253"/>
      <c r="AC1005" s="253"/>
      <c r="AD1005" s="253"/>
      <c r="AE1005" s="254"/>
      <c r="AF1005" s="4"/>
      <c r="AG1005" s="105"/>
      <c r="AH1005" s="105"/>
      <c r="AI1005" s="4"/>
      <c r="AJ1005" s="4"/>
      <c r="AK1005" s="105"/>
      <c r="AL1005" s="86"/>
      <c r="AM1005" s="86"/>
      <c r="AN1005" s="86"/>
      <c r="AO1005" s="86"/>
      <c r="AP1005" s="4"/>
      <c r="AQ1005" s="4"/>
      <c r="AR1005" s="105"/>
      <c r="AS1005" s="4"/>
      <c r="AT1005" s="4"/>
      <c r="AU1005" s="4"/>
      <c r="AV1005" s="4"/>
    </row>
    <row r="1006" spans="1:52" s="33" customFormat="1" ht="110.1" customHeight="1">
      <c r="A1006" s="5" t="s">
        <v>5053</v>
      </c>
      <c r="B1006" s="5" t="s">
        <v>23</v>
      </c>
      <c r="C1006" s="5" t="s">
        <v>2546</v>
      </c>
      <c r="D1006" s="6" t="s">
        <v>50</v>
      </c>
      <c r="E1006" s="6" t="s">
        <v>2547</v>
      </c>
      <c r="F1006" s="5" t="s">
        <v>2548</v>
      </c>
      <c r="G1006" s="5" t="s">
        <v>24</v>
      </c>
      <c r="H1006" s="5">
        <v>0</v>
      </c>
      <c r="I1006" s="5" t="s">
        <v>2204</v>
      </c>
      <c r="J1006" s="5" t="s">
        <v>2689</v>
      </c>
      <c r="K1006" s="5" t="s">
        <v>877</v>
      </c>
      <c r="L1006" s="5" t="s">
        <v>25</v>
      </c>
      <c r="M1006" s="7" t="s">
        <v>26</v>
      </c>
      <c r="N1006" s="5" t="s">
        <v>3804</v>
      </c>
      <c r="O1006" s="5" t="s">
        <v>27</v>
      </c>
      <c r="P1006" s="5">
        <v>796</v>
      </c>
      <c r="Q1006" s="5" t="s">
        <v>28</v>
      </c>
      <c r="R1006" s="5" t="s">
        <v>3593</v>
      </c>
      <c r="S1006" s="8">
        <v>35000</v>
      </c>
      <c r="T1006" s="8">
        <f t="shared" si="104"/>
        <v>385000</v>
      </c>
      <c r="U1006" s="8">
        <f t="shared" si="103"/>
        <v>431200.00000000006</v>
      </c>
      <c r="V1006" s="5"/>
      <c r="W1006" s="5" t="s">
        <v>904</v>
      </c>
      <c r="X1006" s="5" t="s">
        <v>3593</v>
      </c>
      <c r="Y1006" s="145"/>
      <c r="Z1006" s="141"/>
      <c r="AA1006" s="85"/>
      <c r="AB1006" s="253"/>
      <c r="AC1006" s="253"/>
      <c r="AD1006" s="253"/>
      <c r="AE1006" s="254"/>
      <c r="AF1006" s="4"/>
      <c r="AG1006" s="105"/>
      <c r="AH1006" s="105"/>
      <c r="AI1006" s="141"/>
      <c r="AJ1006" s="4"/>
      <c r="AK1006" s="213"/>
      <c r="AL1006" s="84"/>
      <c r="AM1006" s="84"/>
      <c r="AN1006" s="84"/>
      <c r="AO1006" s="86"/>
      <c r="AP1006" s="4"/>
      <c r="AQ1006" s="4"/>
      <c r="AR1006" s="105"/>
      <c r="AS1006" s="4"/>
      <c r="AT1006" s="263"/>
      <c r="AU1006" s="4"/>
      <c r="AV1006" s="4"/>
    </row>
    <row r="1007" spans="1:52" s="33" customFormat="1" ht="110.1" customHeight="1">
      <c r="A1007" s="5" t="s">
        <v>3397</v>
      </c>
      <c r="B1007" s="5" t="s">
        <v>23</v>
      </c>
      <c r="C1007" s="5" t="s">
        <v>173</v>
      </c>
      <c r="D1007" s="6" t="s">
        <v>174</v>
      </c>
      <c r="E1007" s="6" t="s">
        <v>175</v>
      </c>
      <c r="F1007" s="5" t="s">
        <v>95</v>
      </c>
      <c r="G1007" s="5" t="s">
        <v>24</v>
      </c>
      <c r="H1007" s="5" t="s">
        <v>1308</v>
      </c>
      <c r="I1007" s="5" t="s">
        <v>2204</v>
      </c>
      <c r="J1007" s="5" t="s">
        <v>2689</v>
      </c>
      <c r="K1007" s="5" t="s">
        <v>1312</v>
      </c>
      <c r="L1007" s="5" t="s">
        <v>25</v>
      </c>
      <c r="M1007" s="7" t="s">
        <v>26</v>
      </c>
      <c r="N1007" s="5" t="s">
        <v>2679</v>
      </c>
      <c r="O1007" s="5" t="s">
        <v>27</v>
      </c>
      <c r="P1007" s="5" t="s">
        <v>495</v>
      </c>
      <c r="Q1007" s="5" t="s">
        <v>92</v>
      </c>
      <c r="R1007" s="5" t="s">
        <v>1311</v>
      </c>
      <c r="S1007" s="8">
        <v>9000</v>
      </c>
      <c r="T1007" s="8">
        <f t="shared" si="104"/>
        <v>0</v>
      </c>
      <c r="U1007" s="8">
        <f t="shared" si="103"/>
        <v>0</v>
      </c>
      <c r="V1007" s="5"/>
      <c r="W1007" s="5" t="s">
        <v>904</v>
      </c>
      <c r="X1007" s="5"/>
      <c r="Y1007" s="145"/>
      <c r="Z1007" s="141"/>
      <c r="AA1007" s="85"/>
      <c r="AB1007" s="146"/>
      <c r="AC1007" s="253"/>
      <c r="AD1007" s="253"/>
      <c r="AE1007" s="254"/>
      <c r="AF1007" s="4"/>
      <c r="AG1007" s="105"/>
      <c r="AH1007" s="105"/>
      <c r="AI1007" s="4"/>
      <c r="AJ1007" s="4"/>
      <c r="AK1007" s="105"/>
      <c r="AL1007" s="86"/>
      <c r="AM1007" s="86"/>
      <c r="AN1007" s="86"/>
      <c r="AO1007" s="86"/>
      <c r="AP1007" s="4"/>
      <c r="AQ1007" s="4"/>
      <c r="AR1007" s="105"/>
      <c r="AS1007" s="4"/>
      <c r="AT1007" s="4"/>
      <c r="AU1007" s="4"/>
      <c r="AV1007" s="4"/>
    </row>
    <row r="1008" spans="1:52" s="33" customFormat="1" ht="110.1" customHeight="1">
      <c r="A1008" s="5" t="s">
        <v>3851</v>
      </c>
      <c r="B1008" s="5" t="s">
        <v>23</v>
      </c>
      <c r="C1008" s="5" t="s">
        <v>173</v>
      </c>
      <c r="D1008" s="6" t="s">
        <v>174</v>
      </c>
      <c r="E1008" s="6" t="s">
        <v>175</v>
      </c>
      <c r="F1008" s="5" t="s">
        <v>95</v>
      </c>
      <c r="G1008" s="5" t="s">
        <v>24</v>
      </c>
      <c r="H1008" s="5" t="s">
        <v>1308</v>
      </c>
      <c r="I1008" s="5" t="s">
        <v>2204</v>
      </c>
      <c r="J1008" s="5" t="s">
        <v>2689</v>
      </c>
      <c r="K1008" s="5" t="s">
        <v>871</v>
      </c>
      <c r="L1008" s="5" t="s">
        <v>25</v>
      </c>
      <c r="M1008" s="7" t="s">
        <v>26</v>
      </c>
      <c r="N1008" s="5" t="s">
        <v>2679</v>
      </c>
      <c r="O1008" s="5" t="s">
        <v>27</v>
      </c>
      <c r="P1008" s="5" t="s">
        <v>495</v>
      </c>
      <c r="Q1008" s="5" t="s">
        <v>92</v>
      </c>
      <c r="R1008" s="5">
        <v>33</v>
      </c>
      <c r="S1008" s="8">
        <v>16300</v>
      </c>
      <c r="T1008" s="8">
        <f t="shared" si="104"/>
        <v>537900</v>
      </c>
      <c r="U1008" s="8">
        <f t="shared" si="103"/>
        <v>602448</v>
      </c>
      <c r="V1008" s="5"/>
      <c r="W1008" s="5" t="s">
        <v>904</v>
      </c>
      <c r="X1008" s="5" t="s">
        <v>3852</v>
      </c>
      <c r="Y1008" s="145"/>
      <c r="Z1008" s="141"/>
      <c r="AA1008" s="146"/>
      <c r="AB1008" s="146"/>
      <c r="AC1008" s="214"/>
      <c r="AD1008" s="214"/>
      <c r="AE1008" s="187"/>
      <c r="AF1008" s="141"/>
      <c r="AG1008" s="213"/>
      <c r="AH1008" s="213"/>
      <c r="AI1008" s="141"/>
      <c r="AJ1008" s="141"/>
      <c r="AK1008" s="213"/>
      <c r="AL1008" s="84"/>
      <c r="AM1008" s="84"/>
      <c r="AN1008" s="84"/>
      <c r="AO1008" s="84"/>
      <c r="AP1008" s="4"/>
      <c r="AQ1008" s="4"/>
      <c r="AR1008" s="105"/>
      <c r="AS1008" s="4"/>
      <c r="AT1008" s="263"/>
      <c r="AU1008" s="4"/>
      <c r="AV1008" s="4"/>
    </row>
    <row r="1009" spans="1:48" s="33" customFormat="1" ht="110.1" customHeight="1">
      <c r="A1009" s="5" t="s">
        <v>3398</v>
      </c>
      <c r="B1009" s="5" t="s">
        <v>23</v>
      </c>
      <c r="C1009" s="5" t="s">
        <v>170</v>
      </c>
      <c r="D1009" s="6" t="s">
        <v>171</v>
      </c>
      <c r="E1009" s="6" t="s">
        <v>172</v>
      </c>
      <c r="F1009" s="5" t="s">
        <v>96</v>
      </c>
      <c r="G1009" s="5" t="s">
        <v>24</v>
      </c>
      <c r="H1009" s="5" t="s">
        <v>1308</v>
      </c>
      <c r="I1009" s="5" t="s">
        <v>2204</v>
      </c>
      <c r="J1009" s="5" t="s">
        <v>2689</v>
      </c>
      <c r="K1009" s="5" t="s">
        <v>1312</v>
      </c>
      <c r="L1009" s="5" t="s">
        <v>25</v>
      </c>
      <c r="M1009" s="7" t="s">
        <v>26</v>
      </c>
      <c r="N1009" s="5" t="s">
        <v>2679</v>
      </c>
      <c r="O1009" s="5" t="s">
        <v>27</v>
      </c>
      <c r="P1009" s="5" t="s">
        <v>495</v>
      </c>
      <c r="Q1009" s="5" t="s">
        <v>92</v>
      </c>
      <c r="R1009" s="5" t="s">
        <v>1311</v>
      </c>
      <c r="S1009" s="8">
        <v>15000</v>
      </c>
      <c r="T1009" s="8">
        <f t="shared" si="104"/>
        <v>0</v>
      </c>
      <c r="U1009" s="8">
        <f t="shared" si="103"/>
        <v>0</v>
      </c>
      <c r="V1009" s="5"/>
      <c r="W1009" s="5" t="s">
        <v>904</v>
      </c>
      <c r="X1009" s="5"/>
      <c r="Y1009" s="145"/>
      <c r="Z1009" s="141"/>
      <c r="AA1009" s="85"/>
      <c r="AB1009" s="146"/>
      <c r="AC1009" s="253"/>
      <c r="AD1009" s="253"/>
      <c r="AE1009" s="254"/>
      <c r="AF1009" s="4"/>
      <c r="AG1009" s="105"/>
      <c r="AH1009" s="105"/>
      <c r="AI1009" s="4"/>
      <c r="AJ1009" s="4"/>
      <c r="AK1009" s="213"/>
      <c r="AL1009" s="84"/>
      <c r="AM1009" s="84"/>
      <c r="AN1009" s="84"/>
      <c r="AO1009" s="84"/>
      <c r="AP1009" s="4"/>
      <c r="AQ1009" s="4"/>
      <c r="AR1009" s="105"/>
      <c r="AS1009" s="4"/>
      <c r="AT1009" s="4"/>
      <c r="AU1009" s="4"/>
      <c r="AV1009" s="4"/>
    </row>
    <row r="1010" spans="1:48" s="33" customFormat="1" ht="110.1" customHeight="1">
      <c r="A1010" s="5" t="s">
        <v>3853</v>
      </c>
      <c r="B1010" s="5" t="s">
        <v>23</v>
      </c>
      <c r="C1010" s="5" t="s">
        <v>170</v>
      </c>
      <c r="D1010" s="6" t="s">
        <v>171</v>
      </c>
      <c r="E1010" s="6" t="s">
        <v>172</v>
      </c>
      <c r="F1010" s="5" t="s">
        <v>96</v>
      </c>
      <c r="G1010" s="5" t="s">
        <v>24</v>
      </c>
      <c r="H1010" s="5" t="s">
        <v>1308</v>
      </c>
      <c r="I1010" s="5" t="s">
        <v>2204</v>
      </c>
      <c r="J1010" s="5" t="s">
        <v>2689</v>
      </c>
      <c r="K1010" s="5" t="s">
        <v>871</v>
      </c>
      <c r="L1010" s="5" t="s">
        <v>25</v>
      </c>
      <c r="M1010" s="7" t="s">
        <v>26</v>
      </c>
      <c r="N1010" s="5" t="s">
        <v>2679</v>
      </c>
      <c r="O1010" s="5" t="s">
        <v>27</v>
      </c>
      <c r="P1010" s="5" t="s">
        <v>495</v>
      </c>
      <c r="Q1010" s="5" t="s">
        <v>92</v>
      </c>
      <c r="R1010" s="5">
        <v>22</v>
      </c>
      <c r="S1010" s="8">
        <v>33725</v>
      </c>
      <c r="T1010" s="8">
        <f t="shared" si="104"/>
        <v>741950</v>
      </c>
      <c r="U1010" s="8">
        <f t="shared" si="103"/>
        <v>830984.00000000012</v>
      </c>
      <c r="V1010" s="5"/>
      <c r="W1010" s="5" t="s">
        <v>904</v>
      </c>
      <c r="X1010" s="5" t="s">
        <v>3852</v>
      </c>
      <c r="Y1010" s="145"/>
      <c r="Z1010" s="141"/>
      <c r="AA1010" s="146"/>
      <c r="AB1010" s="146"/>
      <c r="AC1010" s="214"/>
      <c r="AD1010" s="214"/>
      <c r="AE1010" s="187"/>
      <c r="AF1010" s="141"/>
      <c r="AG1010" s="213"/>
      <c r="AH1010" s="213"/>
      <c r="AI1010" s="141"/>
      <c r="AJ1010" s="141"/>
      <c r="AK1010" s="213"/>
      <c r="AL1010" s="84"/>
      <c r="AM1010" s="84"/>
      <c r="AN1010" s="84"/>
      <c r="AO1010" s="84"/>
      <c r="AP1010" s="4"/>
      <c r="AQ1010" s="4"/>
      <c r="AR1010" s="105"/>
      <c r="AS1010" s="4"/>
      <c r="AT1010" s="263"/>
      <c r="AU1010" s="4"/>
      <c r="AV1010" s="4"/>
    </row>
    <row r="1011" spans="1:48" s="33" customFormat="1" ht="87.75" customHeight="1">
      <c r="A1011" s="5" t="s">
        <v>3399</v>
      </c>
      <c r="B1011" s="5" t="s">
        <v>23</v>
      </c>
      <c r="C1011" s="5" t="s">
        <v>173</v>
      </c>
      <c r="D1011" s="6" t="s">
        <v>174</v>
      </c>
      <c r="E1011" s="6" t="s">
        <v>175</v>
      </c>
      <c r="F1011" s="5" t="s">
        <v>91</v>
      </c>
      <c r="G1011" s="5" t="s">
        <v>24</v>
      </c>
      <c r="H1011" s="5" t="s">
        <v>1308</v>
      </c>
      <c r="I1011" s="5" t="s">
        <v>2204</v>
      </c>
      <c r="J1011" s="5" t="s">
        <v>2689</v>
      </c>
      <c r="K1011" s="5" t="s">
        <v>1312</v>
      </c>
      <c r="L1011" s="5" t="s">
        <v>25</v>
      </c>
      <c r="M1011" s="7" t="s">
        <v>26</v>
      </c>
      <c r="N1011" s="5" t="s">
        <v>2679</v>
      </c>
      <c r="O1011" s="5" t="s">
        <v>27</v>
      </c>
      <c r="P1011" s="5" t="s">
        <v>495</v>
      </c>
      <c r="Q1011" s="5" t="s">
        <v>92</v>
      </c>
      <c r="R1011" s="5" t="s">
        <v>1311</v>
      </c>
      <c r="S1011" s="8">
        <v>9000</v>
      </c>
      <c r="T1011" s="8">
        <f t="shared" si="104"/>
        <v>0</v>
      </c>
      <c r="U1011" s="8">
        <f t="shared" si="103"/>
        <v>0</v>
      </c>
      <c r="V1011" s="5"/>
      <c r="W1011" s="5" t="s">
        <v>904</v>
      </c>
      <c r="X1011" s="5"/>
      <c r="Y1011" s="145"/>
      <c r="Z1011" s="141"/>
      <c r="AA1011" s="85"/>
      <c r="AB1011" s="146"/>
      <c r="AC1011" s="253"/>
      <c r="AD1011" s="253"/>
      <c r="AE1011" s="254"/>
      <c r="AF1011" s="4"/>
      <c r="AG1011" s="105"/>
      <c r="AH1011" s="105"/>
      <c r="AI1011" s="4"/>
      <c r="AJ1011" s="4"/>
      <c r="AK1011" s="213"/>
      <c r="AL1011" s="84"/>
      <c r="AM1011" s="84"/>
      <c r="AN1011" s="84"/>
      <c r="AO1011" s="84"/>
      <c r="AP1011" s="4"/>
      <c r="AQ1011" s="4"/>
      <c r="AR1011" s="105"/>
      <c r="AS1011" s="4"/>
      <c r="AT1011" s="4"/>
      <c r="AU1011" s="4"/>
      <c r="AV1011" s="4"/>
    </row>
    <row r="1012" spans="1:48" s="33" customFormat="1" ht="96.75" customHeight="1">
      <c r="A1012" s="5" t="s">
        <v>3854</v>
      </c>
      <c r="B1012" s="5" t="s">
        <v>23</v>
      </c>
      <c r="C1012" s="5" t="s">
        <v>173</v>
      </c>
      <c r="D1012" s="6" t="s">
        <v>174</v>
      </c>
      <c r="E1012" s="6" t="s">
        <v>175</v>
      </c>
      <c r="F1012" s="5" t="s">
        <v>91</v>
      </c>
      <c r="G1012" s="5" t="s">
        <v>24</v>
      </c>
      <c r="H1012" s="5" t="s">
        <v>1308</v>
      </c>
      <c r="I1012" s="5" t="s">
        <v>2204</v>
      </c>
      <c r="J1012" s="5" t="s">
        <v>2689</v>
      </c>
      <c r="K1012" s="5" t="s">
        <v>871</v>
      </c>
      <c r="L1012" s="5" t="s">
        <v>25</v>
      </c>
      <c r="M1012" s="7" t="s">
        <v>26</v>
      </c>
      <c r="N1012" s="5" t="s">
        <v>2679</v>
      </c>
      <c r="O1012" s="5" t="s">
        <v>27</v>
      </c>
      <c r="P1012" s="5" t="s">
        <v>495</v>
      </c>
      <c r="Q1012" s="5" t="s">
        <v>92</v>
      </c>
      <c r="R1012" s="5">
        <v>390</v>
      </c>
      <c r="S1012" s="8">
        <v>16300</v>
      </c>
      <c r="T1012" s="8">
        <f t="shared" si="104"/>
        <v>6357000</v>
      </c>
      <c r="U1012" s="8">
        <f t="shared" si="103"/>
        <v>7119840.0000000009</v>
      </c>
      <c r="V1012" s="5"/>
      <c r="W1012" s="5" t="s">
        <v>904</v>
      </c>
      <c r="X1012" s="5" t="s">
        <v>3855</v>
      </c>
      <c r="Y1012" s="145"/>
      <c r="Z1012" s="141"/>
      <c r="AA1012" s="146"/>
      <c r="AB1012" s="146"/>
      <c r="AC1012" s="214"/>
      <c r="AD1012" s="214"/>
      <c r="AE1012" s="187"/>
      <c r="AF1012" s="141"/>
      <c r="AG1012" s="213"/>
      <c r="AH1012" s="213"/>
      <c r="AI1012" s="141"/>
      <c r="AJ1012" s="141"/>
      <c r="AK1012" s="213"/>
      <c r="AL1012" s="84"/>
      <c r="AM1012" s="84"/>
      <c r="AN1012" s="84"/>
      <c r="AO1012" s="84"/>
      <c r="AP1012" s="4"/>
      <c r="AQ1012" s="4"/>
      <c r="AR1012" s="105"/>
      <c r="AS1012" s="4"/>
      <c r="AT1012" s="263"/>
      <c r="AU1012" s="4"/>
      <c r="AV1012" s="4"/>
    </row>
    <row r="1013" spans="1:48" s="33" customFormat="1" ht="91.5" customHeight="1">
      <c r="A1013" s="5" t="s">
        <v>3400</v>
      </c>
      <c r="B1013" s="5" t="s">
        <v>23</v>
      </c>
      <c r="C1013" s="5" t="s">
        <v>170</v>
      </c>
      <c r="D1013" s="6" t="s">
        <v>171</v>
      </c>
      <c r="E1013" s="6" t="s">
        <v>172</v>
      </c>
      <c r="F1013" s="5" t="s">
        <v>94</v>
      </c>
      <c r="G1013" s="5" t="s">
        <v>24</v>
      </c>
      <c r="H1013" s="5" t="s">
        <v>1308</v>
      </c>
      <c r="I1013" s="5" t="s">
        <v>2204</v>
      </c>
      <c r="J1013" s="5" t="s">
        <v>2689</v>
      </c>
      <c r="K1013" s="5" t="s">
        <v>1312</v>
      </c>
      <c r="L1013" s="5" t="s">
        <v>25</v>
      </c>
      <c r="M1013" s="7" t="s">
        <v>26</v>
      </c>
      <c r="N1013" s="5" t="s">
        <v>2679</v>
      </c>
      <c r="O1013" s="5" t="s">
        <v>27</v>
      </c>
      <c r="P1013" s="5" t="s">
        <v>495</v>
      </c>
      <c r="Q1013" s="5" t="s">
        <v>92</v>
      </c>
      <c r="R1013" s="5" t="s">
        <v>1311</v>
      </c>
      <c r="S1013" s="8">
        <v>15000</v>
      </c>
      <c r="T1013" s="8">
        <f t="shared" si="104"/>
        <v>0</v>
      </c>
      <c r="U1013" s="8">
        <f t="shared" si="103"/>
        <v>0</v>
      </c>
      <c r="V1013" s="5"/>
      <c r="W1013" s="5" t="s">
        <v>904</v>
      </c>
      <c r="X1013" s="5"/>
      <c r="Y1013" s="145"/>
      <c r="Z1013" s="141"/>
      <c r="AA1013" s="85"/>
      <c r="AB1013" s="146"/>
      <c r="AC1013" s="253"/>
      <c r="AD1013" s="253"/>
      <c r="AE1013" s="254"/>
      <c r="AF1013" s="4"/>
      <c r="AG1013" s="105"/>
      <c r="AH1013" s="105"/>
      <c r="AI1013" s="4"/>
      <c r="AJ1013" s="4"/>
      <c r="AK1013" s="213"/>
      <c r="AL1013" s="84"/>
      <c r="AM1013" s="84"/>
      <c r="AN1013" s="84"/>
      <c r="AO1013" s="84"/>
      <c r="AP1013" s="4"/>
      <c r="AQ1013" s="4"/>
      <c r="AR1013" s="105"/>
      <c r="AS1013" s="4"/>
      <c r="AT1013" s="4"/>
      <c r="AU1013" s="4"/>
      <c r="AV1013" s="4"/>
    </row>
    <row r="1014" spans="1:48" s="33" customFormat="1" ht="77.25" customHeight="1">
      <c r="A1014" s="5" t="s">
        <v>3856</v>
      </c>
      <c r="B1014" s="5" t="s">
        <v>23</v>
      </c>
      <c r="C1014" s="5" t="s">
        <v>170</v>
      </c>
      <c r="D1014" s="6" t="s">
        <v>171</v>
      </c>
      <c r="E1014" s="6" t="s">
        <v>172</v>
      </c>
      <c r="F1014" s="5" t="s">
        <v>94</v>
      </c>
      <c r="G1014" s="5" t="s">
        <v>24</v>
      </c>
      <c r="H1014" s="5" t="s">
        <v>1308</v>
      </c>
      <c r="I1014" s="5" t="s">
        <v>2204</v>
      </c>
      <c r="J1014" s="5" t="s">
        <v>2689</v>
      </c>
      <c r="K1014" s="5" t="s">
        <v>871</v>
      </c>
      <c r="L1014" s="5" t="s">
        <v>25</v>
      </c>
      <c r="M1014" s="7" t="s">
        <v>26</v>
      </c>
      <c r="N1014" s="5" t="s">
        <v>2679</v>
      </c>
      <c r="O1014" s="5" t="s">
        <v>27</v>
      </c>
      <c r="P1014" s="5" t="s">
        <v>495</v>
      </c>
      <c r="Q1014" s="5" t="s">
        <v>92</v>
      </c>
      <c r="R1014" s="5">
        <v>85</v>
      </c>
      <c r="S1014" s="8">
        <v>33725</v>
      </c>
      <c r="T1014" s="8">
        <f t="shared" si="104"/>
        <v>2866625</v>
      </c>
      <c r="U1014" s="8">
        <f t="shared" si="103"/>
        <v>3210620.0000000005</v>
      </c>
      <c r="V1014" s="5"/>
      <c r="W1014" s="5" t="s">
        <v>904</v>
      </c>
      <c r="X1014" s="5" t="s">
        <v>3855</v>
      </c>
      <c r="Y1014" s="145"/>
      <c r="Z1014" s="141"/>
      <c r="AA1014" s="146"/>
      <c r="AB1014" s="146"/>
      <c r="AC1014" s="214"/>
      <c r="AD1014" s="214"/>
      <c r="AE1014" s="187"/>
      <c r="AF1014" s="141"/>
      <c r="AG1014" s="213"/>
      <c r="AH1014" s="213"/>
      <c r="AI1014" s="141"/>
      <c r="AJ1014" s="141"/>
      <c r="AK1014" s="213"/>
      <c r="AL1014" s="84"/>
      <c r="AM1014" s="84"/>
      <c r="AN1014" s="84"/>
      <c r="AO1014" s="84"/>
      <c r="AP1014" s="4"/>
      <c r="AQ1014" s="4"/>
      <c r="AR1014" s="105"/>
      <c r="AS1014" s="4"/>
      <c r="AT1014" s="263"/>
      <c r="AU1014" s="4"/>
      <c r="AV1014" s="4"/>
    </row>
    <row r="1015" spans="1:48" s="33" customFormat="1" ht="78.75" customHeight="1">
      <c r="A1015" s="5" t="s">
        <v>3401</v>
      </c>
      <c r="B1015" s="5" t="s">
        <v>23</v>
      </c>
      <c r="C1015" s="5" t="s">
        <v>173</v>
      </c>
      <c r="D1015" s="6" t="s">
        <v>174</v>
      </c>
      <c r="E1015" s="6" t="s">
        <v>175</v>
      </c>
      <c r="F1015" s="5" t="s">
        <v>93</v>
      </c>
      <c r="G1015" s="5" t="s">
        <v>24</v>
      </c>
      <c r="H1015" s="5" t="s">
        <v>1308</v>
      </c>
      <c r="I1015" s="5" t="s">
        <v>2204</v>
      </c>
      <c r="J1015" s="5" t="s">
        <v>2689</v>
      </c>
      <c r="K1015" s="5" t="s">
        <v>1312</v>
      </c>
      <c r="L1015" s="5" t="s">
        <v>25</v>
      </c>
      <c r="M1015" s="7" t="s">
        <v>26</v>
      </c>
      <c r="N1015" s="5" t="s">
        <v>2679</v>
      </c>
      <c r="O1015" s="5" t="s">
        <v>27</v>
      </c>
      <c r="P1015" s="5" t="s">
        <v>495</v>
      </c>
      <c r="Q1015" s="5" t="s">
        <v>92</v>
      </c>
      <c r="R1015" s="5" t="s">
        <v>1311</v>
      </c>
      <c r="S1015" s="8">
        <v>10000</v>
      </c>
      <c r="T1015" s="8">
        <f t="shared" si="104"/>
        <v>0</v>
      </c>
      <c r="U1015" s="8">
        <f t="shared" ref="U1015:U1081" si="105">T1015*1.12</f>
        <v>0</v>
      </c>
      <c r="V1015" s="5"/>
      <c r="W1015" s="5" t="s">
        <v>904</v>
      </c>
      <c r="X1015" s="5"/>
      <c r="Y1015" s="145"/>
      <c r="Z1015" s="141"/>
      <c r="AA1015" s="85"/>
      <c r="AB1015" s="146"/>
      <c r="AC1015" s="253"/>
      <c r="AD1015" s="253"/>
      <c r="AE1015" s="254"/>
      <c r="AF1015" s="4"/>
      <c r="AG1015" s="105"/>
      <c r="AH1015" s="105"/>
      <c r="AI1015" s="4"/>
      <c r="AJ1015" s="4"/>
      <c r="AK1015" s="213"/>
      <c r="AL1015" s="84"/>
      <c r="AM1015" s="84"/>
      <c r="AN1015" s="84"/>
      <c r="AO1015" s="84"/>
      <c r="AP1015" s="4"/>
      <c r="AQ1015" s="4"/>
      <c r="AR1015" s="105"/>
      <c r="AS1015" s="4"/>
      <c r="AT1015" s="4"/>
      <c r="AU1015" s="4"/>
      <c r="AV1015" s="4"/>
    </row>
    <row r="1016" spans="1:48" s="33" customFormat="1" ht="81" customHeight="1">
      <c r="A1016" s="5" t="s">
        <v>3857</v>
      </c>
      <c r="B1016" s="5" t="s">
        <v>23</v>
      </c>
      <c r="C1016" s="5" t="s">
        <v>173</v>
      </c>
      <c r="D1016" s="6" t="s">
        <v>174</v>
      </c>
      <c r="E1016" s="6" t="s">
        <v>175</v>
      </c>
      <c r="F1016" s="5" t="s">
        <v>93</v>
      </c>
      <c r="G1016" s="5" t="s">
        <v>24</v>
      </c>
      <c r="H1016" s="5" t="s">
        <v>1308</v>
      </c>
      <c r="I1016" s="5" t="s">
        <v>2204</v>
      </c>
      <c r="J1016" s="5" t="s">
        <v>2689</v>
      </c>
      <c r="K1016" s="5" t="s">
        <v>871</v>
      </c>
      <c r="L1016" s="5" t="s">
        <v>25</v>
      </c>
      <c r="M1016" s="7" t="s">
        <v>26</v>
      </c>
      <c r="N1016" s="5" t="s">
        <v>2679</v>
      </c>
      <c r="O1016" s="5" t="s">
        <v>27</v>
      </c>
      <c r="P1016" s="5" t="s">
        <v>495</v>
      </c>
      <c r="Q1016" s="5" t="s">
        <v>92</v>
      </c>
      <c r="R1016" s="5">
        <v>60</v>
      </c>
      <c r="S1016" s="8">
        <v>16300</v>
      </c>
      <c r="T1016" s="8">
        <f t="shared" si="104"/>
        <v>978000</v>
      </c>
      <c r="U1016" s="8">
        <f t="shared" si="105"/>
        <v>1095360</v>
      </c>
      <c r="V1016" s="5"/>
      <c r="W1016" s="5" t="s">
        <v>904</v>
      </c>
      <c r="X1016" s="5" t="s">
        <v>3855</v>
      </c>
      <c r="Y1016" s="145"/>
      <c r="Z1016" s="141"/>
      <c r="AA1016" s="146"/>
      <c r="AB1016" s="146"/>
      <c r="AC1016" s="214"/>
      <c r="AD1016" s="214"/>
      <c r="AE1016" s="187"/>
      <c r="AF1016" s="141"/>
      <c r="AG1016" s="213"/>
      <c r="AH1016" s="213"/>
      <c r="AI1016" s="141"/>
      <c r="AJ1016" s="141"/>
      <c r="AK1016" s="213"/>
      <c r="AL1016" s="84"/>
      <c r="AM1016" s="84"/>
      <c r="AN1016" s="84"/>
      <c r="AO1016" s="84"/>
      <c r="AP1016" s="4"/>
      <c r="AQ1016" s="4"/>
      <c r="AR1016" s="105"/>
      <c r="AS1016" s="4"/>
      <c r="AT1016" s="263"/>
      <c r="AU1016" s="4"/>
      <c r="AV1016" s="4"/>
    </row>
    <row r="1017" spans="1:48" s="33" customFormat="1" ht="110.1" customHeight="1">
      <c r="A1017" s="5" t="s">
        <v>3402</v>
      </c>
      <c r="B1017" s="5" t="s">
        <v>23</v>
      </c>
      <c r="C1017" s="5" t="s">
        <v>176</v>
      </c>
      <c r="D1017" s="6" t="s">
        <v>174</v>
      </c>
      <c r="E1017" s="6" t="s">
        <v>177</v>
      </c>
      <c r="F1017" s="5" t="s">
        <v>97</v>
      </c>
      <c r="G1017" s="5" t="s">
        <v>24</v>
      </c>
      <c r="H1017" s="5" t="s">
        <v>1308</v>
      </c>
      <c r="I1017" s="5" t="s">
        <v>2204</v>
      </c>
      <c r="J1017" s="5" t="s">
        <v>2689</v>
      </c>
      <c r="K1017" s="5" t="s">
        <v>1312</v>
      </c>
      <c r="L1017" s="5" t="s">
        <v>25</v>
      </c>
      <c r="M1017" s="7" t="s">
        <v>26</v>
      </c>
      <c r="N1017" s="5" t="s">
        <v>2679</v>
      </c>
      <c r="O1017" s="5" t="s">
        <v>27</v>
      </c>
      <c r="P1017" s="5" t="s">
        <v>495</v>
      </c>
      <c r="Q1017" s="5" t="s">
        <v>92</v>
      </c>
      <c r="R1017" s="5">
        <v>1</v>
      </c>
      <c r="S1017" s="8">
        <v>13500</v>
      </c>
      <c r="T1017" s="8">
        <f t="shared" si="104"/>
        <v>13500</v>
      </c>
      <c r="U1017" s="8">
        <f t="shared" si="105"/>
        <v>15120.000000000002</v>
      </c>
      <c r="V1017" s="5"/>
      <c r="W1017" s="5" t="s">
        <v>904</v>
      </c>
      <c r="X1017" s="5"/>
      <c r="Y1017" s="145"/>
      <c r="Z1017" s="141"/>
      <c r="AA1017" s="146"/>
      <c r="AB1017" s="146"/>
      <c r="AC1017" s="214"/>
      <c r="AD1017" s="214"/>
      <c r="AE1017" s="187"/>
      <c r="AF1017" s="141"/>
      <c r="AG1017" s="213"/>
      <c r="AH1017" s="213"/>
      <c r="AI1017" s="141"/>
      <c r="AJ1017" s="141"/>
      <c r="AK1017" s="213"/>
      <c r="AL1017" s="84"/>
      <c r="AM1017" s="84"/>
      <c r="AN1017" s="84"/>
      <c r="AO1017" s="84"/>
      <c r="AP1017" s="4"/>
      <c r="AQ1017" s="4"/>
      <c r="AR1017" s="105"/>
      <c r="AS1017" s="4"/>
      <c r="AT1017" s="263"/>
      <c r="AU1017" s="4"/>
      <c r="AV1017" s="4"/>
    </row>
    <row r="1018" spans="1:48" s="33" customFormat="1" ht="110.1" customHeight="1">
      <c r="A1018" s="5" t="s">
        <v>3403</v>
      </c>
      <c r="B1018" s="5" t="s">
        <v>23</v>
      </c>
      <c r="C1018" s="5" t="s">
        <v>173</v>
      </c>
      <c r="D1018" s="6" t="s">
        <v>174</v>
      </c>
      <c r="E1018" s="6" t="s">
        <v>175</v>
      </c>
      <c r="F1018" s="5" t="s">
        <v>98</v>
      </c>
      <c r="G1018" s="5" t="s">
        <v>24</v>
      </c>
      <c r="H1018" s="5" t="s">
        <v>1308</v>
      </c>
      <c r="I1018" s="5" t="s">
        <v>2204</v>
      </c>
      <c r="J1018" s="5" t="s">
        <v>2689</v>
      </c>
      <c r="K1018" s="5" t="s">
        <v>878</v>
      </c>
      <c r="L1018" s="5" t="s">
        <v>25</v>
      </c>
      <c r="M1018" s="7" t="s">
        <v>26</v>
      </c>
      <c r="N1018" s="5" t="s">
        <v>2679</v>
      </c>
      <c r="O1018" s="5" t="s">
        <v>27</v>
      </c>
      <c r="P1018" s="5" t="s">
        <v>495</v>
      </c>
      <c r="Q1018" s="5" t="s">
        <v>92</v>
      </c>
      <c r="R1018" s="5">
        <v>13</v>
      </c>
      <c r="S1018" s="8">
        <v>12000</v>
      </c>
      <c r="T1018" s="8">
        <f t="shared" si="104"/>
        <v>156000</v>
      </c>
      <c r="U1018" s="8">
        <f t="shared" si="105"/>
        <v>174720.00000000003</v>
      </c>
      <c r="V1018" s="5"/>
      <c r="W1018" s="5" t="s">
        <v>904</v>
      </c>
      <c r="X1018" s="5"/>
      <c r="Y1018" s="145"/>
      <c r="Z1018" s="4"/>
      <c r="AA1018" s="253"/>
      <c r="AB1018" s="253"/>
      <c r="AC1018" s="253"/>
      <c r="AD1018" s="253"/>
      <c r="AE1018" s="254"/>
      <c r="AF1018" s="4"/>
      <c r="AG1018" s="105"/>
      <c r="AH1018" s="105"/>
      <c r="AI1018" s="4"/>
      <c r="AJ1018" s="4"/>
      <c r="AK1018" s="105"/>
      <c r="AL1018" s="86"/>
      <c r="AM1018" s="86"/>
      <c r="AN1018" s="86"/>
      <c r="AO1018" s="86"/>
      <c r="AP1018" s="4"/>
      <c r="AQ1018" s="4"/>
      <c r="AR1018" s="105"/>
      <c r="AS1018" s="4"/>
      <c r="AT1018" s="4"/>
      <c r="AU1018" s="4"/>
      <c r="AV1018" s="4"/>
    </row>
    <row r="1019" spans="1:48" s="33" customFormat="1" ht="110.1" customHeight="1">
      <c r="A1019" s="5" t="s">
        <v>3404</v>
      </c>
      <c r="B1019" s="5" t="s">
        <v>23</v>
      </c>
      <c r="C1019" s="5" t="s">
        <v>170</v>
      </c>
      <c r="D1019" s="6" t="s">
        <v>171</v>
      </c>
      <c r="E1019" s="6" t="s">
        <v>172</v>
      </c>
      <c r="F1019" s="5" t="s">
        <v>99</v>
      </c>
      <c r="G1019" s="5" t="s">
        <v>24</v>
      </c>
      <c r="H1019" s="5" t="s">
        <v>1308</v>
      </c>
      <c r="I1019" s="5" t="s">
        <v>2204</v>
      </c>
      <c r="J1019" s="5" t="s">
        <v>2689</v>
      </c>
      <c r="K1019" s="5" t="s">
        <v>878</v>
      </c>
      <c r="L1019" s="5" t="s">
        <v>25</v>
      </c>
      <c r="M1019" s="7" t="s">
        <v>26</v>
      </c>
      <c r="N1019" s="5" t="s">
        <v>2679</v>
      </c>
      <c r="O1019" s="5" t="s">
        <v>27</v>
      </c>
      <c r="P1019" s="5" t="s">
        <v>495</v>
      </c>
      <c r="Q1019" s="5" t="s">
        <v>92</v>
      </c>
      <c r="R1019" s="5">
        <v>13</v>
      </c>
      <c r="S1019" s="8">
        <v>15000</v>
      </c>
      <c r="T1019" s="8">
        <f t="shared" si="104"/>
        <v>195000</v>
      </c>
      <c r="U1019" s="8">
        <f t="shared" si="105"/>
        <v>218400.00000000003</v>
      </c>
      <c r="V1019" s="5"/>
      <c r="W1019" s="5" t="s">
        <v>904</v>
      </c>
      <c r="X1019" s="5"/>
      <c r="Y1019" s="145"/>
      <c r="Z1019" s="4"/>
      <c r="AA1019" s="253"/>
      <c r="AB1019" s="253"/>
      <c r="AC1019" s="253"/>
      <c r="AD1019" s="253"/>
      <c r="AE1019" s="254"/>
      <c r="AF1019" s="4"/>
      <c r="AG1019" s="105"/>
      <c r="AH1019" s="105"/>
      <c r="AI1019" s="4"/>
      <c r="AJ1019" s="4"/>
      <c r="AK1019" s="105"/>
      <c r="AL1019" s="86"/>
      <c r="AM1019" s="86"/>
      <c r="AN1019" s="86"/>
      <c r="AO1019" s="86"/>
      <c r="AP1019" s="4"/>
      <c r="AQ1019" s="4"/>
      <c r="AR1019" s="105"/>
      <c r="AS1019" s="4"/>
      <c r="AT1019" s="4"/>
      <c r="AU1019" s="4"/>
      <c r="AV1019" s="4"/>
    </row>
    <row r="1020" spans="1:48" s="33" customFormat="1" ht="110.1" customHeight="1">
      <c r="A1020" s="5" t="s">
        <v>3405</v>
      </c>
      <c r="B1020" s="5" t="s">
        <v>23</v>
      </c>
      <c r="C1020" s="5" t="s">
        <v>178</v>
      </c>
      <c r="D1020" s="6" t="s">
        <v>179</v>
      </c>
      <c r="E1020" s="6" t="s">
        <v>180</v>
      </c>
      <c r="F1020" s="5" t="s">
        <v>118</v>
      </c>
      <c r="G1020" s="5" t="s">
        <v>24</v>
      </c>
      <c r="H1020" s="5" t="s">
        <v>1309</v>
      </c>
      <c r="I1020" s="5" t="s">
        <v>2204</v>
      </c>
      <c r="J1020" s="5" t="s">
        <v>2689</v>
      </c>
      <c r="K1020" s="5" t="s">
        <v>1193</v>
      </c>
      <c r="L1020" s="5" t="s">
        <v>25</v>
      </c>
      <c r="M1020" s="7" t="s">
        <v>26</v>
      </c>
      <c r="N1020" s="5" t="s">
        <v>49</v>
      </c>
      <c r="O1020" s="5" t="s">
        <v>27</v>
      </c>
      <c r="P1020" s="5">
        <v>796</v>
      </c>
      <c r="Q1020" s="5" t="s">
        <v>28</v>
      </c>
      <c r="R1020" s="5" t="s">
        <v>1311</v>
      </c>
      <c r="S1020" s="8">
        <v>3100</v>
      </c>
      <c r="T1020" s="8">
        <f t="shared" si="104"/>
        <v>0</v>
      </c>
      <c r="U1020" s="8">
        <f t="shared" si="105"/>
        <v>0</v>
      </c>
      <c r="V1020" s="5"/>
      <c r="W1020" s="5" t="s">
        <v>904</v>
      </c>
      <c r="X1020" s="5"/>
      <c r="Y1020" s="145"/>
      <c r="Z1020" s="141"/>
      <c r="AA1020" s="85"/>
      <c r="AB1020" s="253"/>
      <c r="AC1020" s="253"/>
      <c r="AD1020" s="253"/>
      <c r="AE1020" s="254"/>
      <c r="AF1020" s="4"/>
      <c r="AG1020" s="105"/>
      <c r="AH1020" s="105"/>
      <c r="AI1020" s="4"/>
      <c r="AJ1020" s="4"/>
      <c r="AK1020" s="105"/>
      <c r="AL1020" s="86"/>
      <c r="AM1020" s="86"/>
      <c r="AN1020" s="86"/>
      <c r="AO1020" s="86"/>
      <c r="AP1020" s="4"/>
      <c r="AQ1020" s="4"/>
      <c r="AR1020" s="105"/>
      <c r="AS1020" s="4"/>
      <c r="AT1020" s="4"/>
      <c r="AU1020" s="4"/>
      <c r="AV1020" s="4"/>
    </row>
    <row r="1021" spans="1:48" s="33" customFormat="1" ht="110.1" customHeight="1">
      <c r="A1021" s="5" t="s">
        <v>3406</v>
      </c>
      <c r="B1021" s="5" t="s">
        <v>23</v>
      </c>
      <c r="C1021" s="5" t="s">
        <v>181</v>
      </c>
      <c r="D1021" s="6" t="s">
        <v>179</v>
      </c>
      <c r="E1021" s="6" t="s">
        <v>182</v>
      </c>
      <c r="F1021" s="5" t="s">
        <v>119</v>
      </c>
      <c r="G1021" s="5" t="s">
        <v>24</v>
      </c>
      <c r="H1021" s="5" t="s">
        <v>1309</v>
      </c>
      <c r="I1021" s="5" t="s">
        <v>2204</v>
      </c>
      <c r="J1021" s="5" t="s">
        <v>2689</v>
      </c>
      <c r="K1021" s="5" t="s">
        <v>1193</v>
      </c>
      <c r="L1021" s="5" t="s">
        <v>25</v>
      </c>
      <c r="M1021" s="7" t="s">
        <v>26</v>
      </c>
      <c r="N1021" s="5" t="s">
        <v>49</v>
      </c>
      <c r="O1021" s="5" t="s">
        <v>27</v>
      </c>
      <c r="P1021" s="5">
        <v>796</v>
      </c>
      <c r="Q1021" s="5" t="s">
        <v>28</v>
      </c>
      <c r="R1021" s="5" t="s">
        <v>1311</v>
      </c>
      <c r="S1021" s="8">
        <v>3100</v>
      </c>
      <c r="T1021" s="8">
        <f t="shared" si="104"/>
        <v>0</v>
      </c>
      <c r="U1021" s="8">
        <f t="shared" si="105"/>
        <v>0</v>
      </c>
      <c r="V1021" s="5"/>
      <c r="W1021" s="5" t="s">
        <v>904</v>
      </c>
      <c r="X1021" s="5"/>
      <c r="Y1021" s="145"/>
      <c r="Z1021" s="141"/>
      <c r="AA1021" s="85"/>
      <c r="AB1021" s="253"/>
      <c r="AC1021" s="253"/>
      <c r="AD1021" s="253"/>
      <c r="AE1021" s="254"/>
      <c r="AF1021" s="4"/>
      <c r="AG1021" s="105"/>
      <c r="AH1021" s="105"/>
      <c r="AI1021" s="4"/>
      <c r="AJ1021" s="4"/>
      <c r="AK1021" s="105"/>
      <c r="AL1021" s="86"/>
      <c r="AM1021" s="86"/>
      <c r="AN1021" s="86"/>
      <c r="AO1021" s="86"/>
      <c r="AP1021" s="4"/>
      <c r="AQ1021" s="4"/>
      <c r="AR1021" s="105"/>
      <c r="AS1021" s="4"/>
      <c r="AT1021" s="4"/>
      <c r="AU1021" s="4"/>
      <c r="AV1021" s="4"/>
    </row>
    <row r="1022" spans="1:48" s="33" customFormat="1" ht="110.1" customHeight="1">
      <c r="A1022" s="5" t="s">
        <v>3407</v>
      </c>
      <c r="B1022" s="5" t="s">
        <v>23</v>
      </c>
      <c r="C1022" s="5" t="s">
        <v>496</v>
      </c>
      <c r="D1022" s="6" t="s">
        <v>100</v>
      </c>
      <c r="E1022" s="6" t="s">
        <v>497</v>
      </c>
      <c r="F1022" s="5" t="s">
        <v>100</v>
      </c>
      <c r="G1022" s="5" t="s">
        <v>24</v>
      </c>
      <c r="H1022" s="5" t="s">
        <v>1309</v>
      </c>
      <c r="I1022" s="5" t="s">
        <v>2204</v>
      </c>
      <c r="J1022" s="5" t="s">
        <v>2689</v>
      </c>
      <c r="K1022" s="5" t="s">
        <v>871</v>
      </c>
      <c r="L1022" s="5" t="s">
        <v>25</v>
      </c>
      <c r="M1022" s="7" t="s">
        <v>26</v>
      </c>
      <c r="N1022" s="5" t="s">
        <v>49</v>
      </c>
      <c r="O1022" s="5" t="s">
        <v>27</v>
      </c>
      <c r="P1022" s="5">
        <v>796</v>
      </c>
      <c r="Q1022" s="5" t="s">
        <v>28</v>
      </c>
      <c r="R1022" s="5">
        <v>300</v>
      </c>
      <c r="S1022" s="8">
        <v>2000</v>
      </c>
      <c r="T1022" s="8">
        <f t="shared" si="104"/>
        <v>600000</v>
      </c>
      <c r="U1022" s="8">
        <f t="shared" si="105"/>
        <v>672000.00000000012</v>
      </c>
      <c r="V1022" s="5"/>
      <c r="W1022" s="5" t="s">
        <v>904</v>
      </c>
      <c r="X1022" s="5"/>
      <c r="Y1022" s="145"/>
      <c r="Z1022" s="141"/>
      <c r="AA1022" s="85"/>
      <c r="AB1022" s="253"/>
      <c r="AC1022" s="214"/>
      <c r="AD1022" s="214"/>
      <c r="AE1022" s="187"/>
      <c r="AF1022" s="141"/>
      <c r="AG1022" s="213"/>
      <c r="AH1022" s="213"/>
      <c r="AI1022" s="141"/>
      <c r="AJ1022" s="141"/>
      <c r="AK1022" s="213"/>
      <c r="AL1022" s="84"/>
      <c r="AM1022" s="84"/>
      <c r="AN1022" s="84"/>
      <c r="AO1022" s="84"/>
      <c r="AP1022" s="4"/>
      <c r="AQ1022" s="4"/>
      <c r="AR1022" s="105"/>
      <c r="AS1022" s="4"/>
      <c r="AT1022" s="141"/>
      <c r="AU1022" s="4"/>
      <c r="AV1022" s="4"/>
    </row>
    <row r="1023" spans="1:48" s="33" customFormat="1" ht="110.1" customHeight="1">
      <c r="A1023" s="5" t="s">
        <v>3408</v>
      </c>
      <c r="B1023" s="5" t="s">
        <v>23</v>
      </c>
      <c r="C1023" s="5" t="s">
        <v>498</v>
      </c>
      <c r="D1023" s="6" t="s">
        <v>499</v>
      </c>
      <c r="E1023" s="6" t="s">
        <v>500</v>
      </c>
      <c r="F1023" s="5" t="s">
        <v>101</v>
      </c>
      <c r="G1023" s="5" t="s">
        <v>24</v>
      </c>
      <c r="H1023" s="5" t="s">
        <v>1309</v>
      </c>
      <c r="I1023" s="5" t="s">
        <v>2204</v>
      </c>
      <c r="J1023" s="5" t="s">
        <v>2689</v>
      </c>
      <c r="K1023" s="5" t="s">
        <v>871</v>
      </c>
      <c r="L1023" s="5" t="s">
        <v>25</v>
      </c>
      <c r="M1023" s="7" t="s">
        <v>26</v>
      </c>
      <c r="N1023" s="5" t="s">
        <v>49</v>
      </c>
      <c r="O1023" s="5" t="s">
        <v>27</v>
      </c>
      <c r="P1023" s="5">
        <v>796</v>
      </c>
      <c r="Q1023" s="5" t="s">
        <v>28</v>
      </c>
      <c r="R1023" s="5">
        <v>300</v>
      </c>
      <c r="S1023" s="8">
        <v>1600</v>
      </c>
      <c r="T1023" s="8">
        <f t="shared" si="104"/>
        <v>480000</v>
      </c>
      <c r="U1023" s="8">
        <f t="shared" si="105"/>
        <v>537600</v>
      </c>
      <c r="V1023" s="5"/>
      <c r="W1023" s="5" t="s">
        <v>904</v>
      </c>
      <c r="X1023" s="5"/>
      <c r="Y1023" s="145"/>
      <c r="Z1023" s="141"/>
      <c r="AA1023" s="85"/>
      <c r="AB1023" s="253"/>
      <c r="AC1023" s="214"/>
      <c r="AD1023" s="214"/>
      <c r="AE1023" s="187"/>
      <c r="AF1023" s="141"/>
      <c r="AG1023" s="213"/>
      <c r="AH1023" s="213"/>
      <c r="AI1023" s="141"/>
      <c r="AJ1023" s="141"/>
      <c r="AK1023" s="213"/>
      <c r="AL1023" s="84"/>
      <c r="AM1023" s="84"/>
      <c r="AN1023" s="84"/>
      <c r="AO1023" s="84"/>
      <c r="AP1023" s="4"/>
      <c r="AQ1023" s="4"/>
      <c r="AR1023" s="105"/>
      <c r="AS1023" s="4"/>
      <c r="AT1023" s="141"/>
      <c r="AU1023" s="4"/>
      <c r="AV1023" s="4"/>
    </row>
    <row r="1024" spans="1:48" s="33" customFormat="1" ht="110.1" customHeight="1">
      <c r="A1024" s="5" t="s">
        <v>3409</v>
      </c>
      <c r="B1024" s="5" t="s">
        <v>23</v>
      </c>
      <c r="C1024" s="5" t="s">
        <v>198</v>
      </c>
      <c r="D1024" s="6" t="s">
        <v>199</v>
      </c>
      <c r="E1024" s="6" t="s">
        <v>200</v>
      </c>
      <c r="F1024" s="5" t="s">
        <v>102</v>
      </c>
      <c r="G1024" s="5" t="s">
        <v>24</v>
      </c>
      <c r="H1024" s="5" t="s">
        <v>1310</v>
      </c>
      <c r="I1024" s="5" t="s">
        <v>2204</v>
      </c>
      <c r="J1024" s="5" t="s">
        <v>2689</v>
      </c>
      <c r="K1024" s="5" t="s">
        <v>1312</v>
      </c>
      <c r="L1024" s="5" t="s">
        <v>25</v>
      </c>
      <c r="M1024" s="7" t="s">
        <v>26</v>
      </c>
      <c r="N1024" s="5" t="s">
        <v>2679</v>
      </c>
      <c r="O1024" s="5" t="s">
        <v>27</v>
      </c>
      <c r="P1024" s="5" t="s">
        <v>501</v>
      </c>
      <c r="Q1024" s="5" t="s">
        <v>2682</v>
      </c>
      <c r="R1024" s="5">
        <v>165</v>
      </c>
      <c r="S1024" s="8">
        <v>6200</v>
      </c>
      <c r="T1024" s="8">
        <f t="shared" si="104"/>
        <v>1023000</v>
      </c>
      <c r="U1024" s="8">
        <f t="shared" si="105"/>
        <v>1145760</v>
      </c>
      <c r="V1024" s="5"/>
      <c r="W1024" s="5" t="s">
        <v>904</v>
      </c>
      <c r="X1024" s="5"/>
      <c r="Y1024" s="145"/>
      <c r="Z1024" s="141"/>
      <c r="AA1024" s="85"/>
      <c r="AB1024" s="146"/>
      <c r="AC1024" s="214"/>
      <c r="AD1024" s="214"/>
      <c r="AE1024" s="187"/>
      <c r="AF1024" s="141"/>
      <c r="AG1024" s="213"/>
      <c r="AH1024" s="213"/>
      <c r="AI1024" s="141"/>
      <c r="AJ1024" s="141"/>
      <c r="AK1024" s="213"/>
      <c r="AL1024" s="84"/>
      <c r="AM1024" s="84"/>
      <c r="AN1024" s="84"/>
      <c r="AO1024" s="84"/>
      <c r="AP1024" s="4"/>
      <c r="AQ1024" s="4"/>
      <c r="AR1024" s="263"/>
      <c r="AS1024" s="4"/>
      <c r="AT1024" s="263"/>
      <c r="AU1024" s="4"/>
      <c r="AV1024" s="4"/>
    </row>
    <row r="1025" spans="1:48" s="33" customFormat="1" ht="110.1" customHeight="1">
      <c r="A1025" s="5" t="s">
        <v>3410</v>
      </c>
      <c r="B1025" s="5" t="s">
        <v>23</v>
      </c>
      <c r="C1025" s="5" t="s">
        <v>195</v>
      </c>
      <c r="D1025" s="6" t="s">
        <v>196</v>
      </c>
      <c r="E1025" s="6" t="s">
        <v>197</v>
      </c>
      <c r="F1025" s="5" t="s">
        <v>103</v>
      </c>
      <c r="G1025" s="5" t="s">
        <v>24</v>
      </c>
      <c r="H1025" s="5" t="s">
        <v>1310</v>
      </c>
      <c r="I1025" s="5" t="s">
        <v>2204</v>
      </c>
      <c r="J1025" s="5" t="s">
        <v>2689</v>
      </c>
      <c r="K1025" s="5" t="s">
        <v>1312</v>
      </c>
      <c r="L1025" s="5" t="s">
        <v>25</v>
      </c>
      <c r="M1025" s="7" t="s">
        <v>26</v>
      </c>
      <c r="N1025" s="5" t="s">
        <v>2679</v>
      </c>
      <c r="O1025" s="5" t="s">
        <v>27</v>
      </c>
      <c r="P1025" s="5" t="s">
        <v>501</v>
      </c>
      <c r="Q1025" s="5" t="s">
        <v>2682</v>
      </c>
      <c r="R1025" s="5">
        <v>90</v>
      </c>
      <c r="S1025" s="8">
        <v>7500</v>
      </c>
      <c r="T1025" s="8">
        <f t="shared" si="104"/>
        <v>675000</v>
      </c>
      <c r="U1025" s="8">
        <f t="shared" si="105"/>
        <v>756000.00000000012</v>
      </c>
      <c r="V1025" s="5"/>
      <c r="W1025" s="5" t="s">
        <v>904</v>
      </c>
      <c r="X1025" s="5"/>
      <c r="Y1025" s="145"/>
      <c r="Z1025" s="141"/>
      <c r="AA1025" s="85"/>
      <c r="AB1025" s="146"/>
      <c r="AC1025" s="214"/>
      <c r="AD1025" s="214"/>
      <c r="AE1025" s="187"/>
      <c r="AF1025" s="141"/>
      <c r="AG1025" s="213"/>
      <c r="AH1025" s="213"/>
      <c r="AI1025" s="141"/>
      <c r="AJ1025" s="141"/>
      <c r="AK1025" s="213"/>
      <c r="AL1025" s="84"/>
      <c r="AM1025" s="84"/>
      <c r="AN1025" s="84"/>
      <c r="AO1025" s="84"/>
      <c r="AP1025" s="4"/>
      <c r="AQ1025" s="4"/>
      <c r="AR1025" s="263"/>
      <c r="AS1025" s="4"/>
      <c r="AT1025" s="263"/>
      <c r="AU1025" s="4"/>
      <c r="AV1025" s="4"/>
    </row>
    <row r="1026" spans="1:48" s="33" customFormat="1" ht="110.1" customHeight="1">
      <c r="A1026" s="5" t="s">
        <v>3411</v>
      </c>
      <c r="B1026" s="5" t="s">
        <v>23</v>
      </c>
      <c r="C1026" s="5" t="s">
        <v>192</v>
      </c>
      <c r="D1026" s="6" t="s">
        <v>193</v>
      </c>
      <c r="E1026" s="6" t="s">
        <v>194</v>
      </c>
      <c r="F1026" s="5" t="s">
        <v>104</v>
      </c>
      <c r="G1026" s="5" t="s">
        <v>24</v>
      </c>
      <c r="H1026" s="5" t="s">
        <v>1310</v>
      </c>
      <c r="I1026" s="5" t="s">
        <v>2204</v>
      </c>
      <c r="J1026" s="5" t="s">
        <v>2689</v>
      </c>
      <c r="K1026" s="5" t="s">
        <v>1312</v>
      </c>
      <c r="L1026" s="5" t="s">
        <v>25</v>
      </c>
      <c r="M1026" s="7" t="s">
        <v>26</v>
      </c>
      <c r="N1026" s="5" t="s">
        <v>2679</v>
      </c>
      <c r="O1026" s="5" t="s">
        <v>27</v>
      </c>
      <c r="P1026" s="5" t="s">
        <v>501</v>
      </c>
      <c r="Q1026" s="5" t="s">
        <v>2682</v>
      </c>
      <c r="R1026" s="5">
        <v>120</v>
      </c>
      <c r="S1026" s="8">
        <v>8500</v>
      </c>
      <c r="T1026" s="8">
        <f t="shared" si="104"/>
        <v>1020000</v>
      </c>
      <c r="U1026" s="8">
        <f t="shared" si="105"/>
        <v>1142400</v>
      </c>
      <c r="V1026" s="5"/>
      <c r="W1026" s="5" t="s">
        <v>904</v>
      </c>
      <c r="X1026" s="5"/>
      <c r="Y1026" s="145"/>
      <c r="Z1026" s="141"/>
      <c r="AA1026" s="85"/>
      <c r="AB1026" s="146"/>
      <c r="AC1026" s="214"/>
      <c r="AD1026" s="214"/>
      <c r="AE1026" s="187"/>
      <c r="AF1026" s="141"/>
      <c r="AG1026" s="213"/>
      <c r="AH1026" s="213"/>
      <c r="AI1026" s="141"/>
      <c r="AJ1026" s="141"/>
      <c r="AK1026" s="213"/>
      <c r="AL1026" s="84"/>
      <c r="AM1026" s="84"/>
      <c r="AN1026" s="84"/>
      <c r="AO1026" s="84"/>
      <c r="AP1026" s="4"/>
      <c r="AQ1026" s="4"/>
      <c r="AR1026" s="263"/>
      <c r="AS1026" s="4"/>
      <c r="AT1026" s="263"/>
      <c r="AU1026" s="4"/>
      <c r="AV1026" s="4"/>
    </row>
    <row r="1027" spans="1:48" s="33" customFormat="1" ht="80.25" customHeight="1">
      <c r="A1027" s="5" t="s">
        <v>3412</v>
      </c>
      <c r="B1027" s="5" t="s">
        <v>23</v>
      </c>
      <c r="C1027" s="5" t="s">
        <v>201</v>
      </c>
      <c r="D1027" s="6" t="s">
        <v>112</v>
      </c>
      <c r="E1027" s="6" t="s">
        <v>202</v>
      </c>
      <c r="F1027" s="5" t="s">
        <v>113</v>
      </c>
      <c r="G1027" s="5" t="s">
        <v>24</v>
      </c>
      <c r="H1027" s="5" t="s">
        <v>1309</v>
      </c>
      <c r="I1027" s="5" t="s">
        <v>2204</v>
      </c>
      <c r="J1027" s="5" t="s">
        <v>2689</v>
      </c>
      <c r="K1027" s="5" t="s">
        <v>871</v>
      </c>
      <c r="L1027" s="5" t="s">
        <v>25</v>
      </c>
      <c r="M1027" s="7" t="s">
        <v>26</v>
      </c>
      <c r="N1027" s="5" t="s">
        <v>49</v>
      </c>
      <c r="O1027" s="5" t="s">
        <v>27</v>
      </c>
      <c r="P1027" s="5" t="s">
        <v>501</v>
      </c>
      <c r="Q1027" s="5" t="s">
        <v>2682</v>
      </c>
      <c r="R1027" s="5" t="s">
        <v>1311</v>
      </c>
      <c r="S1027" s="8">
        <v>120</v>
      </c>
      <c r="T1027" s="8">
        <f t="shared" si="104"/>
        <v>0</v>
      </c>
      <c r="U1027" s="8">
        <f t="shared" si="105"/>
        <v>0</v>
      </c>
      <c r="V1027" s="5"/>
      <c r="W1027" s="5" t="s">
        <v>904</v>
      </c>
      <c r="X1027" s="5"/>
      <c r="Y1027" s="145"/>
      <c r="Z1027" s="4"/>
      <c r="AA1027" s="253"/>
      <c r="AB1027" s="253"/>
      <c r="AC1027" s="253"/>
      <c r="AD1027" s="253"/>
      <c r="AE1027" s="254"/>
      <c r="AF1027" s="4"/>
      <c r="AG1027" s="105"/>
      <c r="AH1027" s="105"/>
      <c r="AI1027" s="4"/>
      <c r="AJ1027" s="4"/>
      <c r="AK1027" s="105"/>
      <c r="AL1027" s="86"/>
      <c r="AM1027" s="86"/>
      <c r="AN1027" s="86"/>
      <c r="AO1027" s="86"/>
      <c r="AP1027" s="4"/>
      <c r="AQ1027" s="4"/>
      <c r="AR1027" s="105"/>
      <c r="AS1027" s="4"/>
      <c r="AT1027" s="4"/>
      <c r="AU1027" s="4"/>
      <c r="AV1027" s="4"/>
    </row>
    <row r="1028" spans="1:48" s="33" customFormat="1" ht="80.25" customHeight="1">
      <c r="A1028" s="5" t="s">
        <v>3858</v>
      </c>
      <c r="B1028" s="5" t="s">
        <v>23</v>
      </c>
      <c r="C1028" s="5" t="s">
        <v>201</v>
      </c>
      <c r="D1028" s="6" t="s">
        <v>112</v>
      </c>
      <c r="E1028" s="6" t="s">
        <v>202</v>
      </c>
      <c r="F1028" s="5" t="s">
        <v>113</v>
      </c>
      <c r="G1028" s="5" t="s">
        <v>24</v>
      </c>
      <c r="H1028" s="5" t="s">
        <v>1309</v>
      </c>
      <c r="I1028" s="5" t="s">
        <v>2204</v>
      </c>
      <c r="J1028" s="5" t="s">
        <v>2689</v>
      </c>
      <c r="K1028" s="5" t="s">
        <v>871</v>
      </c>
      <c r="L1028" s="5" t="s">
        <v>25</v>
      </c>
      <c r="M1028" s="7" t="s">
        <v>26</v>
      </c>
      <c r="N1028" s="5" t="s">
        <v>49</v>
      </c>
      <c r="O1028" s="5" t="s">
        <v>27</v>
      </c>
      <c r="P1028" s="5" t="s">
        <v>501</v>
      </c>
      <c r="Q1028" s="5" t="s">
        <v>2682</v>
      </c>
      <c r="R1028" s="5" t="s">
        <v>3859</v>
      </c>
      <c r="S1028" s="8">
        <v>120</v>
      </c>
      <c r="T1028" s="8">
        <f t="shared" si="104"/>
        <v>332400</v>
      </c>
      <c r="U1028" s="8">
        <f t="shared" si="105"/>
        <v>372288.00000000006</v>
      </c>
      <c r="V1028" s="5"/>
      <c r="W1028" s="5" t="s">
        <v>904</v>
      </c>
      <c r="X1028" s="5" t="s">
        <v>3860</v>
      </c>
      <c r="Y1028" s="145"/>
      <c r="Z1028" s="141"/>
      <c r="AA1028" s="85"/>
      <c r="AB1028" s="253"/>
      <c r="AC1028" s="214"/>
      <c r="AD1028" s="214"/>
      <c r="AE1028" s="187"/>
      <c r="AF1028" s="141"/>
      <c r="AG1028" s="213"/>
      <c r="AH1028" s="213"/>
      <c r="AI1028" s="141"/>
      <c r="AJ1028" s="141"/>
      <c r="AK1028" s="110"/>
      <c r="AL1028" s="84"/>
      <c r="AM1028" s="84"/>
      <c r="AN1028" s="84"/>
      <c r="AO1028" s="86"/>
      <c r="AP1028" s="4"/>
      <c r="AQ1028" s="4"/>
      <c r="AR1028" s="105"/>
      <c r="AS1028" s="4"/>
      <c r="AT1028" s="141"/>
      <c r="AU1028" s="4"/>
      <c r="AV1028" s="4"/>
    </row>
    <row r="1029" spans="1:48" s="33" customFormat="1" ht="110.1" customHeight="1">
      <c r="A1029" s="5" t="s">
        <v>3413</v>
      </c>
      <c r="B1029" s="5" t="s">
        <v>23</v>
      </c>
      <c r="C1029" s="5" t="s">
        <v>203</v>
      </c>
      <c r="D1029" s="6" t="s">
        <v>112</v>
      </c>
      <c r="E1029" s="6" t="s">
        <v>204</v>
      </c>
      <c r="F1029" s="5" t="s">
        <v>114</v>
      </c>
      <c r="G1029" s="5" t="s">
        <v>24</v>
      </c>
      <c r="H1029" s="5" t="s">
        <v>1309</v>
      </c>
      <c r="I1029" s="5" t="s">
        <v>2204</v>
      </c>
      <c r="J1029" s="5" t="s">
        <v>2689</v>
      </c>
      <c r="K1029" s="5" t="s">
        <v>871</v>
      </c>
      <c r="L1029" s="5" t="s">
        <v>25</v>
      </c>
      <c r="M1029" s="7" t="s">
        <v>26</v>
      </c>
      <c r="N1029" s="5" t="s">
        <v>49</v>
      </c>
      <c r="O1029" s="5" t="s">
        <v>27</v>
      </c>
      <c r="P1029" s="5" t="s">
        <v>501</v>
      </c>
      <c r="Q1029" s="5" t="s">
        <v>2682</v>
      </c>
      <c r="R1029" s="5">
        <v>450</v>
      </c>
      <c r="S1029" s="8">
        <v>580</v>
      </c>
      <c r="T1029" s="8">
        <f t="shared" si="104"/>
        <v>261000</v>
      </c>
      <c r="U1029" s="8">
        <f t="shared" si="105"/>
        <v>292320</v>
      </c>
      <c r="V1029" s="5"/>
      <c r="W1029" s="5" t="s">
        <v>904</v>
      </c>
      <c r="X1029" s="5"/>
      <c r="Y1029" s="145"/>
      <c r="Z1029" s="141"/>
      <c r="AA1029" s="85"/>
      <c r="AB1029" s="253"/>
      <c r="AC1029" s="214"/>
      <c r="AD1029" s="214"/>
      <c r="AE1029" s="187"/>
      <c r="AF1029" s="141"/>
      <c r="AG1029" s="213"/>
      <c r="AH1029" s="213"/>
      <c r="AI1029" s="141"/>
      <c r="AJ1029" s="141"/>
      <c r="AK1029" s="110"/>
      <c r="AL1029" s="84"/>
      <c r="AM1029" s="86"/>
      <c r="AN1029" s="84"/>
      <c r="AO1029" s="86"/>
      <c r="AP1029" s="4"/>
      <c r="AQ1029" s="4"/>
      <c r="AR1029" s="105"/>
      <c r="AS1029" s="4"/>
      <c r="AT1029" s="141"/>
      <c r="AU1029" s="4"/>
      <c r="AV1029" s="4"/>
    </row>
    <row r="1030" spans="1:48" s="33" customFormat="1" ht="110.1" customHeight="1">
      <c r="A1030" s="5" t="s">
        <v>3414</v>
      </c>
      <c r="B1030" s="5" t="s">
        <v>23</v>
      </c>
      <c r="C1030" s="5" t="s">
        <v>205</v>
      </c>
      <c r="D1030" s="6" t="s">
        <v>112</v>
      </c>
      <c r="E1030" s="6" t="s">
        <v>206</v>
      </c>
      <c r="F1030" s="5" t="s">
        <v>115</v>
      </c>
      <c r="G1030" s="5" t="s">
        <v>24</v>
      </c>
      <c r="H1030" s="5" t="s">
        <v>1309</v>
      </c>
      <c r="I1030" s="5" t="s">
        <v>2204</v>
      </c>
      <c r="J1030" s="5" t="s">
        <v>2689</v>
      </c>
      <c r="K1030" s="5" t="s">
        <v>871</v>
      </c>
      <c r="L1030" s="5" t="s">
        <v>25</v>
      </c>
      <c r="M1030" s="7" t="s">
        <v>26</v>
      </c>
      <c r="N1030" s="5" t="s">
        <v>49</v>
      </c>
      <c r="O1030" s="5" t="s">
        <v>27</v>
      </c>
      <c r="P1030" s="5" t="s">
        <v>501</v>
      </c>
      <c r="Q1030" s="5" t="s">
        <v>2682</v>
      </c>
      <c r="R1030" s="5">
        <v>360</v>
      </c>
      <c r="S1030" s="8">
        <v>500</v>
      </c>
      <c r="T1030" s="8">
        <f t="shared" ref="T1030:T1096" si="106">S1030*R1030</f>
        <v>180000</v>
      </c>
      <c r="U1030" s="8">
        <f t="shared" si="105"/>
        <v>201600.00000000003</v>
      </c>
      <c r="V1030" s="5"/>
      <c r="W1030" s="5" t="s">
        <v>904</v>
      </c>
      <c r="X1030" s="5"/>
      <c r="Y1030" s="145"/>
      <c r="Z1030" s="141"/>
      <c r="AA1030" s="85"/>
      <c r="AB1030" s="253"/>
      <c r="AC1030" s="214"/>
      <c r="AD1030" s="214"/>
      <c r="AE1030" s="187"/>
      <c r="AF1030" s="141"/>
      <c r="AG1030" s="213"/>
      <c r="AH1030" s="213"/>
      <c r="AI1030" s="141"/>
      <c r="AJ1030" s="141"/>
      <c r="AK1030" s="213"/>
      <c r="AL1030" s="84"/>
      <c r="AM1030" s="84"/>
      <c r="AN1030" s="84"/>
      <c r="AO1030" s="86"/>
      <c r="AP1030" s="4"/>
      <c r="AQ1030" s="4"/>
      <c r="AR1030" s="105"/>
      <c r="AS1030" s="4"/>
      <c r="AT1030" s="141"/>
      <c r="AU1030" s="4"/>
      <c r="AV1030" s="4"/>
    </row>
    <row r="1031" spans="1:48" s="33" customFormat="1" ht="110.1" customHeight="1">
      <c r="A1031" s="5" t="s">
        <v>3415</v>
      </c>
      <c r="B1031" s="5" t="s">
        <v>23</v>
      </c>
      <c r="C1031" s="5" t="s">
        <v>217</v>
      </c>
      <c r="D1031" s="6" t="s">
        <v>218</v>
      </c>
      <c r="E1031" s="6" t="s">
        <v>219</v>
      </c>
      <c r="F1031" s="5" t="s">
        <v>116</v>
      </c>
      <c r="G1031" s="5" t="s">
        <v>24</v>
      </c>
      <c r="H1031" s="5" t="s">
        <v>1309</v>
      </c>
      <c r="I1031" s="5" t="s">
        <v>2204</v>
      </c>
      <c r="J1031" s="5" t="s">
        <v>2689</v>
      </c>
      <c r="K1031" s="5" t="s">
        <v>871</v>
      </c>
      <c r="L1031" s="5" t="s">
        <v>25</v>
      </c>
      <c r="M1031" s="7" t="s">
        <v>26</v>
      </c>
      <c r="N1031" s="5" t="s">
        <v>49</v>
      </c>
      <c r="O1031" s="5" t="s">
        <v>27</v>
      </c>
      <c r="P1031" s="5" t="s">
        <v>501</v>
      </c>
      <c r="Q1031" s="5" t="s">
        <v>2682</v>
      </c>
      <c r="R1031" s="5">
        <v>2</v>
      </c>
      <c r="S1031" s="8">
        <v>1000</v>
      </c>
      <c r="T1031" s="8">
        <f t="shared" si="106"/>
        <v>2000</v>
      </c>
      <c r="U1031" s="8">
        <f t="shared" si="105"/>
        <v>2240</v>
      </c>
      <c r="V1031" s="5"/>
      <c r="W1031" s="5" t="s">
        <v>904</v>
      </c>
      <c r="X1031" s="5"/>
      <c r="Y1031" s="145"/>
      <c r="Z1031" s="141"/>
      <c r="AA1031" s="85"/>
      <c r="AB1031" s="253"/>
      <c r="AC1031" s="214"/>
      <c r="AD1031" s="214"/>
      <c r="AE1031" s="187"/>
      <c r="AF1031" s="141"/>
      <c r="AG1031" s="213"/>
      <c r="AH1031" s="213"/>
      <c r="AI1031" s="141"/>
      <c r="AJ1031" s="141"/>
      <c r="AK1031" s="110"/>
      <c r="AL1031" s="104"/>
      <c r="AM1031" s="86"/>
      <c r="AN1031" s="84"/>
      <c r="AO1031" s="86"/>
      <c r="AP1031" s="4"/>
      <c r="AQ1031" s="4"/>
      <c r="AR1031" s="105"/>
      <c r="AS1031" s="4"/>
      <c r="AT1031" s="141"/>
      <c r="AU1031" s="4"/>
      <c r="AV1031" s="4"/>
    </row>
    <row r="1032" spans="1:48" s="33" customFormat="1" ht="110.1" customHeight="1">
      <c r="A1032" s="5" t="s">
        <v>3416</v>
      </c>
      <c r="B1032" s="5" t="s">
        <v>23</v>
      </c>
      <c r="C1032" s="5" t="s">
        <v>502</v>
      </c>
      <c r="D1032" s="6" t="s">
        <v>503</v>
      </c>
      <c r="E1032" s="6" t="s">
        <v>504</v>
      </c>
      <c r="F1032" s="5" t="s">
        <v>117</v>
      </c>
      <c r="G1032" s="5" t="s">
        <v>24</v>
      </c>
      <c r="H1032" s="5" t="s">
        <v>1309</v>
      </c>
      <c r="I1032" s="5" t="s">
        <v>2204</v>
      </c>
      <c r="J1032" s="5" t="s">
        <v>2689</v>
      </c>
      <c r="K1032" s="5" t="s">
        <v>871</v>
      </c>
      <c r="L1032" s="5" t="s">
        <v>25</v>
      </c>
      <c r="M1032" s="7" t="s">
        <v>26</v>
      </c>
      <c r="N1032" s="5" t="s">
        <v>49</v>
      </c>
      <c r="O1032" s="5" t="s">
        <v>27</v>
      </c>
      <c r="P1032" s="5" t="s">
        <v>501</v>
      </c>
      <c r="Q1032" s="5" t="s">
        <v>2682</v>
      </c>
      <c r="R1032" s="5">
        <v>6</v>
      </c>
      <c r="S1032" s="8">
        <v>200</v>
      </c>
      <c r="T1032" s="8">
        <f t="shared" si="106"/>
        <v>1200</v>
      </c>
      <c r="U1032" s="8">
        <f t="shared" si="105"/>
        <v>1344.0000000000002</v>
      </c>
      <c r="V1032" s="5"/>
      <c r="W1032" s="5" t="s">
        <v>904</v>
      </c>
      <c r="X1032" s="5"/>
      <c r="Y1032" s="145"/>
      <c r="Z1032" s="141"/>
      <c r="AA1032" s="85"/>
      <c r="AB1032" s="253"/>
      <c r="AC1032" s="214"/>
      <c r="AD1032" s="214"/>
      <c r="AE1032" s="187"/>
      <c r="AF1032" s="141"/>
      <c r="AG1032" s="213"/>
      <c r="AH1032" s="213"/>
      <c r="AI1032" s="141"/>
      <c r="AJ1032" s="141"/>
      <c r="AK1032" s="110"/>
      <c r="AL1032" s="104"/>
      <c r="AM1032" s="86"/>
      <c r="AN1032" s="84"/>
      <c r="AO1032" s="86"/>
      <c r="AP1032" s="4"/>
      <c r="AQ1032" s="4"/>
      <c r="AR1032" s="105"/>
      <c r="AS1032" s="4"/>
      <c r="AT1032" s="141"/>
      <c r="AU1032" s="4"/>
      <c r="AV1032" s="4"/>
    </row>
    <row r="1033" spans="1:48" s="33" customFormat="1" ht="110.1" customHeight="1">
      <c r="A1033" s="5" t="s">
        <v>3417</v>
      </c>
      <c r="B1033" s="5" t="s">
        <v>23</v>
      </c>
      <c r="C1033" s="6" t="s">
        <v>3748</v>
      </c>
      <c r="D1033" s="6" t="s">
        <v>207</v>
      </c>
      <c r="E1033" s="6" t="s">
        <v>3749</v>
      </c>
      <c r="F1033" s="5" t="s">
        <v>90</v>
      </c>
      <c r="G1033" s="5" t="s">
        <v>24</v>
      </c>
      <c r="H1033" s="5" t="s">
        <v>1309</v>
      </c>
      <c r="I1033" s="5" t="s">
        <v>2204</v>
      </c>
      <c r="J1033" s="5" t="s">
        <v>2689</v>
      </c>
      <c r="K1033" s="5" t="s">
        <v>871</v>
      </c>
      <c r="L1033" s="5" t="s">
        <v>25</v>
      </c>
      <c r="M1033" s="7" t="s">
        <v>26</v>
      </c>
      <c r="N1033" s="5" t="s">
        <v>49</v>
      </c>
      <c r="O1033" s="5" t="s">
        <v>27</v>
      </c>
      <c r="P1033" s="5">
        <v>796</v>
      </c>
      <c r="Q1033" s="5" t="s">
        <v>28</v>
      </c>
      <c r="R1033" s="5">
        <v>50</v>
      </c>
      <c r="S1033" s="8">
        <v>1000</v>
      </c>
      <c r="T1033" s="8">
        <f t="shared" si="106"/>
        <v>50000</v>
      </c>
      <c r="U1033" s="8">
        <f t="shared" si="105"/>
        <v>56000.000000000007</v>
      </c>
      <c r="V1033" s="5"/>
      <c r="W1033" s="5" t="s">
        <v>904</v>
      </c>
      <c r="X1033" s="5"/>
      <c r="Y1033" s="145"/>
      <c r="Z1033" s="141"/>
      <c r="AA1033" s="85"/>
      <c r="AB1033" s="253"/>
      <c r="AC1033" s="214"/>
      <c r="AD1033" s="214"/>
      <c r="AE1033" s="187"/>
      <c r="AF1033" s="141"/>
      <c r="AG1033" s="213"/>
      <c r="AH1033" s="213"/>
      <c r="AI1033" s="141"/>
      <c r="AJ1033" s="141"/>
      <c r="AK1033" s="213"/>
      <c r="AL1033" s="84"/>
      <c r="AM1033" s="84"/>
      <c r="AN1033" s="84"/>
      <c r="AO1033" s="86"/>
      <c r="AP1033" s="86"/>
      <c r="AQ1033" s="4"/>
      <c r="AR1033" s="105"/>
      <c r="AS1033" s="4"/>
      <c r="AT1033" s="141"/>
      <c r="AU1033" s="4"/>
      <c r="AV1033" s="4"/>
    </row>
    <row r="1034" spans="1:48" s="33" customFormat="1" ht="110.1" customHeight="1">
      <c r="A1034" s="5" t="s">
        <v>3418</v>
      </c>
      <c r="B1034" s="5" t="s">
        <v>23</v>
      </c>
      <c r="C1034" s="5" t="s">
        <v>214</v>
      </c>
      <c r="D1034" s="6" t="s">
        <v>215</v>
      </c>
      <c r="E1034" s="6" t="s">
        <v>216</v>
      </c>
      <c r="F1034" s="5" t="s">
        <v>105</v>
      </c>
      <c r="G1034" s="5" t="s">
        <v>24</v>
      </c>
      <c r="H1034" s="5" t="s">
        <v>1311</v>
      </c>
      <c r="I1034" s="5" t="s">
        <v>2204</v>
      </c>
      <c r="J1034" s="5" t="s">
        <v>2689</v>
      </c>
      <c r="K1034" s="5" t="s">
        <v>871</v>
      </c>
      <c r="L1034" s="5" t="s">
        <v>25</v>
      </c>
      <c r="M1034" s="7" t="s">
        <v>26</v>
      </c>
      <c r="N1034" s="5" t="s">
        <v>49</v>
      </c>
      <c r="O1034" s="5" t="s">
        <v>27</v>
      </c>
      <c r="P1034" s="5">
        <v>796</v>
      </c>
      <c r="Q1034" s="5" t="s">
        <v>28</v>
      </c>
      <c r="R1034" s="5">
        <v>50</v>
      </c>
      <c r="S1034" s="8">
        <v>1000</v>
      </c>
      <c r="T1034" s="8">
        <f t="shared" si="106"/>
        <v>50000</v>
      </c>
      <c r="U1034" s="8">
        <f t="shared" si="105"/>
        <v>56000.000000000007</v>
      </c>
      <c r="V1034" s="5"/>
      <c r="W1034" s="5" t="s">
        <v>904</v>
      </c>
      <c r="X1034" s="5"/>
      <c r="Y1034" s="145"/>
      <c r="Z1034" s="141"/>
      <c r="AA1034" s="85"/>
      <c r="AB1034" s="253"/>
      <c r="AC1034" s="214"/>
      <c r="AD1034" s="214"/>
      <c r="AE1034" s="187"/>
      <c r="AF1034" s="141"/>
      <c r="AG1034" s="213"/>
      <c r="AH1034" s="213"/>
      <c r="AI1034" s="141"/>
      <c r="AJ1034" s="141"/>
      <c r="AK1034" s="110"/>
      <c r="AL1034" s="84"/>
      <c r="AM1034" s="86"/>
      <c r="AN1034" s="84"/>
      <c r="AO1034" s="86"/>
      <c r="AP1034" s="4"/>
      <c r="AQ1034" s="4"/>
      <c r="AR1034" s="105"/>
      <c r="AS1034" s="4"/>
      <c r="AT1034" s="141"/>
      <c r="AU1034" s="4"/>
      <c r="AV1034" s="4"/>
    </row>
    <row r="1035" spans="1:48" s="33" customFormat="1" ht="110.1" customHeight="1">
      <c r="A1035" s="5" t="s">
        <v>3419</v>
      </c>
      <c r="B1035" s="5" t="s">
        <v>23</v>
      </c>
      <c r="C1035" s="5" t="s">
        <v>208</v>
      </c>
      <c r="D1035" s="6" t="s">
        <v>209</v>
      </c>
      <c r="E1035" s="6" t="s">
        <v>210</v>
      </c>
      <c r="F1035" s="5" t="s">
        <v>106</v>
      </c>
      <c r="G1035" s="5" t="s">
        <v>24</v>
      </c>
      <c r="H1035" s="5" t="s">
        <v>1311</v>
      </c>
      <c r="I1035" s="5" t="s">
        <v>2204</v>
      </c>
      <c r="J1035" s="5" t="s">
        <v>2689</v>
      </c>
      <c r="K1035" s="5" t="s">
        <v>871</v>
      </c>
      <c r="L1035" s="5" t="s">
        <v>25</v>
      </c>
      <c r="M1035" s="7" t="s">
        <v>26</v>
      </c>
      <c r="N1035" s="5" t="s">
        <v>49</v>
      </c>
      <c r="O1035" s="5" t="s">
        <v>27</v>
      </c>
      <c r="P1035" s="5">
        <v>796</v>
      </c>
      <c r="Q1035" s="5" t="s">
        <v>28</v>
      </c>
      <c r="R1035" s="5">
        <v>300</v>
      </c>
      <c r="S1035" s="8">
        <v>550</v>
      </c>
      <c r="T1035" s="8">
        <f t="shared" si="106"/>
        <v>165000</v>
      </c>
      <c r="U1035" s="8">
        <f t="shared" si="105"/>
        <v>184800.00000000003</v>
      </c>
      <c r="V1035" s="5"/>
      <c r="W1035" s="5" t="s">
        <v>904</v>
      </c>
      <c r="X1035" s="5"/>
      <c r="Y1035" s="145"/>
      <c r="Z1035" s="141"/>
      <c r="AA1035" s="85"/>
      <c r="AB1035" s="253"/>
      <c r="AC1035" s="214"/>
      <c r="AD1035" s="214"/>
      <c r="AE1035" s="187"/>
      <c r="AF1035" s="141"/>
      <c r="AG1035" s="213"/>
      <c r="AH1035" s="213"/>
      <c r="AI1035" s="188"/>
      <c r="AJ1035" s="141"/>
      <c r="AK1035" s="213"/>
      <c r="AL1035" s="84"/>
      <c r="AM1035" s="84"/>
      <c r="AN1035" s="84"/>
      <c r="AO1035" s="84"/>
      <c r="AP1035" s="4"/>
      <c r="AQ1035" s="4"/>
      <c r="AR1035" s="105"/>
      <c r="AS1035" s="4"/>
      <c r="AT1035" s="4"/>
      <c r="AU1035" s="4"/>
      <c r="AV1035" s="4"/>
    </row>
    <row r="1036" spans="1:48" s="33" customFormat="1" ht="110.1" customHeight="1">
      <c r="A1036" s="5" t="s">
        <v>3420</v>
      </c>
      <c r="B1036" s="5" t="s">
        <v>23</v>
      </c>
      <c r="C1036" s="5" t="s">
        <v>211</v>
      </c>
      <c r="D1036" s="6" t="s">
        <v>212</v>
      </c>
      <c r="E1036" s="6" t="s">
        <v>213</v>
      </c>
      <c r="F1036" s="5" t="s">
        <v>107</v>
      </c>
      <c r="G1036" s="5" t="s">
        <v>24</v>
      </c>
      <c r="H1036" s="5" t="s">
        <v>1311</v>
      </c>
      <c r="I1036" s="5" t="s">
        <v>2204</v>
      </c>
      <c r="J1036" s="5" t="s">
        <v>2689</v>
      </c>
      <c r="K1036" s="5" t="s">
        <v>871</v>
      </c>
      <c r="L1036" s="5" t="s">
        <v>25</v>
      </c>
      <c r="M1036" s="7" t="s">
        <v>26</v>
      </c>
      <c r="N1036" s="5" t="s">
        <v>49</v>
      </c>
      <c r="O1036" s="5" t="s">
        <v>27</v>
      </c>
      <c r="P1036" s="5">
        <v>796</v>
      </c>
      <c r="Q1036" s="5" t="s">
        <v>28</v>
      </c>
      <c r="R1036" s="5">
        <v>60</v>
      </c>
      <c r="S1036" s="8">
        <v>900</v>
      </c>
      <c r="T1036" s="8">
        <f t="shared" si="106"/>
        <v>54000</v>
      </c>
      <c r="U1036" s="8">
        <f t="shared" si="105"/>
        <v>60480.000000000007</v>
      </c>
      <c r="V1036" s="5"/>
      <c r="W1036" s="5" t="s">
        <v>904</v>
      </c>
      <c r="X1036" s="5"/>
      <c r="Y1036" s="145"/>
      <c r="Z1036" s="141"/>
      <c r="AA1036" s="85"/>
      <c r="AB1036" s="253"/>
      <c r="AC1036" s="214"/>
      <c r="AD1036" s="214"/>
      <c r="AE1036" s="187"/>
      <c r="AF1036" s="141"/>
      <c r="AG1036" s="213"/>
      <c r="AH1036" s="213"/>
      <c r="AI1036" s="141"/>
      <c r="AJ1036" s="141"/>
      <c r="AK1036" s="213"/>
      <c r="AL1036" s="84"/>
      <c r="AM1036" s="84"/>
      <c r="AN1036" s="84"/>
      <c r="AO1036" s="86"/>
      <c r="AP1036" s="4"/>
      <c r="AQ1036" s="4"/>
      <c r="AR1036" s="105"/>
      <c r="AS1036" s="4"/>
      <c r="AT1036" s="141"/>
      <c r="AU1036" s="4"/>
      <c r="AV1036" s="4"/>
    </row>
    <row r="1037" spans="1:48" s="33" customFormat="1" ht="110.1" customHeight="1">
      <c r="A1037" s="5" t="s">
        <v>3421</v>
      </c>
      <c r="B1037" s="5" t="s">
        <v>23</v>
      </c>
      <c r="C1037" s="5" t="s">
        <v>505</v>
      </c>
      <c r="D1037" s="6" t="s">
        <v>506</v>
      </c>
      <c r="E1037" s="6" t="s">
        <v>507</v>
      </c>
      <c r="F1037" s="5" t="s">
        <v>108</v>
      </c>
      <c r="G1037" s="5" t="s">
        <v>24</v>
      </c>
      <c r="H1037" s="5" t="s">
        <v>1311</v>
      </c>
      <c r="I1037" s="5" t="s">
        <v>2204</v>
      </c>
      <c r="J1037" s="5" t="s">
        <v>2689</v>
      </c>
      <c r="K1037" s="5" t="s">
        <v>871</v>
      </c>
      <c r="L1037" s="5" t="s">
        <v>25</v>
      </c>
      <c r="M1037" s="7" t="s">
        <v>26</v>
      </c>
      <c r="N1037" s="5" t="s">
        <v>49</v>
      </c>
      <c r="O1037" s="5" t="s">
        <v>27</v>
      </c>
      <c r="P1037" s="5">
        <v>796</v>
      </c>
      <c r="Q1037" s="5" t="s">
        <v>28</v>
      </c>
      <c r="R1037" s="5">
        <v>20</v>
      </c>
      <c r="S1037" s="8">
        <v>570</v>
      </c>
      <c r="T1037" s="8">
        <f t="shared" si="106"/>
        <v>11400</v>
      </c>
      <c r="U1037" s="8">
        <f t="shared" si="105"/>
        <v>12768.000000000002</v>
      </c>
      <c r="V1037" s="5"/>
      <c r="W1037" s="5" t="s">
        <v>904</v>
      </c>
      <c r="X1037" s="5"/>
      <c r="Y1037" s="145"/>
      <c r="Z1037" s="141"/>
      <c r="AA1037" s="85"/>
      <c r="AB1037" s="253"/>
      <c r="AC1037" s="214"/>
      <c r="AD1037" s="214"/>
      <c r="AE1037" s="187"/>
      <c r="AF1037" s="141"/>
      <c r="AG1037" s="213"/>
      <c r="AH1037" s="213"/>
      <c r="AI1037" s="141"/>
      <c r="AJ1037" s="141"/>
      <c r="AK1037" s="110"/>
      <c r="AL1037" s="104"/>
      <c r="AM1037" s="86"/>
      <c r="AN1037" s="84"/>
      <c r="AO1037" s="86"/>
      <c r="AP1037" s="4"/>
      <c r="AQ1037" s="4"/>
      <c r="AR1037" s="105"/>
      <c r="AS1037" s="4"/>
      <c r="AT1037" s="141"/>
      <c r="AU1037" s="4"/>
      <c r="AV1037" s="4"/>
    </row>
    <row r="1038" spans="1:48" s="33" customFormat="1" ht="110.1" customHeight="1">
      <c r="A1038" s="5" t="s">
        <v>3422</v>
      </c>
      <c r="B1038" s="5" t="s">
        <v>23</v>
      </c>
      <c r="C1038" s="5" t="s">
        <v>508</v>
      </c>
      <c r="D1038" s="6" t="s">
        <v>509</v>
      </c>
      <c r="E1038" s="6" t="s">
        <v>510</v>
      </c>
      <c r="F1038" s="5" t="s">
        <v>109</v>
      </c>
      <c r="G1038" s="5" t="s">
        <v>24</v>
      </c>
      <c r="H1038" s="5" t="s">
        <v>1311</v>
      </c>
      <c r="I1038" s="5" t="s">
        <v>2204</v>
      </c>
      <c r="J1038" s="5" t="s">
        <v>2689</v>
      </c>
      <c r="K1038" s="5" t="s">
        <v>871</v>
      </c>
      <c r="L1038" s="5" t="s">
        <v>25</v>
      </c>
      <c r="M1038" s="7" t="s">
        <v>26</v>
      </c>
      <c r="N1038" s="5" t="s">
        <v>49</v>
      </c>
      <c r="O1038" s="5" t="s">
        <v>27</v>
      </c>
      <c r="P1038" s="5">
        <v>796</v>
      </c>
      <c r="Q1038" s="5" t="s">
        <v>28</v>
      </c>
      <c r="R1038" s="5">
        <v>5</v>
      </c>
      <c r="S1038" s="8">
        <v>8000</v>
      </c>
      <c r="T1038" s="8">
        <f t="shared" si="106"/>
        <v>40000</v>
      </c>
      <c r="U1038" s="8">
        <f t="shared" si="105"/>
        <v>44800.000000000007</v>
      </c>
      <c r="V1038" s="5"/>
      <c r="W1038" s="5" t="s">
        <v>904</v>
      </c>
      <c r="X1038" s="5"/>
      <c r="Y1038" s="145"/>
      <c r="Z1038" s="141"/>
      <c r="AA1038" s="85"/>
      <c r="AB1038" s="253"/>
      <c r="AC1038" s="214"/>
      <c r="AD1038" s="214"/>
      <c r="AE1038" s="187"/>
      <c r="AF1038" s="141"/>
      <c r="AG1038" s="213"/>
      <c r="AH1038" s="213"/>
      <c r="AI1038" s="141"/>
      <c r="AJ1038" s="141"/>
      <c r="AK1038" s="213"/>
      <c r="AL1038" s="84"/>
      <c r="AM1038" s="84"/>
      <c r="AN1038" s="84"/>
      <c r="AO1038" s="84"/>
      <c r="AP1038" s="4"/>
      <c r="AQ1038" s="4"/>
      <c r="AR1038" s="105"/>
      <c r="AS1038" s="4"/>
      <c r="AT1038" s="141"/>
      <c r="AU1038" s="4"/>
      <c r="AV1038" s="4"/>
    </row>
    <row r="1039" spans="1:48" s="33" customFormat="1" ht="110.1" customHeight="1">
      <c r="A1039" s="5" t="s">
        <v>3423</v>
      </c>
      <c r="B1039" s="5" t="s">
        <v>23</v>
      </c>
      <c r="C1039" s="5" t="s">
        <v>189</v>
      </c>
      <c r="D1039" s="6" t="s">
        <v>190</v>
      </c>
      <c r="E1039" s="6" t="s">
        <v>191</v>
      </c>
      <c r="F1039" s="5" t="s">
        <v>110</v>
      </c>
      <c r="G1039" s="5" t="s">
        <v>24</v>
      </c>
      <c r="H1039" s="5" t="s">
        <v>1311</v>
      </c>
      <c r="I1039" s="5" t="s">
        <v>2204</v>
      </c>
      <c r="J1039" s="5" t="s">
        <v>2689</v>
      </c>
      <c r="K1039" s="5" t="s">
        <v>871</v>
      </c>
      <c r="L1039" s="5" t="s">
        <v>25</v>
      </c>
      <c r="M1039" s="7" t="s">
        <v>26</v>
      </c>
      <c r="N1039" s="5" t="s">
        <v>49</v>
      </c>
      <c r="O1039" s="5" t="s">
        <v>27</v>
      </c>
      <c r="P1039" s="5">
        <v>796</v>
      </c>
      <c r="Q1039" s="5" t="s">
        <v>28</v>
      </c>
      <c r="R1039" s="5">
        <v>2</v>
      </c>
      <c r="S1039" s="8">
        <v>2500</v>
      </c>
      <c r="T1039" s="8">
        <f t="shared" si="106"/>
        <v>5000</v>
      </c>
      <c r="U1039" s="8">
        <f t="shared" si="105"/>
        <v>5600.0000000000009</v>
      </c>
      <c r="V1039" s="5"/>
      <c r="W1039" s="5" t="s">
        <v>904</v>
      </c>
      <c r="X1039" s="5"/>
      <c r="Y1039" s="145"/>
      <c r="Z1039" s="141"/>
      <c r="AA1039" s="85"/>
      <c r="AB1039" s="253"/>
      <c r="AC1039" s="214"/>
      <c r="AD1039" s="214"/>
      <c r="AE1039" s="187"/>
      <c r="AF1039" s="141"/>
      <c r="AG1039" s="213"/>
      <c r="AH1039" s="213"/>
      <c r="AI1039" s="141"/>
      <c r="AJ1039" s="141"/>
      <c r="AK1039" s="110"/>
      <c r="AL1039" s="104"/>
      <c r="AM1039" s="86"/>
      <c r="AN1039" s="84"/>
      <c r="AO1039" s="86"/>
      <c r="AP1039" s="4"/>
      <c r="AQ1039" s="4"/>
      <c r="AR1039" s="105"/>
      <c r="AS1039" s="4"/>
      <c r="AT1039" s="141"/>
      <c r="AU1039" s="4"/>
      <c r="AV1039" s="4"/>
    </row>
    <row r="1040" spans="1:48" s="33" customFormat="1" ht="110.1" customHeight="1">
      <c r="A1040" s="5" t="s">
        <v>3424</v>
      </c>
      <c r="B1040" s="5" t="s">
        <v>23</v>
      </c>
      <c r="C1040" s="5" t="s">
        <v>183</v>
      </c>
      <c r="D1040" s="6" t="s">
        <v>184</v>
      </c>
      <c r="E1040" s="6" t="s">
        <v>185</v>
      </c>
      <c r="F1040" s="5" t="s">
        <v>121</v>
      </c>
      <c r="G1040" s="5" t="s">
        <v>24</v>
      </c>
      <c r="H1040" s="5" t="s">
        <v>1311</v>
      </c>
      <c r="I1040" s="5" t="s">
        <v>2204</v>
      </c>
      <c r="J1040" s="5" t="s">
        <v>2689</v>
      </c>
      <c r="K1040" s="5" t="s">
        <v>871</v>
      </c>
      <c r="L1040" s="5" t="s">
        <v>25</v>
      </c>
      <c r="M1040" s="7" t="s">
        <v>26</v>
      </c>
      <c r="N1040" s="5" t="s">
        <v>49</v>
      </c>
      <c r="O1040" s="5" t="s">
        <v>27</v>
      </c>
      <c r="P1040" s="5">
        <v>796</v>
      </c>
      <c r="Q1040" s="5" t="s">
        <v>28</v>
      </c>
      <c r="R1040" s="5">
        <v>3316</v>
      </c>
      <c r="S1040" s="8">
        <v>70</v>
      </c>
      <c r="T1040" s="8">
        <f t="shared" si="106"/>
        <v>232120</v>
      </c>
      <c r="U1040" s="8">
        <f t="shared" si="105"/>
        <v>259974.40000000002</v>
      </c>
      <c r="V1040" s="5"/>
      <c r="W1040" s="5" t="s">
        <v>904</v>
      </c>
      <c r="X1040" s="5"/>
      <c r="Y1040" s="145"/>
      <c r="Z1040" s="141"/>
      <c r="AA1040" s="85"/>
      <c r="AB1040" s="253"/>
      <c r="AC1040" s="214"/>
      <c r="AD1040" s="214"/>
      <c r="AE1040" s="187"/>
      <c r="AF1040" s="141"/>
      <c r="AG1040" s="213"/>
      <c r="AH1040" s="213"/>
      <c r="AI1040" s="141"/>
      <c r="AJ1040" s="141"/>
      <c r="AK1040" s="213"/>
      <c r="AL1040" s="84"/>
      <c r="AM1040" s="84"/>
      <c r="AN1040" s="84"/>
      <c r="AO1040" s="84"/>
      <c r="AP1040" s="141"/>
      <c r="AQ1040" s="141"/>
      <c r="AR1040" s="213"/>
      <c r="AS1040" s="141"/>
      <c r="AT1040" s="141"/>
      <c r="AU1040" s="4"/>
      <c r="AV1040" s="4"/>
    </row>
    <row r="1041" spans="1:55" s="33" customFormat="1" ht="110.1" customHeight="1">
      <c r="A1041" s="5" t="s">
        <v>3425</v>
      </c>
      <c r="B1041" s="5" t="s">
        <v>23</v>
      </c>
      <c r="C1041" s="5" t="s">
        <v>186</v>
      </c>
      <c r="D1041" s="6" t="s">
        <v>187</v>
      </c>
      <c r="E1041" s="6" t="s">
        <v>188</v>
      </c>
      <c r="F1041" s="5" t="s">
        <v>111</v>
      </c>
      <c r="G1041" s="5" t="s">
        <v>24</v>
      </c>
      <c r="H1041" s="5" t="s">
        <v>1311</v>
      </c>
      <c r="I1041" s="5" t="s">
        <v>2204</v>
      </c>
      <c r="J1041" s="5" t="s">
        <v>2689</v>
      </c>
      <c r="K1041" s="5" t="s">
        <v>871</v>
      </c>
      <c r="L1041" s="5" t="s">
        <v>25</v>
      </c>
      <c r="M1041" s="7" t="s">
        <v>26</v>
      </c>
      <c r="N1041" s="5" t="s">
        <v>49</v>
      </c>
      <c r="O1041" s="5" t="s">
        <v>27</v>
      </c>
      <c r="P1041" s="5">
        <v>796</v>
      </c>
      <c r="Q1041" s="5" t="s">
        <v>28</v>
      </c>
      <c r="R1041" s="5">
        <v>25</v>
      </c>
      <c r="S1041" s="8">
        <v>2500</v>
      </c>
      <c r="T1041" s="8">
        <f t="shared" si="106"/>
        <v>62500</v>
      </c>
      <c r="U1041" s="8">
        <f t="shared" si="105"/>
        <v>70000</v>
      </c>
      <c r="V1041" s="5"/>
      <c r="W1041" s="5" t="s">
        <v>904</v>
      </c>
      <c r="X1041" s="5"/>
      <c r="Y1041" s="145"/>
      <c r="Z1041" s="141"/>
      <c r="AA1041" s="85"/>
      <c r="AB1041" s="253"/>
      <c r="AC1041" s="214"/>
      <c r="AD1041" s="214"/>
      <c r="AE1041" s="187"/>
      <c r="AF1041" s="141"/>
      <c r="AG1041" s="213"/>
      <c r="AH1041" s="213"/>
      <c r="AI1041" s="141"/>
      <c r="AJ1041" s="141"/>
      <c r="AK1041" s="213"/>
      <c r="AL1041" s="84"/>
      <c r="AM1041" s="84"/>
      <c r="AN1041" s="84"/>
      <c r="AO1041" s="84"/>
      <c r="AP1041" s="141"/>
      <c r="AQ1041" s="141"/>
      <c r="AR1041" s="213"/>
      <c r="AS1041" s="141"/>
      <c r="AT1041" s="141"/>
      <c r="AU1041" s="4"/>
      <c r="AV1041" s="4"/>
    </row>
    <row r="1042" spans="1:55" s="33" customFormat="1" ht="110.1" customHeight="1">
      <c r="A1042" s="5" t="s">
        <v>3426</v>
      </c>
      <c r="B1042" s="5" t="s">
        <v>23</v>
      </c>
      <c r="C1042" s="5" t="s">
        <v>52</v>
      </c>
      <c r="D1042" s="6" t="s">
        <v>50</v>
      </c>
      <c r="E1042" s="6" t="s">
        <v>53</v>
      </c>
      <c r="F1042" s="5" t="s">
        <v>384</v>
      </c>
      <c r="G1042" s="5" t="s">
        <v>24</v>
      </c>
      <c r="H1042" s="5">
        <v>0</v>
      </c>
      <c r="I1042" s="5" t="s">
        <v>2204</v>
      </c>
      <c r="J1042" s="5" t="s">
        <v>2689</v>
      </c>
      <c r="K1042" s="5" t="s">
        <v>1826</v>
      </c>
      <c r="L1042" s="5" t="s">
        <v>25</v>
      </c>
      <c r="M1042" s="7" t="s">
        <v>26</v>
      </c>
      <c r="N1042" s="5" t="s">
        <v>1825</v>
      </c>
      <c r="O1042" s="5" t="s">
        <v>27</v>
      </c>
      <c r="P1042" s="5">
        <v>796</v>
      </c>
      <c r="Q1042" s="5" t="s">
        <v>28</v>
      </c>
      <c r="R1042" s="5" t="s">
        <v>1311</v>
      </c>
      <c r="S1042" s="8">
        <v>477400</v>
      </c>
      <c r="T1042" s="8">
        <f t="shared" si="106"/>
        <v>0</v>
      </c>
      <c r="U1042" s="8">
        <f t="shared" si="105"/>
        <v>0</v>
      </c>
      <c r="V1042" s="5"/>
      <c r="W1042" s="5" t="s">
        <v>904</v>
      </c>
      <c r="X1042" s="5"/>
      <c r="Y1042" s="145"/>
      <c r="Z1042" s="4"/>
      <c r="AA1042" s="253"/>
      <c r="AB1042" s="253"/>
      <c r="AC1042" s="253"/>
      <c r="AD1042" s="253"/>
      <c r="AE1042" s="254"/>
      <c r="AF1042" s="4"/>
      <c r="AG1042" s="105"/>
      <c r="AH1042" s="105"/>
      <c r="AI1042" s="4"/>
      <c r="AJ1042" s="4"/>
      <c r="AK1042" s="105"/>
      <c r="AL1042" s="86"/>
      <c r="AM1042" s="86"/>
      <c r="AN1042" s="86"/>
      <c r="AO1042" s="86"/>
      <c r="AP1042" s="4"/>
      <c r="AQ1042" s="4"/>
      <c r="AR1042" s="105"/>
      <c r="AS1042" s="4"/>
      <c r="AT1042" s="4"/>
      <c r="AU1042" s="4"/>
      <c r="AV1042" s="4"/>
    </row>
    <row r="1043" spans="1:55" s="33" customFormat="1" ht="110.1" customHeight="1">
      <c r="A1043" s="5" t="s">
        <v>3427</v>
      </c>
      <c r="B1043" s="5" t="s">
        <v>23</v>
      </c>
      <c r="C1043" s="5" t="s">
        <v>52</v>
      </c>
      <c r="D1043" s="6" t="s">
        <v>50</v>
      </c>
      <c r="E1043" s="6" t="s">
        <v>53</v>
      </c>
      <c r="F1043" s="5" t="s">
        <v>385</v>
      </c>
      <c r="G1043" s="5" t="s">
        <v>24</v>
      </c>
      <c r="H1043" s="5">
        <v>0</v>
      </c>
      <c r="I1043" s="5" t="s">
        <v>2204</v>
      </c>
      <c r="J1043" s="5" t="s">
        <v>2689</v>
      </c>
      <c r="K1043" s="5" t="s">
        <v>1826</v>
      </c>
      <c r="L1043" s="5" t="s">
        <v>25</v>
      </c>
      <c r="M1043" s="7" t="s">
        <v>26</v>
      </c>
      <c r="N1043" s="5" t="s">
        <v>1825</v>
      </c>
      <c r="O1043" s="5" t="s">
        <v>27</v>
      </c>
      <c r="P1043" s="5">
        <v>796</v>
      </c>
      <c r="Q1043" s="5" t="s">
        <v>28</v>
      </c>
      <c r="R1043" s="5" t="s">
        <v>1311</v>
      </c>
      <c r="S1043" s="8">
        <v>442200</v>
      </c>
      <c r="T1043" s="8">
        <f t="shared" si="106"/>
        <v>0</v>
      </c>
      <c r="U1043" s="8">
        <f t="shared" si="105"/>
        <v>0</v>
      </c>
      <c r="V1043" s="5"/>
      <c r="W1043" s="5" t="s">
        <v>904</v>
      </c>
      <c r="X1043" s="5"/>
      <c r="Y1043" s="145"/>
      <c r="Z1043" s="4"/>
      <c r="AA1043" s="253"/>
      <c r="AB1043" s="253"/>
      <c r="AC1043" s="253"/>
      <c r="AD1043" s="253"/>
      <c r="AE1043" s="254"/>
      <c r="AF1043" s="4"/>
      <c r="AG1043" s="105"/>
      <c r="AH1043" s="105"/>
      <c r="AI1043" s="4"/>
      <c r="AJ1043" s="4"/>
      <c r="AK1043" s="105"/>
      <c r="AL1043" s="86"/>
      <c r="AM1043" s="86"/>
      <c r="AN1043" s="86"/>
      <c r="AO1043" s="86"/>
      <c r="AP1043" s="4"/>
      <c r="AQ1043" s="4"/>
      <c r="AR1043" s="105"/>
      <c r="AS1043" s="4"/>
      <c r="AT1043" s="4"/>
      <c r="AU1043" s="4"/>
      <c r="AV1043" s="4"/>
    </row>
    <row r="1044" spans="1:55" s="33" customFormat="1" ht="110.1" customHeight="1">
      <c r="A1044" s="5" t="s">
        <v>3428</v>
      </c>
      <c r="B1044" s="5" t="s">
        <v>23</v>
      </c>
      <c r="C1044" s="5" t="s">
        <v>52</v>
      </c>
      <c r="D1044" s="6" t="s">
        <v>50</v>
      </c>
      <c r="E1044" s="6" t="s">
        <v>53</v>
      </c>
      <c r="F1044" s="5" t="s">
        <v>386</v>
      </c>
      <c r="G1044" s="5" t="s">
        <v>24</v>
      </c>
      <c r="H1044" s="5">
        <v>0</v>
      </c>
      <c r="I1044" s="5" t="s">
        <v>2204</v>
      </c>
      <c r="J1044" s="5" t="s">
        <v>2689</v>
      </c>
      <c r="K1044" s="5" t="s">
        <v>1826</v>
      </c>
      <c r="L1044" s="5" t="s">
        <v>25</v>
      </c>
      <c r="M1044" s="7" t="s">
        <v>26</v>
      </c>
      <c r="N1044" s="5" t="s">
        <v>1825</v>
      </c>
      <c r="O1044" s="5" t="s">
        <v>27</v>
      </c>
      <c r="P1044" s="5">
        <v>796</v>
      </c>
      <c r="Q1044" s="5" t="s">
        <v>28</v>
      </c>
      <c r="R1044" s="5" t="s">
        <v>1311</v>
      </c>
      <c r="S1044" s="8">
        <v>170000</v>
      </c>
      <c r="T1044" s="8">
        <f t="shared" si="106"/>
        <v>0</v>
      </c>
      <c r="U1044" s="8">
        <f t="shared" si="105"/>
        <v>0</v>
      </c>
      <c r="V1044" s="5"/>
      <c r="W1044" s="5" t="s">
        <v>904</v>
      </c>
      <c r="X1044" s="5"/>
      <c r="Y1044" s="145"/>
      <c r="Z1044" s="4"/>
      <c r="AA1044" s="253"/>
      <c r="AB1044" s="253"/>
      <c r="AC1044" s="253"/>
      <c r="AD1044" s="253"/>
      <c r="AE1044" s="254"/>
      <c r="AF1044" s="4"/>
      <c r="AG1044" s="105"/>
      <c r="AH1044" s="105"/>
      <c r="AI1044" s="4"/>
      <c r="AJ1044" s="4"/>
      <c r="AK1044" s="105"/>
      <c r="AL1044" s="86"/>
      <c r="AM1044" s="86"/>
      <c r="AN1044" s="86"/>
      <c r="AO1044" s="86"/>
      <c r="AP1044" s="4"/>
      <c r="AQ1044" s="4"/>
      <c r="AR1044" s="105"/>
      <c r="AS1044" s="4"/>
      <c r="AT1044" s="4"/>
      <c r="AU1044" s="4"/>
      <c r="AV1044" s="4"/>
    </row>
    <row r="1045" spans="1:55" s="33" customFormat="1" ht="110.1" customHeight="1">
      <c r="A1045" s="5" t="s">
        <v>5090</v>
      </c>
      <c r="B1045" s="5" t="s">
        <v>23</v>
      </c>
      <c r="C1045" s="5" t="s">
        <v>52</v>
      </c>
      <c r="D1045" s="6" t="s">
        <v>50</v>
      </c>
      <c r="E1045" s="6" t="s">
        <v>53</v>
      </c>
      <c r="F1045" s="5" t="s">
        <v>386</v>
      </c>
      <c r="G1045" s="5" t="s">
        <v>24</v>
      </c>
      <c r="H1045" s="5">
        <v>0</v>
      </c>
      <c r="I1045" s="5" t="s">
        <v>2204</v>
      </c>
      <c r="J1045" s="5" t="s">
        <v>2689</v>
      </c>
      <c r="K1045" s="5" t="s">
        <v>877</v>
      </c>
      <c r="L1045" s="5" t="s">
        <v>25</v>
      </c>
      <c r="M1045" s="7" t="s">
        <v>26</v>
      </c>
      <c r="N1045" s="5" t="s">
        <v>1825</v>
      </c>
      <c r="O1045" s="5" t="s">
        <v>27</v>
      </c>
      <c r="P1045" s="5">
        <v>796</v>
      </c>
      <c r="Q1045" s="5" t="s">
        <v>28</v>
      </c>
      <c r="R1045" s="5" t="s">
        <v>1311</v>
      </c>
      <c r="S1045" s="8">
        <v>170000</v>
      </c>
      <c r="T1045" s="8">
        <f t="shared" si="106"/>
        <v>0</v>
      </c>
      <c r="U1045" s="8">
        <f t="shared" si="105"/>
        <v>0</v>
      </c>
      <c r="V1045" s="5"/>
      <c r="W1045" s="5" t="s">
        <v>904</v>
      </c>
      <c r="X1045" s="5"/>
      <c r="Y1045" s="145"/>
      <c r="Z1045" s="4"/>
      <c r="AA1045" s="253"/>
      <c r="AB1045" s="253"/>
      <c r="AC1045" s="253"/>
      <c r="AD1045" s="253"/>
      <c r="AE1045" s="254"/>
      <c r="AF1045" s="4"/>
      <c r="AG1045" s="105"/>
      <c r="AH1045" s="105"/>
      <c r="AI1045" s="4"/>
      <c r="AJ1045" s="4"/>
      <c r="AK1045" s="105"/>
      <c r="AL1045" s="86"/>
      <c r="AM1045" s="86"/>
      <c r="AN1045" s="86"/>
      <c r="AO1045" s="86"/>
      <c r="AP1045" s="4"/>
      <c r="AQ1045" s="4"/>
      <c r="AR1045" s="105"/>
      <c r="AS1045" s="4"/>
      <c r="AT1045" s="4"/>
      <c r="AU1045" s="4"/>
      <c r="AV1045" s="4"/>
    </row>
    <row r="1046" spans="1:55" s="33" customFormat="1" ht="199.5" customHeight="1">
      <c r="A1046" s="5" t="s">
        <v>3429</v>
      </c>
      <c r="B1046" s="5" t="s">
        <v>23</v>
      </c>
      <c r="C1046" s="5" t="s">
        <v>2591</v>
      </c>
      <c r="D1046" s="6" t="s">
        <v>2592</v>
      </c>
      <c r="E1046" s="6" t="s">
        <v>2593</v>
      </c>
      <c r="F1046" s="5" t="s">
        <v>388</v>
      </c>
      <c r="G1046" s="5" t="s">
        <v>24</v>
      </c>
      <c r="H1046" s="5">
        <v>0</v>
      </c>
      <c r="I1046" s="5" t="s">
        <v>2204</v>
      </c>
      <c r="J1046" s="5" t="s">
        <v>2689</v>
      </c>
      <c r="K1046" s="5" t="s">
        <v>1826</v>
      </c>
      <c r="L1046" s="5" t="s">
        <v>25</v>
      </c>
      <c r="M1046" s="7" t="s">
        <v>26</v>
      </c>
      <c r="N1046" s="5" t="s">
        <v>1825</v>
      </c>
      <c r="O1046" s="5" t="s">
        <v>27</v>
      </c>
      <c r="P1046" s="5">
        <v>796</v>
      </c>
      <c r="Q1046" s="5" t="s">
        <v>28</v>
      </c>
      <c r="R1046" s="5" t="s">
        <v>1311</v>
      </c>
      <c r="S1046" s="8">
        <v>255987</v>
      </c>
      <c r="T1046" s="8">
        <f t="shared" si="106"/>
        <v>0</v>
      </c>
      <c r="U1046" s="8">
        <f t="shared" si="105"/>
        <v>0</v>
      </c>
      <c r="V1046" s="5"/>
      <c r="W1046" s="5" t="s">
        <v>904</v>
      </c>
      <c r="X1046" s="5"/>
      <c r="Y1046" s="145"/>
      <c r="Z1046" s="4"/>
      <c r="AA1046" s="253"/>
      <c r="AB1046" s="253"/>
      <c r="AC1046" s="253"/>
      <c r="AD1046" s="253"/>
      <c r="AE1046" s="254"/>
      <c r="AF1046" s="4"/>
      <c r="AG1046" s="105"/>
      <c r="AH1046" s="105"/>
      <c r="AI1046" s="4"/>
      <c r="AJ1046" s="4"/>
      <c r="AK1046" s="105"/>
      <c r="AL1046" s="86"/>
      <c r="AM1046" s="86"/>
      <c r="AN1046" s="86"/>
      <c r="AO1046" s="86"/>
      <c r="AP1046" s="4"/>
      <c r="AQ1046" s="4"/>
      <c r="AR1046" s="105"/>
      <c r="AS1046" s="4"/>
      <c r="AT1046" s="4"/>
      <c r="AU1046" s="4"/>
      <c r="AV1046" s="4"/>
    </row>
    <row r="1047" spans="1:55" s="33" customFormat="1" ht="199.5" customHeight="1">
      <c r="A1047" s="5" t="s">
        <v>4250</v>
      </c>
      <c r="B1047" s="5" t="s">
        <v>23</v>
      </c>
      <c r="C1047" s="5" t="s">
        <v>2591</v>
      </c>
      <c r="D1047" s="6" t="s">
        <v>2592</v>
      </c>
      <c r="E1047" s="6" t="s">
        <v>2593</v>
      </c>
      <c r="F1047" s="181" t="s">
        <v>4251</v>
      </c>
      <c r="G1047" s="5" t="s">
        <v>24</v>
      </c>
      <c r="H1047" s="5">
        <v>0</v>
      </c>
      <c r="I1047" s="5" t="s">
        <v>2204</v>
      </c>
      <c r="J1047" s="5" t="s">
        <v>2689</v>
      </c>
      <c r="K1047" s="5" t="s">
        <v>1826</v>
      </c>
      <c r="L1047" s="5" t="s">
        <v>25</v>
      </c>
      <c r="M1047" s="7" t="s">
        <v>26</v>
      </c>
      <c r="N1047" s="5" t="s">
        <v>1825</v>
      </c>
      <c r="O1047" s="5" t="s">
        <v>27</v>
      </c>
      <c r="P1047" s="5">
        <v>796</v>
      </c>
      <c r="Q1047" s="5" t="s">
        <v>28</v>
      </c>
      <c r="R1047" s="5">
        <v>1</v>
      </c>
      <c r="S1047" s="8">
        <v>255987</v>
      </c>
      <c r="T1047" s="8">
        <f t="shared" si="106"/>
        <v>255987</v>
      </c>
      <c r="U1047" s="8">
        <f t="shared" si="105"/>
        <v>286705.44</v>
      </c>
      <c r="V1047" s="5"/>
      <c r="W1047" s="5" t="s">
        <v>904</v>
      </c>
      <c r="X1047" s="5" t="s">
        <v>144</v>
      </c>
      <c r="Y1047" s="145"/>
      <c r="Z1047" s="85"/>
      <c r="AA1047" s="146"/>
      <c r="AB1047" s="147"/>
      <c r="AC1047" s="214"/>
      <c r="AD1047" s="214"/>
      <c r="AE1047" s="187"/>
      <c r="AF1047" s="141"/>
      <c r="AG1047" s="213"/>
      <c r="AH1047" s="213"/>
      <c r="AI1047" s="141"/>
      <c r="AJ1047" s="141"/>
      <c r="AK1047" s="213"/>
      <c r="AL1047" s="84"/>
      <c r="AM1047" s="84"/>
      <c r="AN1047" s="84"/>
      <c r="AO1047" s="84"/>
      <c r="AP1047" s="4"/>
      <c r="AQ1047" s="4"/>
      <c r="AR1047" s="105"/>
      <c r="AS1047" s="4"/>
      <c r="AT1047" s="141"/>
      <c r="AU1047" s="4"/>
      <c r="AV1047" s="4"/>
    </row>
    <row r="1048" spans="1:55" s="33" customFormat="1" ht="125.1" customHeight="1">
      <c r="A1048" s="5" t="s">
        <v>3430</v>
      </c>
      <c r="B1048" s="5" t="s">
        <v>23</v>
      </c>
      <c r="C1048" s="5" t="s">
        <v>2594</v>
      </c>
      <c r="D1048" s="6" t="s">
        <v>2595</v>
      </c>
      <c r="E1048" s="6" t="s">
        <v>2596</v>
      </c>
      <c r="F1048" s="5" t="s">
        <v>389</v>
      </c>
      <c r="G1048" s="5" t="s">
        <v>24</v>
      </c>
      <c r="H1048" s="5">
        <v>0</v>
      </c>
      <c r="I1048" s="5" t="s">
        <v>2204</v>
      </c>
      <c r="J1048" s="5" t="s">
        <v>2689</v>
      </c>
      <c r="K1048" s="5" t="s">
        <v>1039</v>
      </c>
      <c r="L1048" s="5" t="s">
        <v>25</v>
      </c>
      <c r="M1048" s="7" t="s">
        <v>26</v>
      </c>
      <c r="N1048" s="5" t="s">
        <v>49</v>
      </c>
      <c r="O1048" s="5" t="s">
        <v>27</v>
      </c>
      <c r="P1048" s="5">
        <v>796</v>
      </c>
      <c r="Q1048" s="5" t="s">
        <v>28</v>
      </c>
      <c r="R1048" s="5" t="s">
        <v>1311</v>
      </c>
      <c r="S1048" s="8">
        <v>161277</v>
      </c>
      <c r="T1048" s="8">
        <f t="shared" si="106"/>
        <v>0</v>
      </c>
      <c r="U1048" s="8">
        <f t="shared" si="105"/>
        <v>0</v>
      </c>
      <c r="V1048" s="5"/>
      <c r="W1048" s="5" t="s">
        <v>904</v>
      </c>
      <c r="X1048" s="5"/>
      <c r="Y1048" s="85"/>
      <c r="Z1048" s="148"/>
      <c r="AA1048" s="85"/>
      <c r="AB1048" s="145"/>
      <c r="AC1048" s="149"/>
      <c r="AD1048" s="149"/>
      <c r="AE1048" s="148"/>
      <c r="AF1048" s="149"/>
      <c r="AG1048" s="145"/>
      <c r="AH1048" s="145"/>
      <c r="AI1048" s="261"/>
      <c r="AJ1048" s="85"/>
      <c r="AK1048" s="145"/>
      <c r="AL1048" s="149"/>
      <c r="AM1048" s="149"/>
      <c r="AN1048" s="149"/>
      <c r="AO1048" s="149"/>
      <c r="AP1048" s="148"/>
      <c r="AQ1048" s="257"/>
      <c r="AR1048" s="148"/>
      <c r="AS1048" s="257"/>
      <c r="AT1048" s="258"/>
      <c r="AZ1048" s="81"/>
      <c r="BA1048" s="81"/>
      <c r="BB1048" s="81"/>
      <c r="BC1048" s="81"/>
    </row>
    <row r="1049" spans="1:55" s="33" customFormat="1" ht="110.1" customHeight="1">
      <c r="A1049" s="5" t="s">
        <v>3431</v>
      </c>
      <c r="B1049" s="5" t="s">
        <v>23</v>
      </c>
      <c r="C1049" s="5" t="s">
        <v>2594</v>
      </c>
      <c r="D1049" s="6" t="s">
        <v>2595</v>
      </c>
      <c r="E1049" s="6" t="s">
        <v>2596</v>
      </c>
      <c r="F1049" s="5" t="s">
        <v>2665</v>
      </c>
      <c r="G1049" s="5" t="s">
        <v>24</v>
      </c>
      <c r="H1049" s="5">
        <v>0</v>
      </c>
      <c r="I1049" s="5" t="s">
        <v>2204</v>
      </c>
      <c r="J1049" s="5" t="s">
        <v>2689</v>
      </c>
      <c r="K1049" s="5" t="s">
        <v>1039</v>
      </c>
      <c r="L1049" s="5" t="s">
        <v>25</v>
      </c>
      <c r="M1049" s="7" t="s">
        <v>26</v>
      </c>
      <c r="N1049" s="5" t="s">
        <v>49</v>
      </c>
      <c r="O1049" s="5" t="s">
        <v>27</v>
      </c>
      <c r="P1049" s="5">
        <v>796</v>
      </c>
      <c r="Q1049" s="5" t="s">
        <v>28</v>
      </c>
      <c r="R1049" s="5">
        <v>1</v>
      </c>
      <c r="S1049" s="8">
        <v>124000</v>
      </c>
      <c r="T1049" s="8">
        <f t="shared" si="106"/>
        <v>124000</v>
      </c>
      <c r="U1049" s="8">
        <f t="shared" si="105"/>
        <v>138880</v>
      </c>
      <c r="V1049" s="5"/>
      <c r="W1049" s="5" t="s">
        <v>904</v>
      </c>
      <c r="X1049" s="5"/>
      <c r="Y1049" s="145"/>
      <c r="Z1049" s="141"/>
      <c r="AA1049" s="146"/>
      <c r="AB1049" s="253"/>
      <c r="AC1049" s="253"/>
      <c r="AD1049" s="253"/>
      <c r="AE1049" s="254"/>
      <c r="AF1049" s="4"/>
      <c r="AG1049" s="213"/>
      <c r="AH1049" s="213"/>
      <c r="AI1049" s="4"/>
      <c r="AJ1049" s="4"/>
      <c r="AK1049" s="105"/>
      <c r="AL1049" s="86"/>
      <c r="AM1049" s="86"/>
      <c r="AN1049" s="86"/>
      <c r="AO1049" s="86"/>
      <c r="AP1049" s="4"/>
      <c r="AQ1049" s="4"/>
      <c r="AR1049" s="105"/>
      <c r="AS1049" s="4"/>
      <c r="AT1049" s="4"/>
      <c r="AU1049" s="4"/>
      <c r="AV1049" s="4"/>
    </row>
    <row r="1050" spans="1:55" s="33" customFormat="1" ht="110.1" customHeight="1">
      <c r="A1050" s="5" t="s">
        <v>3432</v>
      </c>
      <c r="B1050" s="5" t="s">
        <v>23</v>
      </c>
      <c r="C1050" s="5" t="s">
        <v>2594</v>
      </c>
      <c r="D1050" s="6" t="s">
        <v>2595</v>
      </c>
      <c r="E1050" s="6" t="s">
        <v>2596</v>
      </c>
      <c r="F1050" s="5" t="s">
        <v>2664</v>
      </c>
      <c r="G1050" s="5" t="s">
        <v>24</v>
      </c>
      <c r="H1050" s="5">
        <v>0</v>
      </c>
      <c r="I1050" s="5" t="s">
        <v>2204</v>
      </c>
      <c r="J1050" s="5" t="s">
        <v>2689</v>
      </c>
      <c r="K1050" s="5" t="s">
        <v>1039</v>
      </c>
      <c r="L1050" s="5" t="s">
        <v>25</v>
      </c>
      <c r="M1050" s="7" t="s">
        <v>26</v>
      </c>
      <c r="N1050" s="5" t="s">
        <v>49</v>
      </c>
      <c r="O1050" s="5" t="s">
        <v>27</v>
      </c>
      <c r="P1050" s="5">
        <v>796</v>
      </c>
      <c r="Q1050" s="5" t="s">
        <v>28</v>
      </c>
      <c r="R1050" s="5" t="s">
        <v>1311</v>
      </c>
      <c r="S1050" s="8">
        <v>549585</v>
      </c>
      <c r="T1050" s="8">
        <f t="shared" si="106"/>
        <v>0</v>
      </c>
      <c r="U1050" s="8">
        <f t="shared" si="105"/>
        <v>0</v>
      </c>
      <c r="V1050" s="5"/>
      <c r="W1050" s="5" t="s">
        <v>904</v>
      </c>
      <c r="X1050" s="5"/>
      <c r="Y1050" s="145"/>
      <c r="Z1050" s="141"/>
      <c r="AA1050" s="146"/>
      <c r="AB1050" s="253"/>
      <c r="AC1050" s="253"/>
      <c r="AD1050" s="253"/>
      <c r="AE1050" s="254"/>
      <c r="AF1050" s="4"/>
      <c r="AG1050" s="213"/>
      <c r="AH1050" s="213"/>
      <c r="AI1050" s="4"/>
      <c r="AJ1050" s="4"/>
      <c r="AK1050" s="105"/>
      <c r="AL1050" s="86"/>
      <c r="AM1050" s="86"/>
      <c r="AN1050" s="86"/>
      <c r="AO1050" s="86"/>
      <c r="AP1050" s="4"/>
      <c r="AQ1050" s="4"/>
      <c r="AR1050" s="105"/>
      <c r="AS1050" s="4"/>
      <c r="AT1050" s="4"/>
      <c r="AU1050" s="4"/>
      <c r="AV1050" s="4"/>
    </row>
    <row r="1051" spans="1:55" s="33" customFormat="1" ht="125.1" customHeight="1">
      <c r="A1051" s="5" t="s">
        <v>3433</v>
      </c>
      <c r="B1051" s="5" t="s">
        <v>23</v>
      </c>
      <c r="C1051" s="5" t="s">
        <v>2174</v>
      </c>
      <c r="D1051" s="6" t="s">
        <v>1862</v>
      </c>
      <c r="E1051" s="6" t="s">
        <v>2175</v>
      </c>
      <c r="F1051" s="5" t="s">
        <v>390</v>
      </c>
      <c r="G1051" s="5" t="s">
        <v>24</v>
      </c>
      <c r="H1051" s="5">
        <v>0</v>
      </c>
      <c r="I1051" s="5" t="s">
        <v>2204</v>
      </c>
      <c r="J1051" s="5" t="s">
        <v>2689</v>
      </c>
      <c r="K1051" s="5" t="s">
        <v>1039</v>
      </c>
      <c r="L1051" s="5" t="s">
        <v>25</v>
      </c>
      <c r="M1051" s="7" t="s">
        <v>26</v>
      </c>
      <c r="N1051" s="5" t="s">
        <v>49</v>
      </c>
      <c r="O1051" s="5" t="s">
        <v>27</v>
      </c>
      <c r="P1051" s="5">
        <v>796</v>
      </c>
      <c r="Q1051" s="5" t="s">
        <v>28</v>
      </c>
      <c r="R1051" s="5" t="s">
        <v>1311</v>
      </c>
      <c r="S1051" s="8">
        <v>1555000</v>
      </c>
      <c r="T1051" s="8">
        <f t="shared" si="106"/>
        <v>0</v>
      </c>
      <c r="U1051" s="8">
        <f t="shared" si="105"/>
        <v>0</v>
      </c>
      <c r="V1051" s="5"/>
      <c r="W1051" s="5" t="s">
        <v>904</v>
      </c>
      <c r="X1051" s="5"/>
      <c r="Y1051" s="85"/>
      <c r="Z1051" s="148"/>
      <c r="AA1051" s="85"/>
      <c r="AB1051" s="145"/>
      <c r="AC1051" s="149"/>
      <c r="AD1051" s="149"/>
      <c r="AE1051" s="148"/>
      <c r="AF1051" s="149"/>
      <c r="AG1051" s="145"/>
      <c r="AH1051" s="145"/>
      <c r="AI1051" s="261"/>
      <c r="AJ1051" s="85"/>
      <c r="AK1051" s="145"/>
      <c r="AL1051" s="149"/>
      <c r="AM1051" s="149"/>
      <c r="AN1051" s="149"/>
      <c r="AO1051" s="149"/>
      <c r="AP1051" s="148"/>
      <c r="AQ1051" s="257"/>
      <c r="AR1051" s="148"/>
      <c r="AS1051" s="257"/>
      <c r="AT1051" s="258"/>
      <c r="AZ1051" s="81"/>
      <c r="BA1051" s="81"/>
      <c r="BB1051" s="81"/>
      <c r="BC1051" s="81"/>
    </row>
    <row r="1052" spans="1:55" s="33" customFormat="1" ht="110.1" customHeight="1">
      <c r="A1052" s="5" t="s">
        <v>3434</v>
      </c>
      <c r="B1052" s="5" t="s">
        <v>23</v>
      </c>
      <c r="C1052" s="5" t="s">
        <v>2575</v>
      </c>
      <c r="D1052" s="6" t="s">
        <v>2576</v>
      </c>
      <c r="E1052" s="6" t="s">
        <v>2577</v>
      </c>
      <c r="F1052" s="5" t="s">
        <v>2669</v>
      </c>
      <c r="G1052" s="5" t="s">
        <v>24</v>
      </c>
      <c r="H1052" s="5">
        <v>0</v>
      </c>
      <c r="I1052" s="5" t="s">
        <v>2204</v>
      </c>
      <c r="J1052" s="5" t="s">
        <v>2689</v>
      </c>
      <c r="K1052" s="5" t="s">
        <v>1039</v>
      </c>
      <c r="L1052" s="5" t="s">
        <v>25</v>
      </c>
      <c r="M1052" s="7" t="s">
        <v>26</v>
      </c>
      <c r="N1052" s="5" t="s">
        <v>49</v>
      </c>
      <c r="O1052" s="5" t="s">
        <v>27</v>
      </c>
      <c r="P1052" s="5">
        <v>796</v>
      </c>
      <c r="Q1052" s="5" t="s">
        <v>28</v>
      </c>
      <c r="R1052" s="5">
        <v>2</v>
      </c>
      <c r="S1052" s="8">
        <v>6000</v>
      </c>
      <c r="T1052" s="8">
        <f t="shared" si="106"/>
        <v>12000</v>
      </c>
      <c r="U1052" s="8">
        <f t="shared" si="105"/>
        <v>13440.000000000002</v>
      </c>
      <c r="V1052" s="5"/>
      <c r="W1052" s="5" t="s">
        <v>904</v>
      </c>
      <c r="X1052" s="5"/>
      <c r="Y1052" s="145"/>
      <c r="Z1052" s="141"/>
      <c r="AA1052" s="146"/>
      <c r="AB1052" s="146"/>
      <c r="AC1052" s="253"/>
      <c r="AD1052" s="253"/>
      <c r="AE1052" s="254"/>
      <c r="AF1052" s="4"/>
      <c r="AG1052" s="105"/>
      <c r="AH1052" s="105"/>
      <c r="AI1052" s="4"/>
      <c r="AJ1052" s="4"/>
      <c r="AK1052" s="105"/>
      <c r="AL1052" s="86"/>
      <c r="AM1052" s="86"/>
      <c r="AN1052" s="86"/>
      <c r="AO1052" s="86"/>
      <c r="AP1052" s="4"/>
      <c r="AQ1052" s="4"/>
      <c r="AR1052" s="105"/>
      <c r="AS1052" s="4"/>
      <c r="AT1052" s="4"/>
      <c r="AU1052" s="4"/>
      <c r="AV1052" s="4"/>
    </row>
    <row r="1053" spans="1:55" s="33" customFormat="1" ht="110.1" customHeight="1">
      <c r="A1053" s="5" t="s">
        <v>3435</v>
      </c>
      <c r="B1053" s="5" t="s">
        <v>23</v>
      </c>
      <c r="C1053" s="5" t="s">
        <v>2597</v>
      </c>
      <c r="D1053" s="6" t="s">
        <v>2598</v>
      </c>
      <c r="E1053" s="6" t="s">
        <v>2599</v>
      </c>
      <c r="F1053" s="5" t="s">
        <v>391</v>
      </c>
      <c r="G1053" s="5" t="s">
        <v>24</v>
      </c>
      <c r="H1053" s="5">
        <v>0</v>
      </c>
      <c r="I1053" s="5" t="s">
        <v>2204</v>
      </c>
      <c r="J1053" s="5" t="s">
        <v>2689</v>
      </c>
      <c r="K1053" s="5" t="s">
        <v>1039</v>
      </c>
      <c r="L1053" s="5" t="s">
        <v>25</v>
      </c>
      <c r="M1053" s="7" t="s">
        <v>26</v>
      </c>
      <c r="N1053" s="5" t="s">
        <v>49</v>
      </c>
      <c r="O1053" s="5" t="s">
        <v>27</v>
      </c>
      <c r="P1053" s="5">
        <v>796</v>
      </c>
      <c r="Q1053" s="5" t="s">
        <v>28</v>
      </c>
      <c r="R1053" s="5">
        <v>2</v>
      </c>
      <c r="S1053" s="8">
        <v>35000</v>
      </c>
      <c r="T1053" s="8">
        <f t="shared" si="106"/>
        <v>70000</v>
      </c>
      <c r="U1053" s="8">
        <f t="shared" si="105"/>
        <v>78400.000000000015</v>
      </c>
      <c r="V1053" s="5"/>
      <c r="W1053" s="5" t="s">
        <v>904</v>
      </c>
      <c r="X1053" s="5"/>
      <c r="Y1053" s="145"/>
      <c r="Z1053" s="141"/>
      <c r="AA1053" s="146"/>
      <c r="AB1053" s="253"/>
      <c r="AC1053" s="253"/>
      <c r="AD1053" s="253"/>
      <c r="AE1053" s="254"/>
      <c r="AF1053" s="4"/>
      <c r="AG1053" s="213"/>
      <c r="AH1053" s="213"/>
      <c r="AI1053" s="4"/>
      <c r="AJ1053" s="4"/>
      <c r="AK1053" s="105"/>
      <c r="AL1053" s="86"/>
      <c r="AM1053" s="86"/>
      <c r="AN1053" s="86"/>
      <c r="AO1053" s="86"/>
      <c r="AP1053" s="4"/>
      <c r="AQ1053" s="4"/>
      <c r="AR1053" s="105"/>
      <c r="AS1053" s="4"/>
      <c r="AT1053" s="4"/>
      <c r="AU1053" s="4"/>
      <c r="AV1053" s="4"/>
    </row>
    <row r="1054" spans="1:55" s="33" customFormat="1" ht="110.1" customHeight="1">
      <c r="A1054" s="5" t="s">
        <v>3436</v>
      </c>
      <c r="B1054" s="5" t="s">
        <v>23</v>
      </c>
      <c r="C1054" s="5" t="s">
        <v>2600</v>
      </c>
      <c r="D1054" s="6" t="s">
        <v>2601</v>
      </c>
      <c r="E1054" s="6" t="s">
        <v>2602</v>
      </c>
      <c r="F1054" s="5" t="s">
        <v>392</v>
      </c>
      <c r="G1054" s="5" t="s">
        <v>24</v>
      </c>
      <c r="H1054" s="5">
        <v>0</v>
      </c>
      <c r="I1054" s="5" t="s">
        <v>2204</v>
      </c>
      <c r="J1054" s="5" t="s">
        <v>2689</v>
      </c>
      <c r="K1054" s="5" t="s">
        <v>1039</v>
      </c>
      <c r="L1054" s="5" t="s">
        <v>25</v>
      </c>
      <c r="M1054" s="7" t="s">
        <v>26</v>
      </c>
      <c r="N1054" s="5" t="s">
        <v>49</v>
      </c>
      <c r="O1054" s="5" t="s">
        <v>27</v>
      </c>
      <c r="P1054" s="5">
        <v>796</v>
      </c>
      <c r="Q1054" s="5" t="s">
        <v>28</v>
      </c>
      <c r="R1054" s="5">
        <v>1</v>
      </c>
      <c r="S1054" s="8">
        <v>200000</v>
      </c>
      <c r="T1054" s="8">
        <f t="shared" si="106"/>
        <v>200000</v>
      </c>
      <c r="U1054" s="8">
        <f t="shared" si="105"/>
        <v>224000.00000000003</v>
      </c>
      <c r="V1054" s="5"/>
      <c r="W1054" s="5" t="s">
        <v>904</v>
      </c>
      <c r="X1054" s="5"/>
      <c r="Y1054" s="145"/>
      <c r="Z1054" s="141"/>
      <c r="AA1054" s="146"/>
      <c r="AB1054" s="146"/>
      <c r="AC1054" s="253"/>
      <c r="AD1054" s="253"/>
      <c r="AE1054" s="254"/>
      <c r="AF1054" s="4"/>
      <c r="AG1054" s="105"/>
      <c r="AH1054" s="105"/>
      <c r="AI1054" s="4"/>
      <c r="AJ1054" s="4"/>
      <c r="AK1054" s="105"/>
      <c r="AL1054" s="86"/>
      <c r="AM1054" s="86"/>
      <c r="AN1054" s="86"/>
      <c r="AO1054" s="86"/>
      <c r="AP1054" s="4"/>
      <c r="AQ1054" s="4"/>
      <c r="AR1054" s="105"/>
      <c r="AS1054" s="4"/>
      <c r="AT1054" s="4"/>
      <c r="AU1054" s="4"/>
      <c r="AV1054" s="4"/>
    </row>
    <row r="1055" spans="1:55" s="33" customFormat="1" ht="110.1" customHeight="1">
      <c r="A1055" s="5" t="s">
        <v>3437</v>
      </c>
      <c r="B1055" s="5" t="s">
        <v>23</v>
      </c>
      <c r="C1055" s="5" t="s">
        <v>2603</v>
      </c>
      <c r="D1055" s="6" t="s">
        <v>2604</v>
      </c>
      <c r="E1055" s="6" t="s">
        <v>2605</v>
      </c>
      <c r="F1055" s="5" t="s">
        <v>2668</v>
      </c>
      <c r="G1055" s="5" t="s">
        <v>24</v>
      </c>
      <c r="H1055" s="5">
        <v>0</v>
      </c>
      <c r="I1055" s="5" t="s">
        <v>2204</v>
      </c>
      <c r="J1055" s="5" t="s">
        <v>2689</v>
      </c>
      <c r="K1055" s="5" t="s">
        <v>1039</v>
      </c>
      <c r="L1055" s="5" t="s">
        <v>25</v>
      </c>
      <c r="M1055" s="7" t="s">
        <v>26</v>
      </c>
      <c r="N1055" s="5" t="s">
        <v>49</v>
      </c>
      <c r="O1055" s="5" t="s">
        <v>27</v>
      </c>
      <c r="P1055" s="5">
        <v>796</v>
      </c>
      <c r="Q1055" s="5" t="s">
        <v>28</v>
      </c>
      <c r="R1055" s="5">
        <v>4</v>
      </c>
      <c r="S1055" s="8">
        <v>76062</v>
      </c>
      <c r="T1055" s="8">
        <f t="shared" si="106"/>
        <v>304248</v>
      </c>
      <c r="U1055" s="8">
        <f t="shared" si="105"/>
        <v>340757.76000000001</v>
      </c>
      <c r="V1055" s="5"/>
      <c r="W1055" s="5" t="s">
        <v>904</v>
      </c>
      <c r="X1055" s="5"/>
      <c r="Y1055" s="145"/>
      <c r="Z1055" s="141"/>
      <c r="AA1055" s="146"/>
      <c r="AB1055" s="253"/>
      <c r="AC1055" s="214"/>
      <c r="AD1055" s="214"/>
      <c r="AE1055" s="187"/>
      <c r="AF1055" s="141"/>
      <c r="AG1055" s="213"/>
      <c r="AH1055" s="213"/>
      <c r="AI1055" s="141"/>
      <c r="AJ1055" s="141"/>
      <c r="AK1055" s="213"/>
      <c r="AL1055" s="84"/>
      <c r="AM1055" s="84"/>
      <c r="AN1055" s="84"/>
      <c r="AO1055" s="84"/>
      <c r="AP1055" s="4"/>
      <c r="AQ1055" s="4"/>
      <c r="AR1055" s="105"/>
      <c r="AS1055" s="4"/>
      <c r="AT1055" s="141"/>
      <c r="AU1055" s="4"/>
      <c r="AV1055" s="4"/>
    </row>
    <row r="1056" spans="1:55" s="33" customFormat="1" ht="125.1" customHeight="1">
      <c r="A1056" s="5" t="s">
        <v>3438</v>
      </c>
      <c r="B1056" s="5" t="s">
        <v>23</v>
      </c>
      <c r="C1056" s="5" t="s">
        <v>2606</v>
      </c>
      <c r="D1056" s="6" t="s">
        <v>2607</v>
      </c>
      <c r="E1056" s="6" t="s">
        <v>2608</v>
      </c>
      <c r="F1056" s="5" t="s">
        <v>2663</v>
      </c>
      <c r="G1056" s="5" t="s">
        <v>24</v>
      </c>
      <c r="H1056" s="5">
        <v>0</v>
      </c>
      <c r="I1056" s="5" t="s">
        <v>2204</v>
      </c>
      <c r="J1056" s="5" t="s">
        <v>2689</v>
      </c>
      <c r="K1056" s="5" t="s">
        <v>1039</v>
      </c>
      <c r="L1056" s="5" t="s">
        <v>25</v>
      </c>
      <c r="M1056" s="7" t="s">
        <v>26</v>
      </c>
      <c r="N1056" s="5" t="s">
        <v>49</v>
      </c>
      <c r="O1056" s="5" t="s">
        <v>27</v>
      </c>
      <c r="P1056" s="5">
        <v>796</v>
      </c>
      <c r="Q1056" s="5" t="s">
        <v>28</v>
      </c>
      <c r="R1056" s="5" t="s">
        <v>1311</v>
      </c>
      <c r="S1056" s="8">
        <v>55211</v>
      </c>
      <c r="T1056" s="8">
        <f t="shared" si="106"/>
        <v>0</v>
      </c>
      <c r="U1056" s="8">
        <f t="shared" si="105"/>
        <v>0</v>
      </c>
      <c r="V1056" s="5"/>
      <c r="W1056" s="5" t="s">
        <v>904</v>
      </c>
      <c r="X1056" s="5"/>
      <c r="Y1056" s="85"/>
      <c r="Z1056" s="148"/>
      <c r="AA1056" s="85"/>
      <c r="AB1056" s="145"/>
      <c r="AC1056" s="149"/>
      <c r="AD1056" s="149"/>
      <c r="AE1056" s="148"/>
      <c r="AF1056" s="149"/>
      <c r="AG1056" s="145"/>
      <c r="AH1056" s="145"/>
      <c r="AI1056" s="261"/>
      <c r="AJ1056" s="85"/>
      <c r="AK1056" s="145"/>
      <c r="AL1056" s="149"/>
      <c r="AM1056" s="149"/>
      <c r="AN1056" s="149"/>
      <c r="AO1056" s="149"/>
      <c r="AP1056" s="148"/>
      <c r="AQ1056" s="257"/>
      <c r="AR1056" s="148"/>
      <c r="AS1056" s="257"/>
      <c r="AT1056" s="258"/>
      <c r="AZ1056" s="81"/>
      <c r="BA1056" s="81"/>
      <c r="BB1056" s="81"/>
      <c r="BC1056" s="81"/>
    </row>
    <row r="1057" spans="1:55" s="33" customFormat="1" ht="110.1" customHeight="1">
      <c r="A1057" s="5" t="s">
        <v>3439</v>
      </c>
      <c r="B1057" s="5" t="s">
        <v>23</v>
      </c>
      <c r="C1057" s="5" t="s">
        <v>2609</v>
      </c>
      <c r="D1057" s="6" t="s">
        <v>2610</v>
      </c>
      <c r="E1057" s="6" t="s">
        <v>2611</v>
      </c>
      <c r="F1057" s="5" t="s">
        <v>2666</v>
      </c>
      <c r="G1057" s="5" t="s">
        <v>24</v>
      </c>
      <c r="H1057" s="5">
        <v>0</v>
      </c>
      <c r="I1057" s="5" t="s">
        <v>2204</v>
      </c>
      <c r="J1057" s="5" t="s">
        <v>2689</v>
      </c>
      <c r="K1057" s="5" t="s">
        <v>1039</v>
      </c>
      <c r="L1057" s="5" t="s">
        <v>25</v>
      </c>
      <c r="M1057" s="7" t="s">
        <v>26</v>
      </c>
      <c r="N1057" s="5" t="s">
        <v>49</v>
      </c>
      <c r="O1057" s="5" t="s">
        <v>27</v>
      </c>
      <c r="P1057" s="5">
        <v>796</v>
      </c>
      <c r="Q1057" s="5" t="s">
        <v>28</v>
      </c>
      <c r="R1057" s="5">
        <v>4</v>
      </c>
      <c r="S1057" s="8">
        <v>0</v>
      </c>
      <c r="T1057" s="8">
        <f t="shared" si="106"/>
        <v>0</v>
      </c>
      <c r="U1057" s="8">
        <f t="shared" si="105"/>
        <v>0</v>
      </c>
      <c r="V1057" s="5"/>
      <c r="W1057" s="5" t="s">
        <v>904</v>
      </c>
      <c r="X1057" s="5"/>
      <c r="Y1057" s="145"/>
      <c r="Z1057" s="141"/>
      <c r="AA1057" s="146"/>
      <c r="AB1057" s="146"/>
      <c r="AC1057" s="253"/>
      <c r="AD1057" s="253"/>
      <c r="AE1057" s="254"/>
      <c r="AF1057" s="4"/>
      <c r="AG1057" s="105"/>
      <c r="AH1057" s="105"/>
      <c r="AI1057" s="4"/>
      <c r="AJ1057" s="4"/>
      <c r="AK1057" s="105"/>
      <c r="AL1057" s="86"/>
      <c r="AM1057" s="86"/>
      <c r="AN1057" s="86"/>
      <c r="AO1057" s="86"/>
      <c r="AP1057" s="4"/>
      <c r="AQ1057" s="4"/>
      <c r="AR1057" s="105"/>
      <c r="AS1057" s="4"/>
      <c r="AT1057" s="4"/>
      <c r="AU1057" s="4"/>
      <c r="AV1057" s="4"/>
    </row>
    <row r="1058" spans="1:55" s="33" customFormat="1" ht="110.1" customHeight="1">
      <c r="A1058" s="5" t="s">
        <v>3861</v>
      </c>
      <c r="B1058" s="5" t="s">
        <v>23</v>
      </c>
      <c r="C1058" s="5" t="s">
        <v>2609</v>
      </c>
      <c r="D1058" s="6" t="s">
        <v>2610</v>
      </c>
      <c r="E1058" s="6" t="s">
        <v>2611</v>
      </c>
      <c r="F1058" s="5" t="s">
        <v>2666</v>
      </c>
      <c r="G1058" s="5" t="s">
        <v>24</v>
      </c>
      <c r="H1058" s="5">
        <v>0</v>
      </c>
      <c r="I1058" s="5" t="s">
        <v>2204</v>
      </c>
      <c r="J1058" s="5" t="s">
        <v>2689</v>
      </c>
      <c r="K1058" s="5" t="s">
        <v>871</v>
      </c>
      <c r="L1058" s="5" t="s">
        <v>25</v>
      </c>
      <c r="M1058" s="7" t="s">
        <v>26</v>
      </c>
      <c r="N1058" s="5" t="s">
        <v>49</v>
      </c>
      <c r="O1058" s="5" t="s">
        <v>27</v>
      </c>
      <c r="P1058" s="5">
        <v>796</v>
      </c>
      <c r="Q1058" s="5" t="s">
        <v>28</v>
      </c>
      <c r="R1058" s="5" t="s">
        <v>2506</v>
      </c>
      <c r="S1058" s="8">
        <v>54000</v>
      </c>
      <c r="T1058" s="8">
        <f t="shared" si="106"/>
        <v>162000</v>
      </c>
      <c r="U1058" s="8">
        <f t="shared" si="105"/>
        <v>181440.00000000003</v>
      </c>
      <c r="V1058" s="5"/>
      <c r="W1058" s="5" t="s">
        <v>904</v>
      </c>
      <c r="X1058" s="5" t="s">
        <v>3862</v>
      </c>
      <c r="Y1058" s="145"/>
      <c r="Z1058" s="141"/>
      <c r="AA1058" s="85"/>
      <c r="AB1058" s="146"/>
      <c r="AC1058" s="214"/>
      <c r="AD1058" s="214"/>
      <c r="AE1058" s="187"/>
      <c r="AF1058" s="141"/>
      <c r="AG1058" s="213"/>
      <c r="AH1058" s="213"/>
      <c r="AI1058" s="141"/>
      <c r="AJ1058" s="4"/>
      <c r="AK1058" s="213"/>
      <c r="AL1058" s="84"/>
      <c r="AM1058" s="84"/>
      <c r="AN1058" s="84"/>
      <c r="AO1058" s="84"/>
      <c r="AP1058" s="4"/>
      <c r="AQ1058" s="4"/>
      <c r="AR1058" s="105"/>
      <c r="AS1058" s="4"/>
      <c r="AT1058" s="141"/>
      <c r="AU1058" s="4"/>
      <c r="AV1058" s="4"/>
    </row>
    <row r="1059" spans="1:55" s="33" customFormat="1" ht="125.1" customHeight="1">
      <c r="A1059" s="5" t="s">
        <v>3440</v>
      </c>
      <c r="B1059" s="5" t="s">
        <v>23</v>
      </c>
      <c r="C1059" s="5" t="s">
        <v>2612</v>
      </c>
      <c r="D1059" s="6" t="s">
        <v>2613</v>
      </c>
      <c r="E1059" s="6" t="s">
        <v>2614</v>
      </c>
      <c r="F1059" s="5" t="s">
        <v>2667</v>
      </c>
      <c r="G1059" s="5" t="s">
        <v>24</v>
      </c>
      <c r="H1059" s="5">
        <v>0</v>
      </c>
      <c r="I1059" s="5" t="s">
        <v>2204</v>
      </c>
      <c r="J1059" s="5" t="s">
        <v>2689</v>
      </c>
      <c r="K1059" s="5" t="s">
        <v>1039</v>
      </c>
      <c r="L1059" s="5" t="s">
        <v>25</v>
      </c>
      <c r="M1059" s="7" t="s">
        <v>26</v>
      </c>
      <c r="N1059" s="5" t="s">
        <v>49</v>
      </c>
      <c r="O1059" s="5" t="s">
        <v>27</v>
      </c>
      <c r="P1059" s="5">
        <v>796</v>
      </c>
      <c r="Q1059" s="5" t="s">
        <v>28</v>
      </c>
      <c r="R1059" s="5" t="s">
        <v>1311</v>
      </c>
      <c r="S1059" s="8">
        <v>215997</v>
      </c>
      <c r="T1059" s="8">
        <f t="shared" si="106"/>
        <v>0</v>
      </c>
      <c r="U1059" s="8">
        <f t="shared" si="105"/>
        <v>0</v>
      </c>
      <c r="V1059" s="5"/>
      <c r="W1059" s="5" t="s">
        <v>904</v>
      </c>
      <c r="X1059" s="5"/>
      <c r="Y1059" s="85"/>
      <c r="Z1059" s="148"/>
      <c r="AA1059" s="85"/>
      <c r="AB1059" s="145"/>
      <c r="AC1059" s="149"/>
      <c r="AD1059" s="149"/>
      <c r="AE1059" s="148"/>
      <c r="AF1059" s="149"/>
      <c r="AG1059" s="145"/>
      <c r="AH1059" s="145"/>
      <c r="AI1059" s="261"/>
      <c r="AJ1059" s="85"/>
      <c r="AK1059" s="145"/>
      <c r="AL1059" s="149"/>
      <c r="AM1059" s="149"/>
      <c r="AN1059" s="149"/>
      <c r="AO1059" s="149"/>
      <c r="AP1059" s="148"/>
      <c r="AQ1059" s="257"/>
      <c r="AR1059" s="148"/>
      <c r="AS1059" s="257"/>
      <c r="AT1059" s="258"/>
      <c r="AZ1059" s="81"/>
      <c r="BA1059" s="81"/>
      <c r="BB1059" s="81"/>
      <c r="BC1059" s="81"/>
    </row>
    <row r="1060" spans="1:55" s="33" customFormat="1" ht="125.1" customHeight="1">
      <c r="A1060" s="5" t="s">
        <v>3441</v>
      </c>
      <c r="B1060" s="5" t="s">
        <v>23</v>
      </c>
      <c r="C1060" s="5" t="s">
        <v>2615</v>
      </c>
      <c r="D1060" s="6" t="s">
        <v>2616</v>
      </c>
      <c r="E1060" s="6" t="s">
        <v>2617</v>
      </c>
      <c r="F1060" s="5" t="s">
        <v>2662</v>
      </c>
      <c r="G1060" s="5" t="s">
        <v>24</v>
      </c>
      <c r="H1060" s="5">
        <v>0</v>
      </c>
      <c r="I1060" s="5" t="s">
        <v>2204</v>
      </c>
      <c r="J1060" s="5" t="s">
        <v>2689</v>
      </c>
      <c r="K1060" s="5" t="s">
        <v>1039</v>
      </c>
      <c r="L1060" s="5" t="s">
        <v>25</v>
      </c>
      <c r="M1060" s="7" t="s">
        <v>26</v>
      </c>
      <c r="N1060" s="5" t="s">
        <v>49</v>
      </c>
      <c r="O1060" s="5" t="s">
        <v>27</v>
      </c>
      <c r="P1060" s="5">
        <v>796</v>
      </c>
      <c r="Q1060" s="5" t="s">
        <v>28</v>
      </c>
      <c r="R1060" s="5">
        <v>3</v>
      </c>
      <c r="S1060" s="8">
        <v>0</v>
      </c>
      <c r="T1060" s="8">
        <f t="shared" si="106"/>
        <v>0</v>
      </c>
      <c r="U1060" s="8">
        <f t="shared" si="105"/>
        <v>0</v>
      </c>
      <c r="V1060" s="5"/>
      <c r="W1060" s="5" t="s">
        <v>904</v>
      </c>
      <c r="X1060" s="5"/>
      <c r="Y1060" s="145"/>
      <c r="Z1060" s="141"/>
      <c r="AA1060" s="146"/>
      <c r="AB1060" s="253"/>
      <c r="AC1060" s="214"/>
      <c r="AD1060" s="214"/>
      <c r="AE1060" s="187"/>
      <c r="AF1060" s="141"/>
      <c r="AG1060" s="213"/>
      <c r="AH1060" s="213"/>
      <c r="AI1060" s="141"/>
      <c r="AJ1060" s="141"/>
      <c r="AK1060" s="213"/>
      <c r="AL1060" s="84"/>
      <c r="AM1060" s="84"/>
      <c r="AN1060" s="84"/>
      <c r="AO1060" s="84"/>
      <c r="AP1060" s="4"/>
      <c r="AQ1060" s="4"/>
      <c r="AR1060" s="105"/>
      <c r="AS1060" s="4"/>
      <c r="AT1060" s="4"/>
      <c r="AU1060" s="4"/>
      <c r="AV1060" s="4"/>
    </row>
    <row r="1061" spans="1:55" s="33" customFormat="1" ht="125.1" customHeight="1">
      <c r="A1061" s="5" t="s">
        <v>3863</v>
      </c>
      <c r="B1061" s="5" t="s">
        <v>23</v>
      </c>
      <c r="C1061" s="5" t="s">
        <v>2615</v>
      </c>
      <c r="D1061" s="6" t="s">
        <v>2616</v>
      </c>
      <c r="E1061" s="6" t="s">
        <v>2617</v>
      </c>
      <c r="F1061" s="5" t="s">
        <v>2662</v>
      </c>
      <c r="G1061" s="5" t="s">
        <v>24</v>
      </c>
      <c r="H1061" s="5">
        <v>0</v>
      </c>
      <c r="I1061" s="5" t="s">
        <v>2204</v>
      </c>
      <c r="J1061" s="5" t="s">
        <v>2689</v>
      </c>
      <c r="K1061" s="5" t="s">
        <v>1039</v>
      </c>
      <c r="L1061" s="5" t="s">
        <v>25</v>
      </c>
      <c r="M1061" s="7" t="s">
        <v>26</v>
      </c>
      <c r="N1061" s="5" t="s">
        <v>49</v>
      </c>
      <c r="O1061" s="5" t="s">
        <v>27</v>
      </c>
      <c r="P1061" s="5">
        <v>796</v>
      </c>
      <c r="Q1061" s="5" t="s">
        <v>28</v>
      </c>
      <c r="R1061" s="5" t="s">
        <v>143</v>
      </c>
      <c r="S1061" s="8">
        <v>271665</v>
      </c>
      <c r="T1061" s="8">
        <f t="shared" si="106"/>
        <v>543330</v>
      </c>
      <c r="U1061" s="8">
        <f t="shared" si="105"/>
        <v>608529.60000000009</v>
      </c>
      <c r="V1061" s="5"/>
      <c r="W1061" s="5" t="s">
        <v>904</v>
      </c>
      <c r="X1061" s="5" t="s">
        <v>3756</v>
      </c>
      <c r="Y1061" s="145"/>
      <c r="Z1061" s="141"/>
      <c r="AA1061" s="146"/>
      <c r="AB1061" s="253"/>
      <c r="AC1061" s="214"/>
      <c r="AD1061" s="214"/>
      <c r="AE1061" s="187"/>
      <c r="AF1061" s="141"/>
      <c r="AG1061" s="213"/>
      <c r="AH1061" s="213"/>
      <c r="AI1061" s="141"/>
      <c r="AJ1061" s="141"/>
      <c r="AK1061" s="213"/>
      <c r="AL1061" s="84"/>
      <c r="AM1061" s="84"/>
      <c r="AN1061" s="84"/>
      <c r="AO1061" s="84"/>
      <c r="AP1061" s="4"/>
      <c r="AQ1061" s="4"/>
      <c r="AR1061" s="105"/>
      <c r="AS1061" s="4"/>
      <c r="AT1061" s="141"/>
      <c r="AU1061" s="4"/>
      <c r="AV1061" s="4"/>
    </row>
    <row r="1062" spans="1:55" s="33" customFormat="1" ht="110.1" customHeight="1">
      <c r="A1062" s="5" t="s">
        <v>3442</v>
      </c>
      <c r="B1062" s="5" t="s">
        <v>23</v>
      </c>
      <c r="C1062" s="5" t="s">
        <v>2618</v>
      </c>
      <c r="D1062" s="6" t="s">
        <v>2619</v>
      </c>
      <c r="E1062" s="6" t="s">
        <v>2620</v>
      </c>
      <c r="F1062" s="5" t="s">
        <v>393</v>
      </c>
      <c r="G1062" s="5" t="s">
        <v>24</v>
      </c>
      <c r="H1062" s="5">
        <v>0</v>
      </c>
      <c r="I1062" s="5" t="s">
        <v>2204</v>
      </c>
      <c r="J1062" s="5" t="s">
        <v>2689</v>
      </c>
      <c r="K1062" s="5" t="s">
        <v>1039</v>
      </c>
      <c r="L1062" s="5" t="s">
        <v>25</v>
      </c>
      <c r="M1062" s="7" t="s">
        <v>26</v>
      </c>
      <c r="N1062" s="5" t="s">
        <v>49</v>
      </c>
      <c r="O1062" s="5" t="s">
        <v>27</v>
      </c>
      <c r="P1062" s="5">
        <v>796</v>
      </c>
      <c r="Q1062" s="5" t="s">
        <v>28</v>
      </c>
      <c r="R1062" s="5" t="s">
        <v>1311</v>
      </c>
      <c r="S1062" s="8">
        <v>60000</v>
      </c>
      <c r="T1062" s="8">
        <f t="shared" si="106"/>
        <v>0</v>
      </c>
      <c r="U1062" s="8">
        <f t="shared" si="105"/>
        <v>0</v>
      </c>
      <c r="V1062" s="5"/>
      <c r="W1062" s="5" t="s">
        <v>904</v>
      </c>
      <c r="X1062" s="5"/>
      <c r="Y1062" s="145"/>
      <c r="Z1062" s="141"/>
      <c r="AA1062" s="146"/>
      <c r="AB1062" s="146"/>
      <c r="AC1062" s="253"/>
      <c r="AD1062" s="253"/>
      <c r="AE1062" s="254"/>
      <c r="AF1062" s="4"/>
      <c r="AG1062" s="105"/>
      <c r="AH1062" s="105"/>
      <c r="AI1062" s="4"/>
      <c r="AJ1062" s="4"/>
      <c r="AK1062" s="105"/>
      <c r="AL1062" s="86"/>
      <c r="AM1062" s="86"/>
      <c r="AN1062" s="86"/>
      <c r="AO1062" s="86"/>
      <c r="AP1062" s="4"/>
      <c r="AQ1062" s="4"/>
      <c r="AR1062" s="105"/>
      <c r="AS1062" s="4"/>
      <c r="AT1062" s="4"/>
      <c r="AU1062" s="4"/>
      <c r="AV1062" s="4"/>
    </row>
    <row r="1063" spans="1:55" s="33" customFormat="1" ht="110.1" customHeight="1">
      <c r="A1063" s="5" t="s">
        <v>3443</v>
      </c>
      <c r="B1063" s="5" t="s">
        <v>23</v>
      </c>
      <c r="C1063" s="5" t="s">
        <v>2621</v>
      </c>
      <c r="D1063" s="6" t="s">
        <v>1489</v>
      </c>
      <c r="E1063" s="6" t="s">
        <v>2622</v>
      </c>
      <c r="F1063" s="5" t="s">
        <v>2671</v>
      </c>
      <c r="G1063" s="5" t="s">
        <v>24</v>
      </c>
      <c r="H1063" s="5">
        <v>0</v>
      </c>
      <c r="I1063" s="5" t="s">
        <v>2204</v>
      </c>
      <c r="J1063" s="5" t="s">
        <v>2689</v>
      </c>
      <c r="K1063" s="5" t="s">
        <v>1039</v>
      </c>
      <c r="L1063" s="5" t="s">
        <v>25</v>
      </c>
      <c r="M1063" s="7" t="s">
        <v>26</v>
      </c>
      <c r="N1063" s="5" t="s">
        <v>49</v>
      </c>
      <c r="O1063" s="5" t="s">
        <v>27</v>
      </c>
      <c r="P1063" s="5">
        <v>796</v>
      </c>
      <c r="Q1063" s="5" t="s">
        <v>28</v>
      </c>
      <c r="R1063" s="5">
        <v>1</v>
      </c>
      <c r="S1063" s="8">
        <v>50000</v>
      </c>
      <c r="T1063" s="8">
        <f t="shared" si="106"/>
        <v>50000</v>
      </c>
      <c r="U1063" s="8">
        <f t="shared" si="105"/>
        <v>56000.000000000007</v>
      </c>
      <c r="V1063" s="5"/>
      <c r="W1063" s="5" t="s">
        <v>904</v>
      </c>
      <c r="X1063" s="5"/>
      <c r="Y1063" s="145"/>
      <c r="Z1063" s="141"/>
      <c r="AA1063" s="146"/>
      <c r="AB1063" s="146"/>
      <c r="AC1063" s="253"/>
      <c r="AD1063" s="253"/>
      <c r="AE1063" s="254"/>
      <c r="AF1063" s="4"/>
      <c r="AG1063" s="105"/>
      <c r="AH1063" s="105"/>
      <c r="AI1063" s="4"/>
      <c r="AJ1063" s="4"/>
      <c r="AK1063" s="105"/>
      <c r="AL1063" s="86"/>
      <c r="AM1063" s="86"/>
      <c r="AN1063" s="86"/>
      <c r="AO1063" s="86"/>
      <c r="AP1063" s="4"/>
      <c r="AQ1063" s="4"/>
      <c r="AR1063" s="105"/>
      <c r="AS1063" s="4"/>
      <c r="AT1063" s="4"/>
      <c r="AU1063" s="4"/>
      <c r="AV1063" s="4"/>
    </row>
    <row r="1064" spans="1:55" s="33" customFormat="1" ht="110.1" customHeight="1">
      <c r="A1064" s="5" t="s">
        <v>3444</v>
      </c>
      <c r="B1064" s="5" t="s">
        <v>23</v>
      </c>
      <c r="C1064" s="5" t="s">
        <v>2623</v>
      </c>
      <c r="D1064" s="6" t="s">
        <v>2624</v>
      </c>
      <c r="E1064" s="6" t="s">
        <v>2625</v>
      </c>
      <c r="F1064" s="5" t="s">
        <v>394</v>
      </c>
      <c r="G1064" s="5" t="s">
        <v>24</v>
      </c>
      <c r="H1064" s="5">
        <v>0</v>
      </c>
      <c r="I1064" s="5" t="s">
        <v>2204</v>
      </c>
      <c r="J1064" s="5" t="s">
        <v>2689</v>
      </c>
      <c r="K1064" s="5" t="s">
        <v>1039</v>
      </c>
      <c r="L1064" s="5" t="s">
        <v>25</v>
      </c>
      <c r="M1064" s="7" t="s">
        <v>26</v>
      </c>
      <c r="N1064" s="5" t="s">
        <v>49</v>
      </c>
      <c r="O1064" s="5" t="s">
        <v>27</v>
      </c>
      <c r="P1064" s="5">
        <v>796</v>
      </c>
      <c r="Q1064" s="5" t="s">
        <v>28</v>
      </c>
      <c r="R1064" s="5" t="s">
        <v>1311</v>
      </c>
      <c r="S1064" s="8">
        <v>19534</v>
      </c>
      <c r="T1064" s="8">
        <f t="shared" si="106"/>
        <v>0</v>
      </c>
      <c r="U1064" s="8">
        <f t="shared" si="105"/>
        <v>0</v>
      </c>
      <c r="V1064" s="5"/>
      <c r="W1064" s="5" t="s">
        <v>904</v>
      </c>
      <c r="X1064" s="5"/>
      <c r="Y1064" s="145"/>
      <c r="Z1064" s="141"/>
      <c r="AA1064" s="146"/>
      <c r="AB1064" s="146"/>
      <c r="AC1064" s="253"/>
      <c r="AD1064" s="253"/>
      <c r="AE1064" s="254"/>
      <c r="AF1064" s="4"/>
      <c r="AG1064" s="105"/>
      <c r="AH1064" s="105"/>
      <c r="AI1064" s="4"/>
      <c r="AJ1064" s="4"/>
      <c r="AK1064" s="105"/>
      <c r="AL1064" s="86"/>
      <c r="AM1064" s="86"/>
      <c r="AN1064" s="86"/>
      <c r="AO1064" s="86"/>
      <c r="AP1064" s="4"/>
      <c r="AQ1064" s="4"/>
      <c r="AR1064" s="105"/>
      <c r="AS1064" s="4"/>
      <c r="AT1064" s="4"/>
      <c r="AU1064" s="4"/>
      <c r="AV1064" s="4"/>
    </row>
    <row r="1065" spans="1:55" s="33" customFormat="1" ht="110.1" customHeight="1">
      <c r="A1065" s="5" t="s">
        <v>3445</v>
      </c>
      <c r="B1065" s="5" t="s">
        <v>23</v>
      </c>
      <c r="C1065" s="5" t="s">
        <v>74</v>
      </c>
      <c r="D1065" s="6" t="s">
        <v>75</v>
      </c>
      <c r="E1065" s="6" t="s">
        <v>76</v>
      </c>
      <c r="F1065" s="5" t="s">
        <v>2207</v>
      </c>
      <c r="G1065" s="5" t="s">
        <v>24</v>
      </c>
      <c r="H1065" s="5" t="s">
        <v>1311</v>
      </c>
      <c r="I1065" s="5" t="s">
        <v>2204</v>
      </c>
      <c r="J1065" s="5" t="s">
        <v>2689</v>
      </c>
      <c r="K1065" s="5" t="s">
        <v>1193</v>
      </c>
      <c r="L1065" s="5" t="s">
        <v>25</v>
      </c>
      <c r="M1065" s="7" t="s">
        <v>26</v>
      </c>
      <c r="N1065" s="5" t="s">
        <v>1825</v>
      </c>
      <c r="O1065" s="5" t="s">
        <v>27</v>
      </c>
      <c r="P1065" s="5">
        <v>796</v>
      </c>
      <c r="Q1065" s="5" t="s">
        <v>28</v>
      </c>
      <c r="R1065" s="5">
        <v>2</v>
      </c>
      <c r="S1065" s="8">
        <v>904449.10714285704</v>
      </c>
      <c r="T1065" s="8">
        <f t="shared" si="106"/>
        <v>1808898.2142857141</v>
      </c>
      <c r="U1065" s="8">
        <f t="shared" si="105"/>
        <v>2025966</v>
      </c>
      <c r="V1065" s="5"/>
      <c r="W1065" s="5">
        <v>2017</v>
      </c>
      <c r="X1065" s="5"/>
      <c r="Y1065" s="148"/>
      <c r="Z1065" s="141"/>
      <c r="AA1065" s="146"/>
      <c r="AB1065" s="253"/>
      <c r="AC1065" s="104"/>
      <c r="AD1065" s="214"/>
      <c r="AE1065" s="187"/>
      <c r="AF1065" s="141"/>
      <c r="AG1065" s="213"/>
      <c r="AH1065" s="213"/>
      <c r="AI1065" s="141"/>
      <c r="AJ1065" s="141"/>
      <c r="AK1065" s="213"/>
      <c r="AL1065" s="84"/>
      <c r="AM1065" s="84"/>
      <c r="AN1065" s="84"/>
      <c r="AO1065" s="84"/>
      <c r="AP1065" s="4"/>
      <c r="AQ1065" s="4"/>
      <c r="AR1065" s="105"/>
      <c r="AS1065" s="4"/>
      <c r="AT1065" s="141"/>
      <c r="AU1065" s="4"/>
      <c r="AV1065" s="4"/>
    </row>
    <row r="1066" spans="1:55" s="33" customFormat="1" ht="110.1" customHeight="1">
      <c r="A1066" s="5" t="s">
        <v>3446</v>
      </c>
      <c r="B1066" s="5" t="s">
        <v>23</v>
      </c>
      <c r="C1066" s="5" t="s">
        <v>77</v>
      </c>
      <c r="D1066" s="6" t="s">
        <v>78</v>
      </c>
      <c r="E1066" s="6" t="s">
        <v>79</v>
      </c>
      <c r="F1066" s="5" t="s">
        <v>61</v>
      </c>
      <c r="G1066" s="5" t="s">
        <v>24</v>
      </c>
      <c r="H1066" s="5" t="s">
        <v>1311</v>
      </c>
      <c r="I1066" s="5" t="s">
        <v>2204</v>
      </c>
      <c r="J1066" s="5" t="s">
        <v>2689</v>
      </c>
      <c r="K1066" s="5" t="s">
        <v>1193</v>
      </c>
      <c r="L1066" s="5" t="s">
        <v>25</v>
      </c>
      <c r="M1066" s="7" t="s">
        <v>26</v>
      </c>
      <c r="N1066" s="5" t="s">
        <v>1825</v>
      </c>
      <c r="O1066" s="5" t="s">
        <v>27</v>
      </c>
      <c r="P1066" s="5">
        <v>796</v>
      </c>
      <c r="Q1066" s="5" t="s">
        <v>28</v>
      </c>
      <c r="R1066" s="5">
        <v>1</v>
      </c>
      <c r="S1066" s="8">
        <v>2436731.25</v>
      </c>
      <c r="T1066" s="8">
        <f t="shared" si="106"/>
        <v>2436731.25</v>
      </c>
      <c r="U1066" s="8">
        <f t="shared" si="105"/>
        <v>2729139.0000000005</v>
      </c>
      <c r="V1066" s="5"/>
      <c r="W1066" s="5">
        <v>2017</v>
      </c>
      <c r="X1066" s="5"/>
      <c r="Y1066" s="145"/>
      <c r="Z1066" s="209"/>
      <c r="AA1066" s="146"/>
      <c r="AB1066" s="253"/>
      <c r="AC1066" s="104"/>
      <c r="AD1066" s="214"/>
      <c r="AE1066" s="187"/>
      <c r="AF1066" s="85"/>
      <c r="AG1066" s="145"/>
      <c r="AH1066" s="145"/>
      <c r="AI1066" s="188"/>
      <c r="AJ1066" s="145"/>
      <c r="AK1066" s="145"/>
      <c r="AL1066" s="149"/>
      <c r="AM1066" s="149"/>
      <c r="AN1066" s="149"/>
      <c r="AO1066" s="149"/>
      <c r="AP1066" s="149"/>
      <c r="AQ1066" s="149"/>
      <c r="AR1066" s="145"/>
      <c r="AS1066" s="4"/>
      <c r="AT1066" s="4"/>
      <c r="AU1066" s="4"/>
      <c r="AV1066" s="4"/>
    </row>
    <row r="1067" spans="1:55" s="33" customFormat="1" ht="181.5" customHeight="1">
      <c r="A1067" s="5" t="s">
        <v>3447</v>
      </c>
      <c r="B1067" s="5" t="s">
        <v>23</v>
      </c>
      <c r="C1067" s="5" t="s">
        <v>77</v>
      </c>
      <c r="D1067" s="6" t="s">
        <v>78</v>
      </c>
      <c r="E1067" s="6" t="s">
        <v>79</v>
      </c>
      <c r="F1067" s="5" t="s">
        <v>61</v>
      </c>
      <c r="G1067" s="5" t="s">
        <v>24</v>
      </c>
      <c r="H1067" s="5" t="s">
        <v>1311</v>
      </c>
      <c r="I1067" s="5" t="s">
        <v>2204</v>
      </c>
      <c r="J1067" s="5" t="s">
        <v>2689</v>
      </c>
      <c r="K1067" s="5" t="s">
        <v>1193</v>
      </c>
      <c r="L1067" s="5" t="s">
        <v>25</v>
      </c>
      <c r="M1067" s="7" t="s">
        <v>26</v>
      </c>
      <c r="N1067" s="5" t="s">
        <v>1825</v>
      </c>
      <c r="O1067" s="5" t="s">
        <v>27</v>
      </c>
      <c r="P1067" s="5">
        <v>796</v>
      </c>
      <c r="Q1067" s="5" t="s">
        <v>28</v>
      </c>
      <c r="R1067" s="5">
        <v>1</v>
      </c>
      <c r="S1067" s="8">
        <v>2739783.0357142854</v>
      </c>
      <c r="T1067" s="8">
        <f t="shared" si="106"/>
        <v>2739783.0357142854</v>
      </c>
      <c r="U1067" s="8">
        <f t="shared" si="105"/>
        <v>3068557</v>
      </c>
      <c r="V1067" s="5"/>
      <c r="W1067" s="5">
        <v>2017</v>
      </c>
      <c r="X1067" s="5"/>
      <c r="Y1067" s="145"/>
      <c r="Z1067" s="209"/>
      <c r="AA1067" s="146"/>
      <c r="AB1067" s="271"/>
      <c r="AC1067" s="104"/>
      <c r="AD1067" s="214"/>
      <c r="AE1067" s="187"/>
      <c r="AF1067" s="85"/>
      <c r="AG1067" s="145"/>
      <c r="AH1067" s="145"/>
      <c r="AI1067" s="188"/>
      <c r="AJ1067" s="85"/>
      <c r="AK1067" s="145"/>
      <c r="AL1067" s="149"/>
      <c r="AM1067" s="149"/>
      <c r="AN1067" s="149"/>
      <c r="AO1067" s="149"/>
      <c r="AP1067" s="149"/>
      <c r="AQ1067" s="149"/>
      <c r="AR1067" s="145"/>
      <c r="AS1067" s="4"/>
      <c r="AT1067" s="4"/>
      <c r="AU1067" s="4"/>
      <c r="AV1067" s="4"/>
    </row>
    <row r="1068" spans="1:55" s="33" customFormat="1" ht="111" customHeight="1">
      <c r="A1068" s="5" t="s">
        <v>3448</v>
      </c>
      <c r="B1068" s="5" t="s">
        <v>23</v>
      </c>
      <c r="C1068" s="5" t="s">
        <v>74</v>
      </c>
      <c r="D1068" s="6" t="s">
        <v>75</v>
      </c>
      <c r="E1068" s="6" t="s">
        <v>76</v>
      </c>
      <c r="F1068" s="5" t="s">
        <v>62</v>
      </c>
      <c r="G1068" s="5" t="s">
        <v>24</v>
      </c>
      <c r="H1068" s="5" t="s">
        <v>1311</v>
      </c>
      <c r="I1068" s="5" t="s">
        <v>2204</v>
      </c>
      <c r="J1068" s="5" t="s">
        <v>2689</v>
      </c>
      <c r="K1068" s="5" t="s">
        <v>1193</v>
      </c>
      <c r="L1068" s="5" t="s">
        <v>25</v>
      </c>
      <c r="M1068" s="7" t="s">
        <v>26</v>
      </c>
      <c r="N1068" s="5" t="s">
        <v>1825</v>
      </c>
      <c r="O1068" s="5" t="s">
        <v>27</v>
      </c>
      <c r="P1068" s="5">
        <v>796</v>
      </c>
      <c r="Q1068" s="5" t="s">
        <v>28</v>
      </c>
      <c r="R1068" s="5" t="s">
        <v>1311</v>
      </c>
      <c r="S1068" s="8">
        <v>3028021.4285714282</v>
      </c>
      <c r="T1068" s="8">
        <f t="shared" si="106"/>
        <v>0</v>
      </c>
      <c r="U1068" s="8">
        <f t="shared" si="105"/>
        <v>0</v>
      </c>
      <c r="V1068" s="5"/>
      <c r="W1068" s="5">
        <v>2017</v>
      </c>
      <c r="X1068" s="5"/>
      <c r="Y1068" s="145"/>
      <c r="Z1068" s="141"/>
      <c r="AA1068" s="146"/>
      <c r="AB1068" s="253"/>
      <c r="AC1068" s="253"/>
      <c r="AD1068" s="253"/>
      <c r="AE1068" s="254"/>
      <c r="AF1068" s="4"/>
      <c r="AG1068" s="105"/>
      <c r="AH1068" s="105"/>
      <c r="AI1068" s="4"/>
      <c r="AJ1068" s="4"/>
      <c r="AK1068" s="105"/>
      <c r="AL1068" s="86"/>
      <c r="AM1068" s="86"/>
      <c r="AN1068" s="86"/>
      <c r="AO1068" s="86"/>
      <c r="AP1068" s="4"/>
      <c r="AQ1068" s="4"/>
      <c r="AR1068" s="105"/>
      <c r="AS1068" s="4"/>
      <c r="AT1068" s="4"/>
      <c r="AU1068" s="4"/>
      <c r="AV1068" s="4"/>
    </row>
    <row r="1069" spans="1:55" s="33" customFormat="1" ht="111" customHeight="1">
      <c r="A1069" s="5" t="s">
        <v>5706</v>
      </c>
      <c r="B1069" s="5" t="s">
        <v>23</v>
      </c>
      <c r="C1069" s="5" t="s">
        <v>74</v>
      </c>
      <c r="D1069" s="6" t="s">
        <v>75</v>
      </c>
      <c r="E1069" s="6" t="s">
        <v>76</v>
      </c>
      <c r="F1069" s="5" t="s">
        <v>62</v>
      </c>
      <c r="G1069" s="5" t="s">
        <v>24</v>
      </c>
      <c r="H1069" s="5" t="s">
        <v>1311</v>
      </c>
      <c r="I1069" s="5" t="s">
        <v>2204</v>
      </c>
      <c r="J1069" s="5" t="s">
        <v>2689</v>
      </c>
      <c r="K1069" s="5" t="s">
        <v>851</v>
      </c>
      <c r="L1069" s="5" t="s">
        <v>25</v>
      </c>
      <c r="M1069" s="7" t="s">
        <v>26</v>
      </c>
      <c r="N1069" s="5" t="s">
        <v>1825</v>
      </c>
      <c r="O1069" s="5" t="s">
        <v>27</v>
      </c>
      <c r="P1069" s="5">
        <v>796</v>
      </c>
      <c r="Q1069" s="5" t="s">
        <v>28</v>
      </c>
      <c r="R1069" s="5">
        <v>1</v>
      </c>
      <c r="S1069" s="162">
        <f>3028021+1113514</f>
        <v>4141535</v>
      </c>
      <c r="T1069" s="8">
        <f t="shared" si="106"/>
        <v>4141535</v>
      </c>
      <c r="U1069" s="8">
        <f t="shared" si="105"/>
        <v>4638519.2</v>
      </c>
      <c r="V1069" s="5"/>
      <c r="W1069" s="5">
        <v>2017</v>
      </c>
      <c r="X1069" s="5" t="s">
        <v>4181</v>
      </c>
      <c r="Y1069" s="145"/>
      <c r="Z1069" s="141"/>
      <c r="AA1069" s="146"/>
      <c r="AB1069" s="253"/>
      <c r="AC1069" s="253"/>
      <c r="AD1069" s="253"/>
      <c r="AE1069" s="254"/>
      <c r="AF1069" s="4"/>
      <c r="AG1069" s="105"/>
      <c r="AH1069" s="105"/>
      <c r="AI1069" s="4"/>
      <c r="AJ1069" s="4"/>
      <c r="AK1069" s="105"/>
      <c r="AL1069" s="86"/>
      <c r="AM1069" s="86"/>
      <c r="AN1069" s="86"/>
      <c r="AO1069" s="86"/>
      <c r="AP1069" s="4"/>
      <c r="AQ1069" s="4"/>
      <c r="AR1069" s="105"/>
      <c r="AS1069" s="4"/>
      <c r="AT1069" s="4"/>
      <c r="AU1069" s="4"/>
      <c r="AV1069" s="4"/>
    </row>
    <row r="1070" spans="1:55" s="33" customFormat="1" ht="110.1" customHeight="1">
      <c r="A1070" s="5" t="s">
        <v>3449</v>
      </c>
      <c r="B1070" s="5" t="s">
        <v>23</v>
      </c>
      <c r="C1070" s="5" t="s">
        <v>2208</v>
      </c>
      <c r="D1070" s="6" t="s">
        <v>2209</v>
      </c>
      <c r="E1070" s="6" t="s">
        <v>2210</v>
      </c>
      <c r="F1070" s="5" t="s">
        <v>63</v>
      </c>
      <c r="G1070" s="5" t="s">
        <v>24</v>
      </c>
      <c r="H1070" s="5" t="s">
        <v>1311</v>
      </c>
      <c r="I1070" s="5" t="s">
        <v>2204</v>
      </c>
      <c r="J1070" s="5" t="s">
        <v>2689</v>
      </c>
      <c r="K1070" s="5" t="s">
        <v>1039</v>
      </c>
      <c r="L1070" s="5" t="s">
        <v>25</v>
      </c>
      <c r="M1070" s="7" t="s">
        <v>26</v>
      </c>
      <c r="N1070" s="5" t="s">
        <v>1306</v>
      </c>
      <c r="O1070" s="5" t="s">
        <v>27</v>
      </c>
      <c r="P1070" s="5">
        <v>796</v>
      </c>
      <c r="Q1070" s="5" t="s">
        <v>28</v>
      </c>
      <c r="R1070" s="5">
        <v>2</v>
      </c>
      <c r="S1070" s="8">
        <v>500000</v>
      </c>
      <c r="T1070" s="8">
        <f t="shared" si="106"/>
        <v>1000000</v>
      </c>
      <c r="U1070" s="8">
        <f t="shared" si="105"/>
        <v>1120000</v>
      </c>
      <c r="V1070" s="5"/>
      <c r="W1070" s="5">
        <v>2017</v>
      </c>
      <c r="X1070" s="5"/>
      <c r="Y1070" s="145"/>
      <c r="Z1070" s="141"/>
      <c r="AA1070" s="85"/>
      <c r="AB1070" s="253"/>
      <c r="AC1070" s="214"/>
      <c r="AD1070" s="214"/>
      <c r="AE1070" s="187"/>
      <c r="AF1070" s="141"/>
      <c r="AG1070" s="213"/>
      <c r="AH1070" s="213"/>
      <c r="AI1070" s="188"/>
      <c r="AJ1070" s="141"/>
      <c r="AK1070" s="213"/>
      <c r="AL1070" s="84"/>
      <c r="AM1070" s="84"/>
      <c r="AN1070" s="84"/>
      <c r="AO1070" s="84"/>
      <c r="AP1070" s="141"/>
      <c r="AQ1070" s="84"/>
      <c r="AR1070" s="105"/>
      <c r="AS1070" s="4"/>
      <c r="AT1070" s="213"/>
      <c r="AU1070" s="187"/>
      <c r="AV1070" s="4"/>
    </row>
    <row r="1071" spans="1:55" s="33" customFormat="1" ht="110.1" customHeight="1">
      <c r="A1071" s="5" t="s">
        <v>3450</v>
      </c>
      <c r="B1071" s="5" t="s">
        <v>23</v>
      </c>
      <c r="C1071" s="5" t="s">
        <v>2211</v>
      </c>
      <c r="D1071" s="6" t="s">
        <v>81</v>
      </c>
      <c r="E1071" s="6" t="s">
        <v>2212</v>
      </c>
      <c r="F1071" s="5" t="s">
        <v>64</v>
      </c>
      <c r="G1071" s="5" t="s">
        <v>24</v>
      </c>
      <c r="H1071" s="5" t="s">
        <v>1311</v>
      </c>
      <c r="I1071" s="5" t="s">
        <v>2204</v>
      </c>
      <c r="J1071" s="5" t="s">
        <v>2689</v>
      </c>
      <c r="K1071" s="5" t="s">
        <v>1039</v>
      </c>
      <c r="L1071" s="5" t="s">
        <v>25</v>
      </c>
      <c r="M1071" s="7" t="s">
        <v>26</v>
      </c>
      <c r="N1071" s="5" t="s">
        <v>1306</v>
      </c>
      <c r="O1071" s="5" t="s">
        <v>27</v>
      </c>
      <c r="P1071" s="5">
        <v>796</v>
      </c>
      <c r="Q1071" s="5" t="s">
        <v>28</v>
      </c>
      <c r="R1071" s="5">
        <v>1</v>
      </c>
      <c r="S1071" s="8">
        <v>500000</v>
      </c>
      <c r="T1071" s="8">
        <f t="shared" si="106"/>
        <v>500000</v>
      </c>
      <c r="U1071" s="8">
        <f t="shared" si="105"/>
        <v>560000</v>
      </c>
      <c r="V1071" s="5"/>
      <c r="W1071" s="5">
        <v>2017</v>
      </c>
      <c r="X1071" s="5"/>
      <c r="Y1071" s="145"/>
      <c r="Z1071" s="141"/>
      <c r="AA1071" s="85"/>
      <c r="AB1071" s="253"/>
      <c r="AC1071" s="104"/>
      <c r="AD1071" s="214"/>
      <c r="AE1071" s="187"/>
      <c r="AF1071" s="141"/>
      <c r="AG1071" s="213"/>
      <c r="AH1071" s="213"/>
      <c r="AI1071" s="141"/>
      <c r="AJ1071" s="141"/>
      <c r="AK1071" s="213"/>
      <c r="AL1071" s="84"/>
      <c r="AM1071" s="84"/>
      <c r="AN1071" s="84"/>
      <c r="AO1071" s="84"/>
      <c r="AP1071" s="4"/>
      <c r="AQ1071" s="84"/>
      <c r="AR1071" s="105"/>
      <c r="AS1071" s="4"/>
      <c r="AT1071" s="141"/>
      <c r="AU1071" s="4"/>
      <c r="AV1071" s="4"/>
    </row>
    <row r="1072" spans="1:55" s="33" customFormat="1" ht="133.5" customHeight="1">
      <c r="A1072" s="5" t="s">
        <v>3451</v>
      </c>
      <c r="B1072" s="5" t="s">
        <v>23</v>
      </c>
      <c r="C1072" s="5" t="s">
        <v>2213</v>
      </c>
      <c r="D1072" s="6" t="s">
        <v>54</v>
      </c>
      <c r="E1072" s="6" t="s">
        <v>2214</v>
      </c>
      <c r="F1072" s="5" t="s">
        <v>54</v>
      </c>
      <c r="G1072" s="5" t="s">
        <v>24</v>
      </c>
      <c r="H1072" s="5" t="s">
        <v>1311</v>
      </c>
      <c r="I1072" s="5" t="s">
        <v>2204</v>
      </c>
      <c r="J1072" s="5" t="s">
        <v>2689</v>
      </c>
      <c r="K1072" s="5" t="s">
        <v>1039</v>
      </c>
      <c r="L1072" s="5" t="s">
        <v>25</v>
      </c>
      <c r="M1072" s="7" t="s">
        <v>26</v>
      </c>
      <c r="N1072" s="5" t="s">
        <v>1306</v>
      </c>
      <c r="O1072" s="5" t="s">
        <v>27</v>
      </c>
      <c r="P1072" s="5">
        <v>796</v>
      </c>
      <c r="Q1072" s="5" t="s">
        <v>28</v>
      </c>
      <c r="R1072" s="5">
        <v>6</v>
      </c>
      <c r="S1072" s="8">
        <v>67000</v>
      </c>
      <c r="T1072" s="8">
        <f t="shared" si="106"/>
        <v>402000</v>
      </c>
      <c r="U1072" s="8">
        <f t="shared" si="105"/>
        <v>450240.00000000006</v>
      </c>
      <c r="V1072" s="5"/>
      <c r="W1072" s="5">
        <v>2017</v>
      </c>
      <c r="X1072" s="5"/>
      <c r="Y1072" s="145"/>
      <c r="Z1072" s="141"/>
      <c r="AA1072" s="146"/>
      <c r="AB1072" s="146"/>
      <c r="AC1072" s="104"/>
      <c r="AD1072" s="214"/>
      <c r="AE1072" s="187"/>
      <c r="AF1072" s="141"/>
      <c r="AG1072" s="213"/>
      <c r="AH1072" s="213"/>
      <c r="AI1072" s="141"/>
      <c r="AJ1072" s="141"/>
      <c r="AK1072" s="213"/>
      <c r="AL1072" s="84"/>
      <c r="AM1072" s="84"/>
      <c r="AN1072" s="84"/>
      <c r="AO1072" s="84"/>
      <c r="AP1072" s="141"/>
      <c r="AQ1072" s="84"/>
      <c r="AR1072" s="213"/>
      <c r="AS1072" s="141"/>
      <c r="AT1072" s="213"/>
      <c r="AU1072" s="187"/>
      <c r="AV1072" s="4"/>
    </row>
    <row r="1073" spans="1:48" s="33" customFormat="1" ht="110.1" customHeight="1">
      <c r="A1073" s="5" t="s">
        <v>3452</v>
      </c>
      <c r="B1073" s="5" t="s">
        <v>23</v>
      </c>
      <c r="C1073" s="5" t="s">
        <v>85</v>
      </c>
      <c r="D1073" s="6" t="s">
        <v>86</v>
      </c>
      <c r="E1073" s="6" t="s">
        <v>87</v>
      </c>
      <c r="F1073" s="5" t="s">
        <v>65</v>
      </c>
      <c r="G1073" s="5" t="s">
        <v>24</v>
      </c>
      <c r="H1073" s="5" t="s">
        <v>1311</v>
      </c>
      <c r="I1073" s="5" t="s">
        <v>2204</v>
      </c>
      <c r="J1073" s="5" t="s">
        <v>2689</v>
      </c>
      <c r="K1073" s="5" t="s">
        <v>1826</v>
      </c>
      <c r="L1073" s="5" t="s">
        <v>25</v>
      </c>
      <c r="M1073" s="7" t="s">
        <v>26</v>
      </c>
      <c r="N1073" s="5" t="s">
        <v>1306</v>
      </c>
      <c r="O1073" s="5" t="s">
        <v>27</v>
      </c>
      <c r="P1073" s="5">
        <v>796</v>
      </c>
      <c r="Q1073" s="5" t="s">
        <v>28</v>
      </c>
      <c r="R1073" s="5">
        <v>1</v>
      </c>
      <c r="S1073" s="8">
        <v>130000</v>
      </c>
      <c r="T1073" s="8">
        <f t="shared" si="106"/>
        <v>130000</v>
      </c>
      <c r="U1073" s="8">
        <f t="shared" si="105"/>
        <v>145600</v>
      </c>
      <c r="V1073" s="5"/>
      <c r="W1073" s="5">
        <v>2017</v>
      </c>
      <c r="X1073" s="5"/>
      <c r="Y1073" s="145"/>
      <c r="Z1073" s="141"/>
      <c r="AA1073" s="85"/>
      <c r="AB1073" s="253"/>
      <c r="AC1073" s="104"/>
      <c r="AD1073" s="214"/>
      <c r="AE1073" s="187"/>
      <c r="AF1073" s="141"/>
      <c r="AG1073" s="213"/>
      <c r="AH1073" s="213"/>
      <c r="AI1073" s="141"/>
      <c r="AJ1073" s="141"/>
      <c r="AK1073" s="213"/>
      <c r="AL1073" s="84"/>
      <c r="AM1073" s="84"/>
      <c r="AN1073" s="84"/>
      <c r="AO1073" s="84"/>
      <c r="AP1073" s="141"/>
      <c r="AQ1073" s="141"/>
      <c r="AR1073" s="213"/>
      <c r="AS1073" s="141"/>
      <c r="AT1073" s="141"/>
      <c r="AU1073" s="4"/>
      <c r="AV1073" s="4"/>
    </row>
    <row r="1074" spans="1:48" s="33" customFormat="1" ht="110.1" customHeight="1">
      <c r="A1074" s="5" t="s">
        <v>3453</v>
      </c>
      <c r="B1074" s="5" t="s">
        <v>23</v>
      </c>
      <c r="C1074" s="5" t="s">
        <v>2215</v>
      </c>
      <c r="D1074" s="6" t="s">
        <v>2216</v>
      </c>
      <c r="E1074" s="6" t="s">
        <v>2217</v>
      </c>
      <c r="F1074" s="5" t="s">
        <v>66</v>
      </c>
      <c r="G1074" s="5" t="s">
        <v>24</v>
      </c>
      <c r="H1074" s="5" t="s">
        <v>1311</v>
      </c>
      <c r="I1074" s="5" t="s">
        <v>2204</v>
      </c>
      <c r="J1074" s="5" t="s">
        <v>2689</v>
      </c>
      <c r="K1074" s="5" t="s">
        <v>1826</v>
      </c>
      <c r="L1074" s="5" t="s">
        <v>25</v>
      </c>
      <c r="M1074" s="7" t="s">
        <v>26</v>
      </c>
      <c r="N1074" s="5" t="s">
        <v>1306</v>
      </c>
      <c r="O1074" s="5" t="s">
        <v>27</v>
      </c>
      <c r="P1074" s="5">
        <v>796</v>
      </c>
      <c r="Q1074" s="5" t="s">
        <v>28</v>
      </c>
      <c r="R1074" s="5" t="s">
        <v>2237</v>
      </c>
      <c r="S1074" s="8">
        <v>600000</v>
      </c>
      <c r="T1074" s="8">
        <f t="shared" si="106"/>
        <v>600000</v>
      </c>
      <c r="U1074" s="8">
        <f t="shared" si="105"/>
        <v>672000.00000000012</v>
      </c>
      <c r="V1074" s="5"/>
      <c r="W1074" s="5">
        <v>2017</v>
      </c>
      <c r="X1074" s="5"/>
      <c r="Y1074" s="145"/>
      <c r="Z1074" s="141"/>
      <c r="AA1074" s="85"/>
      <c r="AB1074" s="146"/>
      <c r="AC1074" s="104"/>
      <c r="AD1074" s="214"/>
      <c r="AE1074" s="187"/>
      <c r="AF1074" s="141"/>
      <c r="AG1074" s="213"/>
      <c r="AH1074" s="213"/>
      <c r="AI1074" s="141"/>
      <c r="AJ1074" s="141"/>
      <c r="AK1074" s="213"/>
      <c r="AL1074" s="84"/>
      <c r="AM1074" s="84"/>
      <c r="AN1074" s="84"/>
      <c r="AO1074" s="84"/>
      <c r="AP1074" s="4"/>
      <c r="AQ1074" s="4"/>
      <c r="AR1074" s="105"/>
      <c r="AS1074" s="4"/>
      <c r="AT1074" s="141"/>
      <c r="AU1074" s="4"/>
      <c r="AV1074" s="4"/>
    </row>
    <row r="1075" spans="1:48" s="33" customFormat="1" ht="110.1" customHeight="1">
      <c r="A1075" s="5" t="s">
        <v>3454</v>
      </c>
      <c r="B1075" s="5" t="s">
        <v>23</v>
      </c>
      <c r="C1075" s="5" t="s">
        <v>2218</v>
      </c>
      <c r="D1075" s="6" t="s">
        <v>81</v>
      </c>
      <c r="E1075" s="6" t="s">
        <v>2219</v>
      </c>
      <c r="F1075" s="5" t="s">
        <v>81</v>
      </c>
      <c r="G1075" s="5" t="s">
        <v>24</v>
      </c>
      <c r="H1075" s="5" t="s">
        <v>1311</v>
      </c>
      <c r="I1075" s="5" t="s">
        <v>2204</v>
      </c>
      <c r="J1075" s="5" t="s">
        <v>2689</v>
      </c>
      <c r="K1075" s="5" t="s">
        <v>871</v>
      </c>
      <c r="L1075" s="5" t="s">
        <v>25</v>
      </c>
      <c r="M1075" s="7" t="s">
        <v>26</v>
      </c>
      <c r="N1075" s="5" t="s">
        <v>1306</v>
      </c>
      <c r="O1075" s="5" t="s">
        <v>27</v>
      </c>
      <c r="P1075" s="5">
        <v>796</v>
      </c>
      <c r="Q1075" s="5" t="s">
        <v>28</v>
      </c>
      <c r="R1075" s="5" t="s">
        <v>143</v>
      </c>
      <c r="S1075" s="8">
        <v>235400</v>
      </c>
      <c r="T1075" s="8">
        <f t="shared" si="106"/>
        <v>470800</v>
      </c>
      <c r="U1075" s="8">
        <f t="shared" si="105"/>
        <v>527296</v>
      </c>
      <c r="V1075" s="5"/>
      <c r="W1075" s="5">
        <v>2017</v>
      </c>
      <c r="X1075" s="5"/>
      <c r="Y1075" s="145"/>
      <c r="Z1075" s="141"/>
      <c r="AA1075" s="85"/>
      <c r="AB1075" s="253"/>
      <c r="AC1075" s="214"/>
      <c r="AD1075" s="214"/>
      <c r="AE1075" s="187"/>
      <c r="AF1075" s="141"/>
      <c r="AG1075" s="213"/>
      <c r="AH1075" s="213"/>
      <c r="AI1075" s="141"/>
      <c r="AJ1075" s="141"/>
      <c r="AK1075" s="110"/>
      <c r="AL1075" s="84"/>
      <c r="AM1075" s="84"/>
      <c r="AN1075" s="84"/>
      <c r="AO1075" s="84"/>
      <c r="AP1075" s="4"/>
      <c r="AQ1075" s="4"/>
      <c r="AR1075" s="105"/>
      <c r="AS1075" s="4"/>
      <c r="AT1075" s="141"/>
      <c r="AU1075" s="4"/>
      <c r="AV1075" s="4"/>
    </row>
    <row r="1076" spans="1:48" s="33" customFormat="1" ht="110.1" customHeight="1">
      <c r="A1076" s="5" t="s">
        <v>3455</v>
      </c>
      <c r="B1076" s="5" t="s">
        <v>23</v>
      </c>
      <c r="C1076" s="5" t="s">
        <v>2220</v>
      </c>
      <c r="D1076" s="6" t="s">
        <v>2221</v>
      </c>
      <c r="E1076" s="6" t="s">
        <v>2222</v>
      </c>
      <c r="F1076" s="5" t="s">
        <v>2223</v>
      </c>
      <c r="G1076" s="5" t="s">
        <v>24</v>
      </c>
      <c r="H1076" s="5" t="s">
        <v>1311</v>
      </c>
      <c r="I1076" s="5" t="s">
        <v>2204</v>
      </c>
      <c r="J1076" s="5" t="s">
        <v>2689</v>
      </c>
      <c r="K1076" s="5" t="s">
        <v>871</v>
      </c>
      <c r="L1076" s="5" t="s">
        <v>25</v>
      </c>
      <c r="M1076" s="7" t="s">
        <v>26</v>
      </c>
      <c r="N1076" s="5" t="s">
        <v>1306</v>
      </c>
      <c r="O1076" s="5" t="s">
        <v>27</v>
      </c>
      <c r="P1076" s="5">
        <v>796</v>
      </c>
      <c r="Q1076" s="5" t="s">
        <v>28</v>
      </c>
      <c r="R1076" s="5" t="s">
        <v>1311</v>
      </c>
      <c r="S1076" s="8">
        <v>64600</v>
      </c>
      <c r="T1076" s="8">
        <f t="shared" si="106"/>
        <v>0</v>
      </c>
      <c r="U1076" s="8">
        <f t="shared" si="105"/>
        <v>0</v>
      </c>
      <c r="V1076" s="5"/>
      <c r="W1076" s="5">
        <v>2017</v>
      </c>
      <c r="X1076" s="5"/>
      <c r="Y1076" s="145"/>
      <c r="Z1076" s="141"/>
      <c r="AA1076" s="85"/>
      <c r="AB1076" s="146"/>
      <c r="AC1076" s="253"/>
      <c r="AD1076" s="253"/>
      <c r="AE1076" s="254"/>
      <c r="AF1076" s="141"/>
      <c r="AG1076" s="213"/>
      <c r="AH1076" s="213"/>
      <c r="AI1076" s="4"/>
      <c r="AJ1076" s="4"/>
      <c r="AK1076" s="110"/>
      <c r="AL1076" s="86"/>
      <c r="AM1076" s="86"/>
      <c r="AN1076" s="86"/>
      <c r="AO1076" s="86"/>
      <c r="AP1076" s="4"/>
      <c r="AQ1076" s="4"/>
      <c r="AR1076" s="105"/>
      <c r="AS1076" s="4"/>
      <c r="AT1076" s="141"/>
      <c r="AU1076" s="4"/>
      <c r="AV1076" s="4"/>
    </row>
    <row r="1077" spans="1:48" s="33" customFormat="1" ht="110.1" customHeight="1">
      <c r="A1077" s="5" t="s">
        <v>5707</v>
      </c>
      <c r="B1077" s="5" t="s">
        <v>23</v>
      </c>
      <c r="C1077" s="5" t="s">
        <v>2220</v>
      </c>
      <c r="D1077" s="6" t="s">
        <v>2221</v>
      </c>
      <c r="E1077" s="6" t="s">
        <v>2222</v>
      </c>
      <c r="F1077" s="5" t="s">
        <v>2223</v>
      </c>
      <c r="G1077" s="5" t="s">
        <v>24</v>
      </c>
      <c r="H1077" s="5" t="s">
        <v>1311</v>
      </c>
      <c r="I1077" s="5" t="s">
        <v>2204</v>
      </c>
      <c r="J1077" s="5" t="s">
        <v>2689</v>
      </c>
      <c r="K1077" s="5" t="s">
        <v>851</v>
      </c>
      <c r="L1077" s="5" t="s">
        <v>25</v>
      </c>
      <c r="M1077" s="7" t="s">
        <v>26</v>
      </c>
      <c r="N1077" s="5" t="s">
        <v>1306</v>
      </c>
      <c r="O1077" s="5" t="s">
        <v>27</v>
      </c>
      <c r="P1077" s="5">
        <v>796</v>
      </c>
      <c r="Q1077" s="5" t="s">
        <v>28</v>
      </c>
      <c r="R1077" s="5" t="s">
        <v>3712</v>
      </c>
      <c r="S1077" s="8">
        <v>112000</v>
      </c>
      <c r="T1077" s="8">
        <f t="shared" si="106"/>
        <v>784000</v>
      </c>
      <c r="U1077" s="8">
        <f t="shared" si="105"/>
        <v>878080.00000000012</v>
      </c>
      <c r="V1077" s="5"/>
      <c r="W1077" s="5">
        <v>2017</v>
      </c>
      <c r="X1077" s="5" t="s">
        <v>3774</v>
      </c>
      <c r="Y1077" s="145"/>
      <c r="Z1077" s="141"/>
      <c r="AA1077" s="85"/>
      <c r="AB1077" s="146"/>
      <c r="AC1077" s="253"/>
      <c r="AD1077" s="253"/>
      <c r="AE1077" s="254"/>
      <c r="AF1077" s="141"/>
      <c r="AG1077" s="213"/>
      <c r="AH1077" s="213"/>
      <c r="AI1077" s="4"/>
      <c r="AJ1077" s="4"/>
      <c r="AK1077" s="110"/>
      <c r="AL1077" s="86"/>
      <c r="AM1077" s="86"/>
      <c r="AN1077" s="86"/>
      <c r="AO1077" s="86"/>
      <c r="AP1077" s="4"/>
      <c r="AQ1077" s="4"/>
      <c r="AR1077" s="105"/>
      <c r="AS1077" s="4"/>
      <c r="AT1077" s="141"/>
      <c r="AU1077" s="4"/>
      <c r="AV1077" s="4"/>
    </row>
    <row r="1078" spans="1:48" s="33" customFormat="1" ht="110.1" customHeight="1">
      <c r="A1078" s="5" t="s">
        <v>5708</v>
      </c>
      <c r="B1078" s="5" t="s">
        <v>23</v>
      </c>
      <c r="C1078" s="5" t="s">
        <v>2224</v>
      </c>
      <c r="D1078" s="6" t="s">
        <v>2225</v>
      </c>
      <c r="E1078" s="6" t="s">
        <v>2226</v>
      </c>
      <c r="F1078" s="5" t="s">
        <v>67</v>
      </c>
      <c r="G1078" s="5" t="s">
        <v>24</v>
      </c>
      <c r="H1078" s="5" t="s">
        <v>1311</v>
      </c>
      <c r="I1078" s="5" t="s">
        <v>2204</v>
      </c>
      <c r="J1078" s="5" t="s">
        <v>2689</v>
      </c>
      <c r="K1078" s="5" t="s">
        <v>871</v>
      </c>
      <c r="L1078" s="5" t="s">
        <v>25</v>
      </c>
      <c r="M1078" s="7" t="s">
        <v>26</v>
      </c>
      <c r="N1078" s="5" t="s">
        <v>1306</v>
      </c>
      <c r="O1078" s="5" t="s">
        <v>27</v>
      </c>
      <c r="P1078" s="5">
        <v>796</v>
      </c>
      <c r="Q1078" s="5" t="s">
        <v>28</v>
      </c>
      <c r="R1078" s="5" t="s">
        <v>1311</v>
      </c>
      <c r="S1078" s="8">
        <v>25000</v>
      </c>
      <c r="T1078" s="8">
        <f t="shared" si="106"/>
        <v>0</v>
      </c>
      <c r="U1078" s="8">
        <f t="shared" si="105"/>
        <v>0</v>
      </c>
      <c r="V1078" s="5"/>
      <c r="W1078" s="5">
        <v>2017</v>
      </c>
      <c r="X1078" s="5"/>
      <c r="Y1078" s="145"/>
      <c r="Z1078" s="141"/>
      <c r="AA1078" s="85"/>
      <c r="AB1078" s="146"/>
      <c r="AC1078" s="253"/>
      <c r="AD1078" s="253"/>
      <c r="AE1078" s="254"/>
      <c r="AF1078" s="141"/>
      <c r="AG1078" s="213"/>
      <c r="AH1078" s="213"/>
      <c r="AI1078" s="4"/>
      <c r="AJ1078" s="4"/>
      <c r="AK1078" s="110"/>
      <c r="AL1078" s="86"/>
      <c r="AM1078" s="86"/>
      <c r="AN1078" s="86"/>
      <c r="AO1078" s="86"/>
      <c r="AP1078" s="4"/>
      <c r="AQ1078" s="4"/>
      <c r="AR1078" s="105"/>
      <c r="AS1078" s="4"/>
      <c r="AT1078" s="141"/>
      <c r="AU1078" s="4"/>
      <c r="AV1078" s="4"/>
    </row>
    <row r="1079" spans="1:48" s="33" customFormat="1" ht="110.1" customHeight="1">
      <c r="A1079" s="5" t="s">
        <v>5709</v>
      </c>
      <c r="B1079" s="5" t="s">
        <v>23</v>
      </c>
      <c r="C1079" s="5" t="s">
        <v>2224</v>
      </c>
      <c r="D1079" s="6" t="s">
        <v>2225</v>
      </c>
      <c r="E1079" s="6" t="s">
        <v>2226</v>
      </c>
      <c r="F1079" s="5" t="s">
        <v>67</v>
      </c>
      <c r="G1079" s="5" t="s">
        <v>24</v>
      </c>
      <c r="H1079" s="5" t="s">
        <v>1311</v>
      </c>
      <c r="I1079" s="5" t="s">
        <v>2204</v>
      </c>
      <c r="J1079" s="5" t="s">
        <v>2689</v>
      </c>
      <c r="K1079" s="5" t="s">
        <v>5710</v>
      </c>
      <c r="L1079" s="5" t="s">
        <v>25</v>
      </c>
      <c r="M1079" s="7" t="s">
        <v>26</v>
      </c>
      <c r="N1079" s="5" t="s">
        <v>1306</v>
      </c>
      <c r="O1079" s="5" t="s">
        <v>27</v>
      </c>
      <c r="P1079" s="5">
        <v>796</v>
      </c>
      <c r="Q1079" s="5" t="s">
        <v>28</v>
      </c>
      <c r="R1079" s="161">
        <v>3</v>
      </c>
      <c r="S1079" s="162">
        <v>63000</v>
      </c>
      <c r="T1079" s="8">
        <f t="shared" si="106"/>
        <v>189000</v>
      </c>
      <c r="U1079" s="8">
        <f t="shared" si="105"/>
        <v>211680.00000000003</v>
      </c>
      <c r="V1079" s="5"/>
      <c r="W1079" s="5">
        <v>2017</v>
      </c>
      <c r="X1079" s="5" t="s">
        <v>3793</v>
      </c>
      <c r="Y1079" s="145"/>
      <c r="Z1079" s="141"/>
      <c r="AA1079" s="85"/>
      <c r="AB1079" s="146"/>
      <c r="AC1079" s="253"/>
      <c r="AD1079" s="253"/>
      <c r="AE1079" s="254"/>
      <c r="AF1079" s="141"/>
      <c r="AG1079" s="213"/>
      <c r="AH1079" s="213"/>
      <c r="AI1079" s="4"/>
      <c r="AJ1079" s="4"/>
      <c r="AK1079" s="110"/>
      <c r="AL1079" s="86"/>
      <c r="AM1079" s="86"/>
      <c r="AN1079" s="86"/>
      <c r="AO1079" s="86"/>
      <c r="AP1079" s="4"/>
      <c r="AQ1079" s="4"/>
      <c r="AR1079" s="105"/>
      <c r="AS1079" s="4"/>
      <c r="AT1079" s="141"/>
      <c r="AU1079" s="4"/>
      <c r="AV1079" s="4"/>
    </row>
    <row r="1080" spans="1:48" s="33" customFormat="1" ht="110.1" customHeight="1">
      <c r="A1080" s="5" t="s">
        <v>3456</v>
      </c>
      <c r="B1080" s="5" t="s">
        <v>23</v>
      </c>
      <c r="C1080" s="5" t="s">
        <v>72</v>
      </c>
      <c r="D1080" s="6" t="s">
        <v>68</v>
      </c>
      <c r="E1080" s="6" t="s">
        <v>73</v>
      </c>
      <c r="F1080" s="5" t="s">
        <v>2227</v>
      </c>
      <c r="G1080" s="5" t="s">
        <v>24</v>
      </c>
      <c r="H1080" s="5" t="s">
        <v>1311</v>
      </c>
      <c r="I1080" s="5" t="s">
        <v>2204</v>
      </c>
      <c r="J1080" s="5" t="s">
        <v>2689</v>
      </c>
      <c r="K1080" s="5" t="s">
        <v>978</v>
      </c>
      <c r="L1080" s="5" t="s">
        <v>25</v>
      </c>
      <c r="M1080" s="7" t="s">
        <v>26</v>
      </c>
      <c r="N1080" s="5" t="s">
        <v>1306</v>
      </c>
      <c r="O1080" s="5" t="s">
        <v>27</v>
      </c>
      <c r="P1080" s="5">
        <v>796</v>
      </c>
      <c r="Q1080" s="5" t="s">
        <v>28</v>
      </c>
      <c r="R1080" s="5" t="s">
        <v>1311</v>
      </c>
      <c r="S1080" s="8">
        <v>75000</v>
      </c>
      <c r="T1080" s="8">
        <f t="shared" si="106"/>
        <v>0</v>
      </c>
      <c r="U1080" s="8">
        <f t="shared" si="105"/>
        <v>0</v>
      </c>
      <c r="V1080" s="5"/>
      <c r="W1080" s="5">
        <v>2017</v>
      </c>
      <c r="X1080" s="5"/>
      <c r="Y1080" s="145"/>
      <c r="Z1080" s="4"/>
      <c r="AA1080" s="253"/>
      <c r="AB1080" s="253"/>
      <c r="AC1080" s="253"/>
      <c r="AD1080" s="253"/>
      <c r="AE1080" s="254"/>
      <c r="AF1080" s="4"/>
      <c r="AG1080" s="105"/>
      <c r="AH1080" s="105"/>
      <c r="AI1080" s="4"/>
      <c r="AJ1080" s="4"/>
      <c r="AK1080" s="110"/>
      <c r="AL1080" s="86"/>
      <c r="AM1080" s="86"/>
      <c r="AN1080" s="86"/>
      <c r="AO1080" s="86"/>
      <c r="AP1080" s="4"/>
      <c r="AQ1080" s="4"/>
      <c r="AR1080" s="105"/>
      <c r="AS1080" s="4"/>
      <c r="AT1080" s="141"/>
      <c r="AU1080" s="4"/>
      <c r="AV1080" s="4"/>
    </row>
    <row r="1081" spans="1:48" s="33" customFormat="1" ht="210.75" customHeight="1">
      <c r="A1081" s="5" t="s">
        <v>5054</v>
      </c>
      <c r="B1081" s="5" t="s">
        <v>23</v>
      </c>
      <c r="C1081" s="5" t="s">
        <v>72</v>
      </c>
      <c r="D1081" s="6" t="s">
        <v>68</v>
      </c>
      <c r="E1081" s="6" t="s">
        <v>73</v>
      </c>
      <c r="F1081" s="5" t="s">
        <v>2227</v>
      </c>
      <c r="G1081" s="5" t="s">
        <v>24</v>
      </c>
      <c r="H1081" s="5" t="s">
        <v>1311</v>
      </c>
      <c r="I1081" s="5" t="s">
        <v>2204</v>
      </c>
      <c r="J1081" s="5" t="s">
        <v>2689</v>
      </c>
      <c r="K1081" s="5" t="s">
        <v>2068</v>
      </c>
      <c r="L1081" s="5" t="s">
        <v>25</v>
      </c>
      <c r="M1081" s="7" t="s">
        <v>26</v>
      </c>
      <c r="N1081" s="5" t="s">
        <v>1306</v>
      </c>
      <c r="O1081" s="5" t="s">
        <v>27</v>
      </c>
      <c r="P1081" s="5">
        <v>796</v>
      </c>
      <c r="Q1081" s="5" t="s">
        <v>28</v>
      </c>
      <c r="R1081" s="5" t="s">
        <v>1311</v>
      </c>
      <c r="S1081" s="8">
        <v>75000</v>
      </c>
      <c r="T1081" s="8">
        <f t="shared" si="106"/>
        <v>0</v>
      </c>
      <c r="U1081" s="8">
        <f t="shared" si="105"/>
        <v>0</v>
      </c>
      <c r="V1081" s="5"/>
      <c r="W1081" s="5">
        <v>2017</v>
      </c>
      <c r="X1081" s="5"/>
      <c r="Y1081" s="145"/>
      <c r="Z1081" s="4"/>
      <c r="AA1081" s="253"/>
      <c r="AB1081" s="253"/>
      <c r="AC1081" s="253"/>
      <c r="AD1081" s="253"/>
      <c r="AE1081" s="254"/>
      <c r="AF1081" s="4"/>
      <c r="AG1081" s="105"/>
      <c r="AH1081" s="105"/>
      <c r="AI1081" s="4"/>
      <c r="AJ1081" s="4"/>
      <c r="AK1081" s="110"/>
      <c r="AL1081" s="86"/>
      <c r="AM1081" s="86"/>
      <c r="AN1081" s="86"/>
      <c r="AO1081" s="86"/>
      <c r="AP1081" s="4"/>
      <c r="AQ1081" s="4"/>
      <c r="AR1081" s="105"/>
      <c r="AS1081" s="4"/>
      <c r="AT1081" s="141"/>
      <c r="AU1081" s="4"/>
      <c r="AV1081" s="4"/>
    </row>
    <row r="1082" spans="1:48" s="33" customFormat="1" ht="210.75" customHeight="1">
      <c r="A1082" s="5" t="s">
        <v>5711</v>
      </c>
      <c r="B1082" s="5" t="s">
        <v>23</v>
      </c>
      <c r="C1082" s="5" t="s">
        <v>72</v>
      </c>
      <c r="D1082" s="6" t="s">
        <v>68</v>
      </c>
      <c r="E1082" s="6" t="s">
        <v>73</v>
      </c>
      <c r="F1082" s="5" t="s">
        <v>2227</v>
      </c>
      <c r="G1082" s="5" t="s">
        <v>24</v>
      </c>
      <c r="H1082" s="5" t="s">
        <v>1311</v>
      </c>
      <c r="I1082" s="5" t="s">
        <v>2204</v>
      </c>
      <c r="J1082" s="5" t="s">
        <v>2689</v>
      </c>
      <c r="K1082" s="5" t="s">
        <v>2068</v>
      </c>
      <c r="L1082" s="5" t="s">
        <v>25</v>
      </c>
      <c r="M1082" s="7" t="s">
        <v>26</v>
      </c>
      <c r="N1082" s="5" t="s">
        <v>1306</v>
      </c>
      <c r="O1082" s="5" t="s">
        <v>27</v>
      </c>
      <c r="P1082" s="5">
        <v>796</v>
      </c>
      <c r="Q1082" s="5" t="s">
        <v>28</v>
      </c>
      <c r="R1082" s="5">
        <v>6</v>
      </c>
      <c r="S1082" s="8">
        <v>85000</v>
      </c>
      <c r="T1082" s="8">
        <f t="shared" si="106"/>
        <v>510000</v>
      </c>
      <c r="U1082" s="8">
        <f t="shared" ref="U1082" si="107">T1082*1.12</f>
        <v>571200</v>
      </c>
      <c r="V1082" s="5"/>
      <c r="W1082" s="5">
        <v>2017</v>
      </c>
      <c r="X1082" s="5" t="s">
        <v>4733</v>
      </c>
      <c r="Y1082" s="145"/>
      <c r="Z1082" s="4"/>
      <c r="AA1082" s="253"/>
      <c r="AB1082" s="253"/>
      <c r="AC1082" s="253"/>
      <c r="AD1082" s="253"/>
      <c r="AE1082" s="254"/>
      <c r="AF1082" s="4"/>
      <c r="AG1082" s="105"/>
      <c r="AH1082" s="105"/>
      <c r="AI1082" s="4"/>
      <c r="AJ1082" s="4"/>
      <c r="AK1082" s="110"/>
      <c r="AL1082" s="86"/>
      <c r="AM1082" s="86"/>
      <c r="AN1082" s="86"/>
      <c r="AO1082" s="86"/>
      <c r="AP1082" s="4"/>
      <c r="AQ1082" s="4"/>
      <c r="AR1082" s="105"/>
      <c r="AS1082" s="4"/>
      <c r="AT1082" s="141"/>
      <c r="AU1082" s="4"/>
      <c r="AV1082" s="4"/>
    </row>
    <row r="1083" spans="1:48" s="33" customFormat="1" ht="110.1" customHeight="1">
      <c r="A1083" s="5" t="s">
        <v>3457</v>
      </c>
      <c r="B1083" s="5" t="s">
        <v>23</v>
      </c>
      <c r="C1083" s="5" t="s">
        <v>2211</v>
      </c>
      <c r="D1083" s="6" t="s">
        <v>81</v>
      </c>
      <c r="E1083" s="6" t="s">
        <v>2212</v>
      </c>
      <c r="F1083" s="5" t="s">
        <v>81</v>
      </c>
      <c r="G1083" s="5" t="s">
        <v>24</v>
      </c>
      <c r="H1083" s="5" t="s">
        <v>1311</v>
      </c>
      <c r="I1083" s="5" t="s">
        <v>2204</v>
      </c>
      <c r="J1083" s="5" t="s">
        <v>2689</v>
      </c>
      <c r="K1083" s="5" t="s">
        <v>871</v>
      </c>
      <c r="L1083" s="5" t="s">
        <v>25</v>
      </c>
      <c r="M1083" s="7" t="s">
        <v>26</v>
      </c>
      <c r="N1083" s="5" t="s">
        <v>1306</v>
      </c>
      <c r="O1083" s="5" t="s">
        <v>27</v>
      </c>
      <c r="P1083" s="5">
        <v>796</v>
      </c>
      <c r="Q1083" s="5" t="s">
        <v>28</v>
      </c>
      <c r="R1083" s="5" t="s">
        <v>143</v>
      </c>
      <c r="S1083" s="8">
        <v>270000</v>
      </c>
      <c r="T1083" s="8">
        <f t="shared" si="106"/>
        <v>540000</v>
      </c>
      <c r="U1083" s="8">
        <f t="shared" ref="U1083:U1096" si="108">T1083*1.12</f>
        <v>604800</v>
      </c>
      <c r="V1083" s="5"/>
      <c r="W1083" s="5">
        <v>2017</v>
      </c>
      <c r="X1083" s="5"/>
      <c r="Y1083" s="145"/>
      <c r="Z1083" s="141"/>
      <c r="AA1083" s="85"/>
      <c r="AB1083" s="253"/>
      <c r="AC1083" s="214"/>
      <c r="AD1083" s="214"/>
      <c r="AE1083" s="187"/>
      <c r="AF1083" s="141"/>
      <c r="AG1083" s="213"/>
      <c r="AH1083" s="213"/>
      <c r="AI1083" s="141"/>
      <c r="AJ1083" s="141"/>
      <c r="AK1083" s="110"/>
      <c r="AL1083" s="84"/>
      <c r="AM1083" s="84"/>
      <c r="AN1083" s="84"/>
      <c r="AO1083" s="84"/>
      <c r="AP1083" s="4"/>
      <c r="AQ1083" s="4"/>
      <c r="AR1083" s="105"/>
      <c r="AS1083" s="4"/>
      <c r="AT1083" s="141"/>
      <c r="AU1083" s="4"/>
      <c r="AV1083" s="4"/>
    </row>
    <row r="1084" spans="1:48" s="33" customFormat="1" ht="79.5" customHeight="1">
      <c r="A1084" s="5" t="s">
        <v>3458</v>
      </c>
      <c r="B1084" s="5" t="s">
        <v>23</v>
      </c>
      <c r="C1084" s="5" t="s">
        <v>72</v>
      </c>
      <c r="D1084" s="14" t="s">
        <v>68</v>
      </c>
      <c r="E1084" s="14" t="s">
        <v>73</v>
      </c>
      <c r="F1084" s="5" t="s">
        <v>2228</v>
      </c>
      <c r="G1084" s="5" t="s">
        <v>24</v>
      </c>
      <c r="H1084" s="5" t="s">
        <v>1311</v>
      </c>
      <c r="I1084" s="5" t="s">
        <v>2204</v>
      </c>
      <c r="J1084" s="5" t="s">
        <v>2689</v>
      </c>
      <c r="K1084" s="5" t="s">
        <v>861</v>
      </c>
      <c r="L1084" s="5" t="s">
        <v>25</v>
      </c>
      <c r="M1084" s="7" t="s">
        <v>26</v>
      </c>
      <c r="N1084" s="5" t="s">
        <v>1306</v>
      </c>
      <c r="O1084" s="5" t="s">
        <v>27</v>
      </c>
      <c r="P1084" s="5">
        <v>796</v>
      </c>
      <c r="Q1084" s="5" t="s">
        <v>28</v>
      </c>
      <c r="R1084" s="5" t="s">
        <v>1311</v>
      </c>
      <c r="S1084" s="8">
        <v>708000</v>
      </c>
      <c r="T1084" s="8">
        <f t="shared" si="106"/>
        <v>0</v>
      </c>
      <c r="U1084" s="8">
        <f t="shared" si="108"/>
        <v>0</v>
      </c>
      <c r="V1084" s="5"/>
      <c r="W1084" s="5">
        <v>2017</v>
      </c>
      <c r="X1084" s="5"/>
      <c r="AE1084" s="265"/>
      <c r="AG1084" s="111"/>
      <c r="AH1084" s="111"/>
      <c r="AK1084" s="111"/>
      <c r="AL1084" s="225"/>
      <c r="AM1084" s="225"/>
      <c r="AN1084" s="225"/>
      <c r="AO1084" s="225"/>
    </row>
    <row r="1085" spans="1:48" s="33" customFormat="1" ht="66.75" customHeight="1">
      <c r="A1085" s="5" t="s">
        <v>4310</v>
      </c>
      <c r="B1085" s="5" t="s">
        <v>23</v>
      </c>
      <c r="C1085" s="5" t="s">
        <v>72</v>
      </c>
      <c r="D1085" s="14" t="s">
        <v>68</v>
      </c>
      <c r="E1085" s="14" t="s">
        <v>73</v>
      </c>
      <c r="F1085" s="5" t="s">
        <v>2228</v>
      </c>
      <c r="G1085" s="5" t="s">
        <v>24</v>
      </c>
      <c r="H1085" s="5" t="s">
        <v>1311</v>
      </c>
      <c r="I1085" s="5" t="s">
        <v>2204</v>
      </c>
      <c r="J1085" s="5" t="s">
        <v>2689</v>
      </c>
      <c r="K1085" s="5" t="s">
        <v>978</v>
      </c>
      <c r="L1085" s="5" t="s">
        <v>25</v>
      </c>
      <c r="M1085" s="7" t="s">
        <v>26</v>
      </c>
      <c r="N1085" s="5" t="s">
        <v>1306</v>
      </c>
      <c r="O1085" s="5" t="s">
        <v>27</v>
      </c>
      <c r="P1085" s="5">
        <v>796</v>
      </c>
      <c r="Q1085" s="5" t="s">
        <v>28</v>
      </c>
      <c r="R1085" s="5" t="s">
        <v>1311</v>
      </c>
      <c r="S1085" s="8">
        <v>708000</v>
      </c>
      <c r="T1085" s="8">
        <f t="shared" si="106"/>
        <v>0</v>
      </c>
      <c r="U1085" s="8">
        <f t="shared" si="108"/>
        <v>0</v>
      </c>
      <c r="V1085" s="5"/>
      <c r="W1085" s="5">
        <v>2017</v>
      </c>
      <c r="X1085" s="5"/>
      <c r="AE1085" s="265"/>
      <c r="AG1085" s="111"/>
      <c r="AH1085" s="111"/>
      <c r="AK1085" s="111"/>
      <c r="AL1085" s="225"/>
      <c r="AM1085" s="225"/>
      <c r="AN1085" s="225"/>
      <c r="AO1085" s="225"/>
    </row>
    <row r="1086" spans="1:48" s="33" customFormat="1" ht="66.75" customHeight="1">
      <c r="A1086" s="5" t="s">
        <v>5055</v>
      </c>
      <c r="B1086" s="5" t="s">
        <v>23</v>
      </c>
      <c r="C1086" s="5" t="s">
        <v>72</v>
      </c>
      <c r="D1086" s="14" t="s">
        <v>68</v>
      </c>
      <c r="E1086" s="14" t="s">
        <v>73</v>
      </c>
      <c r="F1086" s="5" t="s">
        <v>2228</v>
      </c>
      <c r="G1086" s="5" t="s">
        <v>24</v>
      </c>
      <c r="H1086" s="5" t="s">
        <v>1311</v>
      </c>
      <c r="I1086" s="5" t="s">
        <v>2204</v>
      </c>
      <c r="J1086" s="5" t="s">
        <v>2689</v>
      </c>
      <c r="K1086" s="5" t="s">
        <v>2068</v>
      </c>
      <c r="L1086" s="5" t="s">
        <v>25</v>
      </c>
      <c r="M1086" s="7" t="s">
        <v>26</v>
      </c>
      <c r="N1086" s="5" t="s">
        <v>1306</v>
      </c>
      <c r="O1086" s="5" t="s">
        <v>27</v>
      </c>
      <c r="P1086" s="5">
        <v>796</v>
      </c>
      <c r="Q1086" s="5" t="s">
        <v>28</v>
      </c>
      <c r="R1086" s="5">
        <v>1</v>
      </c>
      <c r="S1086" s="8">
        <v>708000</v>
      </c>
      <c r="T1086" s="8">
        <f t="shared" si="106"/>
        <v>708000</v>
      </c>
      <c r="U1086" s="8">
        <f t="shared" si="108"/>
        <v>792960.00000000012</v>
      </c>
      <c r="V1086" s="5"/>
      <c r="W1086" s="5">
        <v>2017</v>
      </c>
      <c r="X1086" s="5" t="s">
        <v>3593</v>
      </c>
      <c r="AE1086" s="265"/>
      <c r="AG1086" s="111"/>
      <c r="AH1086" s="111"/>
      <c r="AK1086" s="111"/>
      <c r="AL1086" s="225"/>
      <c r="AM1086" s="225"/>
      <c r="AN1086" s="225"/>
      <c r="AO1086" s="225"/>
    </row>
    <row r="1087" spans="1:48" s="33" customFormat="1" ht="66.75" customHeight="1">
      <c r="A1087" s="5" t="s">
        <v>3459</v>
      </c>
      <c r="B1087" s="5" t="s">
        <v>23</v>
      </c>
      <c r="C1087" s="5" t="s">
        <v>72</v>
      </c>
      <c r="D1087" s="14" t="s">
        <v>68</v>
      </c>
      <c r="E1087" s="14" t="s">
        <v>73</v>
      </c>
      <c r="F1087" s="5" t="s">
        <v>2229</v>
      </c>
      <c r="G1087" s="5" t="s">
        <v>24</v>
      </c>
      <c r="H1087" s="5" t="s">
        <v>1311</v>
      </c>
      <c r="I1087" s="5" t="s">
        <v>2204</v>
      </c>
      <c r="J1087" s="5" t="s">
        <v>2689</v>
      </c>
      <c r="K1087" s="5" t="s">
        <v>861</v>
      </c>
      <c r="L1087" s="5" t="s">
        <v>25</v>
      </c>
      <c r="M1087" s="7" t="s">
        <v>26</v>
      </c>
      <c r="N1087" s="5" t="s">
        <v>1306</v>
      </c>
      <c r="O1087" s="5" t="s">
        <v>27</v>
      </c>
      <c r="P1087" s="5">
        <v>796</v>
      </c>
      <c r="Q1087" s="5" t="s">
        <v>28</v>
      </c>
      <c r="R1087" s="5" t="s">
        <v>1311</v>
      </c>
      <c r="S1087" s="8">
        <v>45200</v>
      </c>
      <c r="T1087" s="8">
        <f t="shared" si="106"/>
        <v>0</v>
      </c>
      <c r="U1087" s="8">
        <f t="shared" si="108"/>
        <v>0</v>
      </c>
      <c r="V1087" s="5"/>
      <c r="W1087" s="5">
        <v>2017</v>
      </c>
      <c r="X1087" s="5"/>
      <c r="AE1087" s="265"/>
      <c r="AG1087" s="111"/>
      <c r="AH1087" s="111"/>
      <c r="AK1087" s="111"/>
      <c r="AL1087" s="225"/>
      <c r="AM1087" s="225"/>
      <c r="AN1087" s="225"/>
      <c r="AO1087" s="225"/>
    </row>
    <row r="1088" spans="1:48" s="33" customFormat="1" ht="79.5" customHeight="1">
      <c r="A1088" s="5" t="s">
        <v>4311</v>
      </c>
      <c r="B1088" s="5" t="s">
        <v>23</v>
      </c>
      <c r="C1088" s="5" t="s">
        <v>72</v>
      </c>
      <c r="D1088" s="14" t="s">
        <v>68</v>
      </c>
      <c r="E1088" s="14" t="s">
        <v>73</v>
      </c>
      <c r="F1088" s="5" t="s">
        <v>2229</v>
      </c>
      <c r="G1088" s="5" t="s">
        <v>24</v>
      </c>
      <c r="H1088" s="5" t="s">
        <v>1311</v>
      </c>
      <c r="I1088" s="5" t="s">
        <v>2204</v>
      </c>
      <c r="J1088" s="5" t="s">
        <v>2689</v>
      </c>
      <c r="K1088" s="5" t="s">
        <v>978</v>
      </c>
      <c r="L1088" s="5" t="s">
        <v>25</v>
      </c>
      <c r="M1088" s="7" t="s">
        <v>26</v>
      </c>
      <c r="N1088" s="5" t="s">
        <v>1306</v>
      </c>
      <c r="O1088" s="5" t="s">
        <v>27</v>
      </c>
      <c r="P1088" s="5">
        <v>796</v>
      </c>
      <c r="Q1088" s="5" t="s">
        <v>28</v>
      </c>
      <c r="R1088" s="5" t="s">
        <v>1311</v>
      </c>
      <c r="S1088" s="8">
        <v>45200</v>
      </c>
      <c r="T1088" s="8">
        <f t="shared" si="106"/>
        <v>0</v>
      </c>
      <c r="U1088" s="8">
        <f t="shared" si="108"/>
        <v>0</v>
      </c>
      <c r="V1088" s="5"/>
      <c r="W1088" s="5">
        <v>2017</v>
      </c>
      <c r="X1088" s="5"/>
      <c r="AE1088" s="265"/>
      <c r="AG1088" s="111"/>
      <c r="AH1088" s="111"/>
      <c r="AK1088" s="111"/>
      <c r="AL1088" s="225"/>
      <c r="AM1088" s="225"/>
      <c r="AN1088" s="225"/>
      <c r="AO1088" s="225"/>
    </row>
    <row r="1089" spans="1:48" s="33" customFormat="1" ht="79.5" customHeight="1">
      <c r="A1089" s="5" t="s">
        <v>5056</v>
      </c>
      <c r="B1089" s="5" t="s">
        <v>23</v>
      </c>
      <c r="C1089" s="5" t="s">
        <v>72</v>
      </c>
      <c r="D1089" s="14" t="s">
        <v>68</v>
      </c>
      <c r="E1089" s="14" t="s">
        <v>73</v>
      </c>
      <c r="F1089" s="5" t="s">
        <v>2229</v>
      </c>
      <c r="G1089" s="5" t="s">
        <v>24</v>
      </c>
      <c r="H1089" s="5" t="s">
        <v>1311</v>
      </c>
      <c r="I1089" s="5" t="s">
        <v>2204</v>
      </c>
      <c r="J1089" s="5" t="s">
        <v>2689</v>
      </c>
      <c r="K1089" s="5" t="s">
        <v>2068</v>
      </c>
      <c r="L1089" s="5" t="s">
        <v>25</v>
      </c>
      <c r="M1089" s="7" t="s">
        <v>26</v>
      </c>
      <c r="N1089" s="5" t="s">
        <v>1306</v>
      </c>
      <c r="O1089" s="5" t="s">
        <v>27</v>
      </c>
      <c r="P1089" s="5">
        <v>796</v>
      </c>
      <c r="Q1089" s="5" t="s">
        <v>28</v>
      </c>
      <c r="R1089" s="5">
        <v>1</v>
      </c>
      <c r="S1089" s="8">
        <v>45200</v>
      </c>
      <c r="T1089" s="8">
        <f t="shared" si="106"/>
        <v>45200</v>
      </c>
      <c r="U1089" s="8">
        <f t="shared" si="108"/>
        <v>50624.000000000007</v>
      </c>
      <c r="V1089" s="5"/>
      <c r="W1089" s="5">
        <v>2017</v>
      </c>
      <c r="X1089" s="5" t="s">
        <v>3593</v>
      </c>
      <c r="AE1089" s="265"/>
      <c r="AG1089" s="111"/>
      <c r="AH1089" s="111"/>
      <c r="AK1089" s="111"/>
      <c r="AL1089" s="225"/>
      <c r="AM1089" s="225"/>
      <c r="AN1089" s="225"/>
      <c r="AO1089" s="225"/>
    </row>
    <row r="1090" spans="1:48" s="33" customFormat="1" ht="54.75" customHeight="1">
      <c r="A1090" s="5" t="s">
        <v>3460</v>
      </c>
      <c r="B1090" s="5" t="s">
        <v>23</v>
      </c>
      <c r="C1090" s="5" t="s">
        <v>72</v>
      </c>
      <c r="D1090" s="14" t="s">
        <v>68</v>
      </c>
      <c r="E1090" s="14" t="s">
        <v>73</v>
      </c>
      <c r="F1090" s="5" t="s">
        <v>2230</v>
      </c>
      <c r="G1090" s="5" t="s">
        <v>24</v>
      </c>
      <c r="H1090" s="5" t="s">
        <v>1311</v>
      </c>
      <c r="I1090" s="5" t="s">
        <v>2204</v>
      </c>
      <c r="J1090" s="5" t="s">
        <v>2689</v>
      </c>
      <c r="K1090" s="5" t="s">
        <v>861</v>
      </c>
      <c r="L1090" s="5" t="s">
        <v>25</v>
      </c>
      <c r="M1090" s="7" t="s">
        <v>26</v>
      </c>
      <c r="N1090" s="5" t="s">
        <v>1306</v>
      </c>
      <c r="O1090" s="5" t="s">
        <v>27</v>
      </c>
      <c r="P1090" s="5">
        <v>796</v>
      </c>
      <c r="Q1090" s="5" t="s">
        <v>28</v>
      </c>
      <c r="R1090" s="5" t="s">
        <v>1311</v>
      </c>
      <c r="S1090" s="8">
        <v>340000</v>
      </c>
      <c r="T1090" s="8">
        <f t="shared" si="106"/>
        <v>0</v>
      </c>
      <c r="U1090" s="8">
        <f t="shared" si="108"/>
        <v>0</v>
      </c>
      <c r="V1090" s="5"/>
      <c r="W1090" s="5">
        <v>2017</v>
      </c>
      <c r="X1090" s="5"/>
      <c r="AE1090" s="265"/>
      <c r="AG1090" s="111"/>
      <c r="AH1090" s="111"/>
      <c r="AK1090" s="111"/>
      <c r="AL1090" s="225"/>
      <c r="AM1090" s="225"/>
      <c r="AN1090" s="225"/>
      <c r="AO1090" s="225"/>
    </row>
    <row r="1091" spans="1:48" s="33" customFormat="1" ht="62.25" customHeight="1">
      <c r="A1091" s="5" t="s">
        <v>4312</v>
      </c>
      <c r="B1091" s="5" t="s">
        <v>23</v>
      </c>
      <c r="C1091" s="5" t="s">
        <v>72</v>
      </c>
      <c r="D1091" s="14" t="s">
        <v>68</v>
      </c>
      <c r="E1091" s="14" t="s">
        <v>73</v>
      </c>
      <c r="F1091" s="5" t="s">
        <v>2230</v>
      </c>
      <c r="G1091" s="5" t="s">
        <v>24</v>
      </c>
      <c r="H1091" s="5" t="s">
        <v>1311</v>
      </c>
      <c r="I1091" s="5" t="s">
        <v>2204</v>
      </c>
      <c r="J1091" s="5" t="s">
        <v>2689</v>
      </c>
      <c r="K1091" s="5" t="s">
        <v>978</v>
      </c>
      <c r="L1091" s="5" t="s">
        <v>25</v>
      </c>
      <c r="M1091" s="7" t="s">
        <v>26</v>
      </c>
      <c r="N1091" s="5" t="s">
        <v>1306</v>
      </c>
      <c r="O1091" s="5" t="s">
        <v>27</v>
      </c>
      <c r="P1091" s="5">
        <v>796</v>
      </c>
      <c r="Q1091" s="5" t="s">
        <v>28</v>
      </c>
      <c r="R1091" s="5" t="s">
        <v>1311</v>
      </c>
      <c r="S1091" s="8">
        <v>340000</v>
      </c>
      <c r="T1091" s="8">
        <f t="shared" si="106"/>
        <v>0</v>
      </c>
      <c r="U1091" s="8">
        <f t="shared" si="108"/>
        <v>0</v>
      </c>
      <c r="V1091" s="5"/>
      <c r="W1091" s="5">
        <v>2017</v>
      </c>
      <c r="X1091" s="5"/>
      <c r="AE1091" s="265"/>
      <c r="AG1091" s="111"/>
      <c r="AH1091" s="111"/>
      <c r="AK1091" s="111"/>
      <c r="AL1091" s="225"/>
      <c r="AM1091" s="225"/>
      <c r="AN1091" s="225"/>
      <c r="AO1091" s="225"/>
    </row>
    <row r="1092" spans="1:48" s="33" customFormat="1" ht="62.25" customHeight="1">
      <c r="A1092" s="5" t="s">
        <v>5057</v>
      </c>
      <c r="B1092" s="5" t="s">
        <v>23</v>
      </c>
      <c r="C1092" s="5" t="s">
        <v>72</v>
      </c>
      <c r="D1092" s="14" t="s">
        <v>68</v>
      </c>
      <c r="E1092" s="14" t="s">
        <v>73</v>
      </c>
      <c r="F1092" s="5" t="s">
        <v>2230</v>
      </c>
      <c r="G1092" s="5" t="s">
        <v>24</v>
      </c>
      <c r="H1092" s="5" t="s">
        <v>1311</v>
      </c>
      <c r="I1092" s="5" t="s">
        <v>2204</v>
      </c>
      <c r="J1092" s="5" t="s">
        <v>2689</v>
      </c>
      <c r="K1092" s="5" t="s">
        <v>2068</v>
      </c>
      <c r="L1092" s="5" t="s">
        <v>25</v>
      </c>
      <c r="M1092" s="7" t="s">
        <v>26</v>
      </c>
      <c r="N1092" s="5" t="s">
        <v>1306</v>
      </c>
      <c r="O1092" s="5" t="s">
        <v>27</v>
      </c>
      <c r="P1092" s="5">
        <v>796</v>
      </c>
      <c r="Q1092" s="5" t="s">
        <v>28</v>
      </c>
      <c r="R1092" s="5">
        <v>2</v>
      </c>
      <c r="S1092" s="8">
        <v>340000</v>
      </c>
      <c r="T1092" s="8">
        <f t="shared" si="106"/>
        <v>680000</v>
      </c>
      <c r="U1092" s="8">
        <f t="shared" si="108"/>
        <v>761600.00000000012</v>
      </c>
      <c r="V1092" s="5"/>
      <c r="W1092" s="5">
        <v>2017</v>
      </c>
      <c r="X1092" s="5" t="s">
        <v>3593</v>
      </c>
      <c r="AE1092" s="265"/>
      <c r="AG1092" s="111"/>
      <c r="AH1092" s="111"/>
      <c r="AK1092" s="111"/>
      <c r="AL1092" s="225"/>
      <c r="AM1092" s="225"/>
      <c r="AN1092" s="225"/>
      <c r="AO1092" s="225"/>
    </row>
    <row r="1093" spans="1:48" s="33" customFormat="1" ht="110.1" customHeight="1">
      <c r="A1093" s="5" t="s">
        <v>3461</v>
      </c>
      <c r="B1093" s="5" t="s">
        <v>23</v>
      </c>
      <c r="C1093" s="5" t="s">
        <v>69</v>
      </c>
      <c r="D1093" s="6" t="s">
        <v>70</v>
      </c>
      <c r="E1093" s="6" t="s">
        <v>71</v>
      </c>
      <c r="F1093" s="5" t="s">
        <v>2670</v>
      </c>
      <c r="G1093" s="5" t="s">
        <v>24</v>
      </c>
      <c r="H1093" s="5" t="s">
        <v>1311</v>
      </c>
      <c r="I1093" s="5" t="s">
        <v>2204</v>
      </c>
      <c r="J1093" s="5" t="s">
        <v>2689</v>
      </c>
      <c r="K1093" s="5" t="s">
        <v>1193</v>
      </c>
      <c r="L1093" s="5" t="s">
        <v>25</v>
      </c>
      <c r="M1093" s="7" t="s">
        <v>26</v>
      </c>
      <c r="N1093" s="5" t="s">
        <v>1306</v>
      </c>
      <c r="O1093" s="5" t="s">
        <v>27</v>
      </c>
      <c r="P1093" s="5">
        <v>796</v>
      </c>
      <c r="Q1093" s="5" t="s">
        <v>28</v>
      </c>
      <c r="R1093" s="5" t="s">
        <v>1311</v>
      </c>
      <c r="S1093" s="8">
        <v>3400000</v>
      </c>
      <c r="T1093" s="8">
        <f t="shared" si="106"/>
        <v>0</v>
      </c>
      <c r="U1093" s="8">
        <f t="shared" si="108"/>
        <v>0</v>
      </c>
      <c r="V1093" s="5"/>
      <c r="W1093" s="5">
        <v>2017</v>
      </c>
      <c r="X1093" s="5"/>
      <c r="Y1093" s="145"/>
      <c r="Z1093" s="4"/>
      <c r="AA1093" s="253"/>
      <c r="AB1093" s="253"/>
      <c r="AC1093" s="253"/>
      <c r="AD1093" s="253"/>
      <c r="AE1093" s="254"/>
      <c r="AF1093" s="4"/>
      <c r="AG1093" s="105"/>
      <c r="AH1093" s="105"/>
      <c r="AI1093" s="4"/>
      <c r="AJ1093" s="4"/>
      <c r="AK1093" s="105"/>
      <c r="AL1093" s="86"/>
      <c r="AM1093" s="86"/>
      <c r="AN1093" s="86"/>
      <c r="AO1093" s="86"/>
      <c r="AP1093" s="4"/>
      <c r="AQ1093" s="4"/>
      <c r="AR1093" s="105"/>
      <c r="AS1093" s="4"/>
      <c r="AT1093" s="4"/>
      <c r="AU1093" s="4"/>
      <c r="AV1093" s="4"/>
    </row>
    <row r="1094" spans="1:48" s="33" customFormat="1" ht="110.1" customHeight="1">
      <c r="A1094" s="5" t="s">
        <v>3462</v>
      </c>
      <c r="B1094" s="5" t="s">
        <v>23</v>
      </c>
      <c r="C1094" s="5" t="s">
        <v>72</v>
      </c>
      <c r="D1094" s="6" t="s">
        <v>68</v>
      </c>
      <c r="E1094" s="6" t="s">
        <v>73</v>
      </c>
      <c r="F1094" s="5" t="s">
        <v>2235</v>
      </c>
      <c r="G1094" s="5" t="s">
        <v>822</v>
      </c>
      <c r="H1094" s="5" t="s">
        <v>1311</v>
      </c>
      <c r="I1094" s="5" t="s">
        <v>2204</v>
      </c>
      <c r="J1094" s="5" t="s">
        <v>2689</v>
      </c>
      <c r="K1094" s="5" t="s">
        <v>978</v>
      </c>
      <c r="L1094" s="5" t="s">
        <v>25</v>
      </c>
      <c r="M1094" s="7" t="s">
        <v>26</v>
      </c>
      <c r="N1094" s="5" t="s">
        <v>1306</v>
      </c>
      <c r="O1094" s="5" t="s">
        <v>27</v>
      </c>
      <c r="P1094" s="5">
        <v>796</v>
      </c>
      <c r="Q1094" s="5" t="s">
        <v>28</v>
      </c>
      <c r="R1094" s="5" t="s">
        <v>1311</v>
      </c>
      <c r="S1094" s="8">
        <v>9400000</v>
      </c>
      <c r="T1094" s="8">
        <f t="shared" si="106"/>
        <v>0</v>
      </c>
      <c r="U1094" s="8">
        <f t="shared" si="108"/>
        <v>0</v>
      </c>
      <c r="V1094" s="5"/>
      <c r="W1094" s="5">
        <v>2017</v>
      </c>
      <c r="X1094" s="5"/>
      <c r="Y1094" s="145"/>
      <c r="Z1094" s="4"/>
      <c r="AA1094" s="253"/>
      <c r="AB1094" s="253"/>
      <c r="AC1094" s="253"/>
      <c r="AD1094" s="253"/>
      <c r="AE1094" s="254"/>
      <c r="AF1094" s="4"/>
      <c r="AG1094" s="105"/>
      <c r="AH1094" s="105"/>
      <c r="AI1094" s="4"/>
      <c r="AJ1094" s="4"/>
      <c r="AK1094" s="105"/>
      <c r="AL1094" s="86"/>
      <c r="AM1094" s="86"/>
      <c r="AN1094" s="86"/>
      <c r="AO1094" s="86"/>
      <c r="AP1094" s="4"/>
      <c r="AQ1094" s="4"/>
      <c r="AR1094" s="105"/>
      <c r="AS1094" s="4"/>
      <c r="AT1094" s="4"/>
      <c r="AU1094" s="4"/>
      <c r="AV1094" s="4"/>
    </row>
    <row r="1095" spans="1:48" s="33" customFormat="1" ht="110.1" customHeight="1">
      <c r="A1095" s="5" t="s">
        <v>3463</v>
      </c>
      <c r="B1095" s="5" t="s">
        <v>23</v>
      </c>
      <c r="C1095" s="5" t="s">
        <v>72</v>
      </c>
      <c r="D1095" s="6" t="s">
        <v>68</v>
      </c>
      <c r="E1095" s="6" t="s">
        <v>73</v>
      </c>
      <c r="F1095" s="5" t="s">
        <v>68</v>
      </c>
      <c r="G1095" s="5" t="s">
        <v>24</v>
      </c>
      <c r="H1095" s="5" t="s">
        <v>1311</v>
      </c>
      <c r="I1095" s="5" t="s">
        <v>2204</v>
      </c>
      <c r="J1095" s="5" t="s">
        <v>2689</v>
      </c>
      <c r="K1095" s="5" t="s">
        <v>877</v>
      </c>
      <c r="L1095" s="5" t="s">
        <v>25</v>
      </c>
      <c r="M1095" s="7" t="s">
        <v>26</v>
      </c>
      <c r="N1095" s="5" t="s">
        <v>1306</v>
      </c>
      <c r="O1095" s="5" t="s">
        <v>27</v>
      </c>
      <c r="P1095" s="5">
        <v>796</v>
      </c>
      <c r="Q1095" s="5" t="s">
        <v>28</v>
      </c>
      <c r="R1095" s="5">
        <v>1</v>
      </c>
      <c r="S1095" s="8">
        <v>600000</v>
      </c>
      <c r="T1095" s="8">
        <f t="shared" si="106"/>
        <v>600000</v>
      </c>
      <c r="U1095" s="8">
        <f t="shared" si="108"/>
        <v>672000.00000000012</v>
      </c>
      <c r="V1095" s="5"/>
      <c r="W1095" s="5" t="s">
        <v>904</v>
      </c>
      <c r="X1095" s="5"/>
      <c r="Y1095" s="145"/>
      <c r="Z1095" s="4"/>
      <c r="AA1095" s="253"/>
      <c r="AB1095" s="253"/>
      <c r="AC1095" s="253"/>
      <c r="AD1095" s="253"/>
      <c r="AE1095" s="254"/>
      <c r="AF1095" s="4"/>
      <c r="AG1095" s="105"/>
      <c r="AH1095" s="105"/>
      <c r="AI1095" s="4"/>
      <c r="AJ1095" s="4"/>
      <c r="AK1095" s="105"/>
      <c r="AL1095" s="86"/>
      <c r="AM1095" s="86"/>
      <c r="AN1095" s="86"/>
      <c r="AO1095" s="86"/>
      <c r="AP1095" s="4"/>
      <c r="AQ1095" s="4"/>
      <c r="AR1095" s="105"/>
      <c r="AS1095" s="4"/>
      <c r="AT1095" s="4"/>
      <c r="AU1095" s="4"/>
      <c r="AV1095" s="4"/>
    </row>
    <row r="1096" spans="1:48" s="33" customFormat="1" ht="110.1" customHeight="1">
      <c r="A1096" s="5" t="s">
        <v>3464</v>
      </c>
      <c r="B1096" s="5" t="s">
        <v>23</v>
      </c>
      <c r="C1096" s="5" t="s">
        <v>69</v>
      </c>
      <c r="D1096" s="6" t="s">
        <v>70</v>
      </c>
      <c r="E1096" s="6" t="s">
        <v>71</v>
      </c>
      <c r="F1096" s="5" t="s">
        <v>2236</v>
      </c>
      <c r="G1096" s="5" t="s">
        <v>24</v>
      </c>
      <c r="H1096" s="5" t="s">
        <v>1311</v>
      </c>
      <c r="I1096" s="5" t="s">
        <v>2204</v>
      </c>
      <c r="J1096" s="5" t="s">
        <v>2689</v>
      </c>
      <c r="K1096" s="5" t="s">
        <v>978</v>
      </c>
      <c r="L1096" s="5" t="s">
        <v>25</v>
      </c>
      <c r="M1096" s="7" t="s">
        <v>26</v>
      </c>
      <c r="N1096" s="5" t="s">
        <v>1306</v>
      </c>
      <c r="O1096" s="5" t="s">
        <v>27</v>
      </c>
      <c r="P1096" s="5">
        <v>796</v>
      </c>
      <c r="Q1096" s="5" t="s">
        <v>28</v>
      </c>
      <c r="R1096" s="5" t="s">
        <v>1311</v>
      </c>
      <c r="S1096" s="8">
        <v>3000000</v>
      </c>
      <c r="T1096" s="8">
        <f t="shared" si="106"/>
        <v>0</v>
      </c>
      <c r="U1096" s="8">
        <f t="shared" si="108"/>
        <v>0</v>
      </c>
      <c r="V1096" s="5"/>
      <c r="W1096" s="5" t="s">
        <v>904</v>
      </c>
      <c r="X1096" s="5"/>
      <c r="Y1096" s="145"/>
      <c r="Z1096" s="4"/>
      <c r="AA1096" s="253"/>
      <c r="AB1096" s="253"/>
      <c r="AC1096" s="253"/>
      <c r="AD1096" s="253"/>
      <c r="AE1096" s="254"/>
      <c r="AF1096" s="4"/>
      <c r="AG1096" s="105"/>
      <c r="AH1096" s="105"/>
      <c r="AI1096" s="4"/>
      <c r="AJ1096" s="4"/>
      <c r="AK1096" s="105"/>
      <c r="AL1096" s="86"/>
      <c r="AM1096" s="86"/>
      <c r="AN1096" s="86"/>
      <c r="AO1096" s="86"/>
      <c r="AP1096" s="4"/>
      <c r="AQ1096" s="4"/>
      <c r="AR1096" s="105"/>
      <c r="AS1096" s="4"/>
      <c r="AT1096" s="4"/>
      <c r="AU1096" s="4"/>
      <c r="AV1096" s="4"/>
    </row>
    <row r="1097" spans="1:48" s="33" customFormat="1" ht="110.1" customHeight="1">
      <c r="A1097" s="5" t="s">
        <v>3543</v>
      </c>
      <c r="B1097" s="5" t="s">
        <v>23</v>
      </c>
      <c r="C1097" s="5" t="s">
        <v>3469</v>
      </c>
      <c r="D1097" s="6" t="s">
        <v>1661</v>
      </c>
      <c r="E1097" s="6" t="s">
        <v>3470</v>
      </c>
      <c r="F1097" s="5" t="s">
        <v>3471</v>
      </c>
      <c r="G1097" s="5" t="s">
        <v>24</v>
      </c>
      <c r="H1097" s="5">
        <v>0</v>
      </c>
      <c r="I1097" s="5">
        <v>470000000</v>
      </c>
      <c r="J1097" s="5" t="s">
        <v>2689</v>
      </c>
      <c r="K1097" s="5" t="s">
        <v>1039</v>
      </c>
      <c r="L1097" s="5" t="s">
        <v>25</v>
      </c>
      <c r="M1097" s="7" t="s">
        <v>26</v>
      </c>
      <c r="N1097" s="5" t="s">
        <v>1825</v>
      </c>
      <c r="O1097" s="5" t="s">
        <v>27</v>
      </c>
      <c r="P1097" s="5">
        <v>796</v>
      </c>
      <c r="Q1097" s="5" t="s">
        <v>28</v>
      </c>
      <c r="R1097" s="5" t="s">
        <v>2440</v>
      </c>
      <c r="S1097" s="8">
        <v>5515</v>
      </c>
      <c r="T1097" s="8">
        <v>55150</v>
      </c>
      <c r="U1097" s="8">
        <v>61768.000000000007</v>
      </c>
      <c r="V1097" s="5"/>
      <c r="W1097" s="5" t="s">
        <v>904</v>
      </c>
      <c r="X1097" s="5"/>
      <c r="Y1097" s="145"/>
      <c r="Z1097" s="141"/>
      <c r="AA1097" s="85"/>
      <c r="AB1097" s="253"/>
      <c r="AC1097" s="104"/>
      <c r="AD1097" s="214"/>
      <c r="AE1097" s="187"/>
      <c r="AF1097" s="141"/>
      <c r="AG1097" s="213"/>
      <c r="AH1097" s="213"/>
      <c r="AI1097" s="188"/>
      <c r="AJ1097" s="145"/>
      <c r="AK1097" s="213"/>
      <c r="AL1097" s="104"/>
      <c r="AM1097" s="84"/>
      <c r="AN1097" s="84"/>
      <c r="AO1097" s="84"/>
      <c r="AP1097" s="4"/>
      <c r="AQ1097" s="4"/>
      <c r="AR1097" s="105"/>
      <c r="AS1097" s="4"/>
      <c r="AT1097" s="141"/>
      <c r="AU1097" s="187"/>
      <c r="AV1097" s="141"/>
    </row>
    <row r="1098" spans="1:48" s="33" customFormat="1" ht="110.1" customHeight="1">
      <c r="A1098" s="5" t="s">
        <v>3544</v>
      </c>
      <c r="B1098" s="5" t="s">
        <v>23</v>
      </c>
      <c r="C1098" s="5" t="s">
        <v>3469</v>
      </c>
      <c r="D1098" s="6" t="s">
        <v>1661</v>
      </c>
      <c r="E1098" s="6" t="s">
        <v>3470</v>
      </c>
      <c r="F1098" s="5" t="s">
        <v>3472</v>
      </c>
      <c r="G1098" s="5" t="s">
        <v>24</v>
      </c>
      <c r="H1098" s="5">
        <v>0</v>
      </c>
      <c r="I1098" s="5">
        <v>470000000</v>
      </c>
      <c r="J1098" s="5" t="s">
        <v>2689</v>
      </c>
      <c r="K1098" s="5" t="s">
        <v>1039</v>
      </c>
      <c r="L1098" s="5" t="s">
        <v>25</v>
      </c>
      <c r="M1098" s="7" t="s">
        <v>26</v>
      </c>
      <c r="N1098" s="5" t="s">
        <v>1825</v>
      </c>
      <c r="O1098" s="5" t="s">
        <v>27</v>
      </c>
      <c r="P1098" s="5">
        <v>796</v>
      </c>
      <c r="Q1098" s="5" t="s">
        <v>28</v>
      </c>
      <c r="R1098" s="5" t="s">
        <v>2440</v>
      </c>
      <c r="S1098" s="8">
        <v>5545</v>
      </c>
      <c r="T1098" s="8">
        <v>55450</v>
      </c>
      <c r="U1098" s="8">
        <v>62104.000000000007</v>
      </c>
      <c r="V1098" s="5"/>
      <c r="W1098" s="5" t="s">
        <v>904</v>
      </c>
      <c r="X1098" s="5"/>
      <c r="Y1098" s="145"/>
      <c r="Z1098" s="141"/>
      <c r="AA1098" s="85"/>
      <c r="AB1098" s="253"/>
      <c r="AC1098" s="104"/>
      <c r="AD1098" s="214"/>
      <c r="AE1098" s="187"/>
      <c r="AF1098" s="141"/>
      <c r="AG1098" s="213"/>
      <c r="AH1098" s="213"/>
      <c r="AI1098" s="188"/>
      <c r="AJ1098" s="145"/>
      <c r="AK1098" s="213"/>
      <c r="AL1098" s="84"/>
      <c r="AM1098" s="84"/>
      <c r="AN1098" s="84"/>
      <c r="AO1098" s="84"/>
      <c r="AP1098" s="4"/>
      <c r="AQ1098" s="4"/>
      <c r="AR1098" s="105"/>
      <c r="AS1098" s="4"/>
      <c r="AT1098" s="141"/>
      <c r="AU1098" s="187"/>
      <c r="AV1098" s="141"/>
    </row>
    <row r="1099" spans="1:48" s="33" customFormat="1" ht="110.1" customHeight="1">
      <c r="A1099" s="5" t="s">
        <v>3545</v>
      </c>
      <c r="B1099" s="5" t="s">
        <v>23</v>
      </c>
      <c r="C1099" s="5" t="s">
        <v>3473</v>
      </c>
      <c r="D1099" s="6" t="s">
        <v>1653</v>
      </c>
      <c r="E1099" s="6" t="s">
        <v>3474</v>
      </c>
      <c r="F1099" s="5" t="s">
        <v>3475</v>
      </c>
      <c r="G1099" s="5" t="s">
        <v>24</v>
      </c>
      <c r="H1099" s="5">
        <v>0</v>
      </c>
      <c r="I1099" s="5">
        <v>470000000</v>
      </c>
      <c r="J1099" s="5" t="s">
        <v>2689</v>
      </c>
      <c r="K1099" s="5" t="s">
        <v>1039</v>
      </c>
      <c r="L1099" s="5" t="s">
        <v>25</v>
      </c>
      <c r="M1099" s="7" t="s">
        <v>26</v>
      </c>
      <c r="N1099" s="5" t="s">
        <v>1825</v>
      </c>
      <c r="O1099" s="5" t="s">
        <v>27</v>
      </c>
      <c r="P1099" s="5">
        <v>796</v>
      </c>
      <c r="Q1099" s="5" t="s">
        <v>28</v>
      </c>
      <c r="R1099" s="5" t="s">
        <v>2440</v>
      </c>
      <c r="S1099" s="8">
        <v>5840</v>
      </c>
      <c r="T1099" s="8">
        <v>58400</v>
      </c>
      <c r="U1099" s="8">
        <v>65408.000000000007</v>
      </c>
      <c r="V1099" s="5"/>
      <c r="W1099" s="5" t="s">
        <v>904</v>
      </c>
      <c r="X1099" s="5"/>
      <c r="Y1099" s="145"/>
      <c r="Z1099" s="141"/>
      <c r="AA1099" s="85"/>
      <c r="AB1099" s="253"/>
      <c r="AC1099" s="104"/>
      <c r="AD1099" s="214"/>
      <c r="AE1099" s="187"/>
      <c r="AF1099" s="141"/>
      <c r="AG1099" s="213"/>
      <c r="AH1099" s="213"/>
      <c r="AI1099" s="188"/>
      <c r="AJ1099" s="145"/>
      <c r="AK1099" s="213"/>
      <c r="AL1099" s="84"/>
      <c r="AM1099" s="84"/>
      <c r="AN1099" s="84"/>
      <c r="AO1099" s="84"/>
      <c r="AP1099" s="4"/>
      <c r="AQ1099" s="4"/>
      <c r="AR1099" s="105"/>
      <c r="AS1099" s="4"/>
      <c r="AT1099" s="141"/>
      <c r="AU1099" s="187"/>
      <c r="AV1099" s="141"/>
    </row>
    <row r="1100" spans="1:48" s="33" customFormat="1" ht="110.1" customHeight="1">
      <c r="A1100" s="5" t="s">
        <v>3546</v>
      </c>
      <c r="B1100" s="5" t="s">
        <v>23</v>
      </c>
      <c r="C1100" s="5" t="s">
        <v>3476</v>
      </c>
      <c r="D1100" s="6" t="s">
        <v>3477</v>
      </c>
      <c r="E1100" s="6" t="s">
        <v>3478</v>
      </c>
      <c r="F1100" s="5" t="s">
        <v>3479</v>
      </c>
      <c r="G1100" s="5" t="s">
        <v>24</v>
      </c>
      <c r="H1100" s="5">
        <v>0</v>
      </c>
      <c r="I1100" s="5">
        <v>470000000</v>
      </c>
      <c r="J1100" s="5" t="s">
        <v>2689</v>
      </c>
      <c r="K1100" s="5" t="s">
        <v>1039</v>
      </c>
      <c r="L1100" s="5" t="s">
        <v>25</v>
      </c>
      <c r="M1100" s="7" t="s">
        <v>26</v>
      </c>
      <c r="N1100" s="5" t="s">
        <v>1825</v>
      </c>
      <c r="O1100" s="5" t="s">
        <v>27</v>
      </c>
      <c r="P1100" s="5">
        <v>796</v>
      </c>
      <c r="Q1100" s="5" t="s">
        <v>28</v>
      </c>
      <c r="R1100" s="5" t="s">
        <v>143</v>
      </c>
      <c r="S1100" s="8">
        <v>86420</v>
      </c>
      <c r="T1100" s="8">
        <v>172840</v>
      </c>
      <c r="U1100" s="8">
        <v>193580.80000000002</v>
      </c>
      <c r="V1100" s="5"/>
      <c r="W1100" s="5" t="s">
        <v>904</v>
      </c>
      <c r="X1100" s="5"/>
      <c r="Y1100" s="145"/>
      <c r="Z1100" s="141"/>
      <c r="AA1100" s="85"/>
      <c r="AB1100" s="253"/>
      <c r="AC1100" s="104"/>
      <c r="AD1100" s="214"/>
      <c r="AE1100" s="187"/>
      <c r="AF1100" s="141"/>
      <c r="AG1100" s="213"/>
      <c r="AH1100" s="213"/>
      <c r="AI1100" s="188"/>
      <c r="AJ1100" s="145"/>
      <c r="AK1100" s="213"/>
      <c r="AL1100" s="84"/>
      <c r="AM1100" s="84"/>
      <c r="AN1100" s="84"/>
      <c r="AO1100" s="84"/>
      <c r="AP1100" s="4"/>
      <c r="AQ1100" s="4"/>
      <c r="AR1100" s="105"/>
      <c r="AS1100" s="4"/>
      <c r="AT1100" s="141"/>
      <c r="AU1100" s="187"/>
      <c r="AV1100" s="141"/>
    </row>
    <row r="1101" spans="1:48" s="33" customFormat="1" ht="110.1" customHeight="1">
      <c r="A1101" s="5" t="s">
        <v>3547</v>
      </c>
      <c r="B1101" s="5" t="s">
        <v>23</v>
      </c>
      <c r="C1101" s="5" t="s">
        <v>3480</v>
      </c>
      <c r="D1101" s="6" t="s">
        <v>3481</v>
      </c>
      <c r="E1101" s="6" t="s">
        <v>3482</v>
      </c>
      <c r="F1101" s="5" t="s">
        <v>3483</v>
      </c>
      <c r="G1101" s="5" t="s">
        <v>24</v>
      </c>
      <c r="H1101" s="5">
        <v>0</v>
      </c>
      <c r="I1101" s="5">
        <v>470000000</v>
      </c>
      <c r="J1101" s="5" t="s">
        <v>2689</v>
      </c>
      <c r="K1101" s="5" t="s">
        <v>1039</v>
      </c>
      <c r="L1101" s="5" t="s">
        <v>25</v>
      </c>
      <c r="M1101" s="7" t="s">
        <v>26</v>
      </c>
      <c r="N1101" s="5" t="s">
        <v>1825</v>
      </c>
      <c r="O1101" s="5" t="s">
        <v>27</v>
      </c>
      <c r="P1101" s="5">
        <v>796</v>
      </c>
      <c r="Q1101" s="5" t="s">
        <v>28</v>
      </c>
      <c r="R1101" s="5" t="s">
        <v>2506</v>
      </c>
      <c r="S1101" s="8">
        <v>28340</v>
      </c>
      <c r="T1101" s="8">
        <v>85020</v>
      </c>
      <c r="U1101" s="8">
        <v>95222.400000000009</v>
      </c>
      <c r="V1101" s="5"/>
      <c r="W1101" s="5" t="s">
        <v>904</v>
      </c>
      <c r="X1101" s="5"/>
      <c r="Y1101" s="145"/>
      <c r="Z1101" s="141"/>
      <c r="AA1101" s="85"/>
      <c r="AB1101" s="253"/>
      <c r="AC1101" s="104"/>
      <c r="AD1101" s="214"/>
      <c r="AE1101" s="187"/>
      <c r="AF1101" s="141"/>
      <c r="AG1101" s="213"/>
      <c r="AH1101" s="213"/>
      <c r="AI1101" s="188"/>
      <c r="AJ1101" s="145"/>
      <c r="AK1101" s="213"/>
      <c r="AL1101" s="84"/>
      <c r="AM1101" s="84"/>
      <c r="AN1101" s="84"/>
      <c r="AO1101" s="84"/>
      <c r="AP1101" s="4"/>
      <c r="AQ1101" s="4"/>
      <c r="AR1101" s="105"/>
      <c r="AS1101" s="4"/>
      <c r="AT1101" s="141"/>
      <c r="AU1101" s="187"/>
      <c r="AV1101" s="141"/>
    </row>
    <row r="1102" spans="1:48" s="33" customFormat="1" ht="110.1" customHeight="1">
      <c r="A1102" s="5" t="s">
        <v>3548</v>
      </c>
      <c r="B1102" s="5" t="s">
        <v>23</v>
      </c>
      <c r="C1102" s="5" t="s">
        <v>3484</v>
      </c>
      <c r="D1102" s="6" t="s">
        <v>3485</v>
      </c>
      <c r="E1102" s="6" t="s">
        <v>3486</v>
      </c>
      <c r="F1102" s="5" t="s">
        <v>3487</v>
      </c>
      <c r="G1102" s="5" t="s">
        <v>24</v>
      </c>
      <c r="H1102" s="5">
        <v>0</v>
      </c>
      <c r="I1102" s="5">
        <v>470000000</v>
      </c>
      <c r="J1102" s="5" t="s">
        <v>2689</v>
      </c>
      <c r="K1102" s="5" t="s">
        <v>1039</v>
      </c>
      <c r="L1102" s="5" t="s">
        <v>25</v>
      </c>
      <c r="M1102" s="7" t="s">
        <v>26</v>
      </c>
      <c r="N1102" s="5" t="s">
        <v>1825</v>
      </c>
      <c r="O1102" s="5" t="s">
        <v>27</v>
      </c>
      <c r="P1102" s="5">
        <v>796</v>
      </c>
      <c r="Q1102" s="5" t="s">
        <v>28</v>
      </c>
      <c r="R1102" s="5" t="s">
        <v>143</v>
      </c>
      <c r="S1102" s="8">
        <v>81870</v>
      </c>
      <c r="T1102" s="8">
        <v>163740</v>
      </c>
      <c r="U1102" s="8">
        <v>183388.80000000002</v>
      </c>
      <c r="V1102" s="5"/>
      <c r="W1102" s="5" t="s">
        <v>904</v>
      </c>
      <c r="X1102" s="5"/>
      <c r="Y1102" s="145"/>
      <c r="Z1102" s="141"/>
      <c r="AA1102" s="85"/>
      <c r="AB1102" s="253"/>
      <c r="AC1102" s="104"/>
      <c r="AD1102" s="214"/>
      <c r="AE1102" s="187"/>
      <c r="AF1102" s="141"/>
      <c r="AG1102" s="213"/>
      <c r="AH1102" s="213"/>
      <c r="AI1102" s="188"/>
      <c r="AJ1102" s="145"/>
      <c r="AK1102" s="110"/>
      <c r="AL1102" s="84"/>
      <c r="AM1102" s="84"/>
      <c r="AN1102" s="84"/>
      <c r="AO1102" s="84"/>
      <c r="AP1102" s="4"/>
      <c r="AQ1102" s="4"/>
      <c r="AR1102" s="105"/>
      <c r="AS1102" s="4"/>
      <c r="AT1102" s="4"/>
      <c r="AU1102" s="4"/>
      <c r="AV1102" s="4"/>
    </row>
    <row r="1103" spans="1:48" s="33" customFormat="1" ht="110.1" customHeight="1">
      <c r="A1103" s="5" t="s">
        <v>3549</v>
      </c>
      <c r="B1103" s="5" t="s">
        <v>23</v>
      </c>
      <c r="C1103" s="5" t="s">
        <v>3488</v>
      </c>
      <c r="D1103" s="6" t="s">
        <v>3489</v>
      </c>
      <c r="E1103" s="6" t="s">
        <v>3490</v>
      </c>
      <c r="F1103" s="5" t="s">
        <v>3491</v>
      </c>
      <c r="G1103" s="5" t="s">
        <v>24</v>
      </c>
      <c r="H1103" s="5">
        <v>0</v>
      </c>
      <c r="I1103" s="5">
        <v>470000000</v>
      </c>
      <c r="J1103" s="5" t="s">
        <v>2689</v>
      </c>
      <c r="K1103" s="5" t="s">
        <v>1039</v>
      </c>
      <c r="L1103" s="5" t="s">
        <v>25</v>
      </c>
      <c r="M1103" s="7" t="s">
        <v>26</v>
      </c>
      <c r="N1103" s="5" t="s">
        <v>1825</v>
      </c>
      <c r="O1103" s="5" t="s">
        <v>27</v>
      </c>
      <c r="P1103" s="5">
        <v>796</v>
      </c>
      <c r="Q1103" s="5" t="s">
        <v>28</v>
      </c>
      <c r="R1103" s="5" t="s">
        <v>143</v>
      </c>
      <c r="S1103" s="8">
        <v>73530</v>
      </c>
      <c r="T1103" s="8">
        <v>147060</v>
      </c>
      <c r="U1103" s="8">
        <v>164707.20000000001</v>
      </c>
      <c r="V1103" s="5"/>
      <c r="W1103" s="5" t="s">
        <v>904</v>
      </c>
      <c r="X1103" s="5"/>
      <c r="Y1103" s="145"/>
      <c r="Z1103" s="141"/>
      <c r="AA1103" s="85"/>
      <c r="AB1103" s="253"/>
      <c r="AC1103" s="104"/>
      <c r="AD1103" s="214"/>
      <c r="AE1103" s="187"/>
      <c r="AF1103" s="141"/>
      <c r="AG1103" s="213"/>
      <c r="AH1103" s="213"/>
      <c r="AI1103" s="188"/>
      <c r="AJ1103" s="145"/>
      <c r="AK1103" s="213"/>
      <c r="AL1103" s="84"/>
      <c r="AM1103" s="84"/>
      <c r="AN1103" s="84"/>
      <c r="AO1103" s="84"/>
      <c r="AP1103" s="4"/>
      <c r="AQ1103" s="4"/>
      <c r="AR1103" s="105"/>
      <c r="AS1103" s="4"/>
      <c r="AT1103" s="141"/>
      <c r="AU1103" s="187"/>
      <c r="AV1103" s="141"/>
    </row>
    <row r="1104" spans="1:48" s="33" customFormat="1" ht="110.1" customHeight="1">
      <c r="A1104" s="5" t="s">
        <v>3550</v>
      </c>
      <c r="B1104" s="5" t="s">
        <v>23</v>
      </c>
      <c r="C1104" s="5" t="s">
        <v>3492</v>
      </c>
      <c r="D1104" s="6" t="s">
        <v>3493</v>
      </c>
      <c r="E1104" s="6" t="s">
        <v>3494</v>
      </c>
      <c r="F1104" s="5" t="s">
        <v>3495</v>
      </c>
      <c r="G1104" s="5" t="s">
        <v>24</v>
      </c>
      <c r="H1104" s="5">
        <v>0</v>
      </c>
      <c r="I1104" s="5">
        <v>470000000</v>
      </c>
      <c r="J1104" s="5" t="s">
        <v>2689</v>
      </c>
      <c r="K1104" s="5" t="s">
        <v>1039</v>
      </c>
      <c r="L1104" s="5" t="s">
        <v>25</v>
      </c>
      <c r="M1104" s="7" t="s">
        <v>26</v>
      </c>
      <c r="N1104" s="5" t="s">
        <v>1825</v>
      </c>
      <c r="O1104" s="5" t="s">
        <v>27</v>
      </c>
      <c r="P1104" s="5">
        <v>796</v>
      </c>
      <c r="Q1104" s="5" t="s">
        <v>28</v>
      </c>
      <c r="R1104" s="5" t="s">
        <v>2451</v>
      </c>
      <c r="S1104" s="8">
        <v>83500</v>
      </c>
      <c r="T1104" s="8">
        <v>334000</v>
      </c>
      <c r="U1104" s="8">
        <v>374080.00000000006</v>
      </c>
      <c r="V1104" s="5"/>
      <c r="W1104" s="5" t="s">
        <v>904</v>
      </c>
      <c r="X1104" s="5"/>
      <c r="Y1104" s="145"/>
      <c r="Z1104" s="141"/>
      <c r="AA1104" s="85"/>
      <c r="AB1104" s="253"/>
      <c r="AC1104" s="104"/>
      <c r="AD1104" s="214"/>
      <c r="AE1104" s="187"/>
      <c r="AF1104" s="141"/>
      <c r="AG1104" s="213"/>
      <c r="AH1104" s="213"/>
      <c r="AI1104" s="188"/>
      <c r="AJ1104" s="141"/>
      <c r="AK1104" s="110"/>
      <c r="AL1104" s="84"/>
      <c r="AM1104" s="84"/>
      <c r="AN1104" s="84"/>
      <c r="AO1104" s="84"/>
      <c r="AP1104" s="4"/>
      <c r="AQ1104" s="4"/>
      <c r="AR1104" s="105"/>
      <c r="AS1104" s="4"/>
      <c r="AT1104" s="141"/>
      <c r="AU1104" s="4"/>
      <c r="AV1104" s="4"/>
    </row>
    <row r="1105" spans="1:48" s="33" customFormat="1" ht="110.1" customHeight="1">
      <c r="A1105" s="5" t="s">
        <v>3551</v>
      </c>
      <c r="B1105" s="5" t="s">
        <v>23</v>
      </c>
      <c r="C1105" s="5" t="s">
        <v>3484</v>
      </c>
      <c r="D1105" s="6" t="s">
        <v>3485</v>
      </c>
      <c r="E1105" s="6" t="s">
        <v>3486</v>
      </c>
      <c r="F1105" s="5" t="s">
        <v>3496</v>
      </c>
      <c r="G1105" s="5" t="s">
        <v>24</v>
      </c>
      <c r="H1105" s="5">
        <v>0</v>
      </c>
      <c r="I1105" s="5">
        <v>470000000</v>
      </c>
      <c r="J1105" s="5" t="s">
        <v>2689</v>
      </c>
      <c r="K1105" s="5" t="s">
        <v>1039</v>
      </c>
      <c r="L1105" s="5" t="s">
        <v>25</v>
      </c>
      <c r="M1105" s="7" t="s">
        <v>26</v>
      </c>
      <c r="N1105" s="5" t="s">
        <v>1825</v>
      </c>
      <c r="O1105" s="5" t="s">
        <v>27</v>
      </c>
      <c r="P1105" s="5">
        <v>796</v>
      </c>
      <c r="Q1105" s="5" t="s">
        <v>28</v>
      </c>
      <c r="R1105" s="5" t="s">
        <v>2506</v>
      </c>
      <c r="S1105" s="8">
        <v>102600</v>
      </c>
      <c r="T1105" s="8">
        <v>307800</v>
      </c>
      <c r="U1105" s="8">
        <v>344736.00000000006</v>
      </c>
      <c r="V1105" s="5"/>
      <c r="W1105" s="5" t="s">
        <v>904</v>
      </c>
      <c r="X1105" s="5"/>
      <c r="Y1105" s="145"/>
      <c r="Z1105" s="141"/>
      <c r="AA1105" s="85"/>
      <c r="AB1105" s="253"/>
      <c r="AC1105" s="104"/>
      <c r="AD1105" s="214"/>
      <c r="AE1105" s="187"/>
      <c r="AF1105" s="141"/>
      <c r="AG1105" s="213"/>
      <c r="AH1105" s="213"/>
      <c r="AI1105" s="188"/>
      <c r="AJ1105" s="141"/>
      <c r="AK1105" s="110"/>
      <c r="AL1105" s="84"/>
      <c r="AM1105" s="84"/>
      <c r="AN1105" s="84"/>
      <c r="AO1105" s="84"/>
      <c r="AP1105" s="4"/>
      <c r="AQ1105" s="4"/>
      <c r="AR1105" s="105"/>
      <c r="AS1105" s="4"/>
      <c r="AT1105" s="141"/>
      <c r="AU1105" s="4"/>
      <c r="AV1105" s="4"/>
    </row>
    <row r="1106" spans="1:48" s="33" customFormat="1" ht="110.1" customHeight="1">
      <c r="A1106" s="5" t="s">
        <v>3552</v>
      </c>
      <c r="B1106" s="5" t="s">
        <v>23</v>
      </c>
      <c r="C1106" s="5" t="s">
        <v>3497</v>
      </c>
      <c r="D1106" s="6" t="s">
        <v>3498</v>
      </c>
      <c r="E1106" s="6" t="s">
        <v>3499</v>
      </c>
      <c r="F1106" s="5" t="s">
        <v>3500</v>
      </c>
      <c r="G1106" s="5" t="s">
        <v>24</v>
      </c>
      <c r="H1106" s="5">
        <v>0</v>
      </c>
      <c r="I1106" s="5">
        <v>470000000</v>
      </c>
      <c r="J1106" s="5" t="s">
        <v>2689</v>
      </c>
      <c r="K1106" s="5" t="s">
        <v>1039</v>
      </c>
      <c r="L1106" s="5" t="s">
        <v>25</v>
      </c>
      <c r="M1106" s="7" t="s">
        <v>26</v>
      </c>
      <c r="N1106" s="5" t="s">
        <v>1825</v>
      </c>
      <c r="O1106" s="5" t="s">
        <v>27</v>
      </c>
      <c r="P1106" s="5">
        <v>796</v>
      </c>
      <c r="Q1106" s="5" t="s">
        <v>28</v>
      </c>
      <c r="R1106" s="5">
        <v>2</v>
      </c>
      <c r="S1106" s="8">
        <v>117160</v>
      </c>
      <c r="T1106" s="8">
        <v>234320</v>
      </c>
      <c r="U1106" s="8">
        <v>262438.40000000002</v>
      </c>
      <c r="V1106" s="5"/>
      <c r="W1106" s="5" t="s">
        <v>904</v>
      </c>
      <c r="X1106" s="5"/>
      <c r="Y1106" s="145"/>
      <c r="Z1106" s="141"/>
      <c r="AA1106" s="85"/>
      <c r="AB1106" s="253"/>
      <c r="AC1106" s="104"/>
      <c r="AD1106" s="214"/>
      <c r="AE1106" s="187"/>
      <c r="AF1106" s="141"/>
      <c r="AG1106" s="213"/>
      <c r="AH1106" s="213"/>
      <c r="AI1106" s="188"/>
      <c r="AJ1106" s="141"/>
      <c r="AK1106" s="110"/>
      <c r="AL1106" s="84"/>
      <c r="AM1106" s="84"/>
      <c r="AN1106" s="84"/>
      <c r="AO1106" s="84"/>
      <c r="AP1106" s="4"/>
      <c r="AQ1106" s="4"/>
      <c r="AR1106" s="105"/>
      <c r="AS1106" s="4"/>
      <c r="AT1106" s="141"/>
      <c r="AU1106" s="4"/>
      <c r="AV1106" s="4"/>
    </row>
    <row r="1107" spans="1:48" s="33" customFormat="1" ht="110.1" customHeight="1">
      <c r="A1107" s="5" t="s">
        <v>3553</v>
      </c>
      <c r="B1107" s="5" t="s">
        <v>23</v>
      </c>
      <c r="C1107" s="5" t="s">
        <v>3497</v>
      </c>
      <c r="D1107" s="6" t="s">
        <v>3498</v>
      </c>
      <c r="E1107" s="6" t="s">
        <v>3499</v>
      </c>
      <c r="F1107" s="5" t="s">
        <v>3501</v>
      </c>
      <c r="G1107" s="5" t="s">
        <v>24</v>
      </c>
      <c r="H1107" s="5">
        <v>0</v>
      </c>
      <c r="I1107" s="5">
        <v>470000000</v>
      </c>
      <c r="J1107" s="5" t="s">
        <v>2689</v>
      </c>
      <c r="K1107" s="5" t="s">
        <v>1039</v>
      </c>
      <c r="L1107" s="5" t="s">
        <v>25</v>
      </c>
      <c r="M1107" s="7" t="s">
        <v>26</v>
      </c>
      <c r="N1107" s="5" t="s">
        <v>1825</v>
      </c>
      <c r="O1107" s="5" t="s">
        <v>27</v>
      </c>
      <c r="P1107" s="5">
        <v>796</v>
      </c>
      <c r="Q1107" s="5" t="s">
        <v>28</v>
      </c>
      <c r="R1107" s="5">
        <v>2</v>
      </c>
      <c r="S1107" s="8">
        <v>64490</v>
      </c>
      <c r="T1107" s="8">
        <v>128980</v>
      </c>
      <c r="U1107" s="8">
        <v>144457.60000000001</v>
      </c>
      <c r="V1107" s="5"/>
      <c r="W1107" s="5" t="s">
        <v>904</v>
      </c>
      <c r="X1107" s="5"/>
      <c r="Y1107" s="145"/>
      <c r="Z1107" s="141"/>
      <c r="AA1107" s="85"/>
      <c r="AB1107" s="253"/>
      <c r="AC1107" s="104"/>
      <c r="AD1107" s="214"/>
      <c r="AE1107" s="187"/>
      <c r="AF1107" s="141"/>
      <c r="AG1107" s="213"/>
      <c r="AH1107" s="213"/>
      <c r="AI1107" s="188"/>
      <c r="AJ1107" s="141"/>
      <c r="AK1107" s="110"/>
      <c r="AL1107" s="84"/>
      <c r="AM1107" s="84"/>
      <c r="AN1107" s="84"/>
      <c r="AO1107" s="84"/>
      <c r="AP1107" s="4"/>
      <c r="AQ1107" s="4"/>
      <c r="AR1107" s="105"/>
      <c r="AS1107" s="4"/>
      <c r="AT1107" s="141"/>
      <c r="AU1107" s="4"/>
      <c r="AV1107" s="4"/>
    </row>
    <row r="1108" spans="1:48" s="33" customFormat="1" ht="110.1" customHeight="1">
      <c r="A1108" s="5" t="s">
        <v>3554</v>
      </c>
      <c r="B1108" s="5" t="s">
        <v>23</v>
      </c>
      <c r="C1108" s="5" t="s">
        <v>3502</v>
      </c>
      <c r="D1108" s="6" t="s">
        <v>3503</v>
      </c>
      <c r="E1108" s="6" t="s">
        <v>3490</v>
      </c>
      <c r="F1108" s="5" t="s">
        <v>3504</v>
      </c>
      <c r="G1108" s="5" t="s">
        <v>24</v>
      </c>
      <c r="H1108" s="5">
        <v>0</v>
      </c>
      <c r="I1108" s="5">
        <v>470000000</v>
      </c>
      <c r="J1108" s="5" t="s">
        <v>2689</v>
      </c>
      <c r="K1108" s="5" t="s">
        <v>1039</v>
      </c>
      <c r="L1108" s="5" t="s">
        <v>25</v>
      </c>
      <c r="M1108" s="7" t="s">
        <v>26</v>
      </c>
      <c r="N1108" s="5" t="s">
        <v>1825</v>
      </c>
      <c r="O1108" s="5" t="s">
        <v>27</v>
      </c>
      <c r="P1108" s="5">
        <v>796</v>
      </c>
      <c r="Q1108" s="5" t="s">
        <v>28</v>
      </c>
      <c r="R1108" s="5">
        <v>2</v>
      </c>
      <c r="S1108" s="8">
        <v>172510</v>
      </c>
      <c r="T1108" s="8">
        <v>345020</v>
      </c>
      <c r="U1108" s="8">
        <v>386422.4</v>
      </c>
      <c r="V1108" s="5"/>
      <c r="W1108" s="5" t="s">
        <v>904</v>
      </c>
      <c r="X1108" s="5"/>
      <c r="Y1108" s="145"/>
      <c r="Z1108" s="141"/>
      <c r="AA1108" s="85"/>
      <c r="AB1108" s="253"/>
      <c r="AC1108" s="104"/>
      <c r="AD1108" s="214"/>
      <c r="AE1108" s="187"/>
      <c r="AF1108" s="141"/>
      <c r="AG1108" s="213"/>
      <c r="AH1108" s="213"/>
      <c r="AI1108" s="188"/>
      <c r="AJ1108" s="141"/>
      <c r="AK1108" s="110"/>
      <c r="AL1108" s="84"/>
      <c r="AM1108" s="84"/>
      <c r="AN1108" s="84"/>
      <c r="AO1108" s="84"/>
      <c r="AP1108" s="4"/>
      <c r="AQ1108" s="4"/>
      <c r="AR1108" s="105"/>
      <c r="AS1108" s="4"/>
      <c r="AT1108" s="141"/>
      <c r="AU1108" s="4"/>
      <c r="AV1108" s="4"/>
    </row>
    <row r="1109" spans="1:48" s="33" customFormat="1" ht="110.1" customHeight="1">
      <c r="A1109" s="5" t="s">
        <v>3555</v>
      </c>
      <c r="B1109" s="5" t="s">
        <v>23</v>
      </c>
      <c r="C1109" s="5" t="s">
        <v>3505</v>
      </c>
      <c r="D1109" s="6" t="s">
        <v>2508</v>
      </c>
      <c r="E1109" s="6" t="s">
        <v>3506</v>
      </c>
      <c r="F1109" s="5" t="s">
        <v>3507</v>
      </c>
      <c r="G1109" s="5" t="s">
        <v>24</v>
      </c>
      <c r="H1109" s="5">
        <v>0</v>
      </c>
      <c r="I1109" s="5">
        <v>470000000</v>
      </c>
      <c r="J1109" s="5" t="s">
        <v>2689</v>
      </c>
      <c r="K1109" s="5" t="s">
        <v>1039</v>
      </c>
      <c r="L1109" s="5" t="s">
        <v>25</v>
      </c>
      <c r="M1109" s="7" t="s">
        <v>26</v>
      </c>
      <c r="N1109" s="5" t="s">
        <v>1825</v>
      </c>
      <c r="O1109" s="5" t="s">
        <v>27</v>
      </c>
      <c r="P1109" s="5">
        <v>796</v>
      </c>
      <c r="Q1109" s="5" t="s">
        <v>28</v>
      </c>
      <c r="R1109" s="5">
        <v>2</v>
      </c>
      <c r="S1109" s="8">
        <v>9775</v>
      </c>
      <c r="T1109" s="8">
        <v>19550</v>
      </c>
      <c r="U1109" s="8">
        <v>21896.000000000004</v>
      </c>
      <c r="V1109" s="5"/>
      <c r="W1109" s="5" t="s">
        <v>904</v>
      </c>
      <c r="X1109" s="5"/>
      <c r="Y1109" s="145"/>
      <c r="Z1109" s="141"/>
      <c r="AA1109" s="85"/>
      <c r="AB1109" s="253"/>
      <c r="AC1109" s="104"/>
      <c r="AD1109" s="214"/>
      <c r="AE1109" s="187"/>
      <c r="AF1109" s="141"/>
      <c r="AG1109" s="213"/>
      <c r="AH1109" s="213"/>
      <c r="AI1109" s="188"/>
      <c r="AJ1109" s="141"/>
      <c r="AK1109" s="110"/>
      <c r="AL1109" s="84"/>
      <c r="AM1109" s="84"/>
      <c r="AN1109" s="84"/>
      <c r="AO1109" s="84"/>
      <c r="AP1109" s="4"/>
      <c r="AQ1109" s="4"/>
      <c r="AR1109" s="105"/>
      <c r="AS1109" s="4"/>
      <c r="AT1109" s="141"/>
      <c r="AU1109" s="4"/>
      <c r="AV1109" s="4"/>
    </row>
    <row r="1110" spans="1:48" s="33" customFormat="1" ht="110.1" customHeight="1">
      <c r="A1110" s="5" t="s">
        <v>3556</v>
      </c>
      <c r="B1110" s="5" t="s">
        <v>23</v>
      </c>
      <c r="C1110" s="5" t="s">
        <v>3505</v>
      </c>
      <c r="D1110" s="6" t="s">
        <v>2508</v>
      </c>
      <c r="E1110" s="6" t="s">
        <v>3506</v>
      </c>
      <c r="F1110" s="5" t="s">
        <v>3508</v>
      </c>
      <c r="G1110" s="5" t="s">
        <v>24</v>
      </c>
      <c r="H1110" s="5">
        <v>0</v>
      </c>
      <c r="I1110" s="5">
        <v>470000000</v>
      </c>
      <c r="J1110" s="5" t="s">
        <v>2689</v>
      </c>
      <c r="K1110" s="5" t="s">
        <v>1039</v>
      </c>
      <c r="L1110" s="5" t="s">
        <v>25</v>
      </c>
      <c r="M1110" s="7" t="s">
        <v>26</v>
      </c>
      <c r="N1110" s="5" t="s">
        <v>1825</v>
      </c>
      <c r="O1110" s="5" t="s">
        <v>27</v>
      </c>
      <c r="P1110" s="5">
        <v>796</v>
      </c>
      <c r="Q1110" s="5" t="s">
        <v>28</v>
      </c>
      <c r="R1110" s="5">
        <v>2</v>
      </c>
      <c r="S1110" s="8">
        <v>9775</v>
      </c>
      <c r="T1110" s="8">
        <v>19550</v>
      </c>
      <c r="U1110" s="8">
        <v>21896.000000000004</v>
      </c>
      <c r="V1110" s="5"/>
      <c r="W1110" s="5" t="s">
        <v>904</v>
      </c>
      <c r="X1110" s="5"/>
      <c r="Y1110" s="145"/>
      <c r="Z1110" s="141"/>
      <c r="AA1110" s="85"/>
      <c r="AB1110" s="253"/>
      <c r="AC1110" s="104"/>
      <c r="AD1110" s="214"/>
      <c r="AE1110" s="187"/>
      <c r="AF1110" s="141"/>
      <c r="AG1110" s="213"/>
      <c r="AH1110" s="213"/>
      <c r="AI1110" s="188"/>
      <c r="AJ1110" s="145"/>
      <c r="AK1110" s="213"/>
      <c r="AL1110" s="84"/>
      <c r="AM1110" s="84"/>
      <c r="AN1110" s="84"/>
      <c r="AO1110" s="84"/>
      <c r="AP1110" s="4"/>
      <c r="AQ1110" s="4"/>
      <c r="AR1110" s="105"/>
      <c r="AS1110" s="4"/>
      <c r="AT1110" s="141"/>
      <c r="AU1110" s="187"/>
      <c r="AV1110" s="141"/>
    </row>
    <row r="1111" spans="1:48" s="33" customFormat="1" ht="110.1" customHeight="1">
      <c r="A1111" s="5" t="s">
        <v>3557</v>
      </c>
      <c r="B1111" s="5" t="s">
        <v>23</v>
      </c>
      <c r="C1111" s="5" t="s">
        <v>3509</v>
      </c>
      <c r="D1111" s="6" t="s">
        <v>3510</v>
      </c>
      <c r="E1111" s="6" t="s">
        <v>3511</v>
      </c>
      <c r="F1111" s="5" t="s">
        <v>3512</v>
      </c>
      <c r="G1111" s="5" t="s">
        <v>24</v>
      </c>
      <c r="H1111" s="5">
        <v>0</v>
      </c>
      <c r="I1111" s="5">
        <v>470000000</v>
      </c>
      <c r="J1111" s="5" t="s">
        <v>2689</v>
      </c>
      <c r="K1111" s="5" t="s">
        <v>1039</v>
      </c>
      <c r="L1111" s="5" t="s">
        <v>25</v>
      </c>
      <c r="M1111" s="7" t="s">
        <v>26</v>
      </c>
      <c r="N1111" s="5" t="s">
        <v>1825</v>
      </c>
      <c r="O1111" s="5" t="s">
        <v>27</v>
      </c>
      <c r="P1111" s="5">
        <v>796</v>
      </c>
      <c r="Q1111" s="5" t="s">
        <v>28</v>
      </c>
      <c r="R1111" s="5">
        <v>2</v>
      </c>
      <c r="S1111" s="8">
        <v>15000</v>
      </c>
      <c r="T1111" s="8">
        <v>30000</v>
      </c>
      <c r="U1111" s="8">
        <v>33600</v>
      </c>
      <c r="V1111" s="5"/>
      <c r="W1111" s="5" t="s">
        <v>904</v>
      </c>
      <c r="X1111" s="5"/>
      <c r="Y1111" s="145"/>
      <c r="Z1111" s="141"/>
      <c r="AA1111" s="85"/>
      <c r="AB1111" s="253"/>
      <c r="AC1111" s="104"/>
      <c r="AD1111" s="214"/>
      <c r="AE1111" s="187"/>
      <c r="AF1111" s="141"/>
      <c r="AG1111" s="213"/>
      <c r="AH1111" s="213"/>
      <c r="AI1111" s="188"/>
      <c r="AJ1111" s="145"/>
      <c r="AK1111" s="213"/>
      <c r="AL1111" s="84"/>
      <c r="AM1111" s="84"/>
      <c r="AN1111" s="84"/>
      <c r="AO1111" s="84"/>
      <c r="AP1111" s="4"/>
      <c r="AQ1111" s="4"/>
      <c r="AR1111" s="105"/>
      <c r="AS1111" s="4"/>
      <c r="AT1111" s="141"/>
      <c r="AU1111" s="187"/>
      <c r="AV1111" s="141"/>
    </row>
    <row r="1112" spans="1:48" s="33" customFormat="1" ht="110.1" customHeight="1">
      <c r="A1112" s="5" t="s">
        <v>3558</v>
      </c>
      <c r="B1112" s="5" t="s">
        <v>23</v>
      </c>
      <c r="C1112" s="5" t="s">
        <v>3509</v>
      </c>
      <c r="D1112" s="6" t="s">
        <v>3510</v>
      </c>
      <c r="E1112" s="6" t="s">
        <v>3511</v>
      </c>
      <c r="F1112" s="5" t="s">
        <v>3513</v>
      </c>
      <c r="G1112" s="5" t="s">
        <v>24</v>
      </c>
      <c r="H1112" s="5">
        <v>0</v>
      </c>
      <c r="I1112" s="5">
        <v>470000000</v>
      </c>
      <c r="J1112" s="5" t="s">
        <v>2689</v>
      </c>
      <c r="K1112" s="5" t="s">
        <v>1039</v>
      </c>
      <c r="L1112" s="5" t="s">
        <v>25</v>
      </c>
      <c r="M1112" s="7" t="s">
        <v>26</v>
      </c>
      <c r="N1112" s="5" t="s">
        <v>1825</v>
      </c>
      <c r="O1112" s="5" t="s">
        <v>27</v>
      </c>
      <c r="P1112" s="5">
        <v>796</v>
      </c>
      <c r="Q1112" s="5" t="s">
        <v>28</v>
      </c>
      <c r="R1112" s="5">
        <v>2</v>
      </c>
      <c r="S1112" s="8">
        <v>2520</v>
      </c>
      <c r="T1112" s="8">
        <v>5040</v>
      </c>
      <c r="U1112" s="8">
        <v>5644.8</v>
      </c>
      <c r="V1112" s="5"/>
      <c r="W1112" s="5" t="s">
        <v>904</v>
      </c>
      <c r="X1112" s="5"/>
      <c r="Y1112" s="145"/>
      <c r="Z1112" s="141"/>
      <c r="AA1112" s="85"/>
      <c r="AB1112" s="253"/>
      <c r="AC1112" s="104"/>
      <c r="AD1112" s="214"/>
      <c r="AE1112" s="187"/>
      <c r="AF1112" s="141"/>
      <c r="AG1112" s="213"/>
      <c r="AH1112" s="213"/>
      <c r="AI1112" s="188"/>
      <c r="AJ1112" s="145"/>
      <c r="AK1112" s="213"/>
      <c r="AL1112" s="84"/>
      <c r="AM1112" s="84"/>
      <c r="AN1112" s="84"/>
      <c r="AO1112" s="84"/>
      <c r="AP1112" s="4"/>
      <c r="AQ1112" s="4"/>
      <c r="AR1112" s="105"/>
      <c r="AS1112" s="4"/>
      <c r="AT1112" s="141"/>
      <c r="AU1112" s="187"/>
      <c r="AV1112" s="141"/>
    </row>
    <row r="1113" spans="1:48" s="33" customFormat="1" ht="110.1" customHeight="1">
      <c r="A1113" s="5" t="s">
        <v>3559</v>
      </c>
      <c r="B1113" s="5" t="s">
        <v>23</v>
      </c>
      <c r="C1113" s="5" t="s">
        <v>3492</v>
      </c>
      <c r="D1113" s="6" t="s">
        <v>3493</v>
      </c>
      <c r="E1113" s="6" t="s">
        <v>3494</v>
      </c>
      <c r="F1113" s="5" t="s">
        <v>3514</v>
      </c>
      <c r="G1113" s="5" t="s">
        <v>24</v>
      </c>
      <c r="H1113" s="5">
        <v>0</v>
      </c>
      <c r="I1113" s="5">
        <v>470000000</v>
      </c>
      <c r="J1113" s="5" t="s">
        <v>2689</v>
      </c>
      <c r="K1113" s="5" t="s">
        <v>1039</v>
      </c>
      <c r="L1113" s="5" t="s">
        <v>25</v>
      </c>
      <c r="M1113" s="7" t="s">
        <v>26</v>
      </c>
      <c r="N1113" s="5" t="s">
        <v>1825</v>
      </c>
      <c r="O1113" s="5" t="s">
        <v>27</v>
      </c>
      <c r="P1113" s="5">
        <v>796</v>
      </c>
      <c r="Q1113" s="5" t="s">
        <v>28</v>
      </c>
      <c r="R1113" s="5">
        <v>3</v>
      </c>
      <c r="S1113" s="8">
        <v>68200</v>
      </c>
      <c r="T1113" s="8">
        <v>204600</v>
      </c>
      <c r="U1113" s="8">
        <v>229152.00000000003</v>
      </c>
      <c r="V1113" s="5"/>
      <c r="W1113" s="5" t="s">
        <v>904</v>
      </c>
      <c r="X1113" s="5"/>
      <c r="Y1113" s="145"/>
      <c r="Z1113" s="141"/>
      <c r="AA1113" s="85"/>
      <c r="AB1113" s="253"/>
      <c r="AC1113" s="104"/>
      <c r="AD1113" s="214"/>
      <c r="AE1113" s="187"/>
      <c r="AF1113" s="141"/>
      <c r="AG1113" s="213"/>
      <c r="AH1113" s="213"/>
      <c r="AI1113" s="188"/>
      <c r="AJ1113" s="145"/>
      <c r="AK1113" s="213"/>
      <c r="AL1113" s="84"/>
      <c r="AM1113" s="84"/>
      <c r="AN1113" s="84"/>
      <c r="AO1113" s="84"/>
      <c r="AP1113" s="4"/>
      <c r="AQ1113" s="4"/>
      <c r="AR1113" s="105"/>
      <c r="AS1113" s="4"/>
      <c r="AT1113" s="141"/>
      <c r="AU1113" s="187"/>
      <c r="AV1113" s="141"/>
    </row>
    <row r="1114" spans="1:48" s="33" customFormat="1" ht="110.1" customHeight="1">
      <c r="A1114" s="5" t="s">
        <v>3560</v>
      </c>
      <c r="B1114" s="5" t="s">
        <v>23</v>
      </c>
      <c r="C1114" s="5" t="s">
        <v>3515</v>
      </c>
      <c r="D1114" s="6" t="s">
        <v>3516</v>
      </c>
      <c r="E1114" s="6" t="s">
        <v>3517</v>
      </c>
      <c r="F1114" s="5" t="s">
        <v>3518</v>
      </c>
      <c r="G1114" s="5" t="s">
        <v>24</v>
      </c>
      <c r="H1114" s="5">
        <v>0</v>
      </c>
      <c r="I1114" s="5">
        <v>470000000</v>
      </c>
      <c r="J1114" s="5" t="s">
        <v>2689</v>
      </c>
      <c r="K1114" s="5" t="s">
        <v>1039</v>
      </c>
      <c r="L1114" s="5" t="s">
        <v>25</v>
      </c>
      <c r="M1114" s="7" t="s">
        <v>26</v>
      </c>
      <c r="N1114" s="5" t="s">
        <v>1825</v>
      </c>
      <c r="O1114" s="5" t="s">
        <v>27</v>
      </c>
      <c r="P1114" s="5">
        <v>796</v>
      </c>
      <c r="Q1114" s="5" t="s">
        <v>28</v>
      </c>
      <c r="R1114" s="5">
        <v>2</v>
      </c>
      <c r="S1114" s="8">
        <v>59680</v>
      </c>
      <c r="T1114" s="8">
        <v>119360</v>
      </c>
      <c r="U1114" s="8">
        <v>133683.20000000001</v>
      </c>
      <c r="V1114" s="5"/>
      <c r="W1114" s="5" t="s">
        <v>904</v>
      </c>
      <c r="X1114" s="5"/>
      <c r="Y1114" s="145"/>
      <c r="Z1114" s="141"/>
      <c r="AA1114" s="85"/>
      <c r="AB1114" s="253"/>
      <c r="AC1114" s="104"/>
      <c r="AD1114" s="214"/>
      <c r="AE1114" s="187"/>
      <c r="AF1114" s="141"/>
      <c r="AG1114" s="213"/>
      <c r="AH1114" s="213"/>
      <c r="AI1114" s="188"/>
      <c r="AJ1114" s="145"/>
      <c r="AK1114" s="213"/>
      <c r="AL1114" s="84"/>
      <c r="AM1114" s="84"/>
      <c r="AN1114" s="84"/>
      <c r="AO1114" s="84"/>
      <c r="AP1114" s="4"/>
      <c r="AQ1114" s="4"/>
      <c r="AR1114" s="105"/>
      <c r="AS1114" s="4"/>
      <c r="AT1114" s="141"/>
      <c r="AU1114" s="187"/>
      <c r="AV1114" s="141"/>
    </row>
    <row r="1115" spans="1:48" s="33" customFormat="1" ht="110.1" customHeight="1">
      <c r="A1115" s="5" t="s">
        <v>3561</v>
      </c>
      <c r="B1115" s="5" t="s">
        <v>23</v>
      </c>
      <c r="C1115" s="5" t="s">
        <v>3515</v>
      </c>
      <c r="D1115" s="6" t="s">
        <v>3516</v>
      </c>
      <c r="E1115" s="6" t="s">
        <v>3517</v>
      </c>
      <c r="F1115" s="5" t="s">
        <v>3519</v>
      </c>
      <c r="G1115" s="5" t="s">
        <v>24</v>
      </c>
      <c r="H1115" s="5">
        <v>0</v>
      </c>
      <c r="I1115" s="5">
        <v>470000000</v>
      </c>
      <c r="J1115" s="5" t="s">
        <v>2689</v>
      </c>
      <c r="K1115" s="5" t="s">
        <v>1039</v>
      </c>
      <c r="L1115" s="5" t="s">
        <v>25</v>
      </c>
      <c r="M1115" s="7" t="s">
        <v>26</v>
      </c>
      <c r="N1115" s="5" t="s">
        <v>1825</v>
      </c>
      <c r="O1115" s="5" t="s">
        <v>27</v>
      </c>
      <c r="P1115" s="5">
        <v>796</v>
      </c>
      <c r="Q1115" s="5" t="s">
        <v>28</v>
      </c>
      <c r="R1115" s="5">
        <v>2</v>
      </c>
      <c r="S1115" s="8">
        <v>62415</v>
      </c>
      <c r="T1115" s="8">
        <v>124830</v>
      </c>
      <c r="U1115" s="8">
        <v>139809.60000000001</v>
      </c>
      <c r="V1115" s="5"/>
      <c r="W1115" s="5" t="s">
        <v>904</v>
      </c>
      <c r="X1115" s="5"/>
      <c r="Y1115" s="145"/>
      <c r="Z1115" s="141"/>
      <c r="AA1115" s="85"/>
      <c r="AB1115" s="253"/>
      <c r="AC1115" s="104"/>
      <c r="AD1115" s="214"/>
      <c r="AE1115" s="187"/>
      <c r="AF1115" s="141"/>
      <c r="AG1115" s="213"/>
      <c r="AH1115" s="213"/>
      <c r="AI1115" s="188"/>
      <c r="AJ1115" s="145"/>
      <c r="AK1115" s="213"/>
      <c r="AL1115" s="84"/>
      <c r="AM1115" s="84"/>
      <c r="AN1115" s="84"/>
      <c r="AO1115" s="84"/>
      <c r="AP1115" s="4"/>
      <c r="AQ1115" s="4"/>
      <c r="AR1115" s="105"/>
      <c r="AS1115" s="4"/>
      <c r="AT1115" s="141"/>
      <c r="AU1115" s="187"/>
      <c r="AV1115" s="141"/>
    </row>
    <row r="1116" spans="1:48" s="33" customFormat="1" ht="110.1" customHeight="1">
      <c r="A1116" s="5" t="s">
        <v>3562</v>
      </c>
      <c r="B1116" s="5" t="s">
        <v>23</v>
      </c>
      <c r="C1116" s="5" t="s">
        <v>3492</v>
      </c>
      <c r="D1116" s="6" t="s">
        <v>3493</v>
      </c>
      <c r="E1116" s="6" t="s">
        <v>3494</v>
      </c>
      <c r="F1116" s="5" t="s">
        <v>3520</v>
      </c>
      <c r="G1116" s="5" t="s">
        <v>24</v>
      </c>
      <c r="H1116" s="5">
        <v>0</v>
      </c>
      <c r="I1116" s="5">
        <v>470000000</v>
      </c>
      <c r="J1116" s="5" t="s">
        <v>2689</v>
      </c>
      <c r="K1116" s="5" t="s">
        <v>1039</v>
      </c>
      <c r="L1116" s="5" t="s">
        <v>25</v>
      </c>
      <c r="M1116" s="7" t="s">
        <v>26</v>
      </c>
      <c r="N1116" s="5" t="s">
        <v>1825</v>
      </c>
      <c r="O1116" s="5" t="s">
        <v>27</v>
      </c>
      <c r="P1116" s="5">
        <v>796</v>
      </c>
      <c r="Q1116" s="5" t="s">
        <v>28</v>
      </c>
      <c r="R1116" s="5">
        <v>2</v>
      </c>
      <c r="S1116" s="8">
        <v>68200</v>
      </c>
      <c r="T1116" s="8">
        <v>136400</v>
      </c>
      <c r="U1116" s="8">
        <v>152768</v>
      </c>
      <c r="V1116" s="5"/>
      <c r="W1116" s="5" t="s">
        <v>904</v>
      </c>
      <c r="X1116" s="5"/>
      <c r="Y1116" s="145"/>
      <c r="Z1116" s="141"/>
      <c r="AA1116" s="85"/>
      <c r="AB1116" s="253"/>
      <c r="AC1116" s="104"/>
      <c r="AD1116" s="214"/>
      <c r="AE1116" s="187"/>
      <c r="AF1116" s="141"/>
      <c r="AG1116" s="213"/>
      <c r="AH1116" s="213"/>
      <c r="AI1116" s="188"/>
      <c r="AJ1116" s="141"/>
      <c r="AK1116" s="110"/>
      <c r="AL1116" s="84"/>
      <c r="AM1116" s="84"/>
      <c r="AN1116" s="84"/>
      <c r="AO1116" s="84"/>
      <c r="AP1116" s="4"/>
      <c r="AQ1116" s="4"/>
      <c r="AR1116" s="105"/>
      <c r="AS1116" s="4"/>
      <c r="AT1116" s="141"/>
      <c r="AU1116" s="4"/>
      <c r="AV1116" s="4"/>
    </row>
    <row r="1117" spans="1:48" s="33" customFormat="1" ht="110.1" customHeight="1">
      <c r="A1117" s="5" t="s">
        <v>3563</v>
      </c>
      <c r="B1117" s="5" t="s">
        <v>23</v>
      </c>
      <c r="C1117" s="5" t="s">
        <v>3497</v>
      </c>
      <c r="D1117" s="6" t="s">
        <v>3498</v>
      </c>
      <c r="E1117" s="6" t="s">
        <v>3499</v>
      </c>
      <c r="F1117" s="5" t="s">
        <v>3521</v>
      </c>
      <c r="G1117" s="5" t="s">
        <v>24</v>
      </c>
      <c r="H1117" s="5">
        <v>0</v>
      </c>
      <c r="I1117" s="5">
        <v>470000000</v>
      </c>
      <c r="J1117" s="5" t="s">
        <v>2689</v>
      </c>
      <c r="K1117" s="5" t="s">
        <v>1039</v>
      </c>
      <c r="L1117" s="5" t="s">
        <v>25</v>
      </c>
      <c r="M1117" s="7" t="s">
        <v>26</v>
      </c>
      <c r="N1117" s="5" t="s">
        <v>1825</v>
      </c>
      <c r="O1117" s="5" t="s">
        <v>27</v>
      </c>
      <c r="P1117" s="5">
        <v>796</v>
      </c>
      <c r="Q1117" s="5" t="s">
        <v>28</v>
      </c>
      <c r="R1117" s="5">
        <v>1</v>
      </c>
      <c r="S1117" s="8">
        <v>66460</v>
      </c>
      <c r="T1117" s="8">
        <v>66460</v>
      </c>
      <c r="U1117" s="8">
        <v>74435.200000000012</v>
      </c>
      <c r="V1117" s="5"/>
      <c r="W1117" s="5" t="s">
        <v>904</v>
      </c>
      <c r="X1117" s="5"/>
      <c r="Y1117" s="145"/>
      <c r="Z1117" s="141"/>
      <c r="AA1117" s="85"/>
      <c r="AB1117" s="253"/>
      <c r="AC1117" s="104"/>
      <c r="AD1117" s="214"/>
      <c r="AE1117" s="187"/>
      <c r="AF1117" s="141"/>
      <c r="AG1117" s="213"/>
      <c r="AH1117" s="213"/>
      <c r="AI1117" s="188"/>
      <c r="AJ1117" s="145"/>
      <c r="AK1117" s="213"/>
      <c r="AL1117" s="84"/>
      <c r="AM1117" s="84"/>
      <c r="AN1117" s="84"/>
      <c r="AO1117" s="84"/>
      <c r="AP1117" s="4"/>
      <c r="AQ1117" s="4"/>
      <c r="AR1117" s="105"/>
      <c r="AS1117" s="4"/>
      <c r="AT1117" s="141"/>
      <c r="AU1117" s="187"/>
      <c r="AV1117" s="141"/>
    </row>
    <row r="1118" spans="1:48" s="33" customFormat="1" ht="110.1" customHeight="1">
      <c r="A1118" s="5" t="s">
        <v>3564</v>
      </c>
      <c r="B1118" s="5" t="s">
        <v>23</v>
      </c>
      <c r="C1118" s="5" t="s">
        <v>3492</v>
      </c>
      <c r="D1118" s="6" t="s">
        <v>3493</v>
      </c>
      <c r="E1118" s="6" t="s">
        <v>3494</v>
      </c>
      <c r="F1118" s="5" t="s">
        <v>3522</v>
      </c>
      <c r="G1118" s="5" t="s">
        <v>24</v>
      </c>
      <c r="H1118" s="5">
        <v>0</v>
      </c>
      <c r="I1118" s="5">
        <v>470000000</v>
      </c>
      <c r="J1118" s="5" t="s">
        <v>2689</v>
      </c>
      <c r="K1118" s="5" t="s">
        <v>1039</v>
      </c>
      <c r="L1118" s="5" t="s">
        <v>25</v>
      </c>
      <c r="M1118" s="7" t="s">
        <v>26</v>
      </c>
      <c r="N1118" s="5" t="s">
        <v>1825</v>
      </c>
      <c r="O1118" s="5" t="s">
        <v>27</v>
      </c>
      <c r="P1118" s="5">
        <v>796</v>
      </c>
      <c r="Q1118" s="5" t="s">
        <v>28</v>
      </c>
      <c r="R1118" s="5">
        <v>2</v>
      </c>
      <c r="S1118" s="8">
        <v>67200</v>
      </c>
      <c r="T1118" s="8">
        <v>134400</v>
      </c>
      <c r="U1118" s="8">
        <v>150528</v>
      </c>
      <c r="V1118" s="5"/>
      <c r="W1118" s="5" t="s">
        <v>904</v>
      </c>
      <c r="X1118" s="5"/>
      <c r="Y1118" s="145"/>
      <c r="Z1118" s="141"/>
      <c r="AA1118" s="85"/>
      <c r="AB1118" s="253"/>
      <c r="AC1118" s="104"/>
      <c r="AD1118" s="214"/>
      <c r="AE1118" s="187"/>
      <c r="AF1118" s="141"/>
      <c r="AG1118" s="213"/>
      <c r="AH1118" s="213"/>
      <c r="AI1118" s="188"/>
      <c r="AJ1118" s="145"/>
      <c r="AK1118" s="213"/>
      <c r="AL1118" s="84"/>
      <c r="AM1118" s="84"/>
      <c r="AN1118" s="84"/>
      <c r="AO1118" s="84"/>
      <c r="AP1118" s="4"/>
      <c r="AQ1118" s="4"/>
      <c r="AR1118" s="105"/>
      <c r="AS1118" s="4"/>
      <c r="AT1118" s="141"/>
      <c r="AU1118" s="187"/>
      <c r="AV1118" s="141"/>
    </row>
    <row r="1119" spans="1:48" s="33" customFormat="1" ht="110.1" customHeight="1">
      <c r="A1119" s="5" t="s">
        <v>3565</v>
      </c>
      <c r="B1119" s="5" t="s">
        <v>23</v>
      </c>
      <c r="C1119" s="5" t="s">
        <v>3523</v>
      </c>
      <c r="D1119" s="6" t="s">
        <v>3524</v>
      </c>
      <c r="E1119" s="6" t="s">
        <v>3525</v>
      </c>
      <c r="F1119" s="5" t="s">
        <v>3526</v>
      </c>
      <c r="G1119" s="5" t="s">
        <v>24</v>
      </c>
      <c r="H1119" s="5">
        <v>0</v>
      </c>
      <c r="I1119" s="5">
        <v>470000000</v>
      </c>
      <c r="J1119" s="5" t="s">
        <v>2689</v>
      </c>
      <c r="K1119" s="5" t="s">
        <v>1039</v>
      </c>
      <c r="L1119" s="5" t="s">
        <v>25</v>
      </c>
      <c r="M1119" s="7" t="s">
        <v>26</v>
      </c>
      <c r="N1119" s="5" t="s">
        <v>1825</v>
      </c>
      <c r="O1119" s="5" t="s">
        <v>27</v>
      </c>
      <c r="P1119" s="5">
        <v>796</v>
      </c>
      <c r="Q1119" s="5" t="s">
        <v>28</v>
      </c>
      <c r="R1119" s="5">
        <v>5</v>
      </c>
      <c r="S1119" s="8">
        <v>670</v>
      </c>
      <c r="T1119" s="8">
        <v>3350</v>
      </c>
      <c r="U1119" s="8">
        <v>3752.0000000000005</v>
      </c>
      <c r="V1119" s="5"/>
      <c r="W1119" s="5" t="s">
        <v>904</v>
      </c>
      <c r="X1119" s="5"/>
      <c r="Y1119" s="145"/>
      <c r="Z1119" s="141"/>
      <c r="AA1119" s="85"/>
      <c r="AB1119" s="253"/>
      <c r="AC1119" s="104"/>
      <c r="AD1119" s="214"/>
      <c r="AE1119" s="187"/>
      <c r="AF1119" s="141"/>
      <c r="AG1119" s="213"/>
      <c r="AH1119" s="213"/>
      <c r="AI1119" s="188"/>
      <c r="AJ1119" s="145"/>
      <c r="AK1119" s="213"/>
      <c r="AL1119" s="84"/>
      <c r="AM1119" s="84"/>
      <c r="AN1119" s="84"/>
      <c r="AO1119" s="84"/>
      <c r="AP1119" s="4"/>
      <c r="AQ1119" s="4"/>
      <c r="AR1119" s="105"/>
      <c r="AS1119" s="4"/>
      <c r="AT1119" s="141"/>
      <c r="AU1119" s="187"/>
      <c r="AV1119" s="141"/>
    </row>
    <row r="1120" spans="1:48" s="33" customFormat="1" ht="110.1" customHeight="1">
      <c r="A1120" s="5" t="s">
        <v>3566</v>
      </c>
      <c r="B1120" s="5" t="s">
        <v>23</v>
      </c>
      <c r="C1120" s="5" t="s">
        <v>3527</v>
      </c>
      <c r="D1120" s="6" t="s">
        <v>3528</v>
      </c>
      <c r="E1120" s="6" t="s">
        <v>3529</v>
      </c>
      <c r="F1120" s="5" t="s">
        <v>3530</v>
      </c>
      <c r="G1120" s="5" t="s">
        <v>24</v>
      </c>
      <c r="H1120" s="5">
        <v>0</v>
      </c>
      <c r="I1120" s="5">
        <v>470000000</v>
      </c>
      <c r="J1120" s="5" t="s">
        <v>2689</v>
      </c>
      <c r="K1120" s="5" t="s">
        <v>1039</v>
      </c>
      <c r="L1120" s="5" t="s">
        <v>25</v>
      </c>
      <c r="M1120" s="7" t="s">
        <v>26</v>
      </c>
      <c r="N1120" s="5" t="s">
        <v>1825</v>
      </c>
      <c r="O1120" s="5" t="s">
        <v>27</v>
      </c>
      <c r="P1120" s="5">
        <v>796</v>
      </c>
      <c r="Q1120" s="5" t="s">
        <v>28</v>
      </c>
      <c r="R1120" s="5">
        <v>2</v>
      </c>
      <c r="S1120" s="8">
        <v>3330</v>
      </c>
      <c r="T1120" s="8">
        <v>6660</v>
      </c>
      <c r="U1120" s="8">
        <v>7459.2000000000007</v>
      </c>
      <c r="V1120" s="5"/>
      <c r="W1120" s="5" t="s">
        <v>904</v>
      </c>
      <c r="X1120" s="5"/>
      <c r="Y1120" s="145"/>
      <c r="Z1120" s="141"/>
      <c r="AA1120" s="85"/>
      <c r="AB1120" s="253"/>
      <c r="AC1120" s="104"/>
      <c r="AD1120" s="214"/>
      <c r="AE1120" s="187"/>
      <c r="AF1120" s="141"/>
      <c r="AG1120" s="213"/>
      <c r="AH1120" s="213"/>
      <c r="AI1120" s="188"/>
      <c r="AJ1120" s="141"/>
      <c r="AK1120" s="110"/>
      <c r="AL1120" s="84"/>
      <c r="AM1120" s="84"/>
      <c r="AN1120" s="84"/>
      <c r="AO1120" s="84"/>
      <c r="AP1120" s="4"/>
      <c r="AQ1120" s="4"/>
      <c r="AR1120" s="105"/>
      <c r="AS1120" s="4"/>
      <c r="AT1120" s="141"/>
      <c r="AU1120" s="4"/>
      <c r="AV1120" s="4"/>
    </row>
    <row r="1121" spans="1:48" s="33" customFormat="1" ht="110.1" customHeight="1">
      <c r="A1121" s="5" t="s">
        <v>3567</v>
      </c>
      <c r="B1121" s="5" t="s">
        <v>23</v>
      </c>
      <c r="C1121" s="5" t="s">
        <v>3476</v>
      </c>
      <c r="D1121" s="6" t="s">
        <v>3477</v>
      </c>
      <c r="E1121" s="6" t="s">
        <v>3478</v>
      </c>
      <c r="F1121" s="5" t="s">
        <v>3531</v>
      </c>
      <c r="G1121" s="5" t="s">
        <v>24</v>
      </c>
      <c r="H1121" s="5">
        <v>0</v>
      </c>
      <c r="I1121" s="5">
        <v>470000000</v>
      </c>
      <c r="J1121" s="5" t="s">
        <v>2689</v>
      </c>
      <c r="K1121" s="5" t="s">
        <v>1039</v>
      </c>
      <c r="L1121" s="5" t="s">
        <v>25</v>
      </c>
      <c r="M1121" s="7" t="s">
        <v>26</v>
      </c>
      <c r="N1121" s="5" t="s">
        <v>1825</v>
      </c>
      <c r="O1121" s="5" t="s">
        <v>27</v>
      </c>
      <c r="P1121" s="5">
        <v>796</v>
      </c>
      <c r="Q1121" s="5" t="s">
        <v>28</v>
      </c>
      <c r="R1121" s="5">
        <v>2</v>
      </c>
      <c r="S1121" s="8">
        <v>136300</v>
      </c>
      <c r="T1121" s="8">
        <v>272600</v>
      </c>
      <c r="U1121" s="8">
        <v>305312</v>
      </c>
      <c r="V1121" s="5"/>
      <c r="W1121" s="5" t="s">
        <v>904</v>
      </c>
      <c r="X1121" s="5"/>
      <c r="Y1121" s="145"/>
      <c r="Z1121" s="141"/>
      <c r="AA1121" s="85"/>
      <c r="AB1121" s="253"/>
      <c r="AC1121" s="104"/>
      <c r="AD1121" s="214"/>
      <c r="AE1121" s="187"/>
      <c r="AF1121" s="141"/>
      <c r="AG1121" s="213"/>
      <c r="AH1121" s="213"/>
      <c r="AI1121" s="188"/>
      <c r="AJ1121" s="145"/>
      <c r="AK1121" s="213"/>
      <c r="AL1121" s="84"/>
      <c r="AM1121" s="84"/>
      <c r="AN1121" s="84"/>
      <c r="AO1121" s="84"/>
      <c r="AP1121" s="4"/>
      <c r="AQ1121" s="4"/>
      <c r="AR1121" s="105"/>
      <c r="AS1121" s="4"/>
      <c r="AT1121" s="141"/>
      <c r="AU1121" s="187"/>
      <c r="AV1121" s="141"/>
    </row>
    <row r="1122" spans="1:48" s="33" customFormat="1" ht="110.1" customHeight="1">
      <c r="A1122" s="5" t="s">
        <v>3568</v>
      </c>
      <c r="B1122" s="5" t="s">
        <v>23</v>
      </c>
      <c r="C1122" s="5" t="s">
        <v>3532</v>
      </c>
      <c r="D1122" s="6" t="s">
        <v>3533</v>
      </c>
      <c r="E1122" s="6" t="s">
        <v>3534</v>
      </c>
      <c r="F1122" s="5" t="s">
        <v>3535</v>
      </c>
      <c r="G1122" s="5" t="s">
        <v>24</v>
      </c>
      <c r="H1122" s="5">
        <v>0</v>
      </c>
      <c r="I1122" s="5">
        <v>470000000</v>
      </c>
      <c r="J1122" s="5" t="s">
        <v>2689</v>
      </c>
      <c r="K1122" s="5" t="s">
        <v>1039</v>
      </c>
      <c r="L1122" s="5" t="s">
        <v>25</v>
      </c>
      <c r="M1122" s="7" t="s">
        <v>26</v>
      </c>
      <c r="N1122" s="5" t="s">
        <v>1825</v>
      </c>
      <c r="O1122" s="5" t="s">
        <v>27</v>
      </c>
      <c r="P1122" s="5">
        <v>796</v>
      </c>
      <c r="Q1122" s="5" t="s">
        <v>28</v>
      </c>
      <c r="R1122" s="5">
        <v>2</v>
      </c>
      <c r="S1122" s="8">
        <v>428400</v>
      </c>
      <c r="T1122" s="8">
        <v>856800</v>
      </c>
      <c r="U1122" s="8">
        <v>959616.00000000012</v>
      </c>
      <c r="V1122" s="5"/>
      <c r="W1122" s="5" t="s">
        <v>904</v>
      </c>
      <c r="X1122" s="5"/>
      <c r="Y1122" s="145"/>
      <c r="Z1122" s="141"/>
      <c r="AA1122" s="85"/>
      <c r="AB1122" s="253"/>
      <c r="AC1122" s="104"/>
      <c r="AD1122" s="214"/>
      <c r="AE1122" s="187"/>
      <c r="AF1122" s="141"/>
      <c r="AG1122" s="213"/>
      <c r="AH1122" s="213"/>
      <c r="AI1122" s="188"/>
      <c r="AJ1122" s="141"/>
      <c r="AK1122" s="110"/>
      <c r="AL1122" s="84"/>
      <c r="AM1122" s="84"/>
      <c r="AN1122" s="84"/>
      <c r="AO1122" s="84"/>
      <c r="AP1122" s="4"/>
      <c r="AQ1122" s="4"/>
      <c r="AR1122" s="105"/>
      <c r="AS1122" s="4"/>
      <c r="AT1122" s="141"/>
      <c r="AU1122" s="4"/>
      <c r="AV1122" s="4"/>
    </row>
    <row r="1123" spans="1:48" s="33" customFormat="1" ht="110.1" customHeight="1">
      <c r="A1123" s="5" t="s">
        <v>3569</v>
      </c>
      <c r="B1123" s="5" t="s">
        <v>23</v>
      </c>
      <c r="C1123" s="5" t="s">
        <v>3536</v>
      </c>
      <c r="D1123" s="6" t="s">
        <v>3537</v>
      </c>
      <c r="E1123" s="6" t="s">
        <v>1839</v>
      </c>
      <c r="F1123" s="5" t="s">
        <v>3538</v>
      </c>
      <c r="G1123" s="5" t="s">
        <v>24</v>
      </c>
      <c r="H1123" s="5">
        <v>0</v>
      </c>
      <c r="I1123" s="5">
        <v>470000000</v>
      </c>
      <c r="J1123" s="5" t="s">
        <v>2689</v>
      </c>
      <c r="K1123" s="5" t="s">
        <v>1039</v>
      </c>
      <c r="L1123" s="5" t="s">
        <v>25</v>
      </c>
      <c r="M1123" s="7" t="s">
        <v>26</v>
      </c>
      <c r="N1123" s="5" t="s">
        <v>1825</v>
      </c>
      <c r="O1123" s="5" t="s">
        <v>27</v>
      </c>
      <c r="P1123" s="5">
        <v>796</v>
      </c>
      <c r="Q1123" s="5" t="s">
        <v>28</v>
      </c>
      <c r="R1123" s="5">
        <v>1</v>
      </c>
      <c r="S1123" s="8">
        <v>99000</v>
      </c>
      <c r="T1123" s="8">
        <v>99000</v>
      </c>
      <c r="U1123" s="8">
        <v>110880.00000000001</v>
      </c>
      <c r="V1123" s="5"/>
      <c r="W1123" s="5" t="s">
        <v>904</v>
      </c>
      <c r="X1123" s="5"/>
      <c r="Y1123" s="145"/>
      <c r="Z1123" s="141"/>
      <c r="AA1123" s="85"/>
      <c r="AB1123" s="253"/>
      <c r="AC1123" s="104"/>
      <c r="AD1123" s="214"/>
      <c r="AE1123" s="187"/>
      <c r="AF1123" s="141"/>
      <c r="AG1123" s="213"/>
      <c r="AH1123" s="213"/>
      <c r="AI1123" s="188"/>
      <c r="AJ1123" s="145"/>
      <c r="AK1123" s="213"/>
      <c r="AL1123" s="84"/>
      <c r="AM1123" s="84"/>
      <c r="AN1123" s="84"/>
      <c r="AO1123" s="84"/>
      <c r="AP1123" s="4"/>
      <c r="AQ1123" s="4"/>
      <c r="AR1123" s="105"/>
      <c r="AS1123" s="4"/>
      <c r="AT1123" s="141"/>
      <c r="AU1123" s="4"/>
      <c r="AV1123" s="4"/>
    </row>
    <row r="1124" spans="1:48" s="33" customFormat="1" ht="110.1" customHeight="1">
      <c r="A1124" s="5" t="s">
        <v>3570</v>
      </c>
      <c r="B1124" s="5" t="s">
        <v>23</v>
      </c>
      <c r="C1124" s="5" t="s">
        <v>3539</v>
      </c>
      <c r="D1124" s="6" t="s">
        <v>3540</v>
      </c>
      <c r="E1124" s="6" t="s">
        <v>3541</v>
      </c>
      <c r="F1124" s="5" t="s">
        <v>3542</v>
      </c>
      <c r="G1124" s="5" t="s">
        <v>24</v>
      </c>
      <c r="H1124" s="5">
        <v>0</v>
      </c>
      <c r="I1124" s="5">
        <v>470000000</v>
      </c>
      <c r="J1124" s="5" t="s">
        <v>2689</v>
      </c>
      <c r="K1124" s="5" t="s">
        <v>1039</v>
      </c>
      <c r="L1124" s="5" t="s">
        <v>25</v>
      </c>
      <c r="M1124" s="7" t="s">
        <v>26</v>
      </c>
      <c r="N1124" s="5" t="s">
        <v>1825</v>
      </c>
      <c r="O1124" s="5" t="s">
        <v>27</v>
      </c>
      <c r="P1124" s="5">
        <v>796</v>
      </c>
      <c r="Q1124" s="5" t="s">
        <v>28</v>
      </c>
      <c r="R1124" s="5">
        <v>2</v>
      </c>
      <c r="S1124" s="8">
        <v>112660</v>
      </c>
      <c r="T1124" s="8">
        <v>225320</v>
      </c>
      <c r="U1124" s="8">
        <v>252358.40000000002</v>
      </c>
      <c r="V1124" s="5"/>
      <c r="W1124" s="5" t="s">
        <v>904</v>
      </c>
      <c r="X1124" s="5"/>
      <c r="Y1124" s="145"/>
      <c r="Z1124" s="141"/>
      <c r="AA1124" s="85"/>
      <c r="AB1124" s="253"/>
      <c r="AC1124" s="104"/>
      <c r="AD1124" s="214"/>
      <c r="AE1124" s="187"/>
      <c r="AF1124" s="141"/>
      <c r="AG1124" s="213"/>
      <c r="AH1124" s="213"/>
      <c r="AI1124" s="188"/>
      <c r="AJ1124" s="141"/>
      <c r="AK1124" s="110"/>
      <c r="AL1124" s="84"/>
      <c r="AM1124" s="84"/>
      <c r="AN1124" s="84"/>
      <c r="AO1124" s="84"/>
      <c r="AP1124" s="4"/>
      <c r="AQ1124" s="4"/>
      <c r="AR1124" s="105"/>
      <c r="AS1124" s="4"/>
      <c r="AT1124" s="141"/>
      <c r="AU1124" s="4"/>
      <c r="AV1124" s="4"/>
    </row>
    <row r="1125" spans="1:48" s="33" customFormat="1" ht="110.1" customHeight="1">
      <c r="A1125" s="5" t="s">
        <v>3599</v>
      </c>
      <c r="B1125" s="5" t="s">
        <v>23</v>
      </c>
      <c r="C1125" s="6" t="s">
        <v>3600</v>
      </c>
      <c r="D1125" s="6" t="s">
        <v>3601</v>
      </c>
      <c r="E1125" s="6" t="s">
        <v>3602</v>
      </c>
      <c r="F1125" s="182" t="s">
        <v>3603</v>
      </c>
      <c r="G1125" s="5" t="s">
        <v>24</v>
      </c>
      <c r="H1125" s="5">
        <v>0</v>
      </c>
      <c r="I1125" s="5" t="s">
        <v>2204</v>
      </c>
      <c r="J1125" s="5" t="s">
        <v>2689</v>
      </c>
      <c r="K1125" s="5" t="s">
        <v>861</v>
      </c>
      <c r="L1125" s="5" t="s">
        <v>25</v>
      </c>
      <c r="M1125" s="7" t="s">
        <v>26</v>
      </c>
      <c r="N1125" s="5" t="s">
        <v>1306</v>
      </c>
      <c r="O1125" s="5" t="s">
        <v>27</v>
      </c>
      <c r="P1125" s="5" t="s">
        <v>493</v>
      </c>
      <c r="Q1125" s="5" t="s">
        <v>3604</v>
      </c>
      <c r="R1125" s="80" t="s">
        <v>1311</v>
      </c>
      <c r="S1125" s="36">
        <v>6037.5</v>
      </c>
      <c r="T1125" s="37">
        <f t="shared" ref="T1125:T1169" si="109">S1125*R1125</f>
        <v>0</v>
      </c>
      <c r="U1125" s="8">
        <f t="shared" ref="U1125:U1188" si="110">T1125*1.12</f>
        <v>0</v>
      </c>
      <c r="V1125" s="5"/>
      <c r="W1125" s="5" t="s">
        <v>904</v>
      </c>
      <c r="X1125" s="5"/>
      <c r="Y1125" s="145"/>
      <c r="Z1125" s="4"/>
      <c r="AA1125" s="253"/>
      <c r="AB1125" s="253"/>
      <c r="AC1125" s="253"/>
      <c r="AD1125" s="253"/>
      <c r="AE1125" s="254"/>
      <c r="AF1125" s="4"/>
      <c r="AG1125" s="105"/>
      <c r="AH1125" s="105"/>
      <c r="AI1125" s="4"/>
      <c r="AJ1125" s="4"/>
      <c r="AK1125" s="105"/>
      <c r="AL1125" s="86"/>
      <c r="AM1125" s="86"/>
      <c r="AN1125" s="86"/>
      <c r="AO1125" s="86"/>
      <c r="AP1125" s="4"/>
      <c r="AQ1125" s="4"/>
      <c r="AR1125" s="105"/>
      <c r="AS1125" s="4"/>
      <c r="AT1125" s="4"/>
      <c r="AU1125" s="4"/>
      <c r="AV1125" s="4"/>
    </row>
    <row r="1126" spans="1:48" s="33" customFormat="1" ht="110.1" customHeight="1">
      <c r="A1126" s="5" t="s">
        <v>5058</v>
      </c>
      <c r="B1126" s="5" t="s">
        <v>23</v>
      </c>
      <c r="C1126" s="6" t="s">
        <v>3600</v>
      </c>
      <c r="D1126" s="6" t="s">
        <v>3601</v>
      </c>
      <c r="E1126" s="6" t="s">
        <v>3602</v>
      </c>
      <c r="F1126" s="182" t="s">
        <v>3603</v>
      </c>
      <c r="G1126" s="5" t="s">
        <v>24</v>
      </c>
      <c r="H1126" s="5">
        <v>0</v>
      </c>
      <c r="I1126" s="5" t="s">
        <v>2204</v>
      </c>
      <c r="J1126" s="5" t="s">
        <v>2689</v>
      </c>
      <c r="K1126" s="5" t="s">
        <v>2068</v>
      </c>
      <c r="L1126" s="5" t="s">
        <v>25</v>
      </c>
      <c r="M1126" s="7" t="s">
        <v>26</v>
      </c>
      <c r="N1126" s="5" t="s">
        <v>1306</v>
      </c>
      <c r="O1126" s="5" t="s">
        <v>27</v>
      </c>
      <c r="P1126" s="5" t="s">
        <v>493</v>
      </c>
      <c r="Q1126" s="5" t="s">
        <v>3604</v>
      </c>
      <c r="R1126" s="80">
        <v>2</v>
      </c>
      <c r="S1126" s="36">
        <v>6037.5</v>
      </c>
      <c r="T1126" s="37">
        <f t="shared" si="109"/>
        <v>12075</v>
      </c>
      <c r="U1126" s="8">
        <f t="shared" si="110"/>
        <v>13524.000000000002</v>
      </c>
      <c r="V1126" s="5"/>
      <c r="W1126" s="5" t="s">
        <v>904</v>
      </c>
      <c r="X1126" s="5" t="s">
        <v>3593</v>
      </c>
      <c r="Y1126" s="145"/>
      <c r="Z1126" s="4"/>
      <c r="AA1126" s="253"/>
      <c r="AB1126" s="253"/>
      <c r="AC1126" s="253"/>
      <c r="AD1126" s="253"/>
      <c r="AE1126" s="254"/>
      <c r="AF1126" s="4"/>
      <c r="AG1126" s="105"/>
      <c r="AH1126" s="105"/>
      <c r="AI1126" s="4"/>
      <c r="AJ1126" s="4"/>
      <c r="AK1126" s="105"/>
      <c r="AL1126" s="86"/>
      <c r="AM1126" s="86"/>
      <c r="AN1126" s="86"/>
      <c r="AO1126" s="86"/>
      <c r="AP1126" s="4"/>
      <c r="AQ1126" s="4"/>
      <c r="AR1126" s="105"/>
      <c r="AS1126" s="4"/>
      <c r="AT1126" s="4"/>
      <c r="AU1126" s="4"/>
      <c r="AV1126" s="4"/>
    </row>
    <row r="1127" spans="1:48" s="33" customFormat="1" ht="110.1" customHeight="1">
      <c r="A1127" s="5" t="s">
        <v>3605</v>
      </c>
      <c r="B1127" s="5" t="s">
        <v>23</v>
      </c>
      <c r="C1127" s="6" t="s">
        <v>3606</v>
      </c>
      <c r="D1127" s="6" t="s">
        <v>3607</v>
      </c>
      <c r="E1127" s="6" t="s">
        <v>3608</v>
      </c>
      <c r="F1127" s="182" t="s">
        <v>3740</v>
      </c>
      <c r="G1127" s="5" t="s">
        <v>24</v>
      </c>
      <c r="H1127" s="5">
        <v>0</v>
      </c>
      <c r="I1127" s="5" t="s">
        <v>2204</v>
      </c>
      <c r="J1127" s="5" t="s">
        <v>2689</v>
      </c>
      <c r="K1127" s="5" t="s">
        <v>1826</v>
      </c>
      <c r="L1127" s="5" t="s">
        <v>25</v>
      </c>
      <c r="M1127" s="7" t="s">
        <v>26</v>
      </c>
      <c r="N1127" s="5" t="s">
        <v>1306</v>
      </c>
      <c r="O1127" s="5" t="s">
        <v>27</v>
      </c>
      <c r="P1127" s="5" t="s">
        <v>1481</v>
      </c>
      <c r="Q1127" s="5" t="s">
        <v>28</v>
      </c>
      <c r="R1127" s="80">
        <v>4</v>
      </c>
      <c r="S1127" s="36">
        <v>2800</v>
      </c>
      <c r="T1127" s="37">
        <f t="shared" si="109"/>
        <v>11200</v>
      </c>
      <c r="U1127" s="8">
        <f t="shared" si="110"/>
        <v>12544.000000000002</v>
      </c>
      <c r="V1127" s="5"/>
      <c r="W1127" s="5" t="s">
        <v>904</v>
      </c>
      <c r="X1127" s="5"/>
      <c r="Y1127" s="145"/>
      <c r="Z1127" s="141"/>
      <c r="AA1127" s="85"/>
      <c r="AB1127" s="253"/>
      <c r="AC1127" s="104"/>
      <c r="AD1127" s="214"/>
      <c r="AE1127" s="187"/>
      <c r="AF1127" s="141"/>
      <c r="AG1127" s="213"/>
      <c r="AH1127" s="213"/>
      <c r="AI1127" s="141"/>
      <c r="AJ1127" s="141"/>
      <c r="AK1127" s="213"/>
      <c r="AL1127" s="84"/>
      <c r="AM1127" s="84"/>
      <c r="AN1127" s="84"/>
      <c r="AO1127" s="86"/>
      <c r="AP1127" s="4"/>
      <c r="AQ1127" s="4"/>
      <c r="AR1127" s="105"/>
      <c r="AS1127" s="4"/>
      <c r="AT1127" s="141"/>
      <c r="AU1127" s="4"/>
      <c r="AV1127" s="4"/>
    </row>
    <row r="1128" spans="1:48" s="33" customFormat="1" ht="72.75" customHeight="1">
      <c r="A1128" s="5" t="s">
        <v>3609</v>
      </c>
      <c r="B1128" s="5" t="s">
        <v>23</v>
      </c>
      <c r="C1128" s="6" t="s">
        <v>1634</v>
      </c>
      <c r="D1128" s="6" t="s">
        <v>1632</v>
      </c>
      <c r="E1128" s="6" t="s">
        <v>1635</v>
      </c>
      <c r="F1128" s="182" t="s">
        <v>3741</v>
      </c>
      <c r="G1128" s="5" t="s">
        <v>24</v>
      </c>
      <c r="H1128" s="5">
        <v>0</v>
      </c>
      <c r="I1128" s="5" t="s">
        <v>2204</v>
      </c>
      <c r="J1128" s="5" t="s">
        <v>2689</v>
      </c>
      <c r="K1128" s="5" t="s">
        <v>978</v>
      </c>
      <c r="L1128" s="5" t="s">
        <v>25</v>
      </c>
      <c r="M1128" s="7" t="s">
        <v>26</v>
      </c>
      <c r="N1128" s="5" t="s">
        <v>1306</v>
      </c>
      <c r="O1128" s="5" t="s">
        <v>27</v>
      </c>
      <c r="P1128" s="5" t="s">
        <v>1481</v>
      </c>
      <c r="Q1128" s="5" t="s">
        <v>28</v>
      </c>
      <c r="R1128" s="42">
        <v>0</v>
      </c>
      <c r="S1128" s="36">
        <v>25000</v>
      </c>
      <c r="T1128" s="37">
        <f t="shared" si="109"/>
        <v>0</v>
      </c>
      <c r="U1128" s="8">
        <f t="shared" si="110"/>
        <v>0</v>
      </c>
      <c r="V1128" s="5"/>
      <c r="W1128" s="5" t="s">
        <v>904</v>
      </c>
      <c r="X1128" s="5"/>
      <c r="Y1128" s="145"/>
      <c r="Z1128" s="4"/>
      <c r="AA1128" s="253"/>
      <c r="AB1128" s="253"/>
      <c r="AC1128" s="253"/>
      <c r="AD1128" s="253"/>
      <c r="AE1128" s="254"/>
      <c r="AF1128" s="4"/>
      <c r="AG1128" s="105"/>
      <c r="AH1128" s="105"/>
      <c r="AI1128" s="4"/>
      <c r="AJ1128" s="4"/>
      <c r="AK1128" s="105"/>
      <c r="AL1128" s="86"/>
      <c r="AM1128" s="86"/>
      <c r="AN1128" s="86"/>
      <c r="AO1128" s="86"/>
      <c r="AP1128" s="4"/>
      <c r="AQ1128" s="4"/>
      <c r="AR1128" s="105"/>
      <c r="AS1128" s="4"/>
      <c r="AT1128" s="4"/>
      <c r="AU1128" s="4"/>
      <c r="AV1128" s="4"/>
    </row>
    <row r="1129" spans="1:48" s="33" customFormat="1" ht="78" customHeight="1">
      <c r="A1129" s="5" t="s">
        <v>3864</v>
      </c>
      <c r="B1129" s="5" t="s">
        <v>23</v>
      </c>
      <c r="C1129" s="6" t="s">
        <v>1634</v>
      </c>
      <c r="D1129" s="6" t="s">
        <v>1632</v>
      </c>
      <c r="E1129" s="6" t="s">
        <v>1635</v>
      </c>
      <c r="F1129" s="182" t="s">
        <v>3741</v>
      </c>
      <c r="G1129" s="5" t="s">
        <v>24</v>
      </c>
      <c r="H1129" s="5">
        <v>0</v>
      </c>
      <c r="I1129" s="5" t="s">
        <v>2204</v>
      </c>
      <c r="J1129" s="5" t="s">
        <v>2689</v>
      </c>
      <c r="K1129" s="5" t="s">
        <v>871</v>
      </c>
      <c r="L1129" s="5" t="s">
        <v>25</v>
      </c>
      <c r="M1129" s="7" t="s">
        <v>26</v>
      </c>
      <c r="N1129" s="5" t="s">
        <v>1306</v>
      </c>
      <c r="O1129" s="5" t="s">
        <v>27</v>
      </c>
      <c r="P1129" s="5" t="s">
        <v>1481</v>
      </c>
      <c r="Q1129" s="5" t="s">
        <v>28</v>
      </c>
      <c r="R1129" s="42" t="s">
        <v>1311</v>
      </c>
      <c r="S1129" s="36">
        <v>25000</v>
      </c>
      <c r="T1129" s="37">
        <f t="shared" si="109"/>
        <v>0</v>
      </c>
      <c r="U1129" s="8">
        <f t="shared" si="110"/>
        <v>0</v>
      </c>
      <c r="V1129" s="5"/>
      <c r="W1129" s="5" t="s">
        <v>904</v>
      </c>
      <c r="X1129" s="5"/>
      <c r="Y1129" s="145"/>
      <c r="Z1129" s="141"/>
      <c r="AA1129" s="85"/>
      <c r="AB1129" s="253"/>
      <c r="AC1129" s="104"/>
      <c r="AD1129" s="214"/>
      <c r="AE1129" s="187"/>
      <c r="AF1129" s="141"/>
      <c r="AG1129" s="213"/>
      <c r="AH1129" s="213"/>
      <c r="AI1129" s="188"/>
      <c r="AJ1129" s="141"/>
      <c r="AK1129" s="213"/>
      <c r="AL1129" s="84"/>
      <c r="AM1129" s="84"/>
      <c r="AN1129" s="84"/>
      <c r="AO1129" s="84"/>
      <c r="AP1129" s="141"/>
      <c r="AQ1129" s="4"/>
      <c r="AR1129" s="105"/>
      <c r="AS1129" s="4"/>
      <c r="AT1129" s="141"/>
      <c r="AU1129" s="4"/>
      <c r="AV1129" s="4"/>
    </row>
    <row r="1130" spans="1:48" s="33" customFormat="1" ht="78" customHeight="1">
      <c r="A1130" s="5" t="s">
        <v>5239</v>
      </c>
      <c r="B1130" s="5" t="s">
        <v>23</v>
      </c>
      <c r="C1130" s="6" t="s">
        <v>1634</v>
      </c>
      <c r="D1130" s="6" t="s">
        <v>1632</v>
      </c>
      <c r="E1130" s="6" t="s">
        <v>1635</v>
      </c>
      <c r="F1130" s="182" t="s">
        <v>3741</v>
      </c>
      <c r="G1130" s="5" t="s">
        <v>24</v>
      </c>
      <c r="H1130" s="5">
        <v>0</v>
      </c>
      <c r="I1130" s="5" t="s">
        <v>2204</v>
      </c>
      <c r="J1130" s="5" t="s">
        <v>2689</v>
      </c>
      <c r="K1130" s="5" t="s">
        <v>871</v>
      </c>
      <c r="L1130" s="5" t="s">
        <v>25</v>
      </c>
      <c r="M1130" s="7" t="s">
        <v>26</v>
      </c>
      <c r="N1130" s="5" t="s">
        <v>1306</v>
      </c>
      <c r="O1130" s="5" t="s">
        <v>27</v>
      </c>
      <c r="P1130" s="5" t="s">
        <v>1481</v>
      </c>
      <c r="Q1130" s="5" t="s">
        <v>28</v>
      </c>
      <c r="R1130" s="42" t="s">
        <v>3762</v>
      </c>
      <c r="S1130" s="36">
        <v>25</v>
      </c>
      <c r="T1130" s="37">
        <f t="shared" si="109"/>
        <v>25000</v>
      </c>
      <c r="U1130" s="8">
        <f t="shared" si="110"/>
        <v>28000.000000000004</v>
      </c>
      <c r="V1130" s="5"/>
      <c r="W1130" s="5" t="s">
        <v>904</v>
      </c>
      <c r="X1130" s="5" t="s">
        <v>3774</v>
      </c>
      <c r="Y1130" s="145"/>
      <c r="Z1130" s="141"/>
      <c r="AA1130" s="85"/>
      <c r="AB1130" s="253"/>
      <c r="AC1130" s="104"/>
      <c r="AD1130" s="146"/>
      <c r="AE1130" s="187"/>
      <c r="AF1130" s="141"/>
      <c r="AG1130" s="213"/>
      <c r="AH1130" s="213"/>
      <c r="AI1130" s="188"/>
      <c r="AJ1130" s="141"/>
      <c r="AK1130" s="213"/>
      <c r="AL1130" s="84"/>
      <c r="AM1130" s="84"/>
      <c r="AN1130" s="84"/>
      <c r="AO1130" s="84"/>
      <c r="AP1130" s="141"/>
      <c r="AQ1130" s="4"/>
      <c r="AR1130" s="105"/>
      <c r="AS1130" s="4"/>
      <c r="AT1130" s="141"/>
      <c r="AU1130" s="4"/>
      <c r="AV1130" s="4"/>
    </row>
    <row r="1131" spans="1:48" s="33" customFormat="1" ht="66.75" customHeight="1">
      <c r="A1131" s="5" t="s">
        <v>3610</v>
      </c>
      <c r="B1131" s="5" t="s">
        <v>23</v>
      </c>
      <c r="C1131" s="6" t="s">
        <v>3611</v>
      </c>
      <c r="D1131" s="6" t="s">
        <v>1632</v>
      </c>
      <c r="E1131" s="6" t="s">
        <v>3612</v>
      </c>
      <c r="F1131" s="182" t="s">
        <v>3742</v>
      </c>
      <c r="G1131" s="5" t="s">
        <v>24</v>
      </c>
      <c r="H1131" s="5">
        <v>0</v>
      </c>
      <c r="I1131" s="5" t="s">
        <v>2204</v>
      </c>
      <c r="J1131" s="5" t="s">
        <v>2689</v>
      </c>
      <c r="K1131" s="5" t="s">
        <v>978</v>
      </c>
      <c r="L1131" s="5" t="s">
        <v>25</v>
      </c>
      <c r="M1131" s="7" t="s">
        <v>26</v>
      </c>
      <c r="N1131" s="5" t="s">
        <v>1306</v>
      </c>
      <c r="O1131" s="5" t="s">
        <v>27</v>
      </c>
      <c r="P1131" s="5" t="s">
        <v>1481</v>
      </c>
      <c r="Q1131" s="5" t="s">
        <v>28</v>
      </c>
      <c r="R1131" s="42">
        <v>0</v>
      </c>
      <c r="S1131" s="36">
        <v>50000</v>
      </c>
      <c r="T1131" s="37">
        <f t="shared" si="109"/>
        <v>0</v>
      </c>
      <c r="U1131" s="8">
        <f t="shared" si="110"/>
        <v>0</v>
      </c>
      <c r="V1131" s="5"/>
      <c r="W1131" s="5" t="s">
        <v>904</v>
      </c>
      <c r="X1131" s="5"/>
      <c r="Y1131" s="145"/>
      <c r="Z1131" s="141"/>
      <c r="AA1131" s="253"/>
      <c r="AB1131" s="253"/>
      <c r="AC1131" s="253"/>
      <c r="AD1131" s="253"/>
      <c r="AE1131" s="254"/>
      <c r="AF1131" s="4"/>
      <c r="AG1131" s="105"/>
      <c r="AH1131" s="105"/>
      <c r="AI1131" s="4"/>
      <c r="AJ1131" s="4"/>
      <c r="AK1131" s="105"/>
      <c r="AL1131" s="84"/>
      <c r="AM1131" s="84"/>
      <c r="AN1131" s="84"/>
      <c r="AO1131" s="84"/>
      <c r="AP1131" s="141"/>
      <c r="AQ1131" s="4"/>
      <c r="AR1131" s="105"/>
      <c r="AS1131" s="4"/>
      <c r="AT1131" s="4"/>
      <c r="AU1131" s="4"/>
      <c r="AV1131" s="4"/>
    </row>
    <row r="1132" spans="1:48" s="33" customFormat="1" ht="66" customHeight="1">
      <c r="A1132" s="5" t="s">
        <v>3865</v>
      </c>
      <c r="B1132" s="5" t="s">
        <v>23</v>
      </c>
      <c r="C1132" s="6" t="s">
        <v>3611</v>
      </c>
      <c r="D1132" s="6" t="s">
        <v>1632</v>
      </c>
      <c r="E1132" s="6" t="s">
        <v>3612</v>
      </c>
      <c r="F1132" s="182" t="s">
        <v>3742</v>
      </c>
      <c r="G1132" s="5" t="s">
        <v>24</v>
      </c>
      <c r="H1132" s="5">
        <v>0</v>
      </c>
      <c r="I1132" s="5" t="s">
        <v>2204</v>
      </c>
      <c r="J1132" s="5" t="s">
        <v>2689</v>
      </c>
      <c r="K1132" s="5" t="s">
        <v>871</v>
      </c>
      <c r="L1132" s="5" t="s">
        <v>25</v>
      </c>
      <c r="M1132" s="7" t="s">
        <v>26</v>
      </c>
      <c r="N1132" s="5" t="s">
        <v>1306</v>
      </c>
      <c r="O1132" s="5" t="s">
        <v>27</v>
      </c>
      <c r="P1132" s="5" t="s">
        <v>1481</v>
      </c>
      <c r="Q1132" s="5" t="s">
        <v>28</v>
      </c>
      <c r="R1132" s="42" t="s">
        <v>1311</v>
      </c>
      <c r="S1132" s="36">
        <v>50000</v>
      </c>
      <c r="T1132" s="37">
        <f t="shared" si="109"/>
        <v>0</v>
      </c>
      <c r="U1132" s="8">
        <f t="shared" si="110"/>
        <v>0</v>
      </c>
      <c r="V1132" s="5"/>
      <c r="W1132" s="5" t="s">
        <v>904</v>
      </c>
      <c r="X1132" s="5"/>
      <c r="Y1132" s="145"/>
      <c r="Z1132" s="141"/>
      <c r="AA1132" s="85"/>
      <c r="AB1132" s="253"/>
      <c r="AC1132" s="104"/>
      <c r="AD1132" s="214"/>
      <c r="AE1132" s="187"/>
      <c r="AF1132" s="141"/>
      <c r="AG1132" s="213"/>
      <c r="AH1132" s="213"/>
      <c r="AI1132" s="188"/>
      <c r="AJ1132" s="141"/>
      <c r="AK1132" s="213"/>
      <c r="AL1132" s="84"/>
      <c r="AM1132" s="84"/>
      <c r="AN1132" s="84"/>
      <c r="AO1132" s="84"/>
      <c r="AP1132" s="141"/>
      <c r="AQ1132" s="4"/>
      <c r="AR1132" s="105"/>
      <c r="AS1132" s="4"/>
      <c r="AT1132" s="141"/>
      <c r="AU1132" s="4"/>
      <c r="AV1132" s="4"/>
    </row>
    <row r="1133" spans="1:48" s="33" customFormat="1" ht="66" customHeight="1">
      <c r="A1133" s="5" t="s">
        <v>5240</v>
      </c>
      <c r="B1133" s="5" t="s">
        <v>23</v>
      </c>
      <c r="C1133" s="6" t="s">
        <v>3611</v>
      </c>
      <c r="D1133" s="6" t="s">
        <v>1632</v>
      </c>
      <c r="E1133" s="6" t="s">
        <v>3612</v>
      </c>
      <c r="F1133" s="182" t="s">
        <v>3742</v>
      </c>
      <c r="G1133" s="5" t="s">
        <v>24</v>
      </c>
      <c r="H1133" s="5">
        <v>0</v>
      </c>
      <c r="I1133" s="5" t="s">
        <v>2204</v>
      </c>
      <c r="J1133" s="5" t="s">
        <v>2689</v>
      </c>
      <c r="K1133" s="5" t="s">
        <v>871</v>
      </c>
      <c r="L1133" s="5" t="s">
        <v>25</v>
      </c>
      <c r="M1133" s="7" t="s">
        <v>26</v>
      </c>
      <c r="N1133" s="5" t="s">
        <v>1306</v>
      </c>
      <c r="O1133" s="5" t="s">
        <v>27</v>
      </c>
      <c r="P1133" s="5" t="s">
        <v>1481</v>
      </c>
      <c r="Q1133" s="5" t="s">
        <v>28</v>
      </c>
      <c r="R1133" s="42" t="s">
        <v>3762</v>
      </c>
      <c r="S1133" s="36">
        <v>50</v>
      </c>
      <c r="T1133" s="37">
        <f t="shared" si="109"/>
        <v>50000</v>
      </c>
      <c r="U1133" s="8">
        <f t="shared" si="110"/>
        <v>56000.000000000007</v>
      </c>
      <c r="V1133" s="5"/>
      <c r="W1133" s="5" t="s">
        <v>904</v>
      </c>
      <c r="X1133" s="5" t="s">
        <v>3774</v>
      </c>
      <c r="Y1133" s="145"/>
      <c r="Z1133" s="141"/>
      <c r="AA1133" s="85"/>
      <c r="AB1133" s="253"/>
      <c r="AC1133" s="104"/>
      <c r="AD1133" s="146"/>
      <c r="AE1133" s="187"/>
      <c r="AF1133" s="141"/>
      <c r="AG1133" s="213"/>
      <c r="AH1133" s="213"/>
      <c r="AI1133" s="188"/>
      <c r="AJ1133" s="141"/>
      <c r="AK1133" s="213"/>
      <c r="AL1133" s="84"/>
      <c r="AM1133" s="84"/>
      <c r="AN1133" s="84"/>
      <c r="AO1133" s="84"/>
      <c r="AP1133" s="141"/>
      <c r="AQ1133" s="4"/>
      <c r="AR1133" s="105"/>
      <c r="AS1133" s="4"/>
      <c r="AT1133" s="141"/>
      <c r="AU1133" s="4"/>
      <c r="AV1133" s="4"/>
    </row>
    <row r="1134" spans="1:48" s="33" customFormat="1" ht="110.1" customHeight="1">
      <c r="A1134" s="5" t="s">
        <v>3613</v>
      </c>
      <c r="B1134" s="5" t="s">
        <v>23</v>
      </c>
      <c r="C1134" s="183" t="s">
        <v>3614</v>
      </c>
      <c r="D1134" s="6" t="s">
        <v>3615</v>
      </c>
      <c r="E1134" s="6" t="s">
        <v>3616</v>
      </c>
      <c r="F1134" s="182" t="s">
        <v>3743</v>
      </c>
      <c r="G1134" s="5" t="s">
        <v>24</v>
      </c>
      <c r="H1134" s="5">
        <v>0</v>
      </c>
      <c r="I1134" s="5" t="s">
        <v>2204</v>
      </c>
      <c r="J1134" s="5" t="s">
        <v>2689</v>
      </c>
      <c r="K1134" s="5" t="s">
        <v>978</v>
      </c>
      <c r="L1134" s="5" t="s">
        <v>25</v>
      </c>
      <c r="M1134" s="7" t="s">
        <v>26</v>
      </c>
      <c r="N1134" s="5" t="s">
        <v>1306</v>
      </c>
      <c r="O1134" s="5" t="s">
        <v>27</v>
      </c>
      <c r="P1134" s="5" t="s">
        <v>1481</v>
      </c>
      <c r="Q1134" s="5" t="s">
        <v>28</v>
      </c>
      <c r="R1134" s="42">
        <v>1</v>
      </c>
      <c r="S1134" s="36">
        <v>10000</v>
      </c>
      <c r="T1134" s="37">
        <f t="shared" si="109"/>
        <v>10000</v>
      </c>
      <c r="U1134" s="8">
        <f t="shared" si="110"/>
        <v>11200.000000000002</v>
      </c>
      <c r="V1134" s="5"/>
      <c r="W1134" s="5" t="s">
        <v>904</v>
      </c>
      <c r="X1134" s="5"/>
      <c r="Y1134" s="145"/>
      <c r="Z1134" s="141"/>
      <c r="AA1134" s="146"/>
      <c r="AB1134" s="253"/>
      <c r="AC1134" s="253"/>
      <c r="AD1134" s="253"/>
      <c r="AE1134" s="254"/>
      <c r="AF1134" s="4"/>
      <c r="AG1134" s="105"/>
      <c r="AH1134" s="105"/>
      <c r="AI1134" s="4"/>
      <c r="AJ1134" s="4"/>
      <c r="AK1134" s="105"/>
      <c r="AL1134" s="86"/>
      <c r="AM1134" s="86"/>
      <c r="AN1134" s="86"/>
      <c r="AO1134" s="86"/>
      <c r="AP1134" s="4"/>
      <c r="AQ1134" s="4"/>
      <c r="AR1134" s="105"/>
      <c r="AS1134" s="4"/>
      <c r="AT1134" s="4"/>
      <c r="AU1134" s="4"/>
      <c r="AV1134" s="4"/>
    </row>
    <row r="1135" spans="1:48" s="33" customFormat="1" ht="110.1" customHeight="1">
      <c r="A1135" s="5" t="s">
        <v>3617</v>
      </c>
      <c r="B1135" s="5" t="s">
        <v>23</v>
      </c>
      <c r="C1135" s="183" t="s">
        <v>3618</v>
      </c>
      <c r="D1135" s="6" t="s">
        <v>3619</v>
      </c>
      <c r="E1135" s="6" t="s">
        <v>3620</v>
      </c>
      <c r="F1135" s="182" t="s">
        <v>3744</v>
      </c>
      <c r="G1135" s="5" t="s">
        <v>24</v>
      </c>
      <c r="H1135" s="5">
        <v>0</v>
      </c>
      <c r="I1135" s="5" t="s">
        <v>2204</v>
      </c>
      <c r="J1135" s="5" t="s">
        <v>2689</v>
      </c>
      <c r="K1135" s="5" t="s">
        <v>978</v>
      </c>
      <c r="L1135" s="5" t="s">
        <v>25</v>
      </c>
      <c r="M1135" s="7" t="s">
        <v>26</v>
      </c>
      <c r="N1135" s="5" t="s">
        <v>1306</v>
      </c>
      <c r="O1135" s="5" t="s">
        <v>27</v>
      </c>
      <c r="P1135" s="5" t="s">
        <v>1481</v>
      </c>
      <c r="Q1135" s="5" t="s">
        <v>28</v>
      </c>
      <c r="R1135" s="42">
        <v>500</v>
      </c>
      <c r="S1135" s="36">
        <v>15</v>
      </c>
      <c r="T1135" s="37">
        <f t="shared" si="109"/>
        <v>7500</v>
      </c>
      <c r="U1135" s="8">
        <f t="shared" si="110"/>
        <v>8400</v>
      </c>
      <c r="V1135" s="5"/>
      <c r="W1135" s="5" t="s">
        <v>904</v>
      </c>
      <c r="X1135" s="5"/>
      <c r="Y1135" s="145"/>
      <c r="Z1135" s="141"/>
      <c r="AA1135" s="146"/>
      <c r="AB1135" s="253"/>
      <c r="AC1135" s="253"/>
      <c r="AD1135" s="253"/>
      <c r="AE1135" s="254"/>
      <c r="AF1135" s="4"/>
      <c r="AG1135" s="105"/>
      <c r="AH1135" s="105"/>
      <c r="AI1135" s="4"/>
      <c r="AJ1135" s="4"/>
      <c r="AK1135" s="105"/>
      <c r="AL1135" s="86"/>
      <c r="AM1135" s="86"/>
      <c r="AN1135" s="86"/>
      <c r="AO1135" s="86"/>
      <c r="AP1135" s="4"/>
      <c r="AQ1135" s="4"/>
      <c r="AR1135" s="105"/>
      <c r="AS1135" s="4"/>
      <c r="AT1135" s="4"/>
      <c r="AU1135" s="4"/>
      <c r="AV1135" s="4"/>
    </row>
    <row r="1136" spans="1:48" s="33" customFormat="1" ht="110.1" customHeight="1">
      <c r="A1136" s="5" t="s">
        <v>3621</v>
      </c>
      <c r="B1136" s="5" t="s">
        <v>23</v>
      </c>
      <c r="C1136" s="183" t="s">
        <v>1962</v>
      </c>
      <c r="D1136" s="6" t="s">
        <v>1960</v>
      </c>
      <c r="E1136" s="6" t="s">
        <v>1963</v>
      </c>
      <c r="F1136" s="182" t="s">
        <v>3745</v>
      </c>
      <c r="G1136" s="5" t="s">
        <v>24</v>
      </c>
      <c r="H1136" s="5">
        <v>0</v>
      </c>
      <c r="I1136" s="5" t="s">
        <v>2204</v>
      </c>
      <c r="J1136" s="5" t="s">
        <v>2689</v>
      </c>
      <c r="K1136" s="5" t="s">
        <v>1826</v>
      </c>
      <c r="L1136" s="5" t="s">
        <v>25</v>
      </c>
      <c r="M1136" s="7" t="s">
        <v>26</v>
      </c>
      <c r="N1136" s="5" t="s">
        <v>1306</v>
      </c>
      <c r="O1136" s="5" t="s">
        <v>27</v>
      </c>
      <c r="P1136" s="5" t="s">
        <v>1481</v>
      </c>
      <c r="Q1136" s="5" t="s">
        <v>28</v>
      </c>
      <c r="R1136" s="42">
        <v>1</v>
      </c>
      <c r="S1136" s="36">
        <v>50000</v>
      </c>
      <c r="T1136" s="37">
        <f t="shared" si="109"/>
        <v>50000</v>
      </c>
      <c r="U1136" s="8">
        <f t="shared" si="110"/>
        <v>56000.000000000007</v>
      </c>
      <c r="V1136" s="5"/>
      <c r="W1136" s="5" t="s">
        <v>904</v>
      </c>
      <c r="X1136" s="5"/>
      <c r="Y1136" s="145"/>
      <c r="Z1136" s="4"/>
      <c r="AA1136" s="85"/>
      <c r="AB1136" s="253"/>
      <c r="AC1136" s="104"/>
      <c r="AD1136" s="214"/>
      <c r="AE1136" s="187"/>
      <c r="AF1136" s="141"/>
      <c r="AG1136" s="213"/>
      <c r="AH1136" s="213"/>
      <c r="AI1136" s="141"/>
      <c r="AJ1136" s="141"/>
      <c r="AK1136" s="213"/>
      <c r="AL1136" s="84"/>
      <c r="AM1136" s="84"/>
      <c r="AN1136" s="84"/>
      <c r="AO1136" s="86"/>
      <c r="AP1136" s="4"/>
      <c r="AQ1136" s="4"/>
      <c r="AR1136" s="105"/>
      <c r="AS1136" s="4"/>
      <c r="AT1136" s="141"/>
      <c r="AU1136" s="4"/>
      <c r="AV1136" s="4"/>
    </row>
    <row r="1137" spans="1:48" s="33" customFormat="1" ht="110.1" customHeight="1">
      <c r="A1137" s="5" t="s">
        <v>3622</v>
      </c>
      <c r="B1137" s="5" t="s">
        <v>23</v>
      </c>
      <c r="C1137" s="6" t="s">
        <v>3623</v>
      </c>
      <c r="D1137" s="6" t="s">
        <v>3624</v>
      </c>
      <c r="E1137" s="6" t="s">
        <v>3625</v>
      </c>
      <c r="F1137" s="182" t="s">
        <v>3626</v>
      </c>
      <c r="G1137" s="5" t="s">
        <v>24</v>
      </c>
      <c r="H1137" s="5">
        <v>0</v>
      </c>
      <c r="I1137" s="5" t="s">
        <v>2204</v>
      </c>
      <c r="J1137" s="5" t="s">
        <v>2689</v>
      </c>
      <c r="K1137" s="5" t="s">
        <v>871</v>
      </c>
      <c r="L1137" s="5" t="s">
        <v>25</v>
      </c>
      <c r="M1137" s="7" t="s">
        <v>26</v>
      </c>
      <c r="N1137" s="5" t="s">
        <v>1306</v>
      </c>
      <c r="O1137" s="5" t="s">
        <v>27</v>
      </c>
      <c r="P1137" s="5" t="s">
        <v>1481</v>
      </c>
      <c r="Q1137" s="5" t="s">
        <v>28</v>
      </c>
      <c r="R1137" s="42">
        <v>1</v>
      </c>
      <c r="S1137" s="36">
        <v>250000</v>
      </c>
      <c r="T1137" s="37">
        <f t="shared" si="109"/>
        <v>250000</v>
      </c>
      <c r="U1137" s="8">
        <f t="shared" si="110"/>
        <v>280000</v>
      </c>
      <c r="V1137" s="5"/>
      <c r="W1137" s="5" t="s">
        <v>904</v>
      </c>
      <c r="X1137" s="5"/>
      <c r="Y1137" s="145"/>
      <c r="Z1137" s="4"/>
      <c r="AA1137" s="85"/>
      <c r="AB1137" s="253"/>
      <c r="AC1137" s="104"/>
      <c r="AD1137" s="214"/>
      <c r="AE1137" s="187"/>
      <c r="AF1137" s="141"/>
      <c r="AG1137" s="213"/>
      <c r="AH1137" s="213"/>
      <c r="AI1137" s="141"/>
      <c r="AJ1137" s="141"/>
      <c r="AK1137" s="213"/>
      <c r="AL1137" s="84"/>
      <c r="AM1137" s="84"/>
      <c r="AN1137" s="84"/>
      <c r="AO1137" s="84"/>
      <c r="AP1137" s="4"/>
      <c r="AQ1137" s="4"/>
      <c r="AR1137" s="105"/>
      <c r="AS1137" s="4"/>
      <c r="AT1137" s="141"/>
      <c r="AU1137" s="4"/>
      <c r="AV1137" s="4"/>
    </row>
    <row r="1138" spans="1:48" s="33" customFormat="1" ht="110.1" customHeight="1">
      <c r="A1138" s="5" t="s">
        <v>3627</v>
      </c>
      <c r="B1138" s="5" t="s">
        <v>23</v>
      </c>
      <c r="C1138" s="6" t="s">
        <v>3628</v>
      </c>
      <c r="D1138" s="6" t="s">
        <v>3629</v>
      </c>
      <c r="E1138" s="6" t="s">
        <v>3630</v>
      </c>
      <c r="F1138" s="182" t="s">
        <v>3629</v>
      </c>
      <c r="G1138" s="5" t="s">
        <v>24</v>
      </c>
      <c r="H1138" s="5">
        <v>0</v>
      </c>
      <c r="I1138" s="5" t="s">
        <v>2204</v>
      </c>
      <c r="J1138" s="5" t="s">
        <v>2689</v>
      </c>
      <c r="K1138" s="5" t="s">
        <v>1826</v>
      </c>
      <c r="L1138" s="5" t="s">
        <v>25</v>
      </c>
      <c r="M1138" s="7" t="s">
        <v>26</v>
      </c>
      <c r="N1138" s="5" t="s">
        <v>1306</v>
      </c>
      <c r="O1138" s="5" t="s">
        <v>27</v>
      </c>
      <c r="P1138" s="5" t="s">
        <v>1481</v>
      </c>
      <c r="Q1138" s="5" t="s">
        <v>28</v>
      </c>
      <c r="R1138" s="42">
        <v>10</v>
      </c>
      <c r="S1138" s="36">
        <v>1500</v>
      </c>
      <c r="T1138" s="37">
        <f t="shared" si="109"/>
        <v>15000</v>
      </c>
      <c r="U1138" s="8">
        <f t="shared" si="110"/>
        <v>16800</v>
      </c>
      <c r="V1138" s="5"/>
      <c r="W1138" s="5" t="s">
        <v>904</v>
      </c>
      <c r="X1138" s="5"/>
      <c r="Y1138" s="145"/>
      <c r="Z1138" s="4"/>
      <c r="AA1138" s="85"/>
      <c r="AB1138" s="253"/>
      <c r="AC1138" s="104"/>
      <c r="AD1138" s="214"/>
      <c r="AE1138" s="187"/>
      <c r="AF1138" s="141"/>
      <c r="AG1138" s="213"/>
      <c r="AH1138" s="213"/>
      <c r="AI1138" s="141"/>
      <c r="AJ1138" s="141"/>
      <c r="AK1138" s="213"/>
      <c r="AL1138" s="84"/>
      <c r="AM1138" s="84"/>
      <c r="AN1138" s="84"/>
      <c r="AO1138" s="86"/>
      <c r="AP1138" s="4"/>
      <c r="AQ1138" s="4"/>
      <c r="AR1138" s="105"/>
      <c r="AS1138" s="4"/>
      <c r="AT1138" s="141"/>
      <c r="AU1138" s="4"/>
      <c r="AV1138" s="4"/>
    </row>
    <row r="1139" spans="1:48" s="33" customFormat="1" ht="110.1" customHeight="1">
      <c r="A1139" s="5" t="s">
        <v>3631</v>
      </c>
      <c r="B1139" s="5" t="s">
        <v>23</v>
      </c>
      <c r="C1139" s="6" t="s">
        <v>3632</v>
      </c>
      <c r="D1139" s="6" t="s">
        <v>3633</v>
      </c>
      <c r="E1139" s="6" t="s">
        <v>3634</v>
      </c>
      <c r="F1139" s="182" t="s">
        <v>3635</v>
      </c>
      <c r="G1139" s="5" t="s">
        <v>24</v>
      </c>
      <c r="H1139" s="5">
        <v>0</v>
      </c>
      <c r="I1139" s="5" t="s">
        <v>2204</v>
      </c>
      <c r="J1139" s="5" t="s">
        <v>2689</v>
      </c>
      <c r="K1139" s="5" t="s">
        <v>1826</v>
      </c>
      <c r="L1139" s="5" t="s">
        <v>25</v>
      </c>
      <c r="M1139" s="7" t="s">
        <v>26</v>
      </c>
      <c r="N1139" s="5" t="s">
        <v>1306</v>
      </c>
      <c r="O1139" s="5" t="s">
        <v>27</v>
      </c>
      <c r="P1139" s="5" t="s">
        <v>1481</v>
      </c>
      <c r="Q1139" s="5" t="s">
        <v>28</v>
      </c>
      <c r="R1139" s="42">
        <v>0</v>
      </c>
      <c r="S1139" s="36">
        <v>800</v>
      </c>
      <c r="T1139" s="37">
        <f t="shared" si="109"/>
        <v>0</v>
      </c>
      <c r="U1139" s="8">
        <f t="shared" si="110"/>
        <v>0</v>
      </c>
      <c r="V1139" s="5"/>
      <c r="W1139" s="5" t="s">
        <v>904</v>
      </c>
      <c r="X1139" s="5"/>
      <c r="Y1139" s="145"/>
      <c r="Z1139" s="4"/>
      <c r="AA1139" s="253"/>
      <c r="AB1139" s="253"/>
      <c r="AC1139" s="253"/>
      <c r="AD1139" s="253"/>
      <c r="AE1139" s="254"/>
      <c r="AF1139" s="4"/>
      <c r="AG1139" s="105"/>
      <c r="AH1139" s="105"/>
      <c r="AI1139" s="4"/>
      <c r="AJ1139" s="4"/>
      <c r="AK1139" s="105"/>
      <c r="AL1139" s="86"/>
      <c r="AM1139" s="86"/>
      <c r="AN1139" s="86"/>
      <c r="AO1139" s="86"/>
      <c r="AP1139" s="4"/>
      <c r="AQ1139" s="4"/>
      <c r="AR1139" s="105"/>
      <c r="AS1139" s="4"/>
      <c r="AT1139" s="4"/>
      <c r="AU1139" s="4"/>
      <c r="AV1139" s="4"/>
    </row>
    <row r="1140" spans="1:48" s="33" customFormat="1" ht="110.1" customHeight="1">
      <c r="A1140" s="5" t="s">
        <v>3866</v>
      </c>
      <c r="B1140" s="5" t="s">
        <v>23</v>
      </c>
      <c r="C1140" s="6" t="s">
        <v>3632</v>
      </c>
      <c r="D1140" s="6" t="s">
        <v>3633</v>
      </c>
      <c r="E1140" s="6" t="s">
        <v>3634</v>
      </c>
      <c r="F1140" s="182" t="s">
        <v>3635</v>
      </c>
      <c r="G1140" s="5" t="s">
        <v>24</v>
      </c>
      <c r="H1140" s="5">
        <v>0</v>
      </c>
      <c r="I1140" s="5" t="s">
        <v>2204</v>
      </c>
      <c r="J1140" s="5" t="s">
        <v>2689</v>
      </c>
      <c r="K1140" s="5" t="s">
        <v>871</v>
      </c>
      <c r="L1140" s="5" t="s">
        <v>25</v>
      </c>
      <c r="M1140" s="7" t="s">
        <v>26</v>
      </c>
      <c r="N1140" s="5" t="s">
        <v>3804</v>
      </c>
      <c r="O1140" s="5" t="s">
        <v>27</v>
      </c>
      <c r="P1140" s="5" t="s">
        <v>1481</v>
      </c>
      <c r="Q1140" s="5" t="s">
        <v>28</v>
      </c>
      <c r="R1140" s="42" t="s">
        <v>1311</v>
      </c>
      <c r="S1140" s="36">
        <v>800</v>
      </c>
      <c r="T1140" s="37">
        <f t="shared" si="109"/>
        <v>0</v>
      </c>
      <c r="U1140" s="8">
        <f t="shared" si="110"/>
        <v>0</v>
      </c>
      <c r="V1140" s="5"/>
      <c r="W1140" s="5" t="s">
        <v>904</v>
      </c>
      <c r="X1140" s="5"/>
      <c r="Y1140" s="145"/>
      <c r="Z1140" s="4"/>
      <c r="AA1140" s="253"/>
      <c r="AB1140" s="253"/>
      <c r="AC1140" s="253"/>
      <c r="AD1140" s="253"/>
      <c r="AE1140" s="254"/>
      <c r="AF1140" s="4"/>
      <c r="AG1140" s="105"/>
      <c r="AH1140" s="105"/>
      <c r="AI1140" s="4"/>
      <c r="AJ1140" s="4"/>
      <c r="AK1140" s="105"/>
      <c r="AL1140" s="86"/>
      <c r="AM1140" s="86"/>
      <c r="AN1140" s="86"/>
      <c r="AO1140" s="86"/>
      <c r="AP1140" s="4"/>
      <c r="AQ1140" s="4"/>
      <c r="AR1140" s="105"/>
      <c r="AS1140" s="4"/>
      <c r="AT1140" s="4"/>
      <c r="AU1140" s="4"/>
      <c r="AV1140" s="4"/>
    </row>
    <row r="1141" spans="1:48" s="33" customFormat="1" ht="110.1" customHeight="1">
      <c r="A1141" s="5" t="s">
        <v>5065</v>
      </c>
      <c r="B1141" s="5" t="s">
        <v>23</v>
      </c>
      <c r="C1141" s="6" t="s">
        <v>3632</v>
      </c>
      <c r="D1141" s="6" t="s">
        <v>3633</v>
      </c>
      <c r="E1141" s="6" t="s">
        <v>3634</v>
      </c>
      <c r="F1141" s="182" t="s">
        <v>3635</v>
      </c>
      <c r="G1141" s="5" t="s">
        <v>24</v>
      </c>
      <c r="H1141" s="5">
        <v>0</v>
      </c>
      <c r="I1141" s="5" t="s">
        <v>2204</v>
      </c>
      <c r="J1141" s="5" t="s">
        <v>2689</v>
      </c>
      <c r="K1141" s="5" t="s">
        <v>861</v>
      </c>
      <c r="L1141" s="5" t="s">
        <v>25</v>
      </c>
      <c r="M1141" s="7" t="s">
        <v>26</v>
      </c>
      <c r="N1141" s="5" t="s">
        <v>3804</v>
      </c>
      <c r="O1141" s="5" t="s">
        <v>27</v>
      </c>
      <c r="P1141" s="5" t="s">
        <v>1481</v>
      </c>
      <c r="Q1141" s="5" t="s">
        <v>28</v>
      </c>
      <c r="R1141" s="42">
        <v>2</v>
      </c>
      <c r="S1141" s="36">
        <v>800</v>
      </c>
      <c r="T1141" s="37">
        <f t="shared" si="109"/>
        <v>1600</v>
      </c>
      <c r="U1141" s="8">
        <f t="shared" si="110"/>
        <v>1792.0000000000002</v>
      </c>
      <c r="V1141" s="5"/>
      <c r="W1141" s="5" t="s">
        <v>904</v>
      </c>
      <c r="X1141" s="5" t="s">
        <v>3593</v>
      </c>
      <c r="Y1141" s="145"/>
      <c r="Z1141" s="148"/>
      <c r="AA1141" s="85"/>
      <c r="AB1141" s="85"/>
      <c r="AC1141" s="253"/>
      <c r="AD1141" s="253"/>
      <c r="AE1141" s="254"/>
      <c r="AF1141" s="4"/>
      <c r="AG1141" s="105"/>
      <c r="AH1141" s="105"/>
      <c r="AI1141" s="4"/>
      <c r="AJ1141" s="4"/>
      <c r="AK1141" s="105"/>
      <c r="AL1141" s="86"/>
      <c r="AM1141" s="86"/>
      <c r="AN1141" s="86"/>
      <c r="AO1141" s="86"/>
      <c r="AP1141" s="4"/>
      <c r="AQ1141" s="4"/>
      <c r="AR1141" s="105"/>
      <c r="AS1141" s="4"/>
      <c r="AT1141" s="4"/>
      <c r="AU1141" s="4"/>
      <c r="AV1141" s="4"/>
    </row>
    <row r="1142" spans="1:48" s="33" customFormat="1" ht="110.1" customHeight="1">
      <c r="A1142" s="5" t="s">
        <v>3636</v>
      </c>
      <c r="B1142" s="5" t="s">
        <v>23</v>
      </c>
      <c r="C1142" s="6" t="s">
        <v>3637</v>
      </c>
      <c r="D1142" s="6" t="s">
        <v>3638</v>
      </c>
      <c r="E1142" s="6" t="s">
        <v>3639</v>
      </c>
      <c r="F1142" s="182" t="s">
        <v>3640</v>
      </c>
      <c r="G1142" s="5" t="s">
        <v>24</v>
      </c>
      <c r="H1142" s="5">
        <v>0</v>
      </c>
      <c r="I1142" s="5" t="s">
        <v>2204</v>
      </c>
      <c r="J1142" s="5" t="s">
        <v>2689</v>
      </c>
      <c r="K1142" s="5" t="s">
        <v>1826</v>
      </c>
      <c r="L1142" s="5" t="s">
        <v>25</v>
      </c>
      <c r="M1142" s="7" t="s">
        <v>26</v>
      </c>
      <c r="N1142" s="5" t="s">
        <v>1306</v>
      </c>
      <c r="O1142" s="5" t="s">
        <v>27</v>
      </c>
      <c r="P1142" s="5" t="s">
        <v>1481</v>
      </c>
      <c r="Q1142" s="5" t="s">
        <v>28</v>
      </c>
      <c r="R1142" s="42">
        <v>0</v>
      </c>
      <c r="S1142" s="36">
        <v>800</v>
      </c>
      <c r="T1142" s="37">
        <f t="shared" si="109"/>
        <v>0</v>
      </c>
      <c r="U1142" s="8">
        <f t="shared" si="110"/>
        <v>0</v>
      </c>
      <c r="V1142" s="5"/>
      <c r="W1142" s="5" t="s">
        <v>904</v>
      </c>
      <c r="X1142" s="5"/>
      <c r="Y1142" s="145"/>
      <c r="Z1142" s="4"/>
      <c r="AA1142" s="253"/>
      <c r="AB1142" s="253"/>
      <c r="AC1142" s="253"/>
      <c r="AD1142" s="253"/>
      <c r="AE1142" s="254"/>
      <c r="AF1142" s="4"/>
      <c r="AG1142" s="105"/>
      <c r="AH1142" s="105"/>
      <c r="AI1142" s="4"/>
      <c r="AJ1142" s="4"/>
      <c r="AK1142" s="105"/>
      <c r="AL1142" s="86"/>
      <c r="AM1142" s="86"/>
      <c r="AN1142" s="86"/>
      <c r="AO1142" s="86"/>
      <c r="AP1142" s="4"/>
      <c r="AQ1142" s="4"/>
      <c r="AR1142" s="105"/>
      <c r="AS1142" s="4"/>
      <c r="AT1142" s="4"/>
      <c r="AU1142" s="4"/>
      <c r="AV1142" s="4"/>
    </row>
    <row r="1143" spans="1:48" s="33" customFormat="1" ht="110.1" customHeight="1">
      <c r="A1143" s="5" t="s">
        <v>3867</v>
      </c>
      <c r="B1143" s="5" t="s">
        <v>23</v>
      </c>
      <c r="C1143" s="6" t="s">
        <v>3637</v>
      </c>
      <c r="D1143" s="6" t="s">
        <v>3638</v>
      </c>
      <c r="E1143" s="6" t="s">
        <v>3639</v>
      </c>
      <c r="F1143" s="182" t="s">
        <v>3640</v>
      </c>
      <c r="G1143" s="5" t="s">
        <v>24</v>
      </c>
      <c r="H1143" s="5">
        <v>0</v>
      </c>
      <c r="I1143" s="5" t="s">
        <v>2204</v>
      </c>
      <c r="J1143" s="5" t="s">
        <v>2689</v>
      </c>
      <c r="K1143" s="5" t="s">
        <v>871</v>
      </c>
      <c r="L1143" s="5" t="s">
        <v>25</v>
      </c>
      <c r="M1143" s="7" t="s">
        <v>26</v>
      </c>
      <c r="N1143" s="5" t="s">
        <v>3804</v>
      </c>
      <c r="O1143" s="5" t="s">
        <v>27</v>
      </c>
      <c r="P1143" s="5" t="s">
        <v>1481</v>
      </c>
      <c r="Q1143" s="5" t="s">
        <v>28</v>
      </c>
      <c r="R1143" s="42" t="s">
        <v>1311</v>
      </c>
      <c r="S1143" s="36">
        <v>800</v>
      </c>
      <c r="T1143" s="37">
        <f t="shared" si="109"/>
        <v>0</v>
      </c>
      <c r="U1143" s="8">
        <f t="shared" si="110"/>
        <v>0</v>
      </c>
      <c r="V1143" s="5"/>
      <c r="W1143" s="5" t="s">
        <v>904</v>
      </c>
      <c r="X1143" s="5"/>
      <c r="Y1143" s="145"/>
      <c r="Z1143" s="4"/>
      <c r="AA1143" s="253"/>
      <c r="AB1143" s="253"/>
      <c r="AC1143" s="253"/>
      <c r="AD1143" s="253"/>
      <c r="AE1143" s="254"/>
      <c r="AF1143" s="4"/>
      <c r="AG1143" s="105"/>
      <c r="AH1143" s="105"/>
      <c r="AI1143" s="4"/>
      <c r="AJ1143" s="4"/>
      <c r="AK1143" s="105"/>
      <c r="AL1143" s="86"/>
      <c r="AM1143" s="86"/>
      <c r="AN1143" s="86"/>
      <c r="AO1143" s="86"/>
      <c r="AP1143" s="4"/>
      <c r="AQ1143" s="4"/>
      <c r="AR1143" s="105"/>
      <c r="AS1143" s="4"/>
      <c r="AT1143" s="4"/>
      <c r="AU1143" s="4"/>
      <c r="AV1143" s="4"/>
    </row>
    <row r="1144" spans="1:48" s="33" customFormat="1" ht="110.1" customHeight="1">
      <c r="A1144" s="5" t="s">
        <v>5066</v>
      </c>
      <c r="B1144" s="5" t="s">
        <v>23</v>
      </c>
      <c r="C1144" s="6" t="s">
        <v>3637</v>
      </c>
      <c r="D1144" s="6" t="s">
        <v>3638</v>
      </c>
      <c r="E1144" s="6" t="s">
        <v>3639</v>
      </c>
      <c r="F1144" s="182" t="s">
        <v>3640</v>
      </c>
      <c r="G1144" s="5" t="s">
        <v>24</v>
      </c>
      <c r="H1144" s="5">
        <v>0</v>
      </c>
      <c r="I1144" s="5" t="s">
        <v>2204</v>
      </c>
      <c r="J1144" s="5" t="s">
        <v>2689</v>
      </c>
      <c r="K1144" s="5" t="s">
        <v>861</v>
      </c>
      <c r="L1144" s="5" t="s">
        <v>25</v>
      </c>
      <c r="M1144" s="7" t="s">
        <v>26</v>
      </c>
      <c r="N1144" s="5" t="s">
        <v>3804</v>
      </c>
      <c r="O1144" s="5" t="s">
        <v>27</v>
      </c>
      <c r="P1144" s="5" t="s">
        <v>1481</v>
      </c>
      <c r="Q1144" s="5" t="s">
        <v>28</v>
      </c>
      <c r="R1144" s="42">
        <v>2</v>
      </c>
      <c r="S1144" s="36">
        <v>800</v>
      </c>
      <c r="T1144" s="37">
        <f t="shared" si="109"/>
        <v>1600</v>
      </c>
      <c r="U1144" s="8">
        <f t="shared" si="110"/>
        <v>1792.0000000000002</v>
      </c>
      <c r="V1144" s="5"/>
      <c r="W1144" s="5" t="s">
        <v>904</v>
      </c>
      <c r="X1144" s="5" t="s">
        <v>3593</v>
      </c>
      <c r="Y1144" s="145"/>
      <c r="Z1144" s="148"/>
      <c r="AA1144" s="85"/>
      <c r="AB1144" s="253"/>
      <c r="AC1144" s="253"/>
      <c r="AD1144" s="253"/>
      <c r="AE1144" s="254"/>
      <c r="AF1144" s="4"/>
      <c r="AG1144" s="105"/>
      <c r="AH1144" s="105"/>
      <c r="AI1144" s="4"/>
      <c r="AJ1144" s="4"/>
      <c r="AK1144" s="105"/>
      <c r="AL1144" s="86"/>
      <c r="AM1144" s="86"/>
      <c r="AN1144" s="86"/>
      <c r="AO1144" s="86"/>
      <c r="AP1144" s="4"/>
      <c r="AQ1144" s="4"/>
      <c r="AR1144" s="105"/>
      <c r="AS1144" s="4"/>
      <c r="AT1144" s="4"/>
      <c r="AU1144" s="4"/>
      <c r="AV1144" s="4"/>
    </row>
    <row r="1145" spans="1:48" s="33" customFormat="1" ht="110.1" customHeight="1">
      <c r="A1145" s="5" t="s">
        <v>3641</v>
      </c>
      <c r="B1145" s="5" t="s">
        <v>23</v>
      </c>
      <c r="C1145" s="6" t="s">
        <v>3642</v>
      </c>
      <c r="D1145" s="6" t="s">
        <v>1796</v>
      </c>
      <c r="E1145" s="6" t="s">
        <v>3643</v>
      </c>
      <c r="F1145" s="182" t="s">
        <v>3644</v>
      </c>
      <c r="G1145" s="5" t="s">
        <v>24</v>
      </c>
      <c r="H1145" s="5">
        <v>0</v>
      </c>
      <c r="I1145" s="5" t="s">
        <v>2204</v>
      </c>
      <c r="J1145" s="5" t="s">
        <v>2689</v>
      </c>
      <c r="K1145" s="5" t="s">
        <v>1826</v>
      </c>
      <c r="L1145" s="5" t="s">
        <v>25</v>
      </c>
      <c r="M1145" s="7" t="s">
        <v>26</v>
      </c>
      <c r="N1145" s="5" t="s">
        <v>1306</v>
      </c>
      <c r="O1145" s="5" t="s">
        <v>27</v>
      </c>
      <c r="P1145" s="5" t="s">
        <v>1481</v>
      </c>
      <c r="Q1145" s="5" t="s">
        <v>28</v>
      </c>
      <c r="R1145" s="42">
        <v>0</v>
      </c>
      <c r="S1145" s="36">
        <v>1000</v>
      </c>
      <c r="T1145" s="37">
        <f t="shared" si="109"/>
        <v>0</v>
      </c>
      <c r="U1145" s="8">
        <f t="shared" si="110"/>
        <v>0</v>
      </c>
      <c r="V1145" s="5"/>
      <c r="W1145" s="5" t="s">
        <v>904</v>
      </c>
      <c r="X1145" s="5"/>
      <c r="Y1145" s="145"/>
      <c r="Z1145" s="4"/>
      <c r="AA1145" s="253"/>
      <c r="AB1145" s="253"/>
      <c r="AC1145" s="253"/>
      <c r="AD1145" s="253"/>
      <c r="AE1145" s="254"/>
      <c r="AF1145" s="4"/>
      <c r="AG1145" s="105"/>
      <c r="AH1145" s="105"/>
      <c r="AI1145" s="4"/>
      <c r="AJ1145" s="4"/>
      <c r="AK1145" s="105"/>
      <c r="AL1145" s="86"/>
      <c r="AM1145" s="86"/>
      <c r="AN1145" s="86"/>
      <c r="AO1145" s="86"/>
      <c r="AP1145" s="4"/>
      <c r="AQ1145" s="4"/>
      <c r="AR1145" s="105"/>
      <c r="AS1145" s="4"/>
      <c r="AT1145" s="4"/>
      <c r="AU1145" s="4"/>
      <c r="AV1145" s="4"/>
    </row>
    <row r="1146" spans="1:48" s="33" customFormat="1" ht="110.1" customHeight="1">
      <c r="A1146" s="5" t="s">
        <v>3868</v>
      </c>
      <c r="B1146" s="5" t="s">
        <v>23</v>
      </c>
      <c r="C1146" s="6" t="s">
        <v>3642</v>
      </c>
      <c r="D1146" s="6" t="s">
        <v>1796</v>
      </c>
      <c r="E1146" s="6" t="s">
        <v>3643</v>
      </c>
      <c r="F1146" s="182" t="s">
        <v>3644</v>
      </c>
      <c r="G1146" s="5" t="s">
        <v>24</v>
      </c>
      <c r="H1146" s="5">
        <v>0</v>
      </c>
      <c r="I1146" s="5" t="s">
        <v>2204</v>
      </c>
      <c r="J1146" s="5" t="s">
        <v>2689</v>
      </c>
      <c r="K1146" s="5" t="s">
        <v>871</v>
      </c>
      <c r="L1146" s="5" t="s">
        <v>25</v>
      </c>
      <c r="M1146" s="7" t="s">
        <v>26</v>
      </c>
      <c r="N1146" s="5" t="s">
        <v>3804</v>
      </c>
      <c r="O1146" s="5" t="s">
        <v>27</v>
      </c>
      <c r="P1146" s="5" t="s">
        <v>1481</v>
      </c>
      <c r="Q1146" s="5" t="s">
        <v>28</v>
      </c>
      <c r="R1146" s="42" t="s">
        <v>1311</v>
      </c>
      <c r="S1146" s="36">
        <v>1000</v>
      </c>
      <c r="T1146" s="37">
        <f t="shared" si="109"/>
        <v>0</v>
      </c>
      <c r="U1146" s="8">
        <f t="shared" si="110"/>
        <v>0</v>
      </c>
      <c r="V1146" s="5"/>
      <c r="W1146" s="5" t="s">
        <v>904</v>
      </c>
      <c r="X1146" s="5"/>
      <c r="Y1146" s="145"/>
      <c r="Z1146" s="4"/>
      <c r="AA1146" s="253"/>
      <c r="AB1146" s="253"/>
      <c r="AC1146" s="253"/>
      <c r="AD1146" s="253"/>
      <c r="AE1146" s="254"/>
      <c r="AF1146" s="4"/>
      <c r="AG1146" s="105"/>
      <c r="AH1146" s="105"/>
      <c r="AI1146" s="4"/>
      <c r="AJ1146" s="4"/>
      <c r="AK1146" s="105"/>
      <c r="AL1146" s="86"/>
      <c r="AM1146" s="86"/>
      <c r="AN1146" s="86"/>
      <c r="AO1146" s="86"/>
      <c r="AP1146" s="4"/>
      <c r="AQ1146" s="4"/>
      <c r="AR1146" s="105"/>
      <c r="AS1146" s="4"/>
      <c r="AT1146" s="4"/>
      <c r="AU1146" s="4"/>
      <c r="AV1146" s="4"/>
    </row>
    <row r="1147" spans="1:48" s="33" customFormat="1" ht="110.1" customHeight="1">
      <c r="A1147" s="5" t="s">
        <v>5067</v>
      </c>
      <c r="B1147" s="5" t="s">
        <v>23</v>
      </c>
      <c r="C1147" s="6" t="s">
        <v>3642</v>
      </c>
      <c r="D1147" s="6" t="s">
        <v>1796</v>
      </c>
      <c r="E1147" s="6" t="s">
        <v>3643</v>
      </c>
      <c r="F1147" s="182" t="s">
        <v>3644</v>
      </c>
      <c r="G1147" s="5" t="s">
        <v>24</v>
      </c>
      <c r="H1147" s="5">
        <v>0</v>
      </c>
      <c r="I1147" s="5" t="s">
        <v>2204</v>
      </c>
      <c r="J1147" s="5" t="s">
        <v>2689</v>
      </c>
      <c r="K1147" s="5" t="s">
        <v>861</v>
      </c>
      <c r="L1147" s="5" t="s">
        <v>25</v>
      </c>
      <c r="M1147" s="7" t="s">
        <v>26</v>
      </c>
      <c r="N1147" s="5" t="s">
        <v>3804</v>
      </c>
      <c r="O1147" s="5" t="s">
        <v>27</v>
      </c>
      <c r="P1147" s="5" t="s">
        <v>1481</v>
      </c>
      <c r="Q1147" s="5" t="s">
        <v>28</v>
      </c>
      <c r="R1147" s="42">
        <v>2</v>
      </c>
      <c r="S1147" s="36">
        <v>1000</v>
      </c>
      <c r="T1147" s="37">
        <f t="shared" si="109"/>
        <v>2000</v>
      </c>
      <c r="U1147" s="8">
        <f t="shared" si="110"/>
        <v>2240</v>
      </c>
      <c r="V1147" s="5"/>
      <c r="W1147" s="5" t="s">
        <v>904</v>
      </c>
      <c r="X1147" s="5" t="s">
        <v>3593</v>
      </c>
      <c r="Y1147" s="145"/>
      <c r="Z1147" s="148"/>
      <c r="AA1147" s="85"/>
      <c r="AB1147" s="253"/>
      <c r="AC1147" s="253"/>
      <c r="AD1147" s="253"/>
      <c r="AE1147" s="254"/>
      <c r="AF1147" s="4"/>
      <c r="AG1147" s="105"/>
      <c r="AH1147" s="105"/>
      <c r="AI1147" s="4"/>
      <c r="AJ1147" s="4"/>
      <c r="AK1147" s="105"/>
      <c r="AL1147" s="86"/>
      <c r="AM1147" s="86"/>
      <c r="AN1147" s="86"/>
      <c r="AO1147" s="86"/>
      <c r="AP1147" s="4"/>
      <c r="AQ1147" s="4"/>
      <c r="AR1147" s="105"/>
      <c r="AS1147" s="4"/>
      <c r="AT1147" s="4"/>
      <c r="AU1147" s="4"/>
      <c r="AV1147" s="4"/>
    </row>
    <row r="1148" spans="1:48" s="33" customFormat="1" ht="110.1" customHeight="1">
      <c r="A1148" s="5" t="s">
        <v>3645</v>
      </c>
      <c r="B1148" s="5" t="s">
        <v>23</v>
      </c>
      <c r="C1148" s="6" t="s">
        <v>3646</v>
      </c>
      <c r="D1148" s="6" t="s">
        <v>1793</v>
      </c>
      <c r="E1148" s="6" t="s">
        <v>3647</v>
      </c>
      <c r="F1148" s="182" t="s">
        <v>3648</v>
      </c>
      <c r="G1148" s="5" t="s">
        <v>24</v>
      </c>
      <c r="H1148" s="5">
        <v>0</v>
      </c>
      <c r="I1148" s="5" t="s">
        <v>2204</v>
      </c>
      <c r="J1148" s="5" t="s">
        <v>2689</v>
      </c>
      <c r="K1148" s="5" t="s">
        <v>1826</v>
      </c>
      <c r="L1148" s="5" t="s">
        <v>25</v>
      </c>
      <c r="M1148" s="7" t="s">
        <v>26</v>
      </c>
      <c r="N1148" s="5" t="s">
        <v>1306</v>
      </c>
      <c r="O1148" s="5" t="s">
        <v>27</v>
      </c>
      <c r="P1148" s="5" t="s">
        <v>1481</v>
      </c>
      <c r="Q1148" s="5" t="s">
        <v>28</v>
      </c>
      <c r="R1148" s="42">
        <v>0</v>
      </c>
      <c r="S1148" s="36">
        <v>2000</v>
      </c>
      <c r="T1148" s="37">
        <f t="shared" si="109"/>
        <v>0</v>
      </c>
      <c r="U1148" s="8">
        <f t="shared" si="110"/>
        <v>0</v>
      </c>
      <c r="V1148" s="5"/>
      <c r="W1148" s="5" t="s">
        <v>904</v>
      </c>
      <c r="X1148" s="5"/>
      <c r="Y1148" s="145"/>
      <c r="Z1148" s="4"/>
      <c r="AA1148" s="253"/>
      <c r="AB1148" s="253"/>
      <c r="AC1148" s="253"/>
      <c r="AD1148" s="253"/>
      <c r="AE1148" s="254"/>
      <c r="AF1148" s="4"/>
      <c r="AG1148" s="105"/>
      <c r="AH1148" s="105"/>
      <c r="AI1148" s="4"/>
      <c r="AJ1148" s="4"/>
      <c r="AK1148" s="105"/>
      <c r="AL1148" s="86"/>
      <c r="AM1148" s="86"/>
      <c r="AN1148" s="86"/>
      <c r="AO1148" s="86"/>
      <c r="AP1148" s="4"/>
      <c r="AQ1148" s="4"/>
      <c r="AR1148" s="105"/>
      <c r="AS1148" s="4"/>
      <c r="AT1148" s="4"/>
      <c r="AU1148" s="4"/>
      <c r="AV1148" s="4"/>
    </row>
    <row r="1149" spans="1:48" s="33" customFormat="1" ht="110.1" customHeight="1">
      <c r="A1149" s="5" t="s">
        <v>3869</v>
      </c>
      <c r="B1149" s="5" t="s">
        <v>23</v>
      </c>
      <c r="C1149" s="6" t="s">
        <v>3646</v>
      </c>
      <c r="D1149" s="6" t="s">
        <v>1793</v>
      </c>
      <c r="E1149" s="6" t="s">
        <v>3647</v>
      </c>
      <c r="F1149" s="182" t="s">
        <v>3648</v>
      </c>
      <c r="G1149" s="5" t="s">
        <v>24</v>
      </c>
      <c r="H1149" s="5">
        <v>0</v>
      </c>
      <c r="I1149" s="5" t="s">
        <v>2204</v>
      </c>
      <c r="J1149" s="5" t="s">
        <v>2689</v>
      </c>
      <c r="K1149" s="5" t="s">
        <v>871</v>
      </c>
      <c r="L1149" s="5" t="s">
        <v>25</v>
      </c>
      <c r="M1149" s="7" t="s">
        <v>26</v>
      </c>
      <c r="N1149" s="5" t="s">
        <v>3804</v>
      </c>
      <c r="O1149" s="5" t="s">
        <v>27</v>
      </c>
      <c r="P1149" s="5" t="s">
        <v>1481</v>
      </c>
      <c r="Q1149" s="5" t="s">
        <v>28</v>
      </c>
      <c r="R1149" s="42" t="s">
        <v>1311</v>
      </c>
      <c r="S1149" s="36">
        <v>2000</v>
      </c>
      <c r="T1149" s="37">
        <f t="shared" si="109"/>
        <v>0</v>
      </c>
      <c r="U1149" s="8">
        <f t="shared" si="110"/>
        <v>0</v>
      </c>
      <c r="V1149" s="5"/>
      <c r="W1149" s="5" t="s">
        <v>904</v>
      </c>
      <c r="X1149" s="5"/>
      <c r="Y1149" s="145"/>
      <c r="Z1149" s="4"/>
      <c r="AA1149" s="253"/>
      <c r="AB1149" s="253"/>
      <c r="AC1149" s="253"/>
      <c r="AD1149" s="253"/>
      <c r="AE1149" s="254"/>
      <c r="AF1149" s="4"/>
      <c r="AG1149" s="105"/>
      <c r="AH1149" s="105"/>
      <c r="AI1149" s="4"/>
      <c r="AJ1149" s="4"/>
      <c r="AK1149" s="105"/>
      <c r="AL1149" s="86"/>
      <c r="AM1149" s="86"/>
      <c r="AN1149" s="86"/>
      <c r="AO1149" s="86"/>
      <c r="AP1149" s="4"/>
      <c r="AQ1149" s="4"/>
      <c r="AR1149" s="105"/>
      <c r="AS1149" s="4"/>
      <c r="AT1149" s="4"/>
      <c r="AU1149" s="4"/>
      <c r="AV1149" s="4"/>
    </row>
    <row r="1150" spans="1:48" s="33" customFormat="1" ht="110.1" customHeight="1">
      <c r="A1150" s="5" t="s">
        <v>5068</v>
      </c>
      <c r="B1150" s="5" t="s">
        <v>23</v>
      </c>
      <c r="C1150" s="6" t="s">
        <v>3646</v>
      </c>
      <c r="D1150" s="6" t="s">
        <v>1793</v>
      </c>
      <c r="E1150" s="6" t="s">
        <v>3647</v>
      </c>
      <c r="F1150" s="182" t="s">
        <v>3648</v>
      </c>
      <c r="G1150" s="5" t="s">
        <v>24</v>
      </c>
      <c r="H1150" s="5">
        <v>0</v>
      </c>
      <c r="I1150" s="5" t="s">
        <v>2204</v>
      </c>
      <c r="J1150" s="5" t="s">
        <v>2689</v>
      </c>
      <c r="K1150" s="5" t="s">
        <v>861</v>
      </c>
      <c r="L1150" s="5" t="s">
        <v>25</v>
      </c>
      <c r="M1150" s="7" t="s">
        <v>26</v>
      </c>
      <c r="N1150" s="5" t="s">
        <v>3804</v>
      </c>
      <c r="O1150" s="5" t="s">
        <v>27</v>
      </c>
      <c r="P1150" s="5" t="s">
        <v>1481</v>
      </c>
      <c r="Q1150" s="5" t="s">
        <v>28</v>
      </c>
      <c r="R1150" s="42">
        <v>2</v>
      </c>
      <c r="S1150" s="36">
        <v>2000</v>
      </c>
      <c r="T1150" s="37">
        <f t="shared" si="109"/>
        <v>4000</v>
      </c>
      <c r="U1150" s="8">
        <f t="shared" si="110"/>
        <v>4480</v>
      </c>
      <c r="V1150" s="5"/>
      <c r="W1150" s="5" t="s">
        <v>904</v>
      </c>
      <c r="X1150" s="5" t="s">
        <v>3593</v>
      </c>
      <c r="Y1150" s="145"/>
      <c r="Z1150" s="148"/>
      <c r="AA1150" s="85"/>
      <c r="AB1150" s="253"/>
      <c r="AC1150" s="253"/>
      <c r="AD1150" s="253"/>
      <c r="AE1150" s="254"/>
      <c r="AF1150" s="4"/>
      <c r="AG1150" s="105"/>
      <c r="AH1150" s="105"/>
      <c r="AI1150" s="4"/>
      <c r="AJ1150" s="4"/>
      <c r="AK1150" s="105"/>
      <c r="AL1150" s="86"/>
      <c r="AM1150" s="86"/>
      <c r="AN1150" s="86"/>
      <c r="AO1150" s="86"/>
      <c r="AP1150" s="4"/>
      <c r="AQ1150" s="4"/>
      <c r="AR1150" s="105"/>
      <c r="AS1150" s="4"/>
      <c r="AT1150" s="4"/>
      <c r="AU1150" s="4"/>
      <c r="AV1150" s="4"/>
    </row>
    <row r="1151" spans="1:48" s="33" customFormat="1" ht="110.1" customHeight="1">
      <c r="A1151" s="5" t="s">
        <v>3649</v>
      </c>
      <c r="B1151" s="5" t="s">
        <v>23</v>
      </c>
      <c r="C1151" s="6" t="s">
        <v>3637</v>
      </c>
      <c r="D1151" s="6" t="s">
        <v>3638</v>
      </c>
      <c r="E1151" s="6" t="s">
        <v>3639</v>
      </c>
      <c r="F1151" s="182" t="s">
        <v>3650</v>
      </c>
      <c r="G1151" s="5" t="s">
        <v>24</v>
      </c>
      <c r="H1151" s="5">
        <v>0</v>
      </c>
      <c r="I1151" s="5" t="s">
        <v>2204</v>
      </c>
      <c r="J1151" s="5" t="s">
        <v>2689</v>
      </c>
      <c r="K1151" s="5" t="s">
        <v>1826</v>
      </c>
      <c r="L1151" s="5" t="s">
        <v>25</v>
      </c>
      <c r="M1151" s="7" t="s">
        <v>26</v>
      </c>
      <c r="N1151" s="5" t="s">
        <v>1306</v>
      </c>
      <c r="O1151" s="5" t="s">
        <v>27</v>
      </c>
      <c r="P1151" s="5" t="s">
        <v>1481</v>
      </c>
      <c r="Q1151" s="5" t="s">
        <v>28</v>
      </c>
      <c r="R1151" s="42">
        <v>0</v>
      </c>
      <c r="S1151" s="36">
        <v>1200</v>
      </c>
      <c r="T1151" s="37">
        <f t="shared" si="109"/>
        <v>0</v>
      </c>
      <c r="U1151" s="8">
        <f t="shared" si="110"/>
        <v>0</v>
      </c>
      <c r="V1151" s="5"/>
      <c r="W1151" s="5" t="s">
        <v>904</v>
      </c>
      <c r="X1151" s="5"/>
      <c r="Y1151" s="145"/>
      <c r="Z1151" s="4"/>
      <c r="AA1151" s="253"/>
      <c r="AB1151" s="253"/>
      <c r="AC1151" s="253"/>
      <c r="AD1151" s="253"/>
      <c r="AE1151" s="254"/>
      <c r="AF1151" s="4"/>
      <c r="AG1151" s="105"/>
      <c r="AH1151" s="105"/>
      <c r="AI1151" s="4"/>
      <c r="AJ1151" s="4"/>
      <c r="AK1151" s="105"/>
      <c r="AL1151" s="86"/>
      <c r="AM1151" s="86"/>
      <c r="AN1151" s="86"/>
      <c r="AO1151" s="86"/>
      <c r="AP1151" s="4"/>
      <c r="AQ1151" s="4"/>
      <c r="AR1151" s="105"/>
      <c r="AS1151" s="4"/>
      <c r="AT1151" s="4"/>
      <c r="AU1151" s="4"/>
      <c r="AV1151" s="4"/>
    </row>
    <row r="1152" spans="1:48" s="33" customFormat="1" ht="110.1" customHeight="1">
      <c r="A1152" s="5" t="s">
        <v>3870</v>
      </c>
      <c r="B1152" s="5" t="s">
        <v>23</v>
      </c>
      <c r="C1152" s="6" t="s">
        <v>3637</v>
      </c>
      <c r="D1152" s="6" t="s">
        <v>3638</v>
      </c>
      <c r="E1152" s="6" t="s">
        <v>3639</v>
      </c>
      <c r="F1152" s="182" t="s">
        <v>3650</v>
      </c>
      <c r="G1152" s="5" t="s">
        <v>24</v>
      </c>
      <c r="H1152" s="5">
        <v>0</v>
      </c>
      <c r="I1152" s="5" t="s">
        <v>2204</v>
      </c>
      <c r="J1152" s="5" t="s">
        <v>2689</v>
      </c>
      <c r="K1152" s="5" t="s">
        <v>871</v>
      </c>
      <c r="L1152" s="5" t="s">
        <v>25</v>
      </c>
      <c r="M1152" s="7" t="s">
        <v>26</v>
      </c>
      <c r="N1152" s="5" t="s">
        <v>3804</v>
      </c>
      <c r="O1152" s="5" t="s">
        <v>27</v>
      </c>
      <c r="P1152" s="5" t="s">
        <v>1481</v>
      </c>
      <c r="Q1152" s="5" t="s">
        <v>28</v>
      </c>
      <c r="R1152" s="42" t="s">
        <v>1311</v>
      </c>
      <c r="S1152" s="36">
        <v>1200</v>
      </c>
      <c r="T1152" s="37">
        <f t="shared" si="109"/>
        <v>0</v>
      </c>
      <c r="U1152" s="8">
        <f t="shared" si="110"/>
        <v>0</v>
      </c>
      <c r="V1152" s="5"/>
      <c r="W1152" s="5" t="s">
        <v>904</v>
      </c>
      <c r="X1152" s="5"/>
      <c r="Y1152" s="145"/>
      <c r="Z1152" s="4"/>
      <c r="AA1152" s="253"/>
      <c r="AB1152" s="253"/>
      <c r="AC1152" s="253"/>
      <c r="AD1152" s="253"/>
      <c r="AE1152" s="254"/>
      <c r="AF1152" s="4"/>
      <c r="AG1152" s="105"/>
      <c r="AH1152" s="105"/>
      <c r="AI1152" s="4"/>
      <c r="AJ1152" s="4"/>
      <c r="AK1152" s="105"/>
      <c r="AL1152" s="86"/>
      <c r="AM1152" s="86"/>
      <c r="AN1152" s="86"/>
      <c r="AO1152" s="86"/>
      <c r="AP1152" s="4"/>
      <c r="AQ1152" s="4"/>
      <c r="AR1152" s="105"/>
      <c r="AS1152" s="4"/>
      <c r="AT1152" s="4"/>
      <c r="AU1152" s="4"/>
      <c r="AV1152" s="4"/>
    </row>
    <row r="1153" spans="1:48" s="33" customFormat="1" ht="110.1" customHeight="1">
      <c r="A1153" s="5" t="s">
        <v>5069</v>
      </c>
      <c r="B1153" s="5" t="s">
        <v>23</v>
      </c>
      <c r="C1153" s="6" t="s">
        <v>3637</v>
      </c>
      <c r="D1153" s="6" t="s">
        <v>3638</v>
      </c>
      <c r="E1153" s="6" t="s">
        <v>3639</v>
      </c>
      <c r="F1153" s="182" t="s">
        <v>3650</v>
      </c>
      <c r="G1153" s="5" t="s">
        <v>24</v>
      </c>
      <c r="H1153" s="5">
        <v>0</v>
      </c>
      <c r="I1153" s="5" t="s">
        <v>2204</v>
      </c>
      <c r="J1153" s="5" t="s">
        <v>2689</v>
      </c>
      <c r="K1153" s="5" t="s">
        <v>861</v>
      </c>
      <c r="L1153" s="5" t="s">
        <v>25</v>
      </c>
      <c r="M1153" s="7" t="s">
        <v>26</v>
      </c>
      <c r="N1153" s="5" t="s">
        <v>3804</v>
      </c>
      <c r="O1153" s="5" t="s">
        <v>27</v>
      </c>
      <c r="P1153" s="5" t="s">
        <v>1481</v>
      </c>
      <c r="Q1153" s="5" t="s">
        <v>28</v>
      </c>
      <c r="R1153" s="42">
        <v>2</v>
      </c>
      <c r="S1153" s="36">
        <v>1200</v>
      </c>
      <c r="T1153" s="37">
        <f t="shared" si="109"/>
        <v>2400</v>
      </c>
      <c r="U1153" s="8">
        <f t="shared" si="110"/>
        <v>2688.0000000000005</v>
      </c>
      <c r="V1153" s="5"/>
      <c r="W1153" s="5" t="s">
        <v>904</v>
      </c>
      <c r="X1153" s="5" t="s">
        <v>3593</v>
      </c>
      <c r="Y1153" s="145"/>
      <c r="Z1153" s="148"/>
      <c r="AA1153" s="85"/>
      <c r="AB1153" s="253"/>
      <c r="AC1153" s="253"/>
      <c r="AD1153" s="253"/>
      <c r="AE1153" s="254"/>
      <c r="AF1153" s="4"/>
      <c r="AG1153" s="105"/>
      <c r="AH1153" s="105"/>
      <c r="AI1153" s="4"/>
      <c r="AJ1153" s="4"/>
      <c r="AK1153" s="105"/>
      <c r="AL1153" s="86"/>
      <c r="AM1153" s="86"/>
      <c r="AN1153" s="86"/>
      <c r="AO1153" s="86"/>
      <c r="AP1153" s="4"/>
      <c r="AQ1153" s="4"/>
      <c r="AR1153" s="105"/>
      <c r="AS1153" s="4"/>
      <c r="AT1153" s="4"/>
      <c r="AU1153" s="4"/>
      <c r="AV1153" s="4"/>
    </row>
    <row r="1154" spans="1:48" s="33" customFormat="1" ht="110.1" customHeight="1">
      <c r="A1154" s="5" t="s">
        <v>3651</v>
      </c>
      <c r="B1154" s="5" t="s">
        <v>23</v>
      </c>
      <c r="C1154" s="6" t="s">
        <v>3637</v>
      </c>
      <c r="D1154" s="6" t="s">
        <v>3638</v>
      </c>
      <c r="E1154" s="6" t="s">
        <v>3639</v>
      </c>
      <c r="F1154" s="182" t="s">
        <v>3652</v>
      </c>
      <c r="G1154" s="5" t="s">
        <v>24</v>
      </c>
      <c r="H1154" s="5">
        <v>0</v>
      </c>
      <c r="I1154" s="5" t="s">
        <v>2204</v>
      </c>
      <c r="J1154" s="5" t="s">
        <v>2689</v>
      </c>
      <c r="K1154" s="5" t="s">
        <v>1826</v>
      </c>
      <c r="L1154" s="5" t="s">
        <v>25</v>
      </c>
      <c r="M1154" s="7" t="s">
        <v>26</v>
      </c>
      <c r="N1154" s="5" t="s">
        <v>1306</v>
      </c>
      <c r="O1154" s="5" t="s">
        <v>27</v>
      </c>
      <c r="P1154" s="5" t="s">
        <v>1481</v>
      </c>
      <c r="Q1154" s="5" t="s">
        <v>28</v>
      </c>
      <c r="R1154" s="42">
        <v>0</v>
      </c>
      <c r="S1154" s="36">
        <v>800</v>
      </c>
      <c r="T1154" s="37">
        <f t="shared" si="109"/>
        <v>0</v>
      </c>
      <c r="U1154" s="8">
        <f t="shared" si="110"/>
        <v>0</v>
      </c>
      <c r="V1154" s="5"/>
      <c r="W1154" s="5" t="s">
        <v>904</v>
      </c>
      <c r="X1154" s="5"/>
      <c r="Y1154" s="145"/>
      <c r="Z1154" s="4"/>
      <c r="AA1154" s="253"/>
      <c r="AB1154" s="253"/>
      <c r="AC1154" s="253"/>
      <c r="AD1154" s="253"/>
      <c r="AE1154" s="254"/>
      <c r="AF1154" s="4"/>
      <c r="AG1154" s="105"/>
      <c r="AH1154" s="105"/>
      <c r="AI1154" s="4"/>
      <c r="AJ1154" s="4"/>
      <c r="AK1154" s="105"/>
      <c r="AL1154" s="86"/>
      <c r="AM1154" s="86"/>
      <c r="AN1154" s="86"/>
      <c r="AO1154" s="86"/>
      <c r="AP1154" s="4"/>
      <c r="AQ1154" s="4"/>
      <c r="AR1154" s="105"/>
      <c r="AS1154" s="4"/>
      <c r="AT1154" s="4"/>
      <c r="AU1154" s="4"/>
      <c r="AV1154" s="4"/>
    </row>
    <row r="1155" spans="1:48" s="33" customFormat="1" ht="110.1" customHeight="1">
      <c r="A1155" s="5" t="s">
        <v>3871</v>
      </c>
      <c r="B1155" s="5" t="s">
        <v>23</v>
      </c>
      <c r="C1155" s="6" t="s">
        <v>3637</v>
      </c>
      <c r="D1155" s="6" t="s">
        <v>3638</v>
      </c>
      <c r="E1155" s="6" t="s">
        <v>3639</v>
      </c>
      <c r="F1155" s="182" t="s">
        <v>3652</v>
      </c>
      <c r="G1155" s="5" t="s">
        <v>24</v>
      </c>
      <c r="H1155" s="5">
        <v>0</v>
      </c>
      <c r="I1155" s="5" t="s">
        <v>2204</v>
      </c>
      <c r="J1155" s="5" t="s">
        <v>2689</v>
      </c>
      <c r="K1155" s="5" t="s">
        <v>871</v>
      </c>
      <c r="L1155" s="5" t="s">
        <v>25</v>
      </c>
      <c r="M1155" s="7" t="s">
        <v>26</v>
      </c>
      <c r="N1155" s="5" t="s">
        <v>3804</v>
      </c>
      <c r="O1155" s="5" t="s">
        <v>27</v>
      </c>
      <c r="P1155" s="5" t="s">
        <v>1481</v>
      </c>
      <c r="Q1155" s="5" t="s">
        <v>28</v>
      </c>
      <c r="R1155" s="42" t="s">
        <v>1311</v>
      </c>
      <c r="S1155" s="36">
        <v>800</v>
      </c>
      <c r="T1155" s="37">
        <f t="shared" si="109"/>
        <v>0</v>
      </c>
      <c r="U1155" s="8">
        <f t="shared" si="110"/>
        <v>0</v>
      </c>
      <c r="V1155" s="5"/>
      <c r="W1155" s="5" t="s">
        <v>904</v>
      </c>
      <c r="X1155" s="5"/>
      <c r="Y1155" s="145"/>
      <c r="Z1155" s="4"/>
      <c r="AA1155" s="253"/>
      <c r="AB1155" s="253"/>
      <c r="AC1155" s="253"/>
      <c r="AD1155" s="253"/>
      <c r="AE1155" s="254"/>
      <c r="AF1155" s="4"/>
      <c r="AG1155" s="105"/>
      <c r="AH1155" s="105"/>
      <c r="AI1155" s="4"/>
      <c r="AJ1155" s="4"/>
      <c r="AK1155" s="105"/>
      <c r="AL1155" s="86"/>
      <c r="AM1155" s="86"/>
      <c r="AN1155" s="86"/>
      <c r="AO1155" s="86"/>
      <c r="AP1155" s="4"/>
      <c r="AQ1155" s="4"/>
      <c r="AR1155" s="105"/>
      <c r="AS1155" s="4"/>
      <c r="AT1155" s="4"/>
      <c r="AU1155" s="4"/>
      <c r="AV1155" s="4"/>
    </row>
    <row r="1156" spans="1:48" s="33" customFormat="1" ht="110.1" customHeight="1">
      <c r="A1156" s="5" t="s">
        <v>5070</v>
      </c>
      <c r="B1156" s="5" t="s">
        <v>23</v>
      </c>
      <c r="C1156" s="6" t="s">
        <v>3637</v>
      </c>
      <c r="D1156" s="6" t="s">
        <v>3638</v>
      </c>
      <c r="E1156" s="6" t="s">
        <v>3639</v>
      </c>
      <c r="F1156" s="182" t="s">
        <v>3652</v>
      </c>
      <c r="G1156" s="5" t="s">
        <v>24</v>
      </c>
      <c r="H1156" s="5">
        <v>0</v>
      </c>
      <c r="I1156" s="5" t="s">
        <v>2204</v>
      </c>
      <c r="J1156" s="5" t="s">
        <v>2689</v>
      </c>
      <c r="K1156" s="5" t="s">
        <v>861</v>
      </c>
      <c r="L1156" s="5" t="s">
        <v>25</v>
      </c>
      <c r="M1156" s="7" t="s">
        <v>26</v>
      </c>
      <c r="N1156" s="5" t="s">
        <v>3804</v>
      </c>
      <c r="O1156" s="5" t="s">
        <v>27</v>
      </c>
      <c r="P1156" s="5" t="s">
        <v>1481</v>
      </c>
      <c r="Q1156" s="5" t="s">
        <v>28</v>
      </c>
      <c r="R1156" s="42">
        <v>2</v>
      </c>
      <c r="S1156" s="36">
        <v>800</v>
      </c>
      <c r="T1156" s="37">
        <f t="shared" si="109"/>
        <v>1600</v>
      </c>
      <c r="U1156" s="8">
        <f t="shared" si="110"/>
        <v>1792.0000000000002</v>
      </c>
      <c r="V1156" s="5"/>
      <c r="W1156" s="5" t="s">
        <v>904</v>
      </c>
      <c r="X1156" s="5" t="s">
        <v>3593</v>
      </c>
      <c r="Y1156" s="145"/>
      <c r="Z1156" s="148"/>
      <c r="AA1156" s="85"/>
      <c r="AB1156" s="253"/>
      <c r="AC1156" s="253"/>
      <c r="AD1156" s="253"/>
      <c r="AE1156" s="254"/>
      <c r="AF1156" s="4"/>
      <c r="AG1156" s="105"/>
      <c r="AH1156" s="105"/>
      <c r="AI1156" s="4"/>
      <c r="AJ1156" s="4"/>
      <c r="AK1156" s="105"/>
      <c r="AL1156" s="86"/>
      <c r="AM1156" s="86"/>
      <c r="AN1156" s="86"/>
      <c r="AO1156" s="86"/>
      <c r="AP1156" s="4"/>
      <c r="AQ1156" s="4"/>
      <c r="AR1156" s="105"/>
      <c r="AS1156" s="4"/>
      <c r="AT1156" s="4"/>
      <c r="AU1156" s="4"/>
      <c r="AV1156" s="4"/>
    </row>
    <row r="1157" spans="1:48" s="33" customFormat="1" ht="110.1" customHeight="1">
      <c r="A1157" s="5" t="s">
        <v>3653</v>
      </c>
      <c r="B1157" s="5" t="s">
        <v>23</v>
      </c>
      <c r="C1157" s="6" t="s">
        <v>3632</v>
      </c>
      <c r="D1157" s="6" t="s">
        <v>3633</v>
      </c>
      <c r="E1157" s="6" t="s">
        <v>3634</v>
      </c>
      <c r="F1157" s="182" t="s">
        <v>3654</v>
      </c>
      <c r="G1157" s="5" t="s">
        <v>24</v>
      </c>
      <c r="H1157" s="5">
        <v>0</v>
      </c>
      <c r="I1157" s="5" t="s">
        <v>2204</v>
      </c>
      <c r="J1157" s="5" t="s">
        <v>2689</v>
      </c>
      <c r="K1157" s="5" t="s">
        <v>1826</v>
      </c>
      <c r="L1157" s="5" t="s">
        <v>25</v>
      </c>
      <c r="M1157" s="7" t="s">
        <v>26</v>
      </c>
      <c r="N1157" s="5" t="s">
        <v>1306</v>
      </c>
      <c r="O1157" s="5" t="s">
        <v>27</v>
      </c>
      <c r="P1157" s="5" t="s">
        <v>1481</v>
      </c>
      <c r="Q1157" s="5" t="s">
        <v>28</v>
      </c>
      <c r="R1157" s="42">
        <v>0</v>
      </c>
      <c r="S1157" s="36">
        <v>1200</v>
      </c>
      <c r="T1157" s="37">
        <f t="shared" si="109"/>
        <v>0</v>
      </c>
      <c r="U1157" s="8">
        <f t="shared" si="110"/>
        <v>0</v>
      </c>
      <c r="V1157" s="5"/>
      <c r="W1157" s="5" t="s">
        <v>904</v>
      </c>
      <c r="X1157" s="5"/>
      <c r="Y1157" s="145"/>
      <c r="Z1157" s="4"/>
      <c r="AA1157" s="253"/>
      <c r="AB1157" s="253"/>
      <c r="AC1157" s="253"/>
      <c r="AD1157" s="253"/>
      <c r="AE1157" s="254"/>
      <c r="AF1157" s="4"/>
      <c r="AG1157" s="105"/>
      <c r="AH1157" s="105"/>
      <c r="AI1157" s="4"/>
      <c r="AJ1157" s="4"/>
      <c r="AK1157" s="105"/>
      <c r="AL1157" s="86"/>
      <c r="AM1157" s="86"/>
      <c r="AN1157" s="86"/>
      <c r="AO1157" s="86"/>
      <c r="AP1157" s="4"/>
      <c r="AQ1157" s="4"/>
      <c r="AR1157" s="105"/>
      <c r="AS1157" s="4"/>
      <c r="AT1157" s="4"/>
      <c r="AU1157" s="4"/>
      <c r="AV1157" s="4"/>
    </row>
    <row r="1158" spans="1:48" s="33" customFormat="1" ht="110.1" customHeight="1">
      <c r="A1158" s="5" t="s">
        <v>3872</v>
      </c>
      <c r="B1158" s="5" t="s">
        <v>23</v>
      </c>
      <c r="C1158" s="6" t="s">
        <v>3632</v>
      </c>
      <c r="D1158" s="6" t="s">
        <v>3633</v>
      </c>
      <c r="E1158" s="6" t="s">
        <v>3634</v>
      </c>
      <c r="F1158" s="182" t="s">
        <v>3654</v>
      </c>
      <c r="G1158" s="5" t="s">
        <v>24</v>
      </c>
      <c r="H1158" s="5">
        <v>0</v>
      </c>
      <c r="I1158" s="5" t="s">
        <v>2204</v>
      </c>
      <c r="J1158" s="5" t="s">
        <v>2689</v>
      </c>
      <c r="K1158" s="5" t="s">
        <v>871</v>
      </c>
      <c r="L1158" s="5" t="s">
        <v>25</v>
      </c>
      <c r="M1158" s="7" t="s">
        <v>26</v>
      </c>
      <c r="N1158" s="5" t="s">
        <v>3804</v>
      </c>
      <c r="O1158" s="5" t="s">
        <v>27</v>
      </c>
      <c r="P1158" s="5" t="s">
        <v>1481</v>
      </c>
      <c r="Q1158" s="5" t="s">
        <v>28</v>
      </c>
      <c r="R1158" s="42" t="s">
        <v>1311</v>
      </c>
      <c r="S1158" s="36">
        <v>1200</v>
      </c>
      <c r="T1158" s="37">
        <f t="shared" si="109"/>
        <v>0</v>
      </c>
      <c r="U1158" s="8">
        <f t="shared" si="110"/>
        <v>0</v>
      </c>
      <c r="V1158" s="5"/>
      <c r="W1158" s="5" t="s">
        <v>904</v>
      </c>
      <c r="X1158" s="5"/>
      <c r="Y1158" s="145"/>
      <c r="Z1158" s="4"/>
      <c r="AA1158" s="253"/>
      <c r="AB1158" s="253"/>
      <c r="AC1158" s="253"/>
      <c r="AD1158" s="253"/>
      <c r="AE1158" s="254"/>
      <c r="AF1158" s="4"/>
      <c r="AG1158" s="105"/>
      <c r="AH1158" s="105"/>
      <c r="AI1158" s="4"/>
      <c r="AJ1158" s="4"/>
      <c r="AK1158" s="105"/>
      <c r="AL1158" s="86"/>
      <c r="AM1158" s="86"/>
      <c r="AN1158" s="86"/>
      <c r="AO1158" s="86"/>
      <c r="AP1158" s="4"/>
      <c r="AQ1158" s="4"/>
      <c r="AR1158" s="105"/>
      <c r="AS1158" s="4"/>
      <c r="AT1158" s="4"/>
      <c r="AU1158" s="4"/>
      <c r="AV1158" s="4"/>
    </row>
    <row r="1159" spans="1:48" s="33" customFormat="1" ht="110.1" customHeight="1">
      <c r="A1159" s="5" t="s">
        <v>5071</v>
      </c>
      <c r="B1159" s="5" t="s">
        <v>23</v>
      </c>
      <c r="C1159" s="6" t="s">
        <v>3632</v>
      </c>
      <c r="D1159" s="6" t="s">
        <v>3633</v>
      </c>
      <c r="E1159" s="6" t="s">
        <v>3634</v>
      </c>
      <c r="F1159" s="182" t="s">
        <v>3654</v>
      </c>
      <c r="G1159" s="5" t="s">
        <v>24</v>
      </c>
      <c r="H1159" s="5">
        <v>0</v>
      </c>
      <c r="I1159" s="5" t="s">
        <v>2204</v>
      </c>
      <c r="J1159" s="5" t="s">
        <v>2689</v>
      </c>
      <c r="K1159" s="5" t="s">
        <v>861</v>
      </c>
      <c r="L1159" s="5" t="s">
        <v>25</v>
      </c>
      <c r="M1159" s="7" t="s">
        <v>26</v>
      </c>
      <c r="N1159" s="5" t="s">
        <v>3804</v>
      </c>
      <c r="O1159" s="5" t="s">
        <v>27</v>
      </c>
      <c r="P1159" s="5" t="s">
        <v>1481</v>
      </c>
      <c r="Q1159" s="5" t="s">
        <v>28</v>
      </c>
      <c r="R1159" s="42">
        <v>2</v>
      </c>
      <c r="S1159" s="36">
        <v>1200</v>
      </c>
      <c r="T1159" s="37">
        <f t="shared" si="109"/>
        <v>2400</v>
      </c>
      <c r="U1159" s="8">
        <f t="shared" si="110"/>
        <v>2688.0000000000005</v>
      </c>
      <c r="V1159" s="5"/>
      <c r="W1159" s="5" t="s">
        <v>904</v>
      </c>
      <c r="X1159" s="5" t="s">
        <v>3593</v>
      </c>
      <c r="Y1159" s="145"/>
      <c r="Z1159" s="148"/>
      <c r="AA1159" s="85"/>
      <c r="AB1159" s="253"/>
      <c r="AC1159" s="253"/>
      <c r="AD1159" s="253"/>
      <c r="AE1159" s="254"/>
      <c r="AF1159" s="4"/>
      <c r="AG1159" s="105"/>
      <c r="AH1159" s="105"/>
      <c r="AI1159" s="4"/>
      <c r="AJ1159" s="4"/>
      <c r="AK1159" s="105"/>
      <c r="AL1159" s="86"/>
      <c r="AM1159" s="86"/>
      <c r="AN1159" s="86"/>
      <c r="AO1159" s="86"/>
      <c r="AP1159" s="4"/>
      <c r="AQ1159" s="4"/>
      <c r="AR1159" s="105"/>
      <c r="AS1159" s="4"/>
      <c r="AT1159" s="4"/>
      <c r="AU1159" s="4"/>
      <c r="AV1159" s="4"/>
    </row>
    <row r="1160" spans="1:48" s="33" customFormat="1" ht="110.1" customHeight="1">
      <c r="A1160" s="5" t="s">
        <v>3655</v>
      </c>
      <c r="B1160" s="5" t="s">
        <v>23</v>
      </c>
      <c r="C1160" s="6" t="s">
        <v>3642</v>
      </c>
      <c r="D1160" s="6" t="s">
        <v>1796</v>
      </c>
      <c r="E1160" s="6" t="s">
        <v>3643</v>
      </c>
      <c r="F1160" s="182" t="s">
        <v>3656</v>
      </c>
      <c r="G1160" s="5" t="s">
        <v>24</v>
      </c>
      <c r="H1160" s="5">
        <v>0</v>
      </c>
      <c r="I1160" s="5" t="s">
        <v>2204</v>
      </c>
      <c r="J1160" s="5" t="s">
        <v>2689</v>
      </c>
      <c r="K1160" s="5" t="s">
        <v>1826</v>
      </c>
      <c r="L1160" s="5" t="s">
        <v>25</v>
      </c>
      <c r="M1160" s="7" t="s">
        <v>26</v>
      </c>
      <c r="N1160" s="5" t="s">
        <v>1306</v>
      </c>
      <c r="O1160" s="5" t="s">
        <v>27</v>
      </c>
      <c r="P1160" s="5" t="s">
        <v>1481</v>
      </c>
      <c r="Q1160" s="5" t="s">
        <v>28</v>
      </c>
      <c r="R1160" s="42">
        <v>0</v>
      </c>
      <c r="S1160" s="36">
        <v>800</v>
      </c>
      <c r="T1160" s="37">
        <f t="shared" si="109"/>
        <v>0</v>
      </c>
      <c r="U1160" s="8">
        <f t="shared" si="110"/>
        <v>0</v>
      </c>
      <c r="V1160" s="5"/>
      <c r="W1160" s="5" t="s">
        <v>904</v>
      </c>
      <c r="X1160" s="5"/>
      <c r="Y1160" s="145"/>
      <c r="Z1160" s="4"/>
      <c r="AA1160" s="253"/>
      <c r="AB1160" s="253"/>
      <c r="AC1160" s="253"/>
      <c r="AD1160" s="253"/>
      <c r="AE1160" s="254"/>
      <c r="AF1160" s="4"/>
      <c r="AG1160" s="105"/>
      <c r="AH1160" s="105"/>
      <c r="AI1160" s="4"/>
      <c r="AJ1160" s="4"/>
      <c r="AK1160" s="105"/>
      <c r="AL1160" s="86"/>
      <c r="AM1160" s="86"/>
      <c r="AN1160" s="86"/>
      <c r="AO1160" s="86"/>
      <c r="AP1160" s="4"/>
      <c r="AQ1160" s="4"/>
      <c r="AR1160" s="105"/>
      <c r="AS1160" s="4"/>
      <c r="AT1160" s="4"/>
      <c r="AU1160" s="4"/>
      <c r="AV1160" s="4"/>
    </row>
    <row r="1161" spans="1:48" s="33" customFormat="1" ht="110.1" customHeight="1">
      <c r="A1161" s="5" t="s">
        <v>3873</v>
      </c>
      <c r="B1161" s="5" t="s">
        <v>23</v>
      </c>
      <c r="C1161" s="6" t="s">
        <v>3642</v>
      </c>
      <c r="D1161" s="6" t="s">
        <v>1796</v>
      </c>
      <c r="E1161" s="6" t="s">
        <v>3643</v>
      </c>
      <c r="F1161" s="182" t="s">
        <v>3656</v>
      </c>
      <c r="G1161" s="5" t="s">
        <v>24</v>
      </c>
      <c r="H1161" s="5">
        <v>0</v>
      </c>
      <c r="I1161" s="5" t="s">
        <v>2204</v>
      </c>
      <c r="J1161" s="5" t="s">
        <v>2689</v>
      </c>
      <c r="K1161" s="5" t="s">
        <v>871</v>
      </c>
      <c r="L1161" s="5" t="s">
        <v>25</v>
      </c>
      <c r="M1161" s="7" t="s">
        <v>26</v>
      </c>
      <c r="N1161" s="5" t="s">
        <v>3804</v>
      </c>
      <c r="O1161" s="5" t="s">
        <v>27</v>
      </c>
      <c r="P1161" s="5" t="s">
        <v>1481</v>
      </c>
      <c r="Q1161" s="5" t="s">
        <v>28</v>
      </c>
      <c r="R1161" s="42" t="s">
        <v>1311</v>
      </c>
      <c r="S1161" s="36">
        <v>800</v>
      </c>
      <c r="T1161" s="37">
        <f t="shared" si="109"/>
        <v>0</v>
      </c>
      <c r="U1161" s="8">
        <f t="shared" si="110"/>
        <v>0</v>
      </c>
      <c r="V1161" s="5"/>
      <c r="W1161" s="5" t="s">
        <v>904</v>
      </c>
      <c r="X1161" s="5"/>
      <c r="Y1161" s="145"/>
      <c r="Z1161" s="4"/>
      <c r="AA1161" s="253"/>
      <c r="AB1161" s="253"/>
      <c r="AC1161" s="253"/>
      <c r="AD1161" s="253"/>
      <c r="AE1161" s="254"/>
      <c r="AF1161" s="4"/>
      <c r="AG1161" s="105"/>
      <c r="AH1161" s="105"/>
      <c r="AI1161" s="4"/>
      <c r="AJ1161" s="4"/>
      <c r="AK1161" s="105"/>
      <c r="AL1161" s="86"/>
      <c r="AM1161" s="86"/>
      <c r="AN1161" s="86"/>
      <c r="AO1161" s="86"/>
      <c r="AP1161" s="4"/>
      <c r="AQ1161" s="4"/>
      <c r="AR1161" s="105"/>
      <c r="AS1161" s="4"/>
      <c r="AT1161" s="4"/>
      <c r="AU1161" s="4"/>
      <c r="AV1161" s="4"/>
    </row>
    <row r="1162" spans="1:48" s="33" customFormat="1" ht="110.1" customHeight="1">
      <c r="A1162" s="5" t="s">
        <v>5072</v>
      </c>
      <c r="B1162" s="5" t="s">
        <v>23</v>
      </c>
      <c r="C1162" s="6" t="s">
        <v>3642</v>
      </c>
      <c r="D1162" s="6" t="s">
        <v>1796</v>
      </c>
      <c r="E1162" s="6" t="s">
        <v>3643</v>
      </c>
      <c r="F1162" s="182" t="s">
        <v>3656</v>
      </c>
      <c r="G1162" s="5" t="s">
        <v>24</v>
      </c>
      <c r="H1162" s="5">
        <v>0</v>
      </c>
      <c r="I1162" s="5" t="s">
        <v>2204</v>
      </c>
      <c r="J1162" s="5" t="s">
        <v>2689</v>
      </c>
      <c r="K1162" s="5" t="s">
        <v>861</v>
      </c>
      <c r="L1162" s="5" t="s">
        <v>25</v>
      </c>
      <c r="M1162" s="7" t="s">
        <v>26</v>
      </c>
      <c r="N1162" s="5" t="s">
        <v>3804</v>
      </c>
      <c r="O1162" s="5" t="s">
        <v>27</v>
      </c>
      <c r="P1162" s="5" t="s">
        <v>1481</v>
      </c>
      <c r="Q1162" s="5" t="s">
        <v>28</v>
      </c>
      <c r="R1162" s="42">
        <v>2</v>
      </c>
      <c r="S1162" s="36">
        <v>800</v>
      </c>
      <c r="T1162" s="37">
        <f t="shared" si="109"/>
        <v>1600</v>
      </c>
      <c r="U1162" s="8">
        <f t="shared" si="110"/>
        <v>1792.0000000000002</v>
      </c>
      <c r="V1162" s="5"/>
      <c r="W1162" s="5" t="s">
        <v>904</v>
      </c>
      <c r="X1162" s="5" t="s">
        <v>3593</v>
      </c>
      <c r="Y1162" s="145"/>
      <c r="Z1162" s="148"/>
      <c r="AA1162" s="85"/>
      <c r="AB1162" s="253"/>
      <c r="AC1162" s="253"/>
      <c r="AD1162" s="253"/>
      <c r="AE1162" s="254"/>
      <c r="AF1162" s="4"/>
      <c r="AG1162" s="105"/>
      <c r="AH1162" s="105"/>
      <c r="AI1162" s="4"/>
      <c r="AJ1162" s="4"/>
      <c r="AK1162" s="105"/>
      <c r="AL1162" s="86"/>
      <c r="AM1162" s="86"/>
      <c r="AN1162" s="86"/>
      <c r="AO1162" s="86"/>
      <c r="AP1162" s="4"/>
      <c r="AQ1162" s="4"/>
      <c r="AR1162" s="105"/>
      <c r="AS1162" s="4"/>
      <c r="AT1162" s="4"/>
      <c r="AU1162" s="4"/>
      <c r="AV1162" s="4"/>
    </row>
    <row r="1163" spans="1:48" s="33" customFormat="1" ht="110.1" customHeight="1">
      <c r="A1163" s="5" t="s">
        <v>3657</v>
      </c>
      <c r="B1163" s="5" t="s">
        <v>23</v>
      </c>
      <c r="C1163" s="6" t="s">
        <v>3637</v>
      </c>
      <c r="D1163" s="6" t="s">
        <v>3638</v>
      </c>
      <c r="E1163" s="6" t="s">
        <v>3639</v>
      </c>
      <c r="F1163" s="182" t="s">
        <v>3658</v>
      </c>
      <c r="G1163" s="5" t="s">
        <v>24</v>
      </c>
      <c r="H1163" s="5">
        <v>0</v>
      </c>
      <c r="I1163" s="5" t="s">
        <v>2204</v>
      </c>
      <c r="J1163" s="5" t="s">
        <v>2689</v>
      </c>
      <c r="K1163" s="5" t="s">
        <v>1826</v>
      </c>
      <c r="L1163" s="5" t="s">
        <v>25</v>
      </c>
      <c r="M1163" s="7" t="s">
        <v>26</v>
      </c>
      <c r="N1163" s="5" t="s">
        <v>1306</v>
      </c>
      <c r="O1163" s="5" t="s">
        <v>27</v>
      </c>
      <c r="P1163" s="5" t="s">
        <v>1481</v>
      </c>
      <c r="Q1163" s="5" t="s">
        <v>28</v>
      </c>
      <c r="R1163" s="42">
        <v>0</v>
      </c>
      <c r="S1163" s="36">
        <v>800</v>
      </c>
      <c r="T1163" s="37">
        <f t="shared" si="109"/>
        <v>0</v>
      </c>
      <c r="U1163" s="8">
        <f t="shared" si="110"/>
        <v>0</v>
      </c>
      <c r="V1163" s="5"/>
      <c r="W1163" s="5" t="s">
        <v>904</v>
      </c>
      <c r="X1163" s="5"/>
      <c r="Y1163" s="145"/>
      <c r="Z1163" s="4"/>
      <c r="AA1163" s="253"/>
      <c r="AB1163" s="253"/>
      <c r="AC1163" s="253"/>
      <c r="AD1163" s="253"/>
      <c r="AE1163" s="254"/>
      <c r="AF1163" s="4"/>
      <c r="AG1163" s="105"/>
      <c r="AH1163" s="105"/>
      <c r="AI1163" s="4"/>
      <c r="AJ1163" s="4"/>
      <c r="AK1163" s="105"/>
      <c r="AL1163" s="86"/>
      <c r="AM1163" s="86"/>
      <c r="AN1163" s="86"/>
      <c r="AO1163" s="86"/>
      <c r="AP1163" s="4"/>
      <c r="AQ1163" s="4"/>
      <c r="AR1163" s="105"/>
      <c r="AS1163" s="4"/>
      <c r="AT1163" s="4"/>
      <c r="AU1163" s="4"/>
      <c r="AV1163" s="4"/>
    </row>
    <row r="1164" spans="1:48" s="33" customFormat="1" ht="110.1" customHeight="1">
      <c r="A1164" s="5" t="s">
        <v>3874</v>
      </c>
      <c r="B1164" s="5" t="s">
        <v>23</v>
      </c>
      <c r="C1164" s="6" t="s">
        <v>3637</v>
      </c>
      <c r="D1164" s="6" t="s">
        <v>3638</v>
      </c>
      <c r="E1164" s="6" t="s">
        <v>3639</v>
      </c>
      <c r="F1164" s="182" t="s">
        <v>3658</v>
      </c>
      <c r="G1164" s="5" t="s">
        <v>24</v>
      </c>
      <c r="H1164" s="5">
        <v>0</v>
      </c>
      <c r="I1164" s="5" t="s">
        <v>2204</v>
      </c>
      <c r="J1164" s="5" t="s">
        <v>2689</v>
      </c>
      <c r="K1164" s="5" t="s">
        <v>871</v>
      </c>
      <c r="L1164" s="5" t="s">
        <v>25</v>
      </c>
      <c r="M1164" s="7" t="s">
        <v>26</v>
      </c>
      <c r="N1164" s="5" t="s">
        <v>3804</v>
      </c>
      <c r="O1164" s="5" t="s">
        <v>27</v>
      </c>
      <c r="P1164" s="5" t="s">
        <v>1481</v>
      </c>
      <c r="Q1164" s="5" t="s">
        <v>28</v>
      </c>
      <c r="R1164" s="42" t="s">
        <v>1311</v>
      </c>
      <c r="S1164" s="36">
        <v>800</v>
      </c>
      <c r="T1164" s="37">
        <f t="shared" si="109"/>
        <v>0</v>
      </c>
      <c r="U1164" s="8">
        <f t="shared" si="110"/>
        <v>0</v>
      </c>
      <c r="V1164" s="5"/>
      <c r="W1164" s="5" t="s">
        <v>904</v>
      </c>
      <c r="X1164" s="5"/>
      <c r="Y1164" s="145"/>
      <c r="Z1164" s="4"/>
      <c r="AA1164" s="253"/>
      <c r="AB1164" s="253"/>
      <c r="AC1164" s="253"/>
      <c r="AD1164" s="253"/>
      <c r="AE1164" s="254"/>
      <c r="AF1164" s="4"/>
      <c r="AG1164" s="105"/>
      <c r="AH1164" s="105"/>
      <c r="AI1164" s="4"/>
      <c r="AJ1164" s="4"/>
      <c r="AK1164" s="105"/>
      <c r="AL1164" s="86"/>
      <c r="AM1164" s="86"/>
      <c r="AN1164" s="86"/>
      <c r="AO1164" s="86"/>
      <c r="AP1164" s="4"/>
      <c r="AQ1164" s="4"/>
      <c r="AR1164" s="105"/>
      <c r="AS1164" s="4"/>
      <c r="AT1164" s="4"/>
      <c r="AU1164" s="4"/>
      <c r="AV1164" s="4"/>
    </row>
    <row r="1165" spans="1:48" s="33" customFormat="1" ht="110.1" customHeight="1">
      <c r="A1165" s="5" t="s">
        <v>5073</v>
      </c>
      <c r="B1165" s="5" t="s">
        <v>23</v>
      </c>
      <c r="C1165" s="6" t="s">
        <v>3637</v>
      </c>
      <c r="D1165" s="6" t="s">
        <v>3638</v>
      </c>
      <c r="E1165" s="6" t="s">
        <v>3639</v>
      </c>
      <c r="F1165" s="182" t="s">
        <v>3658</v>
      </c>
      <c r="G1165" s="5" t="s">
        <v>24</v>
      </c>
      <c r="H1165" s="5">
        <v>0</v>
      </c>
      <c r="I1165" s="5" t="s">
        <v>2204</v>
      </c>
      <c r="J1165" s="5" t="s">
        <v>2689</v>
      </c>
      <c r="K1165" s="5" t="s">
        <v>861</v>
      </c>
      <c r="L1165" s="5" t="s">
        <v>25</v>
      </c>
      <c r="M1165" s="7" t="s">
        <v>26</v>
      </c>
      <c r="N1165" s="5" t="s">
        <v>3804</v>
      </c>
      <c r="O1165" s="5" t="s">
        <v>27</v>
      </c>
      <c r="P1165" s="5" t="s">
        <v>1481</v>
      </c>
      <c r="Q1165" s="5" t="s">
        <v>28</v>
      </c>
      <c r="R1165" s="42">
        <v>2</v>
      </c>
      <c r="S1165" s="36">
        <v>800</v>
      </c>
      <c r="T1165" s="37">
        <f t="shared" si="109"/>
        <v>1600</v>
      </c>
      <c r="U1165" s="8">
        <f t="shared" si="110"/>
        <v>1792.0000000000002</v>
      </c>
      <c r="V1165" s="5"/>
      <c r="W1165" s="5" t="s">
        <v>904</v>
      </c>
      <c r="X1165" s="5" t="s">
        <v>3593</v>
      </c>
      <c r="Y1165" s="145"/>
      <c r="Z1165" s="148"/>
      <c r="AA1165" s="85"/>
      <c r="AB1165" s="253"/>
      <c r="AC1165" s="253"/>
      <c r="AD1165" s="253"/>
      <c r="AE1165" s="254"/>
      <c r="AF1165" s="4"/>
      <c r="AG1165" s="105"/>
      <c r="AH1165" s="105"/>
      <c r="AI1165" s="4"/>
      <c r="AJ1165" s="4"/>
      <c r="AK1165" s="105"/>
      <c r="AL1165" s="86"/>
      <c r="AM1165" s="86"/>
      <c r="AN1165" s="86"/>
      <c r="AO1165" s="86"/>
      <c r="AP1165" s="4"/>
      <c r="AQ1165" s="4"/>
      <c r="AR1165" s="105"/>
      <c r="AS1165" s="4"/>
      <c r="AT1165" s="4"/>
      <c r="AU1165" s="4"/>
      <c r="AV1165" s="4"/>
    </row>
    <row r="1166" spans="1:48" s="33" customFormat="1" ht="110.1" customHeight="1">
      <c r="A1166" s="5" t="s">
        <v>3659</v>
      </c>
      <c r="B1166" s="5" t="s">
        <v>23</v>
      </c>
      <c r="C1166" s="6" t="s">
        <v>2575</v>
      </c>
      <c r="D1166" s="6" t="s">
        <v>2576</v>
      </c>
      <c r="E1166" s="6" t="s">
        <v>2577</v>
      </c>
      <c r="F1166" s="182" t="s">
        <v>3660</v>
      </c>
      <c r="G1166" s="5" t="s">
        <v>24</v>
      </c>
      <c r="H1166" s="5">
        <v>0</v>
      </c>
      <c r="I1166" s="5" t="s">
        <v>2204</v>
      </c>
      <c r="J1166" s="5" t="s">
        <v>2689</v>
      </c>
      <c r="K1166" s="5" t="s">
        <v>1826</v>
      </c>
      <c r="L1166" s="5" t="s">
        <v>25</v>
      </c>
      <c r="M1166" s="7" t="s">
        <v>26</v>
      </c>
      <c r="N1166" s="5" t="s">
        <v>1306</v>
      </c>
      <c r="O1166" s="5" t="s">
        <v>27</v>
      </c>
      <c r="P1166" s="5" t="s">
        <v>495</v>
      </c>
      <c r="Q1166" s="5" t="s">
        <v>1639</v>
      </c>
      <c r="R1166" s="42">
        <v>2</v>
      </c>
      <c r="S1166" s="36">
        <v>10000</v>
      </c>
      <c r="T1166" s="37">
        <f t="shared" si="109"/>
        <v>20000</v>
      </c>
      <c r="U1166" s="8">
        <f t="shared" si="110"/>
        <v>22400.000000000004</v>
      </c>
      <c r="V1166" s="5"/>
      <c r="W1166" s="5" t="s">
        <v>904</v>
      </c>
      <c r="X1166" s="5"/>
      <c r="Y1166" s="145"/>
      <c r="Z1166" s="4"/>
      <c r="AA1166" s="85"/>
      <c r="AB1166" s="146"/>
      <c r="AC1166" s="104"/>
      <c r="AD1166" s="214"/>
      <c r="AE1166" s="187"/>
      <c r="AF1166" s="141"/>
      <c r="AG1166" s="213"/>
      <c r="AH1166" s="213"/>
      <c r="AI1166" s="188"/>
      <c r="AJ1166" s="141"/>
      <c r="AK1166" s="213"/>
      <c r="AL1166" s="84"/>
      <c r="AM1166" s="84"/>
      <c r="AN1166" s="84"/>
      <c r="AO1166" s="84"/>
      <c r="AP1166" s="4"/>
      <c r="AQ1166" s="4"/>
      <c r="AR1166" s="105"/>
      <c r="AS1166" s="4"/>
      <c r="AT1166" s="141"/>
      <c r="AU1166" s="4"/>
      <c r="AV1166" s="4"/>
    </row>
    <row r="1167" spans="1:48" s="33" customFormat="1" ht="110.1" customHeight="1">
      <c r="A1167" s="5" t="s">
        <v>3661</v>
      </c>
      <c r="B1167" s="5" t="s">
        <v>23</v>
      </c>
      <c r="C1167" s="6" t="s">
        <v>1672</v>
      </c>
      <c r="D1167" s="6" t="s">
        <v>1673</v>
      </c>
      <c r="E1167" s="6" t="s">
        <v>1674</v>
      </c>
      <c r="F1167" s="182" t="s">
        <v>3662</v>
      </c>
      <c r="G1167" s="5" t="s">
        <v>24</v>
      </c>
      <c r="H1167" s="5">
        <v>0</v>
      </c>
      <c r="I1167" s="5" t="s">
        <v>2204</v>
      </c>
      <c r="J1167" s="5" t="s">
        <v>2689</v>
      </c>
      <c r="K1167" s="5" t="s">
        <v>1826</v>
      </c>
      <c r="L1167" s="5" t="s">
        <v>25</v>
      </c>
      <c r="M1167" s="7" t="s">
        <v>26</v>
      </c>
      <c r="N1167" s="5" t="s">
        <v>1306</v>
      </c>
      <c r="O1167" s="5" t="s">
        <v>27</v>
      </c>
      <c r="P1167" s="5" t="s">
        <v>1481</v>
      </c>
      <c r="Q1167" s="5" t="s">
        <v>28</v>
      </c>
      <c r="R1167" s="42">
        <v>2</v>
      </c>
      <c r="S1167" s="36">
        <v>10000</v>
      </c>
      <c r="T1167" s="37">
        <f t="shared" si="109"/>
        <v>20000</v>
      </c>
      <c r="U1167" s="8">
        <f t="shared" si="110"/>
        <v>22400.000000000004</v>
      </c>
      <c r="V1167" s="5"/>
      <c r="W1167" s="5" t="s">
        <v>904</v>
      </c>
      <c r="X1167" s="5"/>
      <c r="Y1167" s="145"/>
      <c r="Z1167" s="4"/>
      <c r="AA1167" s="85"/>
      <c r="AB1167" s="146"/>
      <c r="AC1167" s="104"/>
      <c r="AD1167" s="214"/>
      <c r="AE1167" s="187"/>
      <c r="AF1167" s="141"/>
      <c r="AG1167" s="213"/>
      <c r="AH1167" s="213"/>
      <c r="AI1167" s="188"/>
      <c r="AJ1167" s="141"/>
      <c r="AK1167" s="213"/>
      <c r="AL1167" s="84"/>
      <c r="AM1167" s="84"/>
      <c r="AN1167" s="84"/>
      <c r="AO1167" s="84"/>
      <c r="AP1167" s="4"/>
      <c r="AQ1167" s="4"/>
      <c r="AR1167" s="105"/>
      <c r="AS1167" s="4"/>
      <c r="AT1167" s="141"/>
      <c r="AU1167" s="4"/>
      <c r="AV1167" s="4"/>
    </row>
    <row r="1168" spans="1:48" s="33" customFormat="1" ht="110.1" customHeight="1">
      <c r="A1168" s="5" t="s">
        <v>3663</v>
      </c>
      <c r="B1168" s="5" t="s">
        <v>23</v>
      </c>
      <c r="C1168" s="6" t="s">
        <v>3664</v>
      </c>
      <c r="D1168" s="6" t="s">
        <v>1892</v>
      </c>
      <c r="E1168" s="6" t="s">
        <v>3665</v>
      </c>
      <c r="F1168" s="182" t="s">
        <v>3666</v>
      </c>
      <c r="G1168" s="5" t="s">
        <v>24</v>
      </c>
      <c r="H1168" s="5">
        <v>0</v>
      </c>
      <c r="I1168" s="5" t="s">
        <v>2204</v>
      </c>
      <c r="J1168" s="5" t="s">
        <v>2689</v>
      </c>
      <c r="K1168" s="5" t="s">
        <v>1826</v>
      </c>
      <c r="L1168" s="5" t="s">
        <v>25</v>
      </c>
      <c r="M1168" s="7" t="s">
        <v>26</v>
      </c>
      <c r="N1168" s="5" t="s">
        <v>1306</v>
      </c>
      <c r="O1168" s="5" t="s">
        <v>27</v>
      </c>
      <c r="P1168" s="5" t="s">
        <v>1481</v>
      </c>
      <c r="Q1168" s="5" t="s">
        <v>28</v>
      </c>
      <c r="R1168" s="42">
        <v>2</v>
      </c>
      <c r="S1168" s="36">
        <v>9000</v>
      </c>
      <c r="T1168" s="37">
        <f t="shared" si="109"/>
        <v>18000</v>
      </c>
      <c r="U1168" s="8">
        <f t="shared" si="110"/>
        <v>20160.000000000004</v>
      </c>
      <c r="V1168" s="5"/>
      <c r="W1168" s="5" t="s">
        <v>904</v>
      </c>
      <c r="X1168" s="5"/>
      <c r="Y1168" s="145"/>
      <c r="Z1168" s="4"/>
      <c r="AA1168" s="85"/>
      <c r="AB1168" s="146"/>
      <c r="AC1168" s="104"/>
      <c r="AD1168" s="214"/>
      <c r="AE1168" s="187"/>
      <c r="AF1168" s="141"/>
      <c r="AG1168" s="213"/>
      <c r="AH1168" s="213"/>
      <c r="AI1168" s="188"/>
      <c r="AJ1168" s="141"/>
      <c r="AK1168" s="213"/>
      <c r="AL1168" s="84"/>
      <c r="AM1168" s="84"/>
      <c r="AN1168" s="84"/>
      <c r="AO1168" s="84"/>
      <c r="AP1168" s="4"/>
      <c r="AQ1168" s="4"/>
      <c r="AR1168" s="105"/>
      <c r="AS1168" s="4"/>
      <c r="AT1168" s="141"/>
      <c r="AU1168" s="4"/>
      <c r="AV1168" s="4"/>
    </row>
    <row r="1169" spans="1:120" s="33" customFormat="1" ht="91.5" customHeight="1">
      <c r="A1169" s="5" t="s">
        <v>3667</v>
      </c>
      <c r="B1169" s="5" t="s">
        <v>23</v>
      </c>
      <c r="C1169" s="6" t="s">
        <v>3668</v>
      </c>
      <c r="D1169" s="6" t="s">
        <v>3669</v>
      </c>
      <c r="E1169" s="6" t="s">
        <v>3670</v>
      </c>
      <c r="F1169" s="182" t="s">
        <v>3671</v>
      </c>
      <c r="G1169" s="5" t="s">
        <v>24</v>
      </c>
      <c r="H1169" s="5">
        <v>0</v>
      </c>
      <c r="I1169" s="5" t="s">
        <v>2204</v>
      </c>
      <c r="J1169" s="5" t="s">
        <v>2689</v>
      </c>
      <c r="K1169" s="5" t="s">
        <v>1826</v>
      </c>
      <c r="L1169" s="5" t="s">
        <v>25</v>
      </c>
      <c r="M1169" s="7" t="s">
        <v>26</v>
      </c>
      <c r="N1169" s="5" t="s">
        <v>1306</v>
      </c>
      <c r="O1169" s="5" t="s">
        <v>1273</v>
      </c>
      <c r="P1169" s="5" t="s">
        <v>1481</v>
      </c>
      <c r="Q1169" s="5" t="s">
        <v>28</v>
      </c>
      <c r="R1169" s="42">
        <v>0</v>
      </c>
      <c r="S1169" s="36">
        <v>90000</v>
      </c>
      <c r="T1169" s="37">
        <f t="shared" si="109"/>
        <v>0</v>
      </c>
      <c r="U1169" s="8">
        <f t="shared" si="110"/>
        <v>0</v>
      </c>
      <c r="V1169" s="5"/>
      <c r="W1169" s="5" t="s">
        <v>904</v>
      </c>
      <c r="X1169" s="5"/>
      <c r="Y1169" s="145"/>
      <c r="Z1169" s="4"/>
      <c r="AA1169" s="253"/>
      <c r="AB1169" s="253"/>
      <c r="AC1169" s="253"/>
      <c r="AD1169" s="253"/>
      <c r="AE1169" s="254"/>
      <c r="AF1169" s="4"/>
      <c r="AG1169" s="105"/>
      <c r="AH1169" s="105"/>
      <c r="AI1169" s="4"/>
      <c r="AJ1169" s="4"/>
      <c r="AK1169" s="105"/>
      <c r="AL1169" s="86"/>
      <c r="AM1169" s="86"/>
      <c r="AN1169" s="86"/>
      <c r="AO1169" s="86"/>
      <c r="AP1169" s="4"/>
      <c r="AQ1169" s="4"/>
      <c r="AR1169" s="105"/>
      <c r="AS1169" s="4"/>
      <c r="AT1169" s="4"/>
      <c r="AU1169" s="4"/>
      <c r="AV1169" s="4"/>
    </row>
    <row r="1170" spans="1:120" s="33" customFormat="1" ht="110.1" customHeight="1">
      <c r="A1170" s="5" t="s">
        <v>3672</v>
      </c>
      <c r="B1170" s="5" t="s">
        <v>23</v>
      </c>
      <c r="C1170" s="6" t="s">
        <v>3673</v>
      </c>
      <c r="D1170" s="6" t="s">
        <v>3674</v>
      </c>
      <c r="E1170" s="6" t="s">
        <v>3675</v>
      </c>
      <c r="F1170" s="182" t="s">
        <v>3676</v>
      </c>
      <c r="G1170" s="5" t="s">
        <v>24</v>
      </c>
      <c r="H1170" s="5">
        <v>0</v>
      </c>
      <c r="I1170" s="5" t="s">
        <v>2204</v>
      </c>
      <c r="J1170" s="5" t="s">
        <v>2689</v>
      </c>
      <c r="K1170" s="5" t="s">
        <v>1826</v>
      </c>
      <c r="L1170" s="5" t="s">
        <v>25</v>
      </c>
      <c r="M1170" s="7" t="s">
        <v>26</v>
      </c>
      <c r="N1170" s="5" t="s">
        <v>1306</v>
      </c>
      <c r="O1170" s="5" t="s">
        <v>27</v>
      </c>
      <c r="P1170" s="5" t="s">
        <v>1481</v>
      </c>
      <c r="Q1170" s="5" t="s">
        <v>28</v>
      </c>
      <c r="R1170" s="80">
        <v>3</v>
      </c>
      <c r="S1170" s="36">
        <v>7900</v>
      </c>
      <c r="T1170" s="37">
        <f t="shared" ref="T1170:T1175" si="111">R1170*S1170</f>
        <v>23700</v>
      </c>
      <c r="U1170" s="8">
        <f t="shared" si="110"/>
        <v>26544.000000000004</v>
      </c>
      <c r="V1170" s="5"/>
      <c r="W1170" s="5" t="s">
        <v>904</v>
      </c>
      <c r="X1170" s="5"/>
      <c r="Y1170" s="145"/>
      <c r="Z1170" s="141"/>
      <c r="AA1170" s="85"/>
      <c r="AB1170" s="146"/>
      <c r="AC1170" s="85"/>
      <c r="AD1170" s="214"/>
      <c r="AE1170" s="187"/>
      <c r="AF1170" s="85"/>
      <c r="AG1170" s="145"/>
      <c r="AH1170" s="145"/>
      <c r="AI1170" s="188"/>
      <c r="AJ1170" s="145"/>
      <c r="AK1170" s="272"/>
      <c r="AL1170" s="84"/>
      <c r="AM1170" s="84"/>
      <c r="AN1170" s="84"/>
      <c r="AO1170" s="84"/>
      <c r="AP1170" s="4"/>
      <c r="AQ1170" s="4"/>
      <c r="AR1170" s="105"/>
      <c r="AS1170" s="4"/>
      <c r="AT1170" s="141"/>
      <c r="AU1170" s="4"/>
      <c r="AV1170" s="4"/>
    </row>
    <row r="1171" spans="1:120" s="33" customFormat="1" ht="110.1" customHeight="1">
      <c r="A1171" s="5" t="s">
        <v>3677</v>
      </c>
      <c r="B1171" s="5" t="s">
        <v>23</v>
      </c>
      <c r="C1171" s="6" t="s">
        <v>3678</v>
      </c>
      <c r="D1171" s="6" t="s">
        <v>3679</v>
      </c>
      <c r="E1171" s="6" t="s">
        <v>3680</v>
      </c>
      <c r="F1171" s="182" t="s">
        <v>3681</v>
      </c>
      <c r="G1171" s="5" t="s">
        <v>24</v>
      </c>
      <c r="H1171" s="5">
        <v>0</v>
      </c>
      <c r="I1171" s="5" t="s">
        <v>2204</v>
      </c>
      <c r="J1171" s="5" t="s">
        <v>2689</v>
      </c>
      <c r="K1171" s="5" t="s">
        <v>1826</v>
      </c>
      <c r="L1171" s="5" t="s">
        <v>25</v>
      </c>
      <c r="M1171" s="7" t="s">
        <v>26</v>
      </c>
      <c r="N1171" s="5" t="s">
        <v>1306</v>
      </c>
      <c r="O1171" s="5" t="s">
        <v>27</v>
      </c>
      <c r="P1171" s="5" t="s">
        <v>495</v>
      </c>
      <c r="Q1171" s="5" t="s">
        <v>1639</v>
      </c>
      <c r="R1171" s="80">
        <v>3</v>
      </c>
      <c r="S1171" s="36">
        <v>2000</v>
      </c>
      <c r="T1171" s="37">
        <f t="shared" si="111"/>
        <v>6000</v>
      </c>
      <c r="U1171" s="8">
        <f t="shared" si="110"/>
        <v>6720.0000000000009</v>
      </c>
      <c r="V1171" s="5"/>
      <c r="W1171" s="5" t="s">
        <v>904</v>
      </c>
      <c r="X1171" s="5"/>
      <c r="Y1171" s="145"/>
      <c r="Z1171" s="141"/>
      <c r="AA1171" s="85"/>
      <c r="AB1171" s="146"/>
      <c r="AC1171" s="85"/>
      <c r="AD1171" s="214"/>
      <c r="AE1171" s="187"/>
      <c r="AF1171" s="85"/>
      <c r="AG1171" s="145"/>
      <c r="AH1171" s="145"/>
      <c r="AI1171" s="188"/>
      <c r="AJ1171" s="145"/>
      <c r="AK1171" s="272"/>
      <c r="AL1171" s="84"/>
      <c r="AM1171" s="84"/>
      <c r="AN1171" s="84"/>
      <c r="AO1171" s="84"/>
      <c r="AP1171" s="4"/>
      <c r="AQ1171" s="4"/>
      <c r="AR1171" s="105"/>
      <c r="AS1171" s="4"/>
      <c r="AT1171" s="141"/>
      <c r="AU1171" s="4"/>
      <c r="AV1171" s="4"/>
    </row>
    <row r="1172" spans="1:120" s="33" customFormat="1" ht="110.1" customHeight="1">
      <c r="A1172" s="5" t="s">
        <v>3682</v>
      </c>
      <c r="B1172" s="5" t="s">
        <v>23</v>
      </c>
      <c r="C1172" s="6" t="s">
        <v>3683</v>
      </c>
      <c r="D1172" s="6" t="s">
        <v>3684</v>
      </c>
      <c r="E1172" s="6" t="s">
        <v>3685</v>
      </c>
      <c r="F1172" s="182" t="s">
        <v>3686</v>
      </c>
      <c r="G1172" s="5" t="s">
        <v>24</v>
      </c>
      <c r="H1172" s="5">
        <v>0</v>
      </c>
      <c r="I1172" s="5" t="s">
        <v>2204</v>
      </c>
      <c r="J1172" s="5" t="s">
        <v>2689</v>
      </c>
      <c r="K1172" s="5" t="s">
        <v>1826</v>
      </c>
      <c r="L1172" s="5" t="s">
        <v>25</v>
      </c>
      <c r="M1172" s="7" t="s">
        <v>26</v>
      </c>
      <c r="N1172" s="5" t="s">
        <v>1306</v>
      </c>
      <c r="O1172" s="5" t="s">
        <v>27</v>
      </c>
      <c r="P1172" s="5" t="s">
        <v>1481</v>
      </c>
      <c r="Q1172" s="5" t="s">
        <v>28</v>
      </c>
      <c r="R1172" s="80">
        <v>1</v>
      </c>
      <c r="S1172" s="36">
        <v>365000</v>
      </c>
      <c r="T1172" s="37">
        <f t="shared" si="111"/>
        <v>365000</v>
      </c>
      <c r="U1172" s="8">
        <f t="shared" si="110"/>
        <v>408800.00000000006</v>
      </c>
      <c r="V1172" s="5"/>
      <c r="W1172" s="5" t="s">
        <v>904</v>
      </c>
      <c r="X1172" s="5"/>
      <c r="Y1172" s="145"/>
      <c r="Z1172" s="141"/>
      <c r="AA1172" s="85"/>
      <c r="AB1172" s="253"/>
      <c r="AC1172" s="85"/>
      <c r="AD1172" s="146"/>
      <c r="AE1172" s="216"/>
      <c r="AF1172" s="141"/>
      <c r="AG1172" s="213"/>
      <c r="AH1172" s="213"/>
      <c r="AI1172" s="141"/>
      <c r="AJ1172" s="145"/>
      <c r="AK1172" s="272"/>
      <c r="AL1172" s="84"/>
      <c r="AM1172" s="84"/>
      <c r="AN1172" s="84"/>
      <c r="AO1172" s="86"/>
      <c r="AP1172" s="4"/>
      <c r="AQ1172" s="4"/>
      <c r="AR1172" s="105"/>
      <c r="AS1172" s="4"/>
      <c r="AT1172" s="141"/>
      <c r="AU1172" s="4"/>
      <c r="AV1172" s="4"/>
    </row>
    <row r="1173" spans="1:120" s="33" customFormat="1" ht="110.1" customHeight="1">
      <c r="A1173" s="5" t="s">
        <v>3687</v>
      </c>
      <c r="B1173" s="5" t="s">
        <v>23</v>
      </c>
      <c r="C1173" s="6" t="s">
        <v>3688</v>
      </c>
      <c r="D1173" s="6" t="s">
        <v>1516</v>
      </c>
      <c r="E1173" s="6" t="s">
        <v>3689</v>
      </c>
      <c r="F1173" s="182" t="s">
        <v>3690</v>
      </c>
      <c r="G1173" s="5" t="s">
        <v>24</v>
      </c>
      <c r="H1173" s="5">
        <v>0</v>
      </c>
      <c r="I1173" s="5" t="s">
        <v>2204</v>
      </c>
      <c r="J1173" s="5" t="s">
        <v>2689</v>
      </c>
      <c r="K1173" s="5" t="s">
        <v>1826</v>
      </c>
      <c r="L1173" s="5" t="s">
        <v>25</v>
      </c>
      <c r="M1173" s="7" t="s">
        <v>26</v>
      </c>
      <c r="N1173" s="5" t="s">
        <v>1306</v>
      </c>
      <c r="O1173" s="5" t="s">
        <v>27</v>
      </c>
      <c r="P1173" s="5" t="s">
        <v>1481</v>
      </c>
      <c r="Q1173" s="5" t="s">
        <v>28</v>
      </c>
      <c r="R1173" s="80">
        <v>1</v>
      </c>
      <c r="S1173" s="36">
        <v>9500</v>
      </c>
      <c r="T1173" s="37">
        <f t="shared" si="111"/>
        <v>9500</v>
      </c>
      <c r="U1173" s="8">
        <f t="shared" si="110"/>
        <v>10640.000000000002</v>
      </c>
      <c r="V1173" s="5"/>
      <c r="W1173" s="5" t="s">
        <v>904</v>
      </c>
      <c r="X1173" s="5"/>
      <c r="Y1173" s="145"/>
      <c r="Z1173" s="141"/>
      <c r="AA1173" s="85"/>
      <c r="AB1173" s="146"/>
      <c r="AC1173" s="85"/>
      <c r="AD1173" s="214"/>
      <c r="AE1173" s="187"/>
      <c r="AF1173" s="85"/>
      <c r="AG1173" s="145"/>
      <c r="AH1173" s="145"/>
      <c r="AI1173" s="188"/>
      <c r="AJ1173" s="145"/>
      <c r="AK1173" s="272"/>
      <c r="AL1173" s="84"/>
      <c r="AM1173" s="84"/>
      <c r="AN1173" s="84"/>
      <c r="AO1173" s="84"/>
      <c r="AP1173" s="4"/>
      <c r="AQ1173" s="4"/>
      <c r="AR1173" s="105"/>
      <c r="AS1173" s="4"/>
      <c r="AT1173" s="141"/>
      <c r="AU1173" s="4"/>
      <c r="AV1173" s="4"/>
    </row>
    <row r="1174" spans="1:120" s="33" customFormat="1" ht="110.1" customHeight="1">
      <c r="A1174" s="5" t="s">
        <v>3691</v>
      </c>
      <c r="B1174" s="5" t="s">
        <v>23</v>
      </c>
      <c r="C1174" s="5" t="s">
        <v>2190</v>
      </c>
      <c r="D1174" s="6" t="s">
        <v>2191</v>
      </c>
      <c r="E1174" s="6" t="s">
        <v>2192</v>
      </c>
      <c r="F1174" s="41" t="s">
        <v>3692</v>
      </c>
      <c r="G1174" s="5" t="s">
        <v>24</v>
      </c>
      <c r="H1174" s="5">
        <v>0</v>
      </c>
      <c r="I1174" s="5" t="s">
        <v>2204</v>
      </c>
      <c r="J1174" s="5" t="s">
        <v>2689</v>
      </c>
      <c r="K1174" s="5" t="s">
        <v>871</v>
      </c>
      <c r="L1174" s="5" t="s">
        <v>25</v>
      </c>
      <c r="M1174" s="7" t="s">
        <v>26</v>
      </c>
      <c r="N1174" s="5" t="s">
        <v>1825</v>
      </c>
      <c r="O1174" s="5" t="s">
        <v>27</v>
      </c>
      <c r="P1174" s="5" t="s">
        <v>1481</v>
      </c>
      <c r="Q1174" s="5" t="s">
        <v>28</v>
      </c>
      <c r="R1174" s="80" t="s">
        <v>1311</v>
      </c>
      <c r="S1174" s="36">
        <v>81696.429999999993</v>
      </c>
      <c r="T1174" s="37">
        <f t="shared" si="111"/>
        <v>0</v>
      </c>
      <c r="U1174" s="8">
        <f t="shared" si="110"/>
        <v>0</v>
      </c>
      <c r="V1174" s="5"/>
      <c r="W1174" s="5" t="s">
        <v>904</v>
      </c>
      <c r="X1174" s="5"/>
      <c r="Y1174" s="145"/>
      <c r="Z1174" s="4"/>
      <c r="AA1174" s="253"/>
      <c r="AB1174" s="253"/>
      <c r="AC1174" s="253"/>
      <c r="AD1174" s="253"/>
      <c r="AE1174" s="254"/>
      <c r="AF1174" s="4"/>
      <c r="AG1174" s="105"/>
      <c r="AH1174" s="105"/>
      <c r="AI1174" s="4"/>
      <c r="AJ1174" s="4"/>
      <c r="AK1174" s="105"/>
      <c r="AL1174" s="86"/>
      <c r="AM1174" s="86"/>
      <c r="AN1174" s="86"/>
      <c r="AO1174" s="86"/>
      <c r="AP1174" s="4"/>
      <c r="AQ1174" s="4"/>
      <c r="AR1174" s="105"/>
      <c r="AS1174" s="4"/>
      <c r="AT1174" s="4"/>
      <c r="AU1174" s="4"/>
      <c r="AV1174" s="4"/>
    </row>
    <row r="1175" spans="1:120" s="33" customFormat="1" ht="110.1" customHeight="1">
      <c r="A1175" s="5" t="s">
        <v>3693</v>
      </c>
      <c r="B1175" s="5" t="s">
        <v>23</v>
      </c>
      <c r="C1175" s="6" t="s">
        <v>3694</v>
      </c>
      <c r="D1175" s="6" t="s">
        <v>3695</v>
      </c>
      <c r="E1175" s="6" t="s">
        <v>3696</v>
      </c>
      <c r="F1175" s="6" t="s">
        <v>3697</v>
      </c>
      <c r="G1175" s="5" t="s">
        <v>24</v>
      </c>
      <c r="H1175" s="5">
        <v>0</v>
      </c>
      <c r="I1175" s="5" t="s">
        <v>2204</v>
      </c>
      <c r="J1175" s="5" t="s">
        <v>2689</v>
      </c>
      <c r="K1175" s="5" t="s">
        <v>1039</v>
      </c>
      <c r="L1175" s="5" t="s">
        <v>25</v>
      </c>
      <c r="M1175" s="7" t="s">
        <v>26</v>
      </c>
      <c r="N1175" s="5" t="s">
        <v>1825</v>
      </c>
      <c r="O1175" s="5" t="s">
        <v>27</v>
      </c>
      <c r="P1175" s="5" t="s">
        <v>1481</v>
      </c>
      <c r="Q1175" s="5" t="s">
        <v>28</v>
      </c>
      <c r="R1175" s="80">
        <v>1</v>
      </c>
      <c r="S1175" s="36">
        <v>459790.3</v>
      </c>
      <c r="T1175" s="37">
        <f t="shared" si="111"/>
        <v>459790.3</v>
      </c>
      <c r="U1175" s="8">
        <f t="shared" si="110"/>
        <v>514965.13600000006</v>
      </c>
      <c r="V1175" s="5"/>
      <c r="W1175" s="5" t="s">
        <v>904</v>
      </c>
      <c r="X1175" s="5"/>
      <c r="Y1175" s="145"/>
      <c r="Z1175" s="85"/>
      <c r="AA1175" s="85"/>
      <c r="AB1175" s="253"/>
      <c r="AC1175" s="85"/>
      <c r="AD1175" s="214"/>
      <c r="AE1175" s="187"/>
      <c r="AF1175" s="141"/>
      <c r="AG1175" s="213"/>
      <c r="AH1175" s="213"/>
      <c r="AI1175" s="141"/>
      <c r="AJ1175" s="145"/>
      <c r="AK1175" s="213"/>
      <c r="AL1175" s="84"/>
      <c r="AM1175" s="84"/>
      <c r="AN1175" s="84"/>
      <c r="AO1175" s="84"/>
      <c r="AP1175" s="4"/>
      <c r="AQ1175" s="4"/>
      <c r="AR1175" s="105"/>
      <c r="AS1175" s="4"/>
      <c r="AT1175" s="141"/>
      <c r="AU1175" s="4"/>
      <c r="AV1175" s="4"/>
    </row>
    <row r="1176" spans="1:120" s="33" customFormat="1" ht="110.1" customHeight="1">
      <c r="A1176" s="5" t="s">
        <v>3698</v>
      </c>
      <c r="B1176" s="5" t="s">
        <v>23</v>
      </c>
      <c r="C1176" s="5" t="s">
        <v>1756</v>
      </c>
      <c r="D1176" s="6" t="s">
        <v>1757</v>
      </c>
      <c r="E1176" s="6" t="s">
        <v>1758</v>
      </c>
      <c r="F1176" s="5" t="s">
        <v>3699</v>
      </c>
      <c r="G1176" s="5" t="s">
        <v>29</v>
      </c>
      <c r="H1176" s="5" t="s">
        <v>1311</v>
      </c>
      <c r="I1176" s="5" t="s">
        <v>2204</v>
      </c>
      <c r="J1176" s="5" t="s">
        <v>2689</v>
      </c>
      <c r="K1176" s="5" t="s">
        <v>1039</v>
      </c>
      <c r="L1176" s="5" t="s">
        <v>3700</v>
      </c>
      <c r="M1176" s="7" t="s">
        <v>26</v>
      </c>
      <c r="N1176" s="5" t="s">
        <v>902</v>
      </c>
      <c r="O1176" s="5" t="s">
        <v>27</v>
      </c>
      <c r="P1176" s="5" t="s">
        <v>1774</v>
      </c>
      <c r="Q1176" s="5" t="s">
        <v>1773</v>
      </c>
      <c r="R1176" s="5">
        <v>30000</v>
      </c>
      <c r="S1176" s="8">
        <v>137.01</v>
      </c>
      <c r="T1176" s="8">
        <f t="shared" ref="T1176:T1203" si="112">S1176*R1176</f>
        <v>4110299.9999999995</v>
      </c>
      <c r="U1176" s="8">
        <f t="shared" si="110"/>
        <v>4603536</v>
      </c>
      <c r="V1176" s="5"/>
      <c r="W1176" s="5" t="s">
        <v>904</v>
      </c>
      <c r="X1176" s="5"/>
      <c r="Y1176" s="145"/>
      <c r="Z1176" s="141"/>
      <c r="AA1176" s="85"/>
      <c r="AB1176" s="253"/>
      <c r="AC1176" s="85"/>
      <c r="AD1176" s="214"/>
      <c r="AE1176" s="187"/>
      <c r="AF1176" s="85"/>
      <c r="AG1176" s="145"/>
      <c r="AH1176" s="145"/>
      <c r="AI1176" s="145"/>
      <c r="AJ1176" s="145"/>
      <c r="AK1176" s="213"/>
      <c r="AL1176" s="104"/>
      <c r="AM1176" s="84"/>
      <c r="AN1176" s="84"/>
      <c r="AO1176" s="84"/>
      <c r="AP1176" s="4"/>
      <c r="AQ1176" s="4"/>
      <c r="AR1176" s="105"/>
      <c r="AS1176" s="4"/>
      <c r="AT1176" s="187"/>
      <c r="AU1176" s="187"/>
      <c r="AV1176" s="4"/>
    </row>
    <row r="1177" spans="1:120" s="33" customFormat="1" ht="106.5" customHeight="1">
      <c r="A1177" s="5" t="s">
        <v>3701</v>
      </c>
      <c r="B1177" s="5" t="s">
        <v>23</v>
      </c>
      <c r="C1177" s="6" t="s">
        <v>3702</v>
      </c>
      <c r="D1177" s="6" t="s">
        <v>3703</v>
      </c>
      <c r="E1177" s="6" t="s">
        <v>3704</v>
      </c>
      <c r="F1177" s="5"/>
      <c r="G1177" s="5" t="s">
        <v>24</v>
      </c>
      <c r="H1177" s="5">
        <v>0</v>
      </c>
      <c r="I1177" s="5" t="s">
        <v>2204</v>
      </c>
      <c r="J1177" s="5" t="s">
        <v>2689</v>
      </c>
      <c r="K1177" s="5" t="s">
        <v>1826</v>
      </c>
      <c r="L1177" s="5" t="s">
        <v>25</v>
      </c>
      <c r="M1177" s="7" t="s">
        <v>26</v>
      </c>
      <c r="N1177" s="5" t="s">
        <v>1306</v>
      </c>
      <c r="O1177" s="5" t="s">
        <v>27</v>
      </c>
      <c r="P1177" s="5" t="s">
        <v>1481</v>
      </c>
      <c r="Q1177" s="5" t="s">
        <v>28</v>
      </c>
      <c r="R1177" s="42">
        <v>0</v>
      </c>
      <c r="S1177" s="8">
        <v>1777165</v>
      </c>
      <c r="T1177" s="8">
        <f t="shared" si="112"/>
        <v>0</v>
      </c>
      <c r="U1177" s="8">
        <f t="shared" si="110"/>
        <v>0</v>
      </c>
      <c r="V1177" s="5"/>
      <c r="W1177" s="5" t="s">
        <v>904</v>
      </c>
      <c r="X1177" s="5"/>
      <c r="Y1177" s="145"/>
      <c r="Z1177" s="4"/>
      <c r="AA1177" s="253"/>
      <c r="AB1177" s="253"/>
      <c r="AC1177" s="253"/>
      <c r="AD1177" s="253"/>
      <c r="AE1177" s="254"/>
      <c r="AF1177" s="4"/>
      <c r="AG1177" s="105"/>
      <c r="AH1177" s="105"/>
      <c r="AI1177" s="4"/>
      <c r="AJ1177" s="4"/>
      <c r="AK1177" s="105"/>
      <c r="AL1177" s="86"/>
      <c r="AM1177" s="86"/>
      <c r="AN1177" s="86"/>
      <c r="AO1177" s="86"/>
      <c r="AP1177" s="4"/>
      <c r="AQ1177" s="4"/>
      <c r="AR1177" s="105"/>
      <c r="AS1177" s="4"/>
      <c r="AT1177" s="4"/>
      <c r="AU1177" s="4"/>
      <c r="AV1177" s="4"/>
    </row>
    <row r="1178" spans="1:120" s="33" customFormat="1" ht="110.1" customHeight="1">
      <c r="A1178" s="5" t="s">
        <v>4284</v>
      </c>
      <c r="B1178" s="5" t="s">
        <v>23</v>
      </c>
      <c r="C1178" s="6" t="s">
        <v>3702</v>
      </c>
      <c r="D1178" s="6" t="s">
        <v>3703</v>
      </c>
      <c r="E1178" s="6" t="s">
        <v>3704</v>
      </c>
      <c r="F1178" s="5"/>
      <c r="G1178" s="5" t="s">
        <v>24</v>
      </c>
      <c r="H1178" s="5">
        <v>0</v>
      </c>
      <c r="I1178" s="5" t="s">
        <v>2204</v>
      </c>
      <c r="J1178" s="5" t="s">
        <v>2689</v>
      </c>
      <c r="K1178" s="5" t="s">
        <v>978</v>
      </c>
      <c r="L1178" s="5" t="s">
        <v>25</v>
      </c>
      <c r="M1178" s="7" t="s">
        <v>26</v>
      </c>
      <c r="N1178" s="5" t="s">
        <v>1306</v>
      </c>
      <c r="O1178" s="5" t="s">
        <v>27</v>
      </c>
      <c r="P1178" s="5" t="s">
        <v>1481</v>
      </c>
      <c r="Q1178" s="5" t="s">
        <v>28</v>
      </c>
      <c r="R1178" s="42" t="s">
        <v>1311</v>
      </c>
      <c r="S1178" s="8">
        <v>1777165</v>
      </c>
      <c r="T1178" s="8">
        <f t="shared" si="112"/>
        <v>0</v>
      </c>
      <c r="U1178" s="8">
        <f t="shared" si="110"/>
        <v>0</v>
      </c>
      <c r="V1178" s="5"/>
      <c r="W1178" s="5" t="s">
        <v>904</v>
      </c>
      <c r="X1178" s="5"/>
      <c r="Y1178" s="145"/>
      <c r="Z1178" s="4"/>
      <c r="AA1178" s="253"/>
      <c r="AB1178" s="253"/>
      <c r="AC1178" s="253"/>
      <c r="AD1178" s="253"/>
      <c r="AE1178" s="254"/>
      <c r="AF1178" s="4"/>
      <c r="AG1178" s="105"/>
      <c r="AH1178" s="105"/>
      <c r="AI1178" s="4"/>
      <c r="AJ1178" s="4"/>
      <c r="AK1178" s="105"/>
      <c r="AL1178" s="86"/>
      <c r="AM1178" s="86"/>
      <c r="AN1178" s="86"/>
      <c r="AO1178" s="86"/>
      <c r="AP1178" s="4"/>
      <c r="AQ1178" s="4"/>
      <c r="AR1178" s="105"/>
      <c r="AS1178" s="4"/>
      <c r="AT1178" s="4"/>
      <c r="AU1178" s="4"/>
      <c r="AV1178" s="4"/>
    </row>
    <row r="1179" spans="1:120" s="33" customFormat="1" ht="129.94999999999999" customHeight="1">
      <c r="A1179" s="5" t="s">
        <v>3705</v>
      </c>
      <c r="B1179" s="5" t="s">
        <v>23</v>
      </c>
      <c r="C1179" s="6" t="s">
        <v>3706</v>
      </c>
      <c r="D1179" s="6" t="s">
        <v>3707</v>
      </c>
      <c r="E1179" s="6" t="s">
        <v>3708</v>
      </c>
      <c r="F1179" s="5"/>
      <c r="G1179" s="5" t="s">
        <v>24</v>
      </c>
      <c r="H1179" s="5">
        <v>0</v>
      </c>
      <c r="I1179" s="5" t="s">
        <v>2204</v>
      </c>
      <c r="J1179" s="5" t="s">
        <v>2689</v>
      </c>
      <c r="K1179" s="5" t="s">
        <v>1826</v>
      </c>
      <c r="L1179" s="5" t="s">
        <v>25</v>
      </c>
      <c r="M1179" s="7" t="s">
        <v>26</v>
      </c>
      <c r="N1179" s="5" t="s">
        <v>1306</v>
      </c>
      <c r="O1179" s="5" t="s">
        <v>27</v>
      </c>
      <c r="P1179" s="5" t="s">
        <v>495</v>
      </c>
      <c r="Q1179" s="5" t="s">
        <v>1639</v>
      </c>
      <c r="R1179" s="5">
        <v>0</v>
      </c>
      <c r="S1179" s="8">
        <v>569381.25</v>
      </c>
      <c r="T1179" s="8">
        <f t="shared" si="112"/>
        <v>0</v>
      </c>
      <c r="U1179" s="8">
        <f t="shared" si="110"/>
        <v>0</v>
      </c>
      <c r="V1179" s="5"/>
      <c r="W1179" s="5" t="s">
        <v>904</v>
      </c>
      <c r="X1179" s="5"/>
      <c r="Y1179" s="145"/>
      <c r="Z1179" s="4"/>
      <c r="AA1179" s="253"/>
      <c r="AB1179" s="253"/>
      <c r="AC1179" s="253"/>
      <c r="AD1179" s="253"/>
      <c r="AE1179" s="254"/>
      <c r="AF1179" s="4"/>
      <c r="AG1179" s="105"/>
      <c r="AH1179" s="105"/>
      <c r="AI1179" s="4"/>
      <c r="AJ1179" s="4"/>
      <c r="AK1179" s="105"/>
      <c r="AL1179" s="86"/>
      <c r="AM1179" s="86"/>
      <c r="AN1179" s="86"/>
      <c r="AO1179" s="86"/>
      <c r="AP1179" s="4"/>
      <c r="AQ1179" s="4"/>
      <c r="AR1179" s="105"/>
      <c r="AS1179" s="4"/>
      <c r="AT1179" s="4"/>
      <c r="AU1179" s="4"/>
      <c r="AV1179" s="4"/>
    </row>
    <row r="1180" spans="1:120" s="33" customFormat="1" ht="129.94999999999999" customHeight="1">
      <c r="A1180" s="5" t="s">
        <v>4285</v>
      </c>
      <c r="B1180" s="5" t="s">
        <v>23</v>
      </c>
      <c r="C1180" s="6" t="s">
        <v>3706</v>
      </c>
      <c r="D1180" s="6" t="s">
        <v>3707</v>
      </c>
      <c r="E1180" s="6" t="s">
        <v>3708</v>
      </c>
      <c r="F1180" s="5"/>
      <c r="G1180" s="5" t="s">
        <v>24</v>
      </c>
      <c r="H1180" s="5">
        <v>0</v>
      </c>
      <c r="I1180" s="5" t="s">
        <v>2204</v>
      </c>
      <c r="J1180" s="5" t="s">
        <v>2689</v>
      </c>
      <c r="K1180" s="5" t="s">
        <v>978</v>
      </c>
      <c r="L1180" s="5" t="s">
        <v>25</v>
      </c>
      <c r="M1180" s="7" t="s">
        <v>26</v>
      </c>
      <c r="N1180" s="5" t="s">
        <v>1306</v>
      </c>
      <c r="O1180" s="5" t="s">
        <v>27</v>
      </c>
      <c r="P1180" s="5" t="s">
        <v>495</v>
      </c>
      <c r="Q1180" s="5" t="s">
        <v>1639</v>
      </c>
      <c r="R1180" s="5" t="s">
        <v>1311</v>
      </c>
      <c r="S1180" s="8">
        <v>569381.25</v>
      </c>
      <c r="T1180" s="8">
        <f t="shared" si="112"/>
        <v>0</v>
      </c>
      <c r="U1180" s="8">
        <f t="shared" si="110"/>
        <v>0</v>
      </c>
      <c r="V1180" s="5"/>
      <c r="W1180" s="5" t="s">
        <v>904</v>
      </c>
      <c r="X1180" s="5"/>
      <c r="Y1180" s="145"/>
      <c r="Z1180" s="4"/>
      <c r="AA1180" s="253"/>
      <c r="AB1180" s="253"/>
      <c r="AC1180" s="253"/>
      <c r="AD1180" s="253"/>
      <c r="AE1180" s="254"/>
      <c r="AF1180" s="4"/>
      <c r="AG1180" s="105"/>
      <c r="AH1180" s="105"/>
      <c r="AI1180" s="4"/>
      <c r="AJ1180" s="4"/>
      <c r="AK1180" s="105"/>
      <c r="AL1180" s="86"/>
      <c r="AM1180" s="86"/>
      <c r="AN1180" s="86"/>
      <c r="AO1180" s="86"/>
      <c r="AP1180" s="4"/>
      <c r="AQ1180" s="4"/>
      <c r="AR1180" s="105"/>
      <c r="AS1180" s="4"/>
      <c r="AT1180" s="4"/>
      <c r="AU1180" s="4"/>
      <c r="AV1180" s="4"/>
    </row>
    <row r="1181" spans="1:120" s="33" customFormat="1" ht="65.25" customHeight="1">
      <c r="A1181" s="5" t="s">
        <v>3766</v>
      </c>
      <c r="B1181" s="5" t="s">
        <v>23</v>
      </c>
      <c r="C1181" s="6" t="s">
        <v>3730</v>
      </c>
      <c r="D1181" s="6" t="s">
        <v>68</v>
      </c>
      <c r="E1181" s="6" t="s">
        <v>3731</v>
      </c>
      <c r="F1181" s="14" t="s">
        <v>3732</v>
      </c>
      <c r="G1181" s="46" t="s">
        <v>29</v>
      </c>
      <c r="H1181" s="30">
        <v>0</v>
      </c>
      <c r="I1181" s="5">
        <v>470000000</v>
      </c>
      <c r="J1181" s="5" t="s">
        <v>2689</v>
      </c>
      <c r="K1181" s="5" t="s">
        <v>3728</v>
      </c>
      <c r="L1181" s="5" t="s">
        <v>3729</v>
      </c>
      <c r="M1181" s="7" t="s">
        <v>26</v>
      </c>
      <c r="N1181" s="5" t="s">
        <v>1306</v>
      </c>
      <c r="O1181" s="5" t="s">
        <v>1273</v>
      </c>
      <c r="P1181" s="5" t="s">
        <v>495</v>
      </c>
      <c r="Q1181" s="5" t="s">
        <v>3733</v>
      </c>
      <c r="R1181" s="5" t="s">
        <v>1311</v>
      </c>
      <c r="S1181" s="31">
        <v>33600</v>
      </c>
      <c r="T1181" s="8">
        <f t="shared" si="112"/>
        <v>0</v>
      </c>
      <c r="U1181" s="8">
        <f t="shared" si="110"/>
        <v>0</v>
      </c>
      <c r="V1181" s="5"/>
      <c r="W1181" s="184" t="s">
        <v>904</v>
      </c>
      <c r="X1181" s="32"/>
      <c r="Y1181" s="141"/>
      <c r="Z1181" s="141"/>
      <c r="AA1181" s="141"/>
      <c r="AB1181" s="213"/>
      <c r="AC1181" s="84"/>
      <c r="AD1181" s="84"/>
      <c r="AE1181" s="187"/>
      <c r="AF1181" s="86"/>
      <c r="AG1181" s="105"/>
      <c r="AH1181" s="105"/>
      <c r="AI1181" s="141"/>
      <c r="AJ1181" s="187"/>
      <c r="AK1181" s="213"/>
      <c r="AL1181" s="84"/>
      <c r="AM1181" s="86"/>
      <c r="AN1181" s="225"/>
      <c r="AO1181" s="225"/>
    </row>
    <row r="1182" spans="1:120" s="180" customFormat="1" ht="77.25" customHeight="1">
      <c r="A1182" s="5" t="s">
        <v>3875</v>
      </c>
      <c r="B1182" s="5" t="s">
        <v>23</v>
      </c>
      <c r="C1182" s="6" t="s">
        <v>72</v>
      </c>
      <c r="D1182" s="6" t="s">
        <v>68</v>
      </c>
      <c r="E1182" s="6" t="s">
        <v>73</v>
      </c>
      <c r="F1182" s="182" t="s">
        <v>3876</v>
      </c>
      <c r="G1182" s="46" t="s">
        <v>29</v>
      </c>
      <c r="H1182" s="30">
        <v>0</v>
      </c>
      <c r="I1182" s="5">
        <v>470000000</v>
      </c>
      <c r="J1182" s="5" t="s">
        <v>2689</v>
      </c>
      <c r="K1182" s="5" t="s">
        <v>3877</v>
      </c>
      <c r="L1182" s="5" t="s">
        <v>3729</v>
      </c>
      <c r="M1182" s="7" t="s">
        <v>26</v>
      </c>
      <c r="N1182" s="5" t="s">
        <v>1306</v>
      </c>
      <c r="O1182" s="5" t="s">
        <v>1273</v>
      </c>
      <c r="P1182" s="5">
        <v>796</v>
      </c>
      <c r="Q1182" s="5" t="s">
        <v>28</v>
      </c>
      <c r="R1182" s="5" t="s">
        <v>2237</v>
      </c>
      <c r="S1182" s="31">
        <v>60000</v>
      </c>
      <c r="T1182" s="8">
        <f t="shared" si="112"/>
        <v>60000</v>
      </c>
      <c r="U1182" s="8">
        <f t="shared" si="110"/>
        <v>67200</v>
      </c>
      <c r="V1182" s="5"/>
      <c r="W1182" s="184" t="s">
        <v>904</v>
      </c>
      <c r="X1182" s="32" t="s">
        <v>3878</v>
      </c>
      <c r="Y1182" s="141"/>
      <c r="Z1182" s="141"/>
      <c r="AA1182" s="85"/>
      <c r="AB1182" s="213"/>
      <c r="AC1182" s="85"/>
      <c r="AD1182" s="84"/>
      <c r="AE1182" s="187"/>
      <c r="AF1182" s="85"/>
      <c r="AG1182" s="213"/>
      <c r="AH1182" s="213"/>
      <c r="AI1182" s="141"/>
      <c r="AJ1182" s="145"/>
      <c r="AK1182" s="213"/>
      <c r="AL1182" s="84"/>
      <c r="AM1182" s="84"/>
      <c r="AN1182" s="255"/>
      <c r="AO1182" s="255"/>
      <c r="AP1182" s="33"/>
      <c r="AQ1182" s="33"/>
      <c r="AR1182" s="33"/>
      <c r="AS1182" s="33"/>
      <c r="AT1182" s="141"/>
      <c r="AU1182" s="33"/>
      <c r="AV1182" s="33"/>
      <c r="AW1182" s="33"/>
      <c r="AX1182" s="33"/>
      <c r="AY1182" s="33"/>
      <c r="AZ1182" s="33"/>
      <c r="BA1182" s="33"/>
      <c r="BB1182" s="33"/>
      <c r="BC1182" s="33"/>
      <c r="BD1182" s="33"/>
      <c r="BE1182" s="33"/>
      <c r="BF1182" s="33"/>
      <c r="BG1182" s="33"/>
      <c r="BH1182" s="33"/>
      <c r="BI1182" s="33"/>
      <c r="BJ1182" s="33"/>
      <c r="BK1182" s="33"/>
      <c r="BL1182" s="33"/>
      <c r="BM1182" s="33"/>
      <c r="BN1182" s="33"/>
      <c r="BO1182" s="33"/>
      <c r="BP1182" s="33"/>
      <c r="BQ1182" s="33"/>
      <c r="BR1182" s="33"/>
      <c r="BS1182" s="33"/>
      <c r="BT1182" s="33"/>
      <c r="BU1182" s="33"/>
      <c r="BV1182" s="33"/>
      <c r="BW1182" s="33"/>
      <c r="BX1182" s="33"/>
      <c r="BY1182" s="33"/>
      <c r="BZ1182" s="33"/>
      <c r="CA1182" s="33"/>
      <c r="CB1182" s="33"/>
      <c r="CC1182" s="33"/>
      <c r="CD1182" s="33"/>
      <c r="CE1182" s="33"/>
      <c r="CF1182" s="33"/>
      <c r="CG1182" s="33"/>
      <c r="CH1182" s="33"/>
      <c r="CI1182" s="33"/>
      <c r="CJ1182" s="33"/>
      <c r="CK1182" s="33"/>
      <c r="CL1182" s="33"/>
      <c r="CM1182" s="33"/>
      <c r="CN1182" s="33"/>
      <c r="CO1182" s="33"/>
      <c r="CP1182" s="33"/>
      <c r="CQ1182" s="33"/>
      <c r="CR1182" s="33"/>
      <c r="CS1182" s="33"/>
      <c r="CT1182" s="33"/>
      <c r="CU1182" s="33"/>
      <c r="CV1182" s="33"/>
      <c r="CW1182" s="33"/>
      <c r="CX1182" s="33"/>
      <c r="CY1182" s="33"/>
      <c r="CZ1182" s="33"/>
      <c r="DA1182" s="33"/>
      <c r="DB1182" s="33"/>
      <c r="DC1182" s="33"/>
      <c r="DD1182" s="33"/>
      <c r="DE1182" s="33"/>
      <c r="DF1182" s="33"/>
      <c r="DG1182" s="33"/>
      <c r="DH1182" s="33"/>
      <c r="DI1182" s="33"/>
      <c r="DJ1182" s="33"/>
      <c r="DK1182" s="33"/>
      <c r="DL1182" s="33"/>
      <c r="DM1182" s="33"/>
      <c r="DN1182" s="33"/>
      <c r="DO1182" s="33"/>
      <c r="DP1182" s="185"/>
    </row>
    <row r="1183" spans="1:120" s="33" customFormat="1" ht="69" customHeight="1">
      <c r="A1183" s="5" t="s">
        <v>3879</v>
      </c>
      <c r="B1183" s="5" t="s">
        <v>23</v>
      </c>
      <c r="C1183" s="6" t="s">
        <v>3880</v>
      </c>
      <c r="D1183" s="6" t="s">
        <v>3881</v>
      </c>
      <c r="E1183" s="6" t="s">
        <v>3882</v>
      </c>
      <c r="F1183" s="186" t="s">
        <v>3883</v>
      </c>
      <c r="G1183" s="5" t="s">
        <v>24</v>
      </c>
      <c r="H1183" s="5">
        <v>0</v>
      </c>
      <c r="I1183" s="5">
        <v>470000000</v>
      </c>
      <c r="J1183" s="5" t="s">
        <v>2689</v>
      </c>
      <c r="K1183" s="5" t="s">
        <v>871</v>
      </c>
      <c r="L1183" s="5" t="s">
        <v>25</v>
      </c>
      <c r="M1183" s="7" t="s">
        <v>26</v>
      </c>
      <c r="N1183" s="5" t="s">
        <v>1825</v>
      </c>
      <c r="O1183" s="5" t="s">
        <v>27</v>
      </c>
      <c r="P1183" s="5">
        <v>796</v>
      </c>
      <c r="Q1183" s="5" t="s">
        <v>28</v>
      </c>
      <c r="R1183" s="80">
        <v>6</v>
      </c>
      <c r="S1183" s="36">
        <v>16010</v>
      </c>
      <c r="T1183" s="37">
        <f t="shared" si="112"/>
        <v>96060</v>
      </c>
      <c r="U1183" s="8">
        <f t="shared" si="110"/>
        <v>107587.20000000001</v>
      </c>
      <c r="V1183" s="5"/>
      <c r="W1183" s="5" t="s">
        <v>904</v>
      </c>
      <c r="X1183" s="5" t="s">
        <v>3884</v>
      </c>
      <c r="Y1183" s="85"/>
      <c r="Z1183" s="148"/>
      <c r="AA1183" s="85"/>
      <c r="AB1183" s="145"/>
      <c r="AC1183" s="85"/>
      <c r="AD1183" s="149"/>
      <c r="AE1183" s="148"/>
      <c r="AF1183" s="149"/>
      <c r="AG1183" s="145"/>
      <c r="AH1183" s="145"/>
      <c r="AI1183" s="85"/>
      <c r="AJ1183" s="145"/>
      <c r="AK1183" s="273"/>
      <c r="AL1183" s="149"/>
      <c r="AM1183" s="149"/>
      <c r="AN1183" s="149"/>
      <c r="AO1183" s="149"/>
      <c r="AP1183" s="148"/>
      <c r="AQ1183" s="257"/>
      <c r="AR1183" s="148"/>
      <c r="AS1183" s="257"/>
      <c r="AT1183" s="260"/>
      <c r="AZ1183" s="81"/>
      <c r="BA1183" s="81"/>
      <c r="BB1183" s="81"/>
      <c r="BC1183" s="81"/>
    </row>
    <row r="1184" spans="1:120" s="33" customFormat="1" ht="69" customHeight="1">
      <c r="A1184" s="5" t="s">
        <v>3885</v>
      </c>
      <c r="B1184" s="5" t="s">
        <v>23</v>
      </c>
      <c r="C1184" s="6" t="s">
        <v>3886</v>
      </c>
      <c r="D1184" s="6" t="s">
        <v>3887</v>
      </c>
      <c r="E1184" s="6" t="s">
        <v>3888</v>
      </c>
      <c r="F1184" s="186" t="s">
        <v>3889</v>
      </c>
      <c r="G1184" s="5" t="s">
        <v>24</v>
      </c>
      <c r="H1184" s="5">
        <v>0</v>
      </c>
      <c r="I1184" s="5">
        <v>470000000</v>
      </c>
      <c r="J1184" s="5" t="s">
        <v>2689</v>
      </c>
      <c r="K1184" s="5" t="s">
        <v>871</v>
      </c>
      <c r="L1184" s="5" t="s">
        <v>25</v>
      </c>
      <c r="M1184" s="7" t="s">
        <v>26</v>
      </c>
      <c r="N1184" s="5" t="s">
        <v>1825</v>
      </c>
      <c r="O1184" s="5" t="s">
        <v>27</v>
      </c>
      <c r="P1184" s="5">
        <v>796</v>
      </c>
      <c r="Q1184" s="5" t="s">
        <v>28</v>
      </c>
      <c r="R1184" s="80">
        <v>6</v>
      </c>
      <c r="S1184" s="36">
        <v>16227</v>
      </c>
      <c r="T1184" s="37">
        <f t="shared" si="112"/>
        <v>97362</v>
      </c>
      <c r="U1184" s="8">
        <f t="shared" si="110"/>
        <v>109045.44000000002</v>
      </c>
      <c r="V1184" s="5"/>
      <c r="W1184" s="5" t="s">
        <v>904</v>
      </c>
      <c r="X1184" s="5" t="s">
        <v>3884</v>
      </c>
      <c r="Y1184" s="85"/>
      <c r="Z1184" s="148"/>
      <c r="AA1184" s="85"/>
      <c r="AB1184" s="145"/>
      <c r="AC1184" s="85"/>
      <c r="AD1184" s="149"/>
      <c r="AE1184" s="148"/>
      <c r="AF1184" s="149"/>
      <c r="AG1184" s="145"/>
      <c r="AH1184" s="145"/>
      <c r="AI1184" s="85"/>
      <c r="AJ1184" s="145"/>
      <c r="AK1184" s="273"/>
      <c r="AL1184" s="149"/>
      <c r="AM1184" s="149"/>
      <c r="AN1184" s="149"/>
      <c r="AO1184" s="149"/>
      <c r="AP1184" s="148"/>
      <c r="AQ1184" s="257"/>
      <c r="AR1184" s="148"/>
      <c r="AS1184" s="257"/>
      <c r="AT1184" s="260"/>
      <c r="AZ1184" s="81"/>
      <c r="BA1184" s="81"/>
      <c r="BB1184" s="81"/>
      <c r="BC1184" s="81"/>
    </row>
    <row r="1185" spans="1:55" s="33" customFormat="1" ht="106.5" customHeight="1">
      <c r="A1185" s="5" t="s">
        <v>3890</v>
      </c>
      <c r="B1185" s="5" t="s">
        <v>23</v>
      </c>
      <c r="C1185" s="6" t="s">
        <v>3891</v>
      </c>
      <c r="D1185" s="6" t="s">
        <v>3892</v>
      </c>
      <c r="E1185" s="6" t="s">
        <v>3893</v>
      </c>
      <c r="F1185" s="186" t="s">
        <v>3894</v>
      </c>
      <c r="G1185" s="5" t="s">
        <v>24</v>
      </c>
      <c r="H1185" s="5">
        <v>0</v>
      </c>
      <c r="I1185" s="5">
        <v>470000000</v>
      </c>
      <c r="J1185" s="5" t="s">
        <v>2689</v>
      </c>
      <c r="K1185" s="5" t="s">
        <v>871</v>
      </c>
      <c r="L1185" s="5" t="s">
        <v>25</v>
      </c>
      <c r="M1185" s="7" t="s">
        <v>26</v>
      </c>
      <c r="N1185" s="5" t="s">
        <v>1825</v>
      </c>
      <c r="O1185" s="5" t="s">
        <v>27</v>
      </c>
      <c r="P1185" s="5">
        <v>796</v>
      </c>
      <c r="Q1185" s="5" t="s">
        <v>28</v>
      </c>
      <c r="R1185" s="80">
        <v>6</v>
      </c>
      <c r="S1185" s="36">
        <v>61496</v>
      </c>
      <c r="T1185" s="37">
        <f t="shared" si="112"/>
        <v>368976</v>
      </c>
      <c r="U1185" s="8">
        <f t="shared" si="110"/>
        <v>413253.12000000005</v>
      </c>
      <c r="V1185" s="5"/>
      <c r="W1185" s="5" t="s">
        <v>904</v>
      </c>
      <c r="X1185" s="5" t="s">
        <v>3884</v>
      </c>
      <c r="Y1185" s="85"/>
      <c r="Z1185" s="148"/>
      <c r="AA1185" s="85"/>
      <c r="AB1185" s="145"/>
      <c r="AC1185" s="85"/>
      <c r="AD1185" s="149"/>
      <c r="AE1185" s="148"/>
      <c r="AF1185" s="149"/>
      <c r="AG1185" s="145"/>
      <c r="AH1185" s="145"/>
      <c r="AI1185" s="85"/>
      <c r="AJ1185" s="145"/>
      <c r="AK1185" s="273"/>
      <c r="AL1185" s="149"/>
      <c r="AM1185" s="149"/>
      <c r="AN1185" s="149"/>
      <c r="AO1185" s="149"/>
      <c r="AP1185" s="148"/>
      <c r="AQ1185" s="257"/>
      <c r="AR1185" s="148"/>
      <c r="AS1185" s="257"/>
      <c r="AT1185" s="260"/>
      <c r="AZ1185" s="81"/>
      <c r="BA1185" s="81"/>
      <c r="BB1185" s="81"/>
      <c r="BC1185" s="81"/>
    </row>
    <row r="1186" spans="1:55" s="33" customFormat="1" ht="107.25" customHeight="1">
      <c r="A1186" s="5" t="s">
        <v>3895</v>
      </c>
      <c r="B1186" s="5" t="s">
        <v>23</v>
      </c>
      <c r="C1186" s="6" t="s">
        <v>3896</v>
      </c>
      <c r="D1186" s="6" t="s">
        <v>3897</v>
      </c>
      <c r="E1186" s="6" t="s">
        <v>1598</v>
      </c>
      <c r="F1186" s="14" t="s">
        <v>3898</v>
      </c>
      <c r="G1186" s="5" t="s">
        <v>24</v>
      </c>
      <c r="H1186" s="5">
        <v>0</v>
      </c>
      <c r="I1186" s="5">
        <v>470000000</v>
      </c>
      <c r="J1186" s="5" t="s">
        <v>2689</v>
      </c>
      <c r="K1186" s="5" t="s">
        <v>871</v>
      </c>
      <c r="L1186" s="5" t="s">
        <v>25</v>
      </c>
      <c r="M1186" s="7" t="s">
        <v>26</v>
      </c>
      <c r="N1186" s="5" t="s">
        <v>1825</v>
      </c>
      <c r="O1186" s="5" t="s">
        <v>27</v>
      </c>
      <c r="P1186" s="5">
        <v>796</v>
      </c>
      <c r="Q1186" s="5" t="s">
        <v>28</v>
      </c>
      <c r="R1186" s="80" t="s">
        <v>1311</v>
      </c>
      <c r="S1186" s="36">
        <v>610</v>
      </c>
      <c r="T1186" s="37">
        <f t="shared" si="112"/>
        <v>0</v>
      </c>
      <c r="U1186" s="8">
        <f t="shared" si="110"/>
        <v>0</v>
      </c>
      <c r="V1186" s="5"/>
      <c r="W1186" s="5" t="s">
        <v>904</v>
      </c>
      <c r="X1186" s="5"/>
      <c r="Y1186" s="85"/>
      <c r="Z1186" s="148"/>
      <c r="AA1186" s="85"/>
      <c r="AB1186" s="145"/>
      <c r="AC1186" s="85"/>
      <c r="AD1186" s="149"/>
      <c r="AE1186" s="148"/>
      <c r="AF1186" s="149"/>
      <c r="AG1186" s="145"/>
      <c r="AH1186" s="145"/>
      <c r="AI1186" s="261"/>
      <c r="AJ1186" s="85"/>
      <c r="AK1186" s="145"/>
      <c r="AL1186" s="149"/>
      <c r="AM1186" s="149"/>
      <c r="AN1186" s="149"/>
      <c r="AO1186" s="149"/>
      <c r="AP1186" s="148"/>
      <c r="AQ1186" s="257"/>
      <c r="AR1186" s="148"/>
      <c r="AS1186" s="257"/>
      <c r="AT1186" s="258"/>
      <c r="AZ1186" s="81"/>
      <c r="BA1186" s="81"/>
      <c r="BB1186" s="81"/>
      <c r="BC1186" s="81"/>
    </row>
    <row r="1187" spans="1:55" s="33" customFormat="1" ht="107.25" customHeight="1">
      <c r="A1187" s="5" t="s">
        <v>5003</v>
      </c>
      <c r="B1187" s="5" t="s">
        <v>23</v>
      </c>
      <c r="C1187" s="6" t="s">
        <v>3896</v>
      </c>
      <c r="D1187" s="6" t="s">
        <v>3897</v>
      </c>
      <c r="E1187" s="6" t="s">
        <v>1598</v>
      </c>
      <c r="F1187" s="14" t="s">
        <v>3898</v>
      </c>
      <c r="G1187" s="5" t="s">
        <v>29</v>
      </c>
      <c r="H1187" s="5">
        <v>0</v>
      </c>
      <c r="I1187" s="5">
        <v>470000000</v>
      </c>
      <c r="J1187" s="5" t="s">
        <v>2689</v>
      </c>
      <c r="K1187" s="5" t="s">
        <v>877</v>
      </c>
      <c r="L1187" s="5" t="s">
        <v>25</v>
      </c>
      <c r="M1187" s="7" t="s">
        <v>26</v>
      </c>
      <c r="N1187" s="5" t="s">
        <v>1825</v>
      </c>
      <c r="O1187" s="5" t="s">
        <v>27</v>
      </c>
      <c r="P1187" s="5">
        <v>796</v>
      </c>
      <c r="Q1187" s="5" t="s">
        <v>28</v>
      </c>
      <c r="R1187" s="80" t="s">
        <v>1311</v>
      </c>
      <c r="S1187" s="36">
        <v>610</v>
      </c>
      <c r="T1187" s="37">
        <f t="shared" si="112"/>
        <v>0</v>
      </c>
      <c r="U1187" s="8">
        <f t="shared" si="110"/>
        <v>0</v>
      </c>
      <c r="V1187" s="5"/>
      <c r="W1187" s="5" t="s">
        <v>904</v>
      </c>
      <c r="X1187" s="5"/>
      <c r="Y1187" s="85"/>
      <c r="Z1187" s="148"/>
      <c r="AA1187" s="85"/>
      <c r="AB1187" s="145"/>
      <c r="AC1187" s="85"/>
      <c r="AD1187" s="149"/>
      <c r="AE1187" s="148"/>
      <c r="AF1187" s="149"/>
      <c r="AG1187" s="145"/>
      <c r="AH1187" s="145"/>
      <c r="AI1187" s="261"/>
      <c r="AJ1187" s="85"/>
      <c r="AK1187" s="145"/>
      <c r="AL1187" s="149"/>
      <c r="AM1187" s="149"/>
      <c r="AN1187" s="149"/>
      <c r="AO1187" s="149"/>
      <c r="AP1187" s="148"/>
      <c r="AQ1187" s="257"/>
      <c r="AR1187" s="148"/>
      <c r="AS1187" s="257"/>
      <c r="AT1187" s="258"/>
      <c r="AZ1187" s="81"/>
      <c r="BA1187" s="81"/>
      <c r="BB1187" s="81"/>
      <c r="BC1187" s="81"/>
    </row>
    <row r="1188" spans="1:55" s="33" customFormat="1" ht="107.25" customHeight="1">
      <c r="A1188" s="5" t="s">
        <v>5236</v>
      </c>
      <c r="B1188" s="5" t="s">
        <v>23</v>
      </c>
      <c r="C1188" s="6" t="s">
        <v>3896</v>
      </c>
      <c r="D1188" s="6" t="s">
        <v>3897</v>
      </c>
      <c r="E1188" s="6" t="s">
        <v>1598</v>
      </c>
      <c r="F1188" s="14" t="s">
        <v>3898</v>
      </c>
      <c r="G1188" s="5" t="s">
        <v>29</v>
      </c>
      <c r="H1188" s="5">
        <v>0</v>
      </c>
      <c r="I1188" s="5">
        <v>470000000</v>
      </c>
      <c r="J1188" s="5" t="s">
        <v>2689</v>
      </c>
      <c r="K1188" s="5" t="s">
        <v>877</v>
      </c>
      <c r="L1188" s="5" t="s">
        <v>25</v>
      </c>
      <c r="M1188" s="7" t="s">
        <v>26</v>
      </c>
      <c r="N1188" s="5" t="s">
        <v>1825</v>
      </c>
      <c r="O1188" s="5" t="s">
        <v>27</v>
      </c>
      <c r="P1188" s="5">
        <v>796</v>
      </c>
      <c r="Q1188" s="5" t="s">
        <v>28</v>
      </c>
      <c r="R1188" s="80" t="s">
        <v>1311</v>
      </c>
      <c r="S1188" s="36">
        <v>610</v>
      </c>
      <c r="T1188" s="37">
        <f t="shared" si="112"/>
        <v>0</v>
      </c>
      <c r="U1188" s="8">
        <f t="shared" si="110"/>
        <v>0</v>
      </c>
      <c r="V1188" s="5"/>
      <c r="W1188" s="5" t="s">
        <v>904</v>
      </c>
      <c r="X1188" s="5"/>
      <c r="Y1188" s="85"/>
      <c r="Z1188" s="148"/>
      <c r="AA1188" s="85"/>
      <c r="AB1188" s="145"/>
      <c r="AC1188" s="85"/>
      <c r="AD1188" s="149"/>
      <c r="AE1188" s="148"/>
      <c r="AF1188" s="149"/>
      <c r="AG1188" s="145"/>
      <c r="AH1188" s="145"/>
      <c r="AI1188" s="261"/>
      <c r="AJ1188" s="85"/>
      <c r="AK1188" s="145"/>
      <c r="AL1188" s="149"/>
      <c r="AM1188" s="149"/>
      <c r="AN1188" s="149"/>
      <c r="AO1188" s="149"/>
      <c r="AP1188" s="148"/>
      <c r="AQ1188" s="257"/>
      <c r="AR1188" s="148"/>
      <c r="AS1188" s="257"/>
      <c r="AT1188" s="258"/>
      <c r="AZ1188" s="81"/>
      <c r="BA1188" s="81"/>
      <c r="BB1188" s="81"/>
      <c r="BC1188" s="81"/>
    </row>
    <row r="1189" spans="1:55" s="33" customFormat="1" ht="66.75" customHeight="1">
      <c r="A1189" s="5" t="s">
        <v>3899</v>
      </c>
      <c r="B1189" s="5" t="s">
        <v>23</v>
      </c>
      <c r="C1189" s="6" t="s">
        <v>3896</v>
      </c>
      <c r="D1189" s="6" t="s">
        <v>3897</v>
      </c>
      <c r="E1189" s="6" t="s">
        <v>1598</v>
      </c>
      <c r="F1189" s="14" t="s">
        <v>3900</v>
      </c>
      <c r="G1189" s="5" t="s">
        <v>24</v>
      </c>
      <c r="H1189" s="5">
        <v>0</v>
      </c>
      <c r="I1189" s="5">
        <v>470000000</v>
      </c>
      <c r="J1189" s="5" t="s">
        <v>2689</v>
      </c>
      <c r="K1189" s="5" t="s">
        <v>871</v>
      </c>
      <c r="L1189" s="5" t="s">
        <v>25</v>
      </c>
      <c r="M1189" s="7" t="s">
        <v>26</v>
      </c>
      <c r="N1189" s="5" t="s">
        <v>1825</v>
      </c>
      <c r="O1189" s="5" t="s">
        <v>27</v>
      </c>
      <c r="P1189" s="5">
        <v>796</v>
      </c>
      <c r="Q1189" s="5" t="s">
        <v>28</v>
      </c>
      <c r="R1189" s="5" t="s">
        <v>1311</v>
      </c>
      <c r="S1189" s="8">
        <v>585</v>
      </c>
      <c r="T1189" s="37">
        <f t="shared" si="112"/>
        <v>0</v>
      </c>
      <c r="U1189" s="8">
        <f t="shared" ref="U1189:U1266" si="113">T1189*1.12</f>
        <v>0</v>
      </c>
      <c r="V1189" s="5"/>
      <c r="W1189" s="5" t="s">
        <v>904</v>
      </c>
      <c r="X1189" s="5"/>
      <c r="Y1189" s="85"/>
      <c r="Z1189" s="148"/>
      <c r="AA1189" s="85"/>
      <c r="AB1189" s="145"/>
      <c r="AC1189" s="85"/>
      <c r="AD1189" s="149"/>
      <c r="AE1189" s="148"/>
      <c r="AF1189" s="149"/>
      <c r="AG1189" s="145"/>
      <c r="AH1189" s="145"/>
      <c r="AI1189" s="261"/>
      <c r="AJ1189" s="85"/>
      <c r="AK1189" s="145"/>
      <c r="AL1189" s="149"/>
      <c r="AM1189" s="149"/>
      <c r="AN1189" s="149"/>
      <c r="AO1189" s="149"/>
      <c r="AP1189" s="148"/>
      <c r="AQ1189" s="257"/>
      <c r="AR1189" s="148"/>
      <c r="AS1189" s="257"/>
      <c r="AT1189" s="258"/>
      <c r="AZ1189" s="81"/>
      <c r="BA1189" s="81"/>
      <c r="BB1189" s="81"/>
      <c r="BC1189" s="81"/>
    </row>
    <row r="1190" spans="1:55" s="33" customFormat="1" ht="66.75" customHeight="1">
      <c r="A1190" s="5" t="s">
        <v>5004</v>
      </c>
      <c r="B1190" s="5" t="s">
        <v>23</v>
      </c>
      <c r="C1190" s="6" t="s">
        <v>3896</v>
      </c>
      <c r="D1190" s="6" t="s">
        <v>3897</v>
      </c>
      <c r="E1190" s="6" t="s">
        <v>1598</v>
      </c>
      <c r="F1190" s="14" t="s">
        <v>3900</v>
      </c>
      <c r="G1190" s="5" t="s">
        <v>29</v>
      </c>
      <c r="H1190" s="5">
        <v>0</v>
      </c>
      <c r="I1190" s="5">
        <v>470000000</v>
      </c>
      <c r="J1190" s="5" t="s">
        <v>2689</v>
      </c>
      <c r="K1190" s="5" t="s">
        <v>877</v>
      </c>
      <c r="L1190" s="5" t="s">
        <v>25</v>
      </c>
      <c r="M1190" s="7" t="s">
        <v>26</v>
      </c>
      <c r="N1190" s="5" t="s">
        <v>1825</v>
      </c>
      <c r="O1190" s="5" t="s">
        <v>27</v>
      </c>
      <c r="P1190" s="5">
        <v>796</v>
      </c>
      <c r="Q1190" s="5" t="s">
        <v>28</v>
      </c>
      <c r="R1190" s="5" t="s">
        <v>1311</v>
      </c>
      <c r="S1190" s="8">
        <v>585</v>
      </c>
      <c r="T1190" s="37">
        <f t="shared" si="112"/>
        <v>0</v>
      </c>
      <c r="U1190" s="8">
        <f t="shared" si="113"/>
        <v>0</v>
      </c>
      <c r="V1190" s="5"/>
      <c r="W1190" s="5" t="s">
        <v>904</v>
      </c>
      <c r="X1190" s="5"/>
      <c r="Y1190" s="85"/>
      <c r="Z1190" s="148"/>
      <c r="AA1190" s="85"/>
      <c r="AB1190" s="145"/>
      <c r="AC1190" s="85"/>
      <c r="AD1190" s="149"/>
      <c r="AE1190" s="148"/>
      <c r="AF1190" s="149"/>
      <c r="AG1190" s="145"/>
      <c r="AH1190" s="145"/>
      <c r="AI1190" s="261"/>
      <c r="AJ1190" s="85"/>
      <c r="AK1190" s="145"/>
      <c r="AL1190" s="149"/>
      <c r="AM1190" s="149"/>
      <c r="AN1190" s="149"/>
      <c r="AO1190" s="149"/>
      <c r="AP1190" s="148"/>
      <c r="AQ1190" s="257"/>
      <c r="AR1190" s="148"/>
      <c r="AS1190" s="257"/>
      <c r="AT1190" s="258"/>
      <c r="AZ1190" s="81"/>
      <c r="BA1190" s="81"/>
      <c r="BB1190" s="81"/>
      <c r="BC1190" s="81"/>
    </row>
    <row r="1191" spans="1:55" s="33" customFormat="1" ht="66.75" customHeight="1">
      <c r="A1191" s="5" t="s">
        <v>5237</v>
      </c>
      <c r="B1191" s="5" t="s">
        <v>23</v>
      </c>
      <c r="C1191" s="6" t="s">
        <v>3896</v>
      </c>
      <c r="D1191" s="6" t="s">
        <v>3897</v>
      </c>
      <c r="E1191" s="6" t="s">
        <v>1598</v>
      </c>
      <c r="F1191" s="14" t="s">
        <v>3900</v>
      </c>
      <c r="G1191" s="5" t="s">
        <v>29</v>
      </c>
      <c r="H1191" s="5">
        <v>0</v>
      </c>
      <c r="I1191" s="5">
        <v>470000000</v>
      </c>
      <c r="J1191" s="5" t="s">
        <v>2689</v>
      </c>
      <c r="K1191" s="5" t="s">
        <v>877</v>
      </c>
      <c r="L1191" s="5" t="s">
        <v>25</v>
      </c>
      <c r="M1191" s="7" t="s">
        <v>26</v>
      </c>
      <c r="N1191" s="5" t="s">
        <v>1825</v>
      </c>
      <c r="O1191" s="5" t="s">
        <v>27</v>
      </c>
      <c r="P1191" s="5">
        <v>796</v>
      </c>
      <c r="Q1191" s="5" t="s">
        <v>28</v>
      </c>
      <c r="R1191" s="5" t="s">
        <v>1311</v>
      </c>
      <c r="S1191" s="8">
        <v>585</v>
      </c>
      <c r="T1191" s="37">
        <f t="shared" si="112"/>
        <v>0</v>
      </c>
      <c r="U1191" s="8">
        <f t="shared" si="113"/>
        <v>0</v>
      </c>
      <c r="V1191" s="5"/>
      <c r="W1191" s="5" t="s">
        <v>904</v>
      </c>
      <c r="X1191" s="5"/>
      <c r="Y1191" s="85"/>
      <c r="Z1191" s="148"/>
      <c r="AA1191" s="85"/>
      <c r="AB1191" s="145"/>
      <c r="AC1191" s="85"/>
      <c r="AD1191" s="149"/>
      <c r="AE1191" s="148"/>
      <c r="AF1191" s="149"/>
      <c r="AG1191" s="145"/>
      <c r="AH1191" s="145"/>
      <c r="AI1191" s="261"/>
      <c r="AJ1191" s="85"/>
      <c r="AK1191" s="145"/>
      <c r="AL1191" s="149"/>
      <c r="AM1191" s="149"/>
      <c r="AN1191" s="149"/>
      <c r="AO1191" s="149"/>
      <c r="AP1191" s="148"/>
      <c r="AQ1191" s="257"/>
      <c r="AR1191" s="148"/>
      <c r="AS1191" s="257"/>
      <c r="AT1191" s="258"/>
      <c r="AZ1191" s="81"/>
      <c r="BA1191" s="81"/>
      <c r="BB1191" s="81"/>
      <c r="BC1191" s="81"/>
    </row>
    <row r="1192" spans="1:55" s="33" customFormat="1" ht="87" customHeight="1">
      <c r="A1192" s="5" t="s">
        <v>3901</v>
      </c>
      <c r="B1192" s="5" t="s">
        <v>23</v>
      </c>
      <c r="C1192" s="6" t="s">
        <v>3896</v>
      </c>
      <c r="D1192" s="6" t="s">
        <v>3897</v>
      </c>
      <c r="E1192" s="6" t="s">
        <v>1598</v>
      </c>
      <c r="F1192" s="14" t="s">
        <v>3902</v>
      </c>
      <c r="G1192" s="5" t="s">
        <v>24</v>
      </c>
      <c r="H1192" s="5">
        <v>0</v>
      </c>
      <c r="I1192" s="5">
        <v>470000000</v>
      </c>
      <c r="J1192" s="5" t="s">
        <v>2689</v>
      </c>
      <c r="K1192" s="5" t="s">
        <v>871</v>
      </c>
      <c r="L1192" s="5" t="s">
        <v>25</v>
      </c>
      <c r="M1192" s="7" t="s">
        <v>26</v>
      </c>
      <c r="N1192" s="5" t="s">
        <v>1825</v>
      </c>
      <c r="O1192" s="5" t="s">
        <v>27</v>
      </c>
      <c r="P1192" s="5">
        <v>796</v>
      </c>
      <c r="Q1192" s="5" t="s">
        <v>28</v>
      </c>
      <c r="R1192" s="42" t="s">
        <v>1311</v>
      </c>
      <c r="S1192" s="8">
        <v>598</v>
      </c>
      <c r="T1192" s="37">
        <f t="shared" si="112"/>
        <v>0</v>
      </c>
      <c r="U1192" s="8">
        <f t="shared" si="113"/>
        <v>0</v>
      </c>
      <c r="V1192" s="5"/>
      <c r="W1192" s="5" t="s">
        <v>904</v>
      </c>
      <c r="X1192" s="5"/>
      <c r="Y1192" s="85"/>
      <c r="Z1192" s="148"/>
      <c r="AA1192" s="85"/>
      <c r="AB1192" s="145"/>
      <c r="AC1192" s="85"/>
      <c r="AD1192" s="149"/>
      <c r="AE1192" s="148"/>
      <c r="AF1192" s="149"/>
      <c r="AG1192" s="145"/>
      <c r="AH1192" s="145"/>
      <c r="AI1192" s="261"/>
      <c r="AJ1192" s="85"/>
      <c r="AK1192" s="145"/>
      <c r="AL1192" s="149"/>
      <c r="AM1192" s="149"/>
      <c r="AN1192" s="149"/>
      <c r="AO1192" s="149"/>
      <c r="AP1192" s="148"/>
      <c r="AQ1192" s="257"/>
      <c r="AR1192" s="148"/>
      <c r="AS1192" s="257"/>
      <c r="AT1192" s="258"/>
      <c r="AZ1192" s="81"/>
      <c r="BA1192" s="81"/>
      <c r="BB1192" s="81"/>
      <c r="BC1192" s="81"/>
    </row>
    <row r="1193" spans="1:55" s="33" customFormat="1" ht="87" customHeight="1">
      <c r="A1193" s="5" t="s">
        <v>5005</v>
      </c>
      <c r="B1193" s="5" t="s">
        <v>23</v>
      </c>
      <c r="C1193" s="6" t="s">
        <v>3896</v>
      </c>
      <c r="D1193" s="6" t="s">
        <v>3897</v>
      </c>
      <c r="E1193" s="6" t="s">
        <v>1598</v>
      </c>
      <c r="F1193" s="14" t="s">
        <v>3902</v>
      </c>
      <c r="G1193" s="5" t="s">
        <v>29</v>
      </c>
      <c r="H1193" s="5">
        <v>0</v>
      </c>
      <c r="I1193" s="5">
        <v>470000000</v>
      </c>
      <c r="J1193" s="5" t="s">
        <v>2689</v>
      </c>
      <c r="K1193" s="5" t="s">
        <v>877</v>
      </c>
      <c r="L1193" s="5" t="s">
        <v>25</v>
      </c>
      <c r="M1193" s="7" t="s">
        <v>26</v>
      </c>
      <c r="N1193" s="5" t="s">
        <v>1825</v>
      </c>
      <c r="O1193" s="5" t="s">
        <v>27</v>
      </c>
      <c r="P1193" s="5">
        <v>796</v>
      </c>
      <c r="Q1193" s="5" t="s">
        <v>28</v>
      </c>
      <c r="R1193" s="42" t="s">
        <v>1311</v>
      </c>
      <c r="S1193" s="8">
        <v>598</v>
      </c>
      <c r="T1193" s="37">
        <f t="shared" si="112"/>
        <v>0</v>
      </c>
      <c r="U1193" s="8">
        <f t="shared" si="113"/>
        <v>0</v>
      </c>
      <c r="V1193" s="5"/>
      <c r="W1193" s="5" t="s">
        <v>904</v>
      </c>
      <c r="X1193" s="5"/>
      <c r="Y1193" s="85"/>
      <c r="Z1193" s="148"/>
      <c r="AA1193" s="85"/>
      <c r="AB1193" s="145"/>
      <c r="AC1193" s="85"/>
      <c r="AD1193" s="149"/>
      <c r="AE1193" s="148"/>
      <c r="AF1193" s="149"/>
      <c r="AG1193" s="145"/>
      <c r="AH1193" s="145"/>
      <c r="AI1193" s="261"/>
      <c r="AJ1193" s="85"/>
      <c r="AK1193" s="145"/>
      <c r="AL1193" s="149"/>
      <c r="AM1193" s="149"/>
      <c r="AN1193" s="149"/>
      <c r="AO1193" s="149"/>
      <c r="AP1193" s="148"/>
      <c r="AQ1193" s="257"/>
      <c r="AR1193" s="148"/>
      <c r="AS1193" s="257"/>
      <c r="AT1193" s="258"/>
      <c r="AZ1193" s="81"/>
      <c r="BA1193" s="81"/>
      <c r="BB1193" s="81"/>
      <c r="BC1193" s="81"/>
    </row>
    <row r="1194" spans="1:55" s="33" customFormat="1" ht="87" customHeight="1">
      <c r="A1194" s="5" t="s">
        <v>3903</v>
      </c>
      <c r="B1194" s="5" t="s">
        <v>23</v>
      </c>
      <c r="C1194" s="6" t="s">
        <v>3896</v>
      </c>
      <c r="D1194" s="6" t="s">
        <v>3897</v>
      </c>
      <c r="E1194" s="6" t="s">
        <v>1598</v>
      </c>
      <c r="F1194" s="14" t="s">
        <v>3904</v>
      </c>
      <c r="G1194" s="5" t="s">
        <v>24</v>
      </c>
      <c r="H1194" s="5">
        <v>0</v>
      </c>
      <c r="I1194" s="5">
        <v>470000000</v>
      </c>
      <c r="J1194" s="5" t="s">
        <v>2689</v>
      </c>
      <c r="K1194" s="5" t="s">
        <v>871</v>
      </c>
      <c r="L1194" s="5" t="s">
        <v>25</v>
      </c>
      <c r="M1194" s="7" t="s">
        <v>26</v>
      </c>
      <c r="N1194" s="5" t="s">
        <v>1825</v>
      </c>
      <c r="O1194" s="5" t="s">
        <v>27</v>
      </c>
      <c r="P1194" s="5">
        <v>796</v>
      </c>
      <c r="Q1194" s="5" t="s">
        <v>28</v>
      </c>
      <c r="R1194" s="5" t="s">
        <v>1311</v>
      </c>
      <c r="S1194" s="8">
        <v>590</v>
      </c>
      <c r="T1194" s="37">
        <f t="shared" si="112"/>
        <v>0</v>
      </c>
      <c r="U1194" s="8">
        <f t="shared" si="113"/>
        <v>0</v>
      </c>
      <c r="V1194" s="5"/>
      <c r="W1194" s="5" t="s">
        <v>904</v>
      </c>
      <c r="X1194" s="5"/>
      <c r="Y1194" s="85"/>
      <c r="Z1194" s="148"/>
      <c r="AA1194" s="85"/>
      <c r="AB1194" s="145"/>
      <c r="AC1194" s="85"/>
      <c r="AD1194" s="149"/>
      <c r="AE1194" s="148"/>
      <c r="AF1194" s="149"/>
      <c r="AG1194" s="145"/>
      <c r="AH1194" s="145"/>
      <c r="AI1194" s="261"/>
      <c r="AJ1194" s="85"/>
      <c r="AK1194" s="145"/>
      <c r="AL1194" s="149"/>
      <c r="AM1194" s="149"/>
      <c r="AN1194" s="149"/>
      <c r="AO1194" s="149"/>
      <c r="AP1194" s="148"/>
      <c r="AQ1194" s="257"/>
      <c r="AR1194" s="148"/>
      <c r="AS1194" s="257"/>
      <c r="AT1194" s="258"/>
      <c r="AZ1194" s="81"/>
      <c r="BA1194" s="81"/>
      <c r="BB1194" s="81"/>
      <c r="BC1194" s="81"/>
    </row>
    <row r="1195" spans="1:55" s="33" customFormat="1" ht="87" customHeight="1">
      <c r="A1195" s="5" t="s">
        <v>5006</v>
      </c>
      <c r="B1195" s="5" t="s">
        <v>23</v>
      </c>
      <c r="C1195" s="6" t="s">
        <v>3896</v>
      </c>
      <c r="D1195" s="6" t="s">
        <v>3897</v>
      </c>
      <c r="E1195" s="6" t="s">
        <v>1598</v>
      </c>
      <c r="F1195" s="14" t="s">
        <v>3904</v>
      </c>
      <c r="G1195" s="5" t="s">
        <v>29</v>
      </c>
      <c r="H1195" s="5">
        <v>0</v>
      </c>
      <c r="I1195" s="5">
        <v>470000000</v>
      </c>
      <c r="J1195" s="5" t="s">
        <v>2689</v>
      </c>
      <c r="K1195" s="5" t="s">
        <v>877</v>
      </c>
      <c r="L1195" s="5" t="s">
        <v>25</v>
      </c>
      <c r="M1195" s="7" t="s">
        <v>26</v>
      </c>
      <c r="N1195" s="5" t="s">
        <v>1825</v>
      </c>
      <c r="O1195" s="5" t="s">
        <v>27</v>
      </c>
      <c r="P1195" s="5">
        <v>796</v>
      </c>
      <c r="Q1195" s="5" t="s">
        <v>28</v>
      </c>
      <c r="R1195" s="5" t="s">
        <v>1311</v>
      </c>
      <c r="S1195" s="8">
        <v>590</v>
      </c>
      <c r="T1195" s="37">
        <f t="shared" si="112"/>
        <v>0</v>
      </c>
      <c r="U1195" s="8">
        <f t="shared" si="113"/>
        <v>0</v>
      </c>
      <c r="V1195" s="5"/>
      <c r="W1195" s="5" t="s">
        <v>904</v>
      </c>
      <c r="X1195" s="5"/>
      <c r="Y1195" s="85"/>
      <c r="Z1195" s="148"/>
      <c r="AA1195" s="85"/>
      <c r="AB1195" s="145"/>
      <c r="AC1195" s="85"/>
      <c r="AD1195" s="149"/>
      <c r="AE1195" s="148"/>
      <c r="AF1195" s="149"/>
      <c r="AG1195" s="145"/>
      <c r="AH1195" s="145"/>
      <c r="AI1195" s="261"/>
      <c r="AJ1195" s="85"/>
      <c r="AK1195" s="145"/>
      <c r="AL1195" s="149"/>
      <c r="AM1195" s="149"/>
      <c r="AN1195" s="149"/>
      <c r="AO1195" s="149"/>
      <c r="AP1195" s="148"/>
      <c r="AQ1195" s="257"/>
      <c r="AR1195" s="148"/>
      <c r="AS1195" s="257"/>
      <c r="AT1195" s="258"/>
      <c r="AZ1195" s="81"/>
      <c r="BA1195" s="81"/>
      <c r="BB1195" s="81"/>
      <c r="BC1195" s="81"/>
    </row>
    <row r="1196" spans="1:55" s="33" customFormat="1" ht="87" customHeight="1">
      <c r="A1196" s="5" t="s">
        <v>3905</v>
      </c>
      <c r="B1196" s="5" t="s">
        <v>23</v>
      </c>
      <c r="C1196" s="6" t="s">
        <v>3896</v>
      </c>
      <c r="D1196" s="6" t="s">
        <v>3897</v>
      </c>
      <c r="E1196" s="6" t="s">
        <v>1598</v>
      </c>
      <c r="F1196" s="14" t="s">
        <v>3906</v>
      </c>
      <c r="G1196" s="5" t="s">
        <v>24</v>
      </c>
      <c r="H1196" s="5">
        <v>0</v>
      </c>
      <c r="I1196" s="5">
        <v>470000000</v>
      </c>
      <c r="J1196" s="5" t="s">
        <v>2689</v>
      </c>
      <c r="K1196" s="5" t="s">
        <v>871</v>
      </c>
      <c r="L1196" s="5" t="s">
        <v>25</v>
      </c>
      <c r="M1196" s="7" t="s">
        <v>26</v>
      </c>
      <c r="N1196" s="5" t="s">
        <v>1825</v>
      </c>
      <c r="O1196" s="5" t="s">
        <v>27</v>
      </c>
      <c r="P1196" s="5">
        <v>796</v>
      </c>
      <c r="Q1196" s="5" t="s">
        <v>28</v>
      </c>
      <c r="R1196" s="5" t="s">
        <v>1311</v>
      </c>
      <c r="S1196" s="8">
        <v>576</v>
      </c>
      <c r="T1196" s="37">
        <f t="shared" si="112"/>
        <v>0</v>
      </c>
      <c r="U1196" s="8">
        <f t="shared" si="113"/>
        <v>0</v>
      </c>
      <c r="V1196" s="5"/>
      <c r="W1196" s="5" t="s">
        <v>904</v>
      </c>
      <c r="X1196" s="5"/>
      <c r="Y1196" s="85"/>
      <c r="Z1196" s="148"/>
      <c r="AA1196" s="85"/>
      <c r="AB1196" s="145"/>
      <c r="AC1196" s="85"/>
      <c r="AD1196" s="149"/>
      <c r="AE1196" s="148"/>
      <c r="AF1196" s="149"/>
      <c r="AG1196" s="145"/>
      <c r="AH1196" s="145"/>
      <c r="AI1196" s="261"/>
      <c r="AJ1196" s="85"/>
      <c r="AK1196" s="145"/>
      <c r="AL1196" s="149"/>
      <c r="AM1196" s="149"/>
      <c r="AN1196" s="149"/>
      <c r="AO1196" s="149"/>
      <c r="AP1196" s="148"/>
      <c r="AQ1196" s="257"/>
      <c r="AR1196" s="148"/>
      <c r="AS1196" s="257"/>
      <c r="AT1196" s="258"/>
      <c r="AZ1196" s="81"/>
      <c r="BA1196" s="81"/>
      <c r="BB1196" s="81"/>
      <c r="BC1196" s="81"/>
    </row>
    <row r="1197" spans="1:55" s="33" customFormat="1" ht="87" customHeight="1">
      <c r="A1197" s="5" t="s">
        <v>5007</v>
      </c>
      <c r="B1197" s="5" t="s">
        <v>23</v>
      </c>
      <c r="C1197" s="6" t="s">
        <v>3896</v>
      </c>
      <c r="D1197" s="6" t="s">
        <v>3897</v>
      </c>
      <c r="E1197" s="6" t="s">
        <v>1598</v>
      </c>
      <c r="F1197" s="14" t="s">
        <v>3906</v>
      </c>
      <c r="G1197" s="5" t="s">
        <v>29</v>
      </c>
      <c r="H1197" s="5">
        <v>0</v>
      </c>
      <c r="I1197" s="5">
        <v>470000000</v>
      </c>
      <c r="J1197" s="5" t="s">
        <v>2689</v>
      </c>
      <c r="K1197" s="5" t="s">
        <v>877</v>
      </c>
      <c r="L1197" s="5" t="s">
        <v>25</v>
      </c>
      <c r="M1197" s="7" t="s">
        <v>26</v>
      </c>
      <c r="N1197" s="5" t="s">
        <v>1825</v>
      </c>
      <c r="O1197" s="5" t="s">
        <v>27</v>
      </c>
      <c r="P1197" s="5">
        <v>796</v>
      </c>
      <c r="Q1197" s="5" t="s">
        <v>28</v>
      </c>
      <c r="R1197" s="5" t="s">
        <v>1311</v>
      </c>
      <c r="S1197" s="8">
        <v>576</v>
      </c>
      <c r="T1197" s="37">
        <f t="shared" si="112"/>
        <v>0</v>
      </c>
      <c r="U1197" s="8">
        <f t="shared" si="113"/>
        <v>0</v>
      </c>
      <c r="V1197" s="5"/>
      <c r="W1197" s="5" t="s">
        <v>904</v>
      </c>
      <c r="X1197" s="5"/>
      <c r="Y1197" s="85"/>
      <c r="Z1197" s="148"/>
      <c r="AA1197" s="85"/>
      <c r="AB1197" s="145"/>
      <c r="AC1197" s="85"/>
      <c r="AD1197" s="149"/>
      <c r="AE1197" s="148"/>
      <c r="AF1197" s="149"/>
      <c r="AG1197" s="145"/>
      <c r="AH1197" s="145"/>
      <c r="AI1197" s="261"/>
      <c r="AJ1197" s="85"/>
      <c r="AK1197" s="145"/>
      <c r="AL1197" s="149"/>
      <c r="AM1197" s="149"/>
      <c r="AN1197" s="149"/>
      <c r="AO1197" s="149"/>
      <c r="AP1197" s="148"/>
      <c r="AQ1197" s="257"/>
      <c r="AR1197" s="148"/>
      <c r="AS1197" s="257"/>
      <c r="AT1197" s="258"/>
      <c r="AZ1197" s="81"/>
      <c r="BA1197" s="81"/>
      <c r="BB1197" s="81"/>
      <c r="BC1197" s="81"/>
    </row>
    <row r="1198" spans="1:55" s="33" customFormat="1" ht="87" customHeight="1">
      <c r="A1198" s="5" t="s">
        <v>3907</v>
      </c>
      <c r="B1198" s="5" t="s">
        <v>23</v>
      </c>
      <c r="C1198" s="6" t="s">
        <v>3896</v>
      </c>
      <c r="D1198" s="6" t="s">
        <v>3897</v>
      </c>
      <c r="E1198" s="6" t="s">
        <v>1598</v>
      </c>
      <c r="F1198" s="14" t="s">
        <v>3908</v>
      </c>
      <c r="G1198" s="5" t="s">
        <v>24</v>
      </c>
      <c r="H1198" s="5">
        <v>0</v>
      </c>
      <c r="I1198" s="5">
        <v>470000000</v>
      </c>
      <c r="J1198" s="5" t="s">
        <v>2689</v>
      </c>
      <c r="K1198" s="5" t="s">
        <v>871</v>
      </c>
      <c r="L1198" s="5" t="s">
        <v>25</v>
      </c>
      <c r="M1198" s="7" t="s">
        <v>26</v>
      </c>
      <c r="N1198" s="5" t="s">
        <v>1825</v>
      </c>
      <c r="O1198" s="5" t="s">
        <v>27</v>
      </c>
      <c r="P1198" s="5">
        <v>796</v>
      </c>
      <c r="Q1198" s="5" t="s">
        <v>28</v>
      </c>
      <c r="R1198" s="5" t="s">
        <v>1311</v>
      </c>
      <c r="S1198" s="8">
        <v>587</v>
      </c>
      <c r="T1198" s="37">
        <f t="shared" si="112"/>
        <v>0</v>
      </c>
      <c r="U1198" s="8">
        <f t="shared" si="113"/>
        <v>0</v>
      </c>
      <c r="V1198" s="5"/>
      <c r="W1198" s="5" t="s">
        <v>904</v>
      </c>
      <c r="X1198" s="5"/>
      <c r="Y1198" s="85"/>
      <c r="Z1198" s="148"/>
      <c r="AA1198" s="85"/>
      <c r="AB1198" s="145"/>
      <c r="AC1198" s="85"/>
      <c r="AD1198" s="149"/>
      <c r="AE1198" s="148"/>
      <c r="AF1198" s="149"/>
      <c r="AG1198" s="145"/>
      <c r="AH1198" s="145"/>
      <c r="AI1198" s="261"/>
      <c r="AJ1198" s="85"/>
      <c r="AK1198" s="145"/>
      <c r="AL1198" s="149"/>
      <c r="AM1198" s="149"/>
      <c r="AN1198" s="149"/>
      <c r="AO1198" s="149"/>
      <c r="AP1198" s="148"/>
      <c r="AQ1198" s="257"/>
      <c r="AR1198" s="148"/>
      <c r="AS1198" s="257"/>
      <c r="AT1198" s="258"/>
      <c r="AZ1198" s="81"/>
      <c r="BA1198" s="81"/>
      <c r="BB1198" s="81"/>
      <c r="BC1198" s="81"/>
    </row>
    <row r="1199" spans="1:55" s="33" customFormat="1" ht="87" customHeight="1">
      <c r="A1199" s="5" t="s">
        <v>5008</v>
      </c>
      <c r="B1199" s="5" t="s">
        <v>23</v>
      </c>
      <c r="C1199" s="6" t="s">
        <v>3896</v>
      </c>
      <c r="D1199" s="6" t="s">
        <v>3897</v>
      </c>
      <c r="E1199" s="6" t="s">
        <v>1598</v>
      </c>
      <c r="F1199" s="14" t="s">
        <v>3908</v>
      </c>
      <c r="G1199" s="5" t="s">
        <v>29</v>
      </c>
      <c r="H1199" s="5">
        <v>0</v>
      </c>
      <c r="I1199" s="5">
        <v>470000000</v>
      </c>
      <c r="J1199" s="5" t="s">
        <v>2689</v>
      </c>
      <c r="K1199" s="5" t="s">
        <v>877</v>
      </c>
      <c r="L1199" s="5" t="s">
        <v>25</v>
      </c>
      <c r="M1199" s="7" t="s">
        <v>26</v>
      </c>
      <c r="N1199" s="5" t="s">
        <v>1825</v>
      </c>
      <c r="O1199" s="5" t="s">
        <v>27</v>
      </c>
      <c r="P1199" s="5">
        <v>796</v>
      </c>
      <c r="Q1199" s="5" t="s">
        <v>28</v>
      </c>
      <c r="R1199" s="5" t="s">
        <v>1311</v>
      </c>
      <c r="S1199" s="8">
        <v>587</v>
      </c>
      <c r="T1199" s="37">
        <f t="shared" si="112"/>
        <v>0</v>
      </c>
      <c r="U1199" s="8">
        <f t="shared" si="113"/>
        <v>0</v>
      </c>
      <c r="V1199" s="5"/>
      <c r="W1199" s="5" t="s">
        <v>904</v>
      </c>
      <c r="X1199" s="5"/>
      <c r="Y1199" s="85"/>
      <c r="Z1199" s="148"/>
      <c r="AA1199" s="85"/>
      <c r="AB1199" s="145"/>
      <c r="AC1199" s="85"/>
      <c r="AD1199" s="149"/>
      <c r="AE1199" s="148"/>
      <c r="AF1199" s="149"/>
      <c r="AG1199" s="145"/>
      <c r="AH1199" s="145"/>
      <c r="AI1199" s="261"/>
      <c r="AJ1199" s="85"/>
      <c r="AK1199" s="145"/>
      <c r="AL1199" s="149"/>
      <c r="AM1199" s="149"/>
      <c r="AN1199" s="149"/>
      <c r="AO1199" s="149"/>
      <c r="AP1199" s="148"/>
      <c r="AQ1199" s="257"/>
      <c r="AR1199" s="148"/>
      <c r="AS1199" s="257"/>
      <c r="AT1199" s="258"/>
      <c r="AZ1199" s="81"/>
      <c r="BA1199" s="81"/>
      <c r="BB1199" s="81"/>
      <c r="BC1199" s="81"/>
    </row>
    <row r="1200" spans="1:55" s="33" customFormat="1" ht="87" customHeight="1">
      <c r="A1200" s="5" t="s">
        <v>3909</v>
      </c>
      <c r="B1200" s="5" t="s">
        <v>23</v>
      </c>
      <c r="C1200" s="6" t="s">
        <v>3896</v>
      </c>
      <c r="D1200" s="6" t="s">
        <v>3897</v>
      </c>
      <c r="E1200" s="6" t="s">
        <v>1598</v>
      </c>
      <c r="F1200" s="14" t="s">
        <v>3910</v>
      </c>
      <c r="G1200" s="5" t="s">
        <v>24</v>
      </c>
      <c r="H1200" s="5">
        <v>0</v>
      </c>
      <c r="I1200" s="5">
        <v>470000000</v>
      </c>
      <c r="J1200" s="5" t="s">
        <v>2689</v>
      </c>
      <c r="K1200" s="5" t="s">
        <v>871</v>
      </c>
      <c r="L1200" s="5" t="s">
        <v>25</v>
      </c>
      <c r="M1200" s="7" t="s">
        <v>26</v>
      </c>
      <c r="N1200" s="5" t="s">
        <v>1825</v>
      </c>
      <c r="O1200" s="5" t="s">
        <v>27</v>
      </c>
      <c r="P1200" s="5">
        <v>796</v>
      </c>
      <c r="Q1200" s="5" t="s">
        <v>28</v>
      </c>
      <c r="R1200" s="5" t="s">
        <v>1311</v>
      </c>
      <c r="S1200" s="8">
        <v>570</v>
      </c>
      <c r="T1200" s="37">
        <f t="shared" si="112"/>
        <v>0</v>
      </c>
      <c r="U1200" s="8">
        <f t="shared" si="113"/>
        <v>0</v>
      </c>
      <c r="V1200" s="5"/>
      <c r="W1200" s="5" t="s">
        <v>904</v>
      </c>
      <c r="X1200" s="5"/>
      <c r="Y1200" s="85"/>
      <c r="Z1200" s="148"/>
      <c r="AA1200" s="85"/>
      <c r="AB1200" s="145"/>
      <c r="AC1200" s="85"/>
      <c r="AD1200" s="149"/>
      <c r="AE1200" s="148"/>
      <c r="AF1200" s="149"/>
      <c r="AG1200" s="145"/>
      <c r="AH1200" s="145"/>
      <c r="AI1200" s="261"/>
      <c r="AJ1200" s="85"/>
      <c r="AK1200" s="145"/>
      <c r="AL1200" s="149"/>
      <c r="AM1200" s="149"/>
      <c r="AN1200" s="149"/>
      <c r="AO1200" s="149"/>
      <c r="AP1200" s="148"/>
      <c r="AQ1200" s="257"/>
      <c r="AR1200" s="148"/>
      <c r="AS1200" s="257"/>
      <c r="AT1200" s="258"/>
      <c r="AZ1200" s="81"/>
      <c r="BA1200" s="81"/>
      <c r="BB1200" s="81"/>
      <c r="BC1200" s="81"/>
    </row>
    <row r="1201" spans="1:55" s="33" customFormat="1" ht="87" customHeight="1">
      <c r="A1201" s="5" t="s">
        <v>5010</v>
      </c>
      <c r="B1201" s="5" t="s">
        <v>23</v>
      </c>
      <c r="C1201" s="6" t="s">
        <v>3896</v>
      </c>
      <c r="D1201" s="6" t="s">
        <v>3897</v>
      </c>
      <c r="E1201" s="6" t="s">
        <v>1598</v>
      </c>
      <c r="F1201" s="14" t="s">
        <v>3910</v>
      </c>
      <c r="G1201" s="5" t="s">
        <v>29</v>
      </c>
      <c r="H1201" s="5">
        <v>0</v>
      </c>
      <c r="I1201" s="5">
        <v>470000000</v>
      </c>
      <c r="J1201" s="5" t="s">
        <v>2689</v>
      </c>
      <c r="K1201" s="5" t="s">
        <v>877</v>
      </c>
      <c r="L1201" s="5" t="s">
        <v>25</v>
      </c>
      <c r="M1201" s="7" t="s">
        <v>26</v>
      </c>
      <c r="N1201" s="5" t="s">
        <v>1825</v>
      </c>
      <c r="O1201" s="5" t="s">
        <v>27</v>
      </c>
      <c r="P1201" s="5">
        <v>796</v>
      </c>
      <c r="Q1201" s="5" t="s">
        <v>28</v>
      </c>
      <c r="R1201" s="5" t="s">
        <v>1311</v>
      </c>
      <c r="S1201" s="8">
        <v>570</v>
      </c>
      <c r="T1201" s="37">
        <f t="shared" si="112"/>
        <v>0</v>
      </c>
      <c r="U1201" s="8">
        <f t="shared" si="113"/>
        <v>0</v>
      </c>
      <c r="V1201" s="5"/>
      <c r="W1201" s="5" t="s">
        <v>904</v>
      </c>
      <c r="X1201" s="5"/>
      <c r="Y1201" s="85"/>
      <c r="Z1201" s="148"/>
      <c r="AA1201" s="85"/>
      <c r="AB1201" s="145"/>
      <c r="AC1201" s="85"/>
      <c r="AD1201" s="149"/>
      <c r="AE1201" s="148"/>
      <c r="AF1201" s="149"/>
      <c r="AG1201" s="145"/>
      <c r="AH1201" s="145"/>
      <c r="AI1201" s="261"/>
      <c r="AJ1201" s="85"/>
      <c r="AK1201" s="145"/>
      <c r="AL1201" s="149"/>
      <c r="AM1201" s="149"/>
      <c r="AN1201" s="149"/>
      <c r="AO1201" s="149"/>
      <c r="AP1201" s="148"/>
      <c r="AQ1201" s="257"/>
      <c r="AR1201" s="148"/>
      <c r="AS1201" s="257"/>
      <c r="AT1201" s="258"/>
      <c r="AZ1201" s="81"/>
      <c r="BA1201" s="81"/>
      <c r="BB1201" s="81"/>
      <c r="BC1201" s="81"/>
    </row>
    <row r="1202" spans="1:55" s="33" customFormat="1" ht="87" customHeight="1">
      <c r="A1202" s="5" t="s">
        <v>3911</v>
      </c>
      <c r="B1202" s="5" t="s">
        <v>23</v>
      </c>
      <c r="C1202" s="6" t="s">
        <v>3896</v>
      </c>
      <c r="D1202" s="6" t="s">
        <v>3897</v>
      </c>
      <c r="E1202" s="6" t="s">
        <v>1598</v>
      </c>
      <c r="F1202" s="14" t="s">
        <v>3912</v>
      </c>
      <c r="G1202" s="5" t="s">
        <v>24</v>
      </c>
      <c r="H1202" s="5">
        <v>0</v>
      </c>
      <c r="I1202" s="5">
        <v>470000000</v>
      </c>
      <c r="J1202" s="5" t="s">
        <v>2689</v>
      </c>
      <c r="K1202" s="5" t="s">
        <v>871</v>
      </c>
      <c r="L1202" s="5" t="s">
        <v>25</v>
      </c>
      <c r="M1202" s="7" t="s">
        <v>26</v>
      </c>
      <c r="N1202" s="5" t="s">
        <v>1825</v>
      </c>
      <c r="O1202" s="5" t="s">
        <v>27</v>
      </c>
      <c r="P1202" s="5">
        <v>796</v>
      </c>
      <c r="Q1202" s="5" t="s">
        <v>28</v>
      </c>
      <c r="R1202" s="5" t="s">
        <v>1311</v>
      </c>
      <c r="S1202" s="8">
        <v>588</v>
      </c>
      <c r="T1202" s="37">
        <f t="shared" si="112"/>
        <v>0</v>
      </c>
      <c r="U1202" s="8">
        <f t="shared" si="113"/>
        <v>0</v>
      </c>
      <c r="V1202" s="5"/>
      <c r="W1202" s="5" t="s">
        <v>904</v>
      </c>
      <c r="X1202" s="5"/>
      <c r="Y1202" s="85"/>
      <c r="Z1202" s="148"/>
      <c r="AA1202" s="85"/>
      <c r="AB1202" s="145"/>
      <c r="AC1202" s="85"/>
      <c r="AD1202" s="149"/>
      <c r="AE1202" s="148"/>
      <c r="AF1202" s="149"/>
      <c r="AG1202" s="145"/>
      <c r="AH1202" s="145"/>
      <c r="AI1202" s="261"/>
      <c r="AJ1202" s="85"/>
      <c r="AK1202" s="145"/>
      <c r="AL1202" s="149"/>
      <c r="AM1202" s="149"/>
      <c r="AN1202" s="149"/>
      <c r="AO1202" s="149"/>
      <c r="AP1202" s="148"/>
      <c r="AQ1202" s="257"/>
      <c r="AR1202" s="148"/>
      <c r="AS1202" s="257"/>
      <c r="AT1202" s="258"/>
      <c r="AZ1202" s="81"/>
      <c r="BA1202" s="81"/>
      <c r="BB1202" s="81"/>
      <c r="BC1202" s="81"/>
    </row>
    <row r="1203" spans="1:55" s="33" customFormat="1" ht="87" customHeight="1">
      <c r="A1203" s="5" t="s">
        <v>5009</v>
      </c>
      <c r="B1203" s="5" t="s">
        <v>23</v>
      </c>
      <c r="C1203" s="6" t="s">
        <v>3896</v>
      </c>
      <c r="D1203" s="6" t="s">
        <v>3897</v>
      </c>
      <c r="E1203" s="6" t="s">
        <v>1598</v>
      </c>
      <c r="F1203" s="14" t="s">
        <v>3912</v>
      </c>
      <c r="G1203" s="5" t="s">
        <v>29</v>
      </c>
      <c r="H1203" s="5">
        <v>0</v>
      </c>
      <c r="I1203" s="5">
        <v>470000000</v>
      </c>
      <c r="J1203" s="5" t="s">
        <v>2689</v>
      </c>
      <c r="K1203" s="5" t="s">
        <v>877</v>
      </c>
      <c r="L1203" s="5" t="s">
        <v>25</v>
      </c>
      <c r="M1203" s="7" t="s">
        <v>26</v>
      </c>
      <c r="N1203" s="5" t="s">
        <v>1825</v>
      </c>
      <c r="O1203" s="5" t="s">
        <v>27</v>
      </c>
      <c r="P1203" s="5">
        <v>796</v>
      </c>
      <c r="Q1203" s="5" t="s">
        <v>28</v>
      </c>
      <c r="R1203" s="5" t="s">
        <v>1311</v>
      </c>
      <c r="S1203" s="8">
        <v>588</v>
      </c>
      <c r="T1203" s="37">
        <f t="shared" si="112"/>
        <v>0</v>
      </c>
      <c r="U1203" s="8">
        <f t="shared" si="113"/>
        <v>0</v>
      </c>
      <c r="V1203" s="5"/>
      <c r="W1203" s="5" t="s">
        <v>904</v>
      </c>
      <c r="X1203" s="5"/>
      <c r="Y1203" s="85"/>
      <c r="Z1203" s="148"/>
      <c r="AA1203" s="85"/>
      <c r="AB1203" s="145"/>
      <c r="AC1203" s="85"/>
      <c r="AD1203" s="149"/>
      <c r="AE1203" s="148"/>
      <c r="AF1203" s="149"/>
      <c r="AG1203" s="145"/>
      <c r="AH1203" s="145"/>
      <c r="AI1203" s="261"/>
      <c r="AJ1203" s="85"/>
      <c r="AK1203" s="145"/>
      <c r="AL1203" s="149"/>
      <c r="AM1203" s="149"/>
      <c r="AN1203" s="149"/>
      <c r="AO1203" s="149"/>
      <c r="AP1203" s="148"/>
      <c r="AQ1203" s="257"/>
      <c r="AR1203" s="148"/>
      <c r="AS1203" s="257"/>
      <c r="AT1203" s="258"/>
      <c r="AZ1203" s="81"/>
      <c r="BA1203" s="81"/>
      <c r="BB1203" s="81"/>
      <c r="BC1203" s="81"/>
    </row>
    <row r="1204" spans="1:55" s="33" customFormat="1" ht="87" customHeight="1">
      <c r="A1204" s="5" t="s">
        <v>3913</v>
      </c>
      <c r="B1204" s="5" t="s">
        <v>23</v>
      </c>
      <c r="C1204" s="6" t="s">
        <v>52</v>
      </c>
      <c r="D1204" s="6" t="s">
        <v>50</v>
      </c>
      <c r="E1204" s="6" t="s">
        <v>53</v>
      </c>
      <c r="F1204" s="41" t="s">
        <v>3914</v>
      </c>
      <c r="G1204" s="5" t="s">
        <v>24</v>
      </c>
      <c r="H1204" s="5">
        <v>0</v>
      </c>
      <c r="I1204" s="5">
        <v>470000000</v>
      </c>
      <c r="J1204" s="5" t="s">
        <v>2689</v>
      </c>
      <c r="K1204" s="5" t="s">
        <v>871</v>
      </c>
      <c r="L1204" s="5" t="s">
        <v>25</v>
      </c>
      <c r="M1204" s="7" t="s">
        <v>26</v>
      </c>
      <c r="N1204" s="5" t="s">
        <v>49</v>
      </c>
      <c r="O1204" s="5" t="s">
        <v>27</v>
      </c>
      <c r="P1204" s="5">
        <v>796</v>
      </c>
      <c r="Q1204" s="5" t="s">
        <v>28</v>
      </c>
      <c r="R1204" s="80">
        <v>3</v>
      </c>
      <c r="S1204" s="36">
        <v>40000</v>
      </c>
      <c r="T1204" s="37">
        <f t="shared" ref="T1204:T1239" si="114">R1204*S1204</f>
        <v>120000</v>
      </c>
      <c r="U1204" s="8">
        <f t="shared" si="113"/>
        <v>134400</v>
      </c>
      <c r="V1204" s="5"/>
      <c r="W1204" s="5" t="s">
        <v>904</v>
      </c>
      <c r="X1204" s="5" t="s">
        <v>3884</v>
      </c>
      <c r="Y1204" s="85"/>
      <c r="Z1204" s="141"/>
      <c r="AA1204" s="146"/>
      <c r="AB1204" s="141"/>
      <c r="AC1204" s="85"/>
      <c r="AD1204" s="149"/>
      <c r="AE1204" s="148"/>
      <c r="AF1204" s="149"/>
      <c r="AG1204" s="145"/>
      <c r="AH1204" s="145"/>
      <c r="AI1204" s="85"/>
      <c r="AJ1204" s="85"/>
      <c r="AK1204" s="145"/>
      <c r="AL1204" s="149"/>
      <c r="AM1204" s="149"/>
      <c r="AN1204" s="149"/>
      <c r="AO1204" s="149"/>
      <c r="AP1204" s="148"/>
      <c r="AQ1204" s="257"/>
      <c r="AR1204" s="148"/>
      <c r="AS1204" s="257"/>
      <c r="AT1204" s="260"/>
      <c r="AZ1204" s="81"/>
      <c r="BA1204" s="81"/>
      <c r="BB1204" s="81"/>
      <c r="BC1204" s="81"/>
    </row>
    <row r="1205" spans="1:55" s="33" customFormat="1" ht="87" customHeight="1">
      <c r="A1205" s="5" t="s">
        <v>3915</v>
      </c>
      <c r="B1205" s="5" t="s">
        <v>23</v>
      </c>
      <c r="C1205" s="6" t="s">
        <v>1675</v>
      </c>
      <c r="D1205" s="6" t="s">
        <v>1516</v>
      </c>
      <c r="E1205" s="6" t="s">
        <v>1676</v>
      </c>
      <c r="F1205" s="41" t="s">
        <v>3916</v>
      </c>
      <c r="G1205" s="5" t="s">
        <v>24</v>
      </c>
      <c r="H1205" s="5">
        <v>0</v>
      </c>
      <c r="I1205" s="5">
        <v>470000000</v>
      </c>
      <c r="J1205" s="5" t="s">
        <v>2689</v>
      </c>
      <c r="K1205" s="5" t="s">
        <v>871</v>
      </c>
      <c r="L1205" s="5" t="s">
        <v>25</v>
      </c>
      <c r="M1205" s="7" t="s">
        <v>26</v>
      </c>
      <c r="N1205" s="5" t="s">
        <v>49</v>
      </c>
      <c r="O1205" s="5" t="s">
        <v>27</v>
      </c>
      <c r="P1205" s="101" t="s">
        <v>1420</v>
      </c>
      <c r="Q1205" s="101" t="s">
        <v>1421</v>
      </c>
      <c r="R1205" s="80">
        <v>305</v>
      </c>
      <c r="S1205" s="36">
        <v>180</v>
      </c>
      <c r="T1205" s="37">
        <f t="shared" si="114"/>
        <v>54900</v>
      </c>
      <c r="U1205" s="8">
        <f t="shared" si="113"/>
        <v>61488.000000000007</v>
      </c>
      <c r="V1205" s="5"/>
      <c r="W1205" s="5" t="s">
        <v>904</v>
      </c>
      <c r="X1205" s="5" t="s">
        <v>3884</v>
      </c>
      <c r="Y1205" s="85"/>
      <c r="Z1205" s="141"/>
      <c r="AA1205" s="146"/>
      <c r="AB1205" s="141"/>
      <c r="AC1205" s="85"/>
      <c r="AD1205" s="149"/>
      <c r="AE1205" s="148"/>
      <c r="AF1205" s="149"/>
      <c r="AG1205" s="145"/>
      <c r="AH1205" s="145"/>
      <c r="AI1205" s="85"/>
      <c r="AJ1205" s="85"/>
      <c r="AK1205" s="145"/>
      <c r="AL1205" s="149"/>
      <c r="AM1205" s="149"/>
      <c r="AN1205" s="149"/>
      <c r="AO1205" s="149"/>
      <c r="AP1205" s="148"/>
      <c r="AQ1205" s="257"/>
      <c r="AR1205" s="148"/>
      <c r="AS1205" s="257"/>
      <c r="AT1205" s="260"/>
      <c r="AZ1205" s="81"/>
      <c r="BA1205" s="81"/>
      <c r="BB1205" s="81"/>
      <c r="BC1205" s="81"/>
    </row>
    <row r="1206" spans="1:55" s="33" customFormat="1" ht="87" customHeight="1">
      <c r="A1206" s="5" t="s">
        <v>3917</v>
      </c>
      <c r="B1206" s="5" t="s">
        <v>23</v>
      </c>
      <c r="C1206" s="6" t="s">
        <v>3918</v>
      </c>
      <c r="D1206" s="6" t="s">
        <v>3919</v>
      </c>
      <c r="E1206" s="6" t="s">
        <v>3920</v>
      </c>
      <c r="F1206" s="41" t="s">
        <v>3921</v>
      </c>
      <c r="G1206" s="5" t="s">
        <v>24</v>
      </c>
      <c r="H1206" s="5">
        <v>0</v>
      </c>
      <c r="I1206" s="5">
        <v>470000000</v>
      </c>
      <c r="J1206" s="5" t="s">
        <v>2689</v>
      </c>
      <c r="K1206" s="5" t="s">
        <v>871</v>
      </c>
      <c r="L1206" s="5" t="s">
        <v>25</v>
      </c>
      <c r="M1206" s="7" t="s">
        <v>26</v>
      </c>
      <c r="N1206" s="5" t="s">
        <v>49</v>
      </c>
      <c r="O1206" s="5" t="s">
        <v>27</v>
      </c>
      <c r="P1206" s="5">
        <v>796</v>
      </c>
      <c r="Q1206" s="5" t="s">
        <v>28</v>
      </c>
      <c r="R1206" s="80">
        <v>8</v>
      </c>
      <c r="S1206" s="36">
        <v>11798</v>
      </c>
      <c r="T1206" s="37">
        <f t="shared" si="114"/>
        <v>94384</v>
      </c>
      <c r="U1206" s="8">
        <f t="shared" si="113"/>
        <v>105710.08000000002</v>
      </c>
      <c r="V1206" s="5"/>
      <c r="W1206" s="5" t="s">
        <v>904</v>
      </c>
      <c r="X1206" s="5" t="s">
        <v>3884</v>
      </c>
      <c r="Y1206" s="85"/>
      <c r="Z1206" s="148"/>
      <c r="AA1206" s="146"/>
      <c r="AB1206" s="145"/>
      <c r="AC1206" s="149"/>
      <c r="AD1206" s="149"/>
      <c r="AE1206" s="148"/>
      <c r="AF1206" s="149"/>
      <c r="AG1206" s="145"/>
      <c r="AH1206" s="145"/>
      <c r="AI1206" s="85"/>
      <c r="AJ1206" s="85"/>
      <c r="AK1206" s="145"/>
      <c r="AL1206" s="149"/>
      <c r="AM1206" s="149"/>
      <c r="AN1206" s="149"/>
      <c r="AO1206" s="149"/>
      <c r="AP1206" s="148"/>
      <c r="AQ1206" s="257"/>
      <c r="AR1206" s="148"/>
      <c r="AS1206" s="257"/>
      <c r="AT1206" s="260"/>
      <c r="AZ1206" s="81"/>
      <c r="BA1206" s="81"/>
      <c r="BB1206" s="81"/>
      <c r="BC1206" s="81"/>
    </row>
    <row r="1207" spans="1:55" s="33" customFormat="1" ht="87" customHeight="1">
      <c r="A1207" s="5" t="s">
        <v>3922</v>
      </c>
      <c r="B1207" s="5" t="s">
        <v>23</v>
      </c>
      <c r="C1207" s="6" t="s">
        <v>3923</v>
      </c>
      <c r="D1207" s="6" t="s">
        <v>59</v>
      </c>
      <c r="E1207" s="6" t="s">
        <v>3924</v>
      </c>
      <c r="F1207" s="41" t="s">
        <v>3925</v>
      </c>
      <c r="G1207" s="5" t="s">
        <v>24</v>
      </c>
      <c r="H1207" s="5">
        <v>0</v>
      </c>
      <c r="I1207" s="5">
        <v>470000000</v>
      </c>
      <c r="J1207" s="5" t="s">
        <v>2689</v>
      </c>
      <c r="K1207" s="5" t="s">
        <v>871</v>
      </c>
      <c r="L1207" s="5" t="s">
        <v>25</v>
      </c>
      <c r="M1207" s="7" t="s">
        <v>26</v>
      </c>
      <c r="N1207" s="5" t="s">
        <v>49</v>
      </c>
      <c r="O1207" s="5" t="s">
        <v>27</v>
      </c>
      <c r="P1207" s="5">
        <v>796</v>
      </c>
      <c r="Q1207" s="5" t="s">
        <v>28</v>
      </c>
      <c r="R1207" s="80">
        <v>3</v>
      </c>
      <c r="S1207" s="36">
        <v>30000</v>
      </c>
      <c r="T1207" s="37">
        <f t="shared" si="114"/>
        <v>90000</v>
      </c>
      <c r="U1207" s="8">
        <f t="shared" si="113"/>
        <v>100800.00000000001</v>
      </c>
      <c r="V1207" s="5"/>
      <c r="W1207" s="5" t="s">
        <v>904</v>
      </c>
      <c r="X1207" s="5" t="s">
        <v>3884</v>
      </c>
      <c r="Y1207" s="85"/>
      <c r="Z1207" s="148"/>
      <c r="AA1207" s="146"/>
      <c r="AB1207" s="145"/>
      <c r="AC1207" s="149"/>
      <c r="AD1207" s="149"/>
      <c r="AE1207" s="148"/>
      <c r="AF1207" s="149"/>
      <c r="AG1207" s="145"/>
      <c r="AH1207" s="145"/>
      <c r="AI1207" s="85"/>
      <c r="AJ1207" s="85"/>
      <c r="AK1207" s="145"/>
      <c r="AL1207" s="149"/>
      <c r="AM1207" s="149"/>
      <c r="AN1207" s="149"/>
      <c r="AO1207" s="149"/>
      <c r="AP1207" s="148"/>
      <c r="AQ1207" s="257"/>
      <c r="AR1207" s="148"/>
      <c r="AS1207" s="257"/>
      <c r="AT1207" s="260"/>
      <c r="AZ1207" s="81"/>
      <c r="BA1207" s="81"/>
      <c r="BB1207" s="81"/>
      <c r="BC1207" s="81"/>
    </row>
    <row r="1208" spans="1:55" s="33" customFormat="1" ht="87" customHeight="1">
      <c r="A1208" s="5" t="s">
        <v>3926</v>
      </c>
      <c r="B1208" s="5" t="s">
        <v>23</v>
      </c>
      <c r="C1208" s="6" t="s">
        <v>3927</v>
      </c>
      <c r="D1208" s="6" t="s">
        <v>2677</v>
      </c>
      <c r="E1208" s="6" t="s">
        <v>3928</v>
      </c>
      <c r="F1208" s="182" t="s">
        <v>3929</v>
      </c>
      <c r="G1208" s="5" t="s">
        <v>24</v>
      </c>
      <c r="H1208" s="5">
        <v>0</v>
      </c>
      <c r="I1208" s="5">
        <v>470000000</v>
      </c>
      <c r="J1208" s="5" t="s">
        <v>2689</v>
      </c>
      <c r="K1208" s="5" t="s">
        <v>871</v>
      </c>
      <c r="L1208" s="5" t="s">
        <v>25</v>
      </c>
      <c r="M1208" s="7" t="s">
        <v>26</v>
      </c>
      <c r="N1208" s="5" t="s">
        <v>49</v>
      </c>
      <c r="O1208" s="5" t="s">
        <v>27</v>
      </c>
      <c r="P1208" s="5">
        <v>796</v>
      </c>
      <c r="Q1208" s="5" t="s">
        <v>28</v>
      </c>
      <c r="R1208" s="80">
        <v>3</v>
      </c>
      <c r="S1208" s="36">
        <v>26000</v>
      </c>
      <c r="T1208" s="37">
        <f t="shared" si="114"/>
        <v>78000</v>
      </c>
      <c r="U1208" s="8">
        <f t="shared" si="113"/>
        <v>87360.000000000015</v>
      </c>
      <c r="V1208" s="5"/>
      <c r="W1208" s="5" t="s">
        <v>904</v>
      </c>
      <c r="X1208" s="5" t="s">
        <v>3884</v>
      </c>
      <c r="Y1208" s="85"/>
      <c r="Z1208" s="148"/>
      <c r="AA1208" s="85"/>
      <c r="AB1208" s="145"/>
      <c r="AC1208" s="149"/>
      <c r="AD1208" s="149"/>
      <c r="AE1208" s="148"/>
      <c r="AF1208" s="149"/>
      <c r="AG1208" s="145"/>
      <c r="AH1208" s="145"/>
      <c r="AI1208" s="85"/>
      <c r="AJ1208" s="145"/>
      <c r="AK1208" s="145"/>
      <c r="AL1208" s="149"/>
      <c r="AM1208" s="149"/>
      <c r="AN1208" s="149"/>
      <c r="AO1208" s="149"/>
      <c r="AP1208" s="148"/>
      <c r="AQ1208" s="257"/>
      <c r="AR1208" s="148"/>
      <c r="AS1208" s="257"/>
      <c r="AT1208" s="258"/>
      <c r="AZ1208" s="81"/>
      <c r="BA1208" s="81"/>
      <c r="BB1208" s="81"/>
      <c r="BC1208" s="81"/>
    </row>
    <row r="1209" spans="1:55" s="33" customFormat="1" ht="87" customHeight="1">
      <c r="A1209" s="5" t="s">
        <v>3930</v>
      </c>
      <c r="B1209" s="5" t="s">
        <v>23</v>
      </c>
      <c r="C1209" s="6" t="s">
        <v>3931</v>
      </c>
      <c r="D1209" s="6" t="s">
        <v>54</v>
      </c>
      <c r="E1209" s="6" t="s">
        <v>3932</v>
      </c>
      <c r="F1209" s="41" t="s">
        <v>3933</v>
      </c>
      <c r="G1209" s="5" t="s">
        <v>24</v>
      </c>
      <c r="H1209" s="5">
        <v>0</v>
      </c>
      <c r="I1209" s="5">
        <v>470000000</v>
      </c>
      <c r="J1209" s="5" t="s">
        <v>2689</v>
      </c>
      <c r="K1209" s="5" t="s">
        <v>871</v>
      </c>
      <c r="L1209" s="5" t="s">
        <v>25</v>
      </c>
      <c r="M1209" s="7" t="s">
        <v>26</v>
      </c>
      <c r="N1209" s="5" t="s">
        <v>49</v>
      </c>
      <c r="O1209" s="5" t="s">
        <v>27</v>
      </c>
      <c r="P1209" s="5">
        <v>796</v>
      </c>
      <c r="Q1209" s="5" t="s">
        <v>28</v>
      </c>
      <c r="R1209" s="80">
        <v>3</v>
      </c>
      <c r="S1209" s="36">
        <v>33000</v>
      </c>
      <c r="T1209" s="37">
        <f t="shared" si="114"/>
        <v>99000</v>
      </c>
      <c r="U1209" s="8">
        <f t="shared" si="113"/>
        <v>110880.00000000001</v>
      </c>
      <c r="V1209" s="5"/>
      <c r="W1209" s="5" t="s">
        <v>904</v>
      </c>
      <c r="X1209" s="5" t="s">
        <v>3884</v>
      </c>
      <c r="Y1209" s="85"/>
      <c r="Z1209" s="148"/>
      <c r="AA1209" s="85"/>
      <c r="AB1209" s="145"/>
      <c r="AC1209" s="149"/>
      <c r="AD1209" s="149"/>
      <c r="AE1209" s="148"/>
      <c r="AF1209" s="149"/>
      <c r="AG1209" s="145"/>
      <c r="AH1209" s="145"/>
      <c r="AI1209" s="85"/>
      <c r="AJ1209" s="145"/>
      <c r="AK1209" s="145"/>
      <c r="AL1209" s="149"/>
      <c r="AM1209" s="149"/>
      <c r="AN1209" s="149"/>
      <c r="AO1209" s="149"/>
      <c r="AP1209" s="148"/>
      <c r="AQ1209" s="257"/>
      <c r="AR1209" s="148"/>
      <c r="AS1209" s="257"/>
      <c r="AT1209" s="258"/>
      <c r="AZ1209" s="81"/>
      <c r="BA1209" s="81"/>
      <c r="BB1209" s="81"/>
      <c r="BC1209" s="81"/>
    </row>
    <row r="1210" spans="1:55" s="33" customFormat="1" ht="87" customHeight="1">
      <c r="A1210" s="5" t="s">
        <v>3934</v>
      </c>
      <c r="B1210" s="5" t="s">
        <v>23</v>
      </c>
      <c r="C1210" s="6" t="s">
        <v>47</v>
      </c>
      <c r="D1210" s="6" t="s">
        <v>30</v>
      </c>
      <c r="E1210" s="6" t="s">
        <v>48</v>
      </c>
      <c r="F1210" s="41" t="s">
        <v>3935</v>
      </c>
      <c r="G1210" s="5" t="s">
        <v>24</v>
      </c>
      <c r="H1210" s="5">
        <v>0</v>
      </c>
      <c r="I1210" s="5">
        <v>470000000</v>
      </c>
      <c r="J1210" s="5" t="s">
        <v>2689</v>
      </c>
      <c r="K1210" s="5" t="s">
        <v>871</v>
      </c>
      <c r="L1210" s="5" t="s">
        <v>25</v>
      </c>
      <c r="M1210" s="7" t="s">
        <v>26</v>
      </c>
      <c r="N1210" s="5" t="s">
        <v>49</v>
      </c>
      <c r="O1210" s="5" t="s">
        <v>27</v>
      </c>
      <c r="P1210" s="5">
        <v>796</v>
      </c>
      <c r="Q1210" s="5" t="s">
        <v>28</v>
      </c>
      <c r="R1210" s="80">
        <v>12</v>
      </c>
      <c r="S1210" s="36">
        <v>18853</v>
      </c>
      <c r="T1210" s="37">
        <f t="shared" si="114"/>
        <v>226236</v>
      </c>
      <c r="U1210" s="8">
        <f t="shared" si="113"/>
        <v>253384.32000000004</v>
      </c>
      <c r="V1210" s="5"/>
      <c r="W1210" s="5" t="s">
        <v>904</v>
      </c>
      <c r="X1210" s="5" t="s">
        <v>3884</v>
      </c>
      <c r="Y1210" s="85"/>
      <c r="Z1210" s="148"/>
      <c r="AA1210" s="146"/>
      <c r="AB1210" s="145"/>
      <c r="AC1210" s="149"/>
      <c r="AD1210" s="149"/>
      <c r="AE1210" s="148"/>
      <c r="AF1210" s="149"/>
      <c r="AG1210" s="145"/>
      <c r="AH1210" s="145"/>
      <c r="AI1210" s="85"/>
      <c r="AJ1210" s="85"/>
      <c r="AK1210" s="145"/>
      <c r="AL1210" s="149"/>
      <c r="AM1210" s="149"/>
      <c r="AN1210" s="149"/>
      <c r="AO1210" s="149"/>
      <c r="AP1210" s="148"/>
      <c r="AQ1210" s="257"/>
      <c r="AR1210" s="148"/>
      <c r="AS1210" s="257"/>
      <c r="AT1210" s="260"/>
      <c r="AZ1210" s="81"/>
      <c r="BA1210" s="81"/>
      <c r="BB1210" s="81"/>
      <c r="BC1210" s="81"/>
    </row>
    <row r="1211" spans="1:55" s="33" customFormat="1" ht="87" customHeight="1">
      <c r="A1211" s="5" t="s">
        <v>3936</v>
      </c>
      <c r="B1211" s="5" t="s">
        <v>23</v>
      </c>
      <c r="C1211" s="6" t="s">
        <v>2519</v>
      </c>
      <c r="D1211" s="6" t="s">
        <v>2520</v>
      </c>
      <c r="E1211" s="6" t="s">
        <v>2521</v>
      </c>
      <c r="F1211" s="41" t="s">
        <v>3937</v>
      </c>
      <c r="G1211" s="5" t="s">
        <v>24</v>
      </c>
      <c r="H1211" s="5">
        <v>0</v>
      </c>
      <c r="I1211" s="5">
        <v>470000000</v>
      </c>
      <c r="J1211" s="5" t="s">
        <v>2689</v>
      </c>
      <c r="K1211" s="5" t="s">
        <v>871</v>
      </c>
      <c r="L1211" s="5" t="s">
        <v>25</v>
      </c>
      <c r="M1211" s="7" t="s">
        <v>26</v>
      </c>
      <c r="N1211" s="5" t="s">
        <v>49</v>
      </c>
      <c r="O1211" s="5" t="s">
        <v>27</v>
      </c>
      <c r="P1211" s="5">
        <v>796</v>
      </c>
      <c r="Q1211" s="5" t="s">
        <v>28</v>
      </c>
      <c r="R1211" s="80">
        <v>10</v>
      </c>
      <c r="S1211" s="36">
        <v>65042</v>
      </c>
      <c r="T1211" s="37">
        <f t="shared" si="114"/>
        <v>650420</v>
      </c>
      <c r="U1211" s="8">
        <f t="shared" si="113"/>
        <v>728470.4</v>
      </c>
      <c r="V1211" s="5"/>
      <c r="W1211" s="5" t="s">
        <v>904</v>
      </c>
      <c r="X1211" s="5" t="s">
        <v>3884</v>
      </c>
      <c r="Y1211" s="85"/>
      <c r="Z1211" s="148"/>
      <c r="AA1211" s="85"/>
      <c r="AB1211" s="145"/>
      <c r="AC1211" s="149"/>
      <c r="AD1211" s="149"/>
      <c r="AE1211" s="148"/>
      <c r="AF1211" s="149"/>
      <c r="AG1211" s="145"/>
      <c r="AH1211" s="145"/>
      <c r="AI1211" s="85"/>
      <c r="AJ1211" s="145"/>
      <c r="AK1211" s="145"/>
      <c r="AL1211" s="149"/>
      <c r="AM1211" s="149"/>
      <c r="AN1211" s="149"/>
      <c r="AO1211" s="149"/>
      <c r="AP1211" s="148"/>
      <c r="AQ1211" s="257"/>
      <c r="AR1211" s="148"/>
      <c r="AS1211" s="257"/>
      <c r="AT1211" s="274"/>
      <c r="AZ1211" s="81"/>
      <c r="BA1211" s="81"/>
      <c r="BB1211" s="81"/>
      <c r="BC1211" s="81"/>
    </row>
    <row r="1212" spans="1:55" s="33" customFormat="1" ht="87" customHeight="1">
      <c r="A1212" s="5" t="s">
        <v>3938</v>
      </c>
      <c r="B1212" s="5" t="s">
        <v>23</v>
      </c>
      <c r="C1212" s="164" t="s">
        <v>2581</v>
      </c>
      <c r="D1212" s="164" t="s">
        <v>51</v>
      </c>
      <c r="E1212" s="165" t="s">
        <v>2582</v>
      </c>
      <c r="F1212" s="182" t="s">
        <v>3939</v>
      </c>
      <c r="G1212" s="5" t="s">
        <v>24</v>
      </c>
      <c r="H1212" s="5">
        <v>0</v>
      </c>
      <c r="I1212" s="5">
        <v>470000000</v>
      </c>
      <c r="J1212" s="5" t="s">
        <v>2689</v>
      </c>
      <c r="K1212" s="5" t="s">
        <v>871</v>
      </c>
      <c r="L1212" s="5" t="s">
        <v>25</v>
      </c>
      <c r="M1212" s="7" t="s">
        <v>26</v>
      </c>
      <c r="N1212" s="5" t="s">
        <v>49</v>
      </c>
      <c r="O1212" s="5" t="s">
        <v>27</v>
      </c>
      <c r="P1212" s="5">
        <v>796</v>
      </c>
      <c r="Q1212" s="5" t="s">
        <v>28</v>
      </c>
      <c r="R1212" s="80">
        <v>7</v>
      </c>
      <c r="S1212" s="36">
        <v>15000</v>
      </c>
      <c r="T1212" s="37">
        <f t="shared" si="114"/>
        <v>105000</v>
      </c>
      <c r="U1212" s="8">
        <f t="shared" si="113"/>
        <v>117600.00000000001</v>
      </c>
      <c r="V1212" s="5"/>
      <c r="W1212" s="5" t="s">
        <v>904</v>
      </c>
      <c r="X1212" s="5" t="s">
        <v>3884</v>
      </c>
      <c r="Y1212" s="85"/>
      <c r="Z1212" s="148"/>
      <c r="AA1212" s="146"/>
      <c r="AB1212" s="145"/>
      <c r="AC1212" s="149"/>
      <c r="AD1212" s="149"/>
      <c r="AE1212" s="148"/>
      <c r="AF1212" s="149"/>
      <c r="AG1212" s="145"/>
      <c r="AH1212" s="145"/>
      <c r="AI1212" s="85"/>
      <c r="AJ1212" s="85"/>
      <c r="AK1212" s="145"/>
      <c r="AL1212" s="149"/>
      <c r="AM1212" s="149"/>
      <c r="AN1212" s="149"/>
      <c r="AO1212" s="149"/>
      <c r="AP1212" s="148"/>
      <c r="AQ1212" s="257"/>
      <c r="AR1212" s="148"/>
      <c r="AS1212" s="257"/>
      <c r="AT1212" s="260"/>
      <c r="AZ1212" s="81"/>
      <c r="BA1212" s="81"/>
      <c r="BB1212" s="81"/>
      <c r="BC1212" s="81"/>
    </row>
    <row r="1213" spans="1:55" s="33" customFormat="1" ht="87" customHeight="1">
      <c r="A1213" s="5" t="s">
        <v>3940</v>
      </c>
      <c r="B1213" s="5" t="s">
        <v>23</v>
      </c>
      <c r="C1213" s="6" t="s">
        <v>3941</v>
      </c>
      <c r="D1213" s="6" t="s">
        <v>1516</v>
      </c>
      <c r="E1213" s="6" t="s">
        <v>3942</v>
      </c>
      <c r="F1213" s="41" t="s">
        <v>3943</v>
      </c>
      <c r="G1213" s="5" t="s">
        <v>24</v>
      </c>
      <c r="H1213" s="5">
        <v>0</v>
      </c>
      <c r="I1213" s="5">
        <v>470000000</v>
      </c>
      <c r="J1213" s="5" t="s">
        <v>2689</v>
      </c>
      <c r="K1213" s="5" t="s">
        <v>871</v>
      </c>
      <c r="L1213" s="5" t="s">
        <v>25</v>
      </c>
      <c r="M1213" s="7" t="s">
        <v>26</v>
      </c>
      <c r="N1213" s="5" t="s">
        <v>49</v>
      </c>
      <c r="O1213" s="5" t="s">
        <v>27</v>
      </c>
      <c r="P1213" s="101" t="s">
        <v>1420</v>
      </c>
      <c r="Q1213" s="6" t="s">
        <v>1421</v>
      </c>
      <c r="R1213" s="80">
        <v>750</v>
      </c>
      <c r="S1213" s="36">
        <v>155</v>
      </c>
      <c r="T1213" s="37">
        <f t="shared" si="114"/>
        <v>116250</v>
      </c>
      <c r="U1213" s="8">
        <f t="shared" si="113"/>
        <v>130200.00000000001</v>
      </c>
      <c r="V1213" s="5"/>
      <c r="W1213" s="5" t="s">
        <v>904</v>
      </c>
      <c r="X1213" s="5" t="s">
        <v>3884</v>
      </c>
      <c r="Y1213" s="85"/>
      <c r="Z1213" s="148"/>
      <c r="AA1213" s="146"/>
      <c r="AB1213" s="149"/>
      <c r="AC1213" s="149"/>
      <c r="AD1213" s="149"/>
      <c r="AE1213" s="148"/>
      <c r="AF1213" s="149"/>
      <c r="AG1213" s="145"/>
      <c r="AH1213" s="145"/>
      <c r="AI1213" s="85"/>
      <c r="AJ1213" s="85"/>
      <c r="AK1213" s="145"/>
      <c r="AL1213" s="149"/>
      <c r="AM1213" s="149"/>
      <c r="AN1213" s="149"/>
      <c r="AO1213" s="149"/>
      <c r="AP1213" s="148"/>
      <c r="AQ1213" s="257"/>
      <c r="AR1213" s="148"/>
      <c r="AS1213" s="257"/>
      <c r="AT1213" s="260"/>
      <c r="AZ1213" s="81"/>
      <c r="BA1213" s="81"/>
      <c r="BB1213" s="81"/>
      <c r="BC1213" s="81"/>
    </row>
    <row r="1214" spans="1:55" s="33" customFormat="1" ht="87" customHeight="1">
      <c r="A1214" s="5" t="s">
        <v>3944</v>
      </c>
      <c r="B1214" s="5" t="s">
        <v>23</v>
      </c>
      <c r="C1214" s="6" t="s">
        <v>2139</v>
      </c>
      <c r="D1214" s="6" t="s">
        <v>1484</v>
      </c>
      <c r="E1214" s="6" t="s">
        <v>2140</v>
      </c>
      <c r="F1214" s="41" t="s">
        <v>3945</v>
      </c>
      <c r="G1214" s="5" t="s">
        <v>24</v>
      </c>
      <c r="H1214" s="5">
        <v>0</v>
      </c>
      <c r="I1214" s="5">
        <v>470000000</v>
      </c>
      <c r="J1214" s="5" t="s">
        <v>2689</v>
      </c>
      <c r="K1214" s="5" t="s">
        <v>871</v>
      </c>
      <c r="L1214" s="5" t="s">
        <v>25</v>
      </c>
      <c r="M1214" s="7" t="s">
        <v>26</v>
      </c>
      <c r="N1214" s="5" t="s">
        <v>49</v>
      </c>
      <c r="O1214" s="5" t="s">
        <v>27</v>
      </c>
      <c r="P1214" s="5">
        <v>796</v>
      </c>
      <c r="Q1214" s="5" t="s">
        <v>28</v>
      </c>
      <c r="R1214" s="80">
        <v>8</v>
      </c>
      <c r="S1214" s="36">
        <v>1500</v>
      </c>
      <c r="T1214" s="37">
        <f t="shared" si="114"/>
        <v>12000</v>
      </c>
      <c r="U1214" s="8">
        <f t="shared" si="113"/>
        <v>13440.000000000002</v>
      </c>
      <c r="V1214" s="5"/>
      <c r="W1214" s="5" t="s">
        <v>904</v>
      </c>
      <c r="X1214" s="5" t="s">
        <v>3884</v>
      </c>
      <c r="Y1214" s="85"/>
      <c r="Z1214" s="148"/>
      <c r="AA1214" s="146"/>
      <c r="AB1214" s="149"/>
      <c r="AC1214" s="149"/>
      <c r="AD1214" s="149"/>
      <c r="AE1214" s="148"/>
      <c r="AF1214" s="149"/>
      <c r="AG1214" s="145"/>
      <c r="AH1214" s="145"/>
      <c r="AI1214" s="85"/>
      <c r="AJ1214" s="85"/>
      <c r="AK1214" s="145"/>
      <c r="AL1214" s="149"/>
      <c r="AM1214" s="149"/>
      <c r="AN1214" s="149"/>
      <c r="AO1214" s="149"/>
      <c r="AP1214" s="148"/>
      <c r="AQ1214" s="257"/>
      <c r="AR1214" s="148"/>
      <c r="AS1214" s="257"/>
      <c r="AT1214" s="260"/>
      <c r="AZ1214" s="81"/>
      <c r="BA1214" s="81"/>
      <c r="BB1214" s="81"/>
      <c r="BC1214" s="81"/>
    </row>
    <row r="1215" spans="1:55" s="33" customFormat="1" ht="87" customHeight="1">
      <c r="A1215" s="5" t="s">
        <v>3946</v>
      </c>
      <c r="B1215" s="5" t="s">
        <v>23</v>
      </c>
      <c r="C1215" s="6" t="s">
        <v>3947</v>
      </c>
      <c r="D1215" s="6" t="s">
        <v>1538</v>
      </c>
      <c r="E1215" s="6" t="s">
        <v>3948</v>
      </c>
      <c r="F1215" s="41" t="s">
        <v>3949</v>
      </c>
      <c r="G1215" s="5" t="s">
        <v>24</v>
      </c>
      <c r="H1215" s="5">
        <v>0</v>
      </c>
      <c r="I1215" s="5">
        <v>470000000</v>
      </c>
      <c r="J1215" s="5" t="s">
        <v>2689</v>
      </c>
      <c r="K1215" s="5" t="s">
        <v>871</v>
      </c>
      <c r="L1215" s="5" t="s">
        <v>25</v>
      </c>
      <c r="M1215" s="7" t="s">
        <v>26</v>
      </c>
      <c r="N1215" s="5" t="s">
        <v>49</v>
      </c>
      <c r="O1215" s="5" t="s">
        <v>27</v>
      </c>
      <c r="P1215" s="5">
        <v>796</v>
      </c>
      <c r="Q1215" s="5" t="s">
        <v>28</v>
      </c>
      <c r="R1215" s="80">
        <v>750</v>
      </c>
      <c r="S1215" s="36">
        <v>300</v>
      </c>
      <c r="T1215" s="37">
        <f t="shared" si="114"/>
        <v>225000</v>
      </c>
      <c r="U1215" s="8">
        <f t="shared" si="113"/>
        <v>252000.00000000003</v>
      </c>
      <c r="V1215" s="5"/>
      <c r="W1215" s="5" t="s">
        <v>904</v>
      </c>
      <c r="X1215" s="5" t="s">
        <v>3884</v>
      </c>
      <c r="Y1215" s="85"/>
      <c r="Z1215" s="148"/>
      <c r="AA1215" s="146"/>
      <c r="AB1215" s="149"/>
      <c r="AC1215" s="149"/>
      <c r="AD1215" s="149"/>
      <c r="AE1215" s="148"/>
      <c r="AF1215" s="149"/>
      <c r="AG1215" s="145"/>
      <c r="AH1215" s="145"/>
      <c r="AI1215" s="85"/>
      <c r="AJ1215" s="85"/>
      <c r="AK1215" s="145"/>
      <c r="AL1215" s="149"/>
      <c r="AM1215" s="149"/>
      <c r="AN1215" s="149"/>
      <c r="AO1215" s="149"/>
      <c r="AP1215" s="148"/>
      <c r="AQ1215" s="257"/>
      <c r="AR1215" s="148"/>
      <c r="AS1215" s="257"/>
      <c r="AT1215" s="260"/>
      <c r="AZ1215" s="81"/>
      <c r="BA1215" s="81"/>
      <c r="BB1215" s="81"/>
      <c r="BC1215" s="81"/>
    </row>
    <row r="1216" spans="1:55" s="33" customFormat="1" ht="87" customHeight="1">
      <c r="A1216" s="5" t="s">
        <v>3950</v>
      </c>
      <c r="B1216" s="5" t="s">
        <v>23</v>
      </c>
      <c r="C1216" s="164" t="s">
        <v>2581</v>
      </c>
      <c r="D1216" s="164" t="s">
        <v>51</v>
      </c>
      <c r="E1216" s="165" t="s">
        <v>2582</v>
      </c>
      <c r="F1216" s="41" t="s">
        <v>3951</v>
      </c>
      <c r="G1216" s="5" t="s">
        <v>24</v>
      </c>
      <c r="H1216" s="5">
        <v>0</v>
      </c>
      <c r="I1216" s="5">
        <v>470000000</v>
      </c>
      <c r="J1216" s="5" t="s">
        <v>2689</v>
      </c>
      <c r="K1216" s="5" t="s">
        <v>871</v>
      </c>
      <c r="L1216" s="5" t="s">
        <v>25</v>
      </c>
      <c r="M1216" s="7" t="s">
        <v>26</v>
      </c>
      <c r="N1216" s="5" t="s">
        <v>49</v>
      </c>
      <c r="O1216" s="5" t="s">
        <v>27</v>
      </c>
      <c r="P1216" s="5">
        <v>796</v>
      </c>
      <c r="Q1216" s="5" t="s">
        <v>28</v>
      </c>
      <c r="R1216" s="80">
        <v>5</v>
      </c>
      <c r="S1216" s="36">
        <v>4500</v>
      </c>
      <c r="T1216" s="37">
        <f t="shared" si="114"/>
        <v>22500</v>
      </c>
      <c r="U1216" s="8">
        <f t="shared" si="113"/>
        <v>25200.000000000004</v>
      </c>
      <c r="V1216" s="5"/>
      <c r="W1216" s="5" t="s">
        <v>904</v>
      </c>
      <c r="X1216" s="5" t="s">
        <v>3884</v>
      </c>
      <c r="Y1216" s="85"/>
      <c r="Z1216" s="148"/>
      <c r="AA1216" s="146"/>
      <c r="AB1216" s="149"/>
      <c r="AC1216" s="149"/>
      <c r="AD1216" s="149"/>
      <c r="AE1216" s="148"/>
      <c r="AF1216" s="149"/>
      <c r="AG1216" s="145"/>
      <c r="AH1216" s="145"/>
      <c r="AI1216" s="85"/>
      <c r="AJ1216" s="85"/>
      <c r="AK1216" s="145"/>
      <c r="AL1216" s="149"/>
      <c r="AM1216" s="149"/>
      <c r="AN1216" s="149"/>
      <c r="AO1216" s="149"/>
      <c r="AP1216" s="148"/>
      <c r="AQ1216" s="257"/>
      <c r="AR1216" s="148"/>
      <c r="AS1216" s="257"/>
      <c r="AT1216" s="260"/>
      <c r="AZ1216" s="81"/>
      <c r="BA1216" s="81"/>
      <c r="BB1216" s="81"/>
      <c r="BC1216" s="81"/>
    </row>
    <row r="1217" spans="1:55" s="33" customFormat="1" ht="87" customHeight="1">
      <c r="A1217" s="5" t="s">
        <v>3952</v>
      </c>
      <c r="B1217" s="5" t="s">
        <v>23</v>
      </c>
      <c r="C1217" s="6" t="s">
        <v>58</v>
      </c>
      <c r="D1217" s="6" t="s">
        <v>59</v>
      </c>
      <c r="E1217" s="6" t="s">
        <v>60</v>
      </c>
      <c r="F1217" s="41" t="s">
        <v>3953</v>
      </c>
      <c r="G1217" s="5" t="s">
        <v>24</v>
      </c>
      <c r="H1217" s="5">
        <v>0</v>
      </c>
      <c r="I1217" s="5">
        <v>470000000</v>
      </c>
      <c r="J1217" s="5" t="s">
        <v>2689</v>
      </c>
      <c r="K1217" s="5" t="s">
        <v>871</v>
      </c>
      <c r="L1217" s="5" t="s">
        <v>25</v>
      </c>
      <c r="M1217" s="7" t="s">
        <v>26</v>
      </c>
      <c r="N1217" s="5" t="s">
        <v>49</v>
      </c>
      <c r="O1217" s="5" t="s">
        <v>27</v>
      </c>
      <c r="P1217" s="5">
        <v>796</v>
      </c>
      <c r="Q1217" s="5" t="s">
        <v>28</v>
      </c>
      <c r="R1217" s="80" t="s">
        <v>1311</v>
      </c>
      <c r="S1217" s="36">
        <v>31160.71</v>
      </c>
      <c r="T1217" s="37">
        <f t="shared" si="114"/>
        <v>0</v>
      </c>
      <c r="U1217" s="8">
        <f t="shared" si="113"/>
        <v>0</v>
      </c>
      <c r="V1217" s="5"/>
      <c r="W1217" s="5" t="s">
        <v>904</v>
      </c>
      <c r="X1217" s="5"/>
      <c r="Y1217" s="85"/>
      <c r="Z1217" s="148"/>
      <c r="AA1217" s="85"/>
      <c r="AB1217" s="145"/>
      <c r="AC1217" s="149"/>
      <c r="AD1217" s="149"/>
      <c r="AE1217" s="148"/>
      <c r="AF1217" s="149"/>
      <c r="AG1217" s="145"/>
      <c r="AH1217" s="145"/>
      <c r="AI1217" s="261"/>
      <c r="AJ1217" s="85"/>
      <c r="AK1217" s="145"/>
      <c r="AL1217" s="149"/>
      <c r="AM1217" s="149"/>
      <c r="AN1217" s="149"/>
      <c r="AO1217" s="149"/>
      <c r="AP1217" s="148"/>
      <c r="AQ1217" s="257"/>
      <c r="AR1217" s="148"/>
      <c r="AS1217" s="257"/>
      <c r="AT1217" s="258"/>
      <c r="AZ1217" s="81"/>
      <c r="BA1217" s="81"/>
      <c r="BB1217" s="81"/>
      <c r="BC1217" s="81"/>
    </row>
    <row r="1218" spans="1:55" s="33" customFormat="1" ht="87" customHeight="1">
      <c r="A1218" s="5" t="s">
        <v>5092</v>
      </c>
      <c r="B1218" s="5" t="s">
        <v>23</v>
      </c>
      <c r="C1218" s="6" t="s">
        <v>58</v>
      </c>
      <c r="D1218" s="6" t="s">
        <v>59</v>
      </c>
      <c r="E1218" s="6" t="s">
        <v>60</v>
      </c>
      <c r="F1218" s="41" t="s">
        <v>3953</v>
      </c>
      <c r="G1218" s="5" t="s">
        <v>24</v>
      </c>
      <c r="H1218" s="5">
        <v>0</v>
      </c>
      <c r="I1218" s="5">
        <v>470000000</v>
      </c>
      <c r="J1218" s="5" t="s">
        <v>2689</v>
      </c>
      <c r="K1218" s="5" t="s">
        <v>877</v>
      </c>
      <c r="L1218" s="5" t="s">
        <v>25</v>
      </c>
      <c r="M1218" s="7" t="s">
        <v>26</v>
      </c>
      <c r="N1218" s="5" t="s">
        <v>49</v>
      </c>
      <c r="O1218" s="5" t="s">
        <v>27</v>
      </c>
      <c r="P1218" s="5">
        <v>796</v>
      </c>
      <c r="Q1218" s="5" t="s">
        <v>28</v>
      </c>
      <c r="R1218" s="80" t="s">
        <v>1311</v>
      </c>
      <c r="S1218" s="36">
        <v>31160.71</v>
      </c>
      <c r="T1218" s="37">
        <f t="shared" si="114"/>
        <v>0</v>
      </c>
      <c r="U1218" s="8">
        <f t="shared" si="113"/>
        <v>0</v>
      </c>
      <c r="V1218" s="5"/>
      <c r="W1218" s="5" t="s">
        <v>904</v>
      </c>
      <c r="X1218" s="14"/>
      <c r="Y1218" s="85"/>
      <c r="Z1218" s="148"/>
      <c r="AA1218" s="85"/>
      <c r="AB1218" s="145"/>
      <c r="AC1218" s="149"/>
      <c r="AD1218" s="149"/>
      <c r="AE1218" s="148"/>
      <c r="AF1218" s="149"/>
      <c r="AG1218" s="145"/>
      <c r="AH1218" s="145"/>
      <c r="AI1218" s="261"/>
      <c r="AJ1218" s="85"/>
      <c r="AK1218" s="145"/>
      <c r="AL1218" s="149"/>
      <c r="AM1218" s="149"/>
      <c r="AN1218" s="149"/>
      <c r="AO1218" s="149"/>
      <c r="AP1218" s="148"/>
      <c r="AQ1218" s="257"/>
      <c r="AR1218" s="148"/>
      <c r="AS1218" s="257"/>
      <c r="AT1218" s="258"/>
      <c r="AZ1218" s="81"/>
      <c r="BA1218" s="81"/>
      <c r="BB1218" s="81"/>
      <c r="BC1218" s="81"/>
    </row>
    <row r="1219" spans="1:55" s="33" customFormat="1" ht="87" customHeight="1">
      <c r="A1219" s="5" t="s">
        <v>5502</v>
      </c>
      <c r="B1219" s="5" t="s">
        <v>23</v>
      </c>
      <c r="C1219" s="6" t="s">
        <v>58</v>
      </c>
      <c r="D1219" s="6" t="s">
        <v>59</v>
      </c>
      <c r="E1219" s="6" t="s">
        <v>60</v>
      </c>
      <c r="F1219" s="41" t="s">
        <v>3953</v>
      </c>
      <c r="G1219" s="5" t="s">
        <v>24</v>
      </c>
      <c r="H1219" s="5">
        <v>0</v>
      </c>
      <c r="I1219" s="5">
        <v>470000000</v>
      </c>
      <c r="J1219" s="5" t="s">
        <v>2689</v>
      </c>
      <c r="K1219" s="5" t="s">
        <v>5103</v>
      </c>
      <c r="L1219" s="5" t="s">
        <v>25</v>
      </c>
      <c r="M1219" s="7" t="s">
        <v>26</v>
      </c>
      <c r="N1219" s="5" t="s">
        <v>1306</v>
      </c>
      <c r="O1219" s="5" t="s">
        <v>27</v>
      </c>
      <c r="P1219" s="5">
        <v>796</v>
      </c>
      <c r="Q1219" s="5" t="s">
        <v>28</v>
      </c>
      <c r="R1219" s="80">
        <v>3</v>
      </c>
      <c r="S1219" s="36">
        <v>33928.58</v>
      </c>
      <c r="T1219" s="37">
        <f t="shared" ref="T1219" si="115">R1219*S1219</f>
        <v>101785.74</v>
      </c>
      <c r="U1219" s="8">
        <f t="shared" ref="U1219" si="116">T1219*1.12</f>
        <v>114000.02880000001</v>
      </c>
      <c r="V1219" s="5"/>
      <c r="W1219" s="5" t="s">
        <v>904</v>
      </c>
      <c r="X1219" s="14" t="s">
        <v>5503</v>
      </c>
      <c r="Y1219" s="85"/>
      <c r="Z1219" s="148"/>
      <c r="AA1219" s="85"/>
      <c r="AB1219" s="145"/>
      <c r="AC1219" s="149"/>
      <c r="AD1219" s="149"/>
      <c r="AE1219" s="148"/>
      <c r="AF1219" s="149"/>
      <c r="AG1219" s="145"/>
      <c r="AH1219" s="145"/>
      <c r="AI1219" s="261"/>
      <c r="AJ1219" s="85"/>
      <c r="AK1219" s="145"/>
      <c r="AL1219" s="149"/>
      <c r="AM1219" s="149"/>
      <c r="AN1219" s="149"/>
      <c r="AO1219" s="149"/>
      <c r="AP1219" s="148"/>
      <c r="AQ1219" s="257"/>
      <c r="AR1219" s="148"/>
      <c r="AS1219" s="257"/>
      <c r="AT1219" s="258"/>
      <c r="AZ1219" s="81"/>
      <c r="BA1219" s="81"/>
      <c r="BB1219" s="81"/>
      <c r="BC1219" s="81"/>
    </row>
    <row r="1220" spans="1:55" s="33" customFormat="1" ht="87" customHeight="1">
      <c r="A1220" s="5" t="s">
        <v>3954</v>
      </c>
      <c r="B1220" s="5" t="s">
        <v>23</v>
      </c>
      <c r="C1220" s="6" t="s">
        <v>47</v>
      </c>
      <c r="D1220" s="6" t="s">
        <v>30</v>
      </c>
      <c r="E1220" s="6" t="s">
        <v>48</v>
      </c>
      <c r="F1220" s="41" t="s">
        <v>3955</v>
      </c>
      <c r="G1220" s="5" t="s">
        <v>24</v>
      </c>
      <c r="H1220" s="5">
        <v>0</v>
      </c>
      <c r="I1220" s="5">
        <v>470000000</v>
      </c>
      <c r="J1220" s="5" t="s">
        <v>2689</v>
      </c>
      <c r="K1220" s="5" t="s">
        <v>871</v>
      </c>
      <c r="L1220" s="5" t="s">
        <v>25</v>
      </c>
      <c r="M1220" s="7" t="s">
        <v>26</v>
      </c>
      <c r="N1220" s="5" t="s">
        <v>49</v>
      </c>
      <c r="O1220" s="5" t="s">
        <v>27</v>
      </c>
      <c r="P1220" s="5">
        <v>796</v>
      </c>
      <c r="Q1220" s="5" t="s">
        <v>28</v>
      </c>
      <c r="R1220" s="80" t="s">
        <v>1311</v>
      </c>
      <c r="S1220" s="36">
        <v>9482.143</v>
      </c>
      <c r="T1220" s="37">
        <f t="shared" si="114"/>
        <v>0</v>
      </c>
      <c r="U1220" s="8">
        <f t="shared" si="113"/>
        <v>0</v>
      </c>
      <c r="V1220" s="5"/>
      <c r="W1220" s="5" t="s">
        <v>904</v>
      </c>
      <c r="X1220" s="14"/>
      <c r="Y1220" s="85"/>
      <c r="Z1220" s="148"/>
      <c r="AA1220" s="85"/>
      <c r="AB1220" s="145"/>
      <c r="AC1220" s="149"/>
      <c r="AD1220" s="149"/>
      <c r="AE1220" s="148"/>
      <c r="AF1220" s="149"/>
      <c r="AG1220" s="145"/>
      <c r="AH1220" s="145"/>
      <c r="AI1220" s="261"/>
      <c r="AJ1220" s="85"/>
      <c r="AK1220" s="145"/>
      <c r="AL1220" s="149"/>
      <c r="AM1220" s="149"/>
      <c r="AN1220" s="149"/>
      <c r="AO1220" s="149"/>
      <c r="AP1220" s="148"/>
      <c r="AQ1220" s="257"/>
      <c r="AR1220" s="148"/>
      <c r="AS1220" s="257"/>
      <c r="AT1220" s="258"/>
      <c r="AZ1220" s="81"/>
      <c r="BA1220" s="81"/>
      <c r="BB1220" s="81"/>
      <c r="BC1220" s="81"/>
    </row>
    <row r="1221" spans="1:55" s="33" customFormat="1" ht="87" customHeight="1">
      <c r="A1221" s="5" t="s">
        <v>5093</v>
      </c>
      <c r="B1221" s="5" t="s">
        <v>23</v>
      </c>
      <c r="C1221" s="6" t="s">
        <v>47</v>
      </c>
      <c r="D1221" s="6" t="s">
        <v>30</v>
      </c>
      <c r="E1221" s="6" t="s">
        <v>48</v>
      </c>
      <c r="F1221" s="41" t="s">
        <v>3955</v>
      </c>
      <c r="G1221" s="5" t="s">
        <v>24</v>
      </c>
      <c r="H1221" s="5">
        <v>0</v>
      </c>
      <c r="I1221" s="5">
        <v>470000000</v>
      </c>
      <c r="J1221" s="5" t="s">
        <v>2689</v>
      </c>
      <c r="K1221" s="5" t="s">
        <v>877</v>
      </c>
      <c r="L1221" s="5" t="s">
        <v>25</v>
      </c>
      <c r="M1221" s="7" t="s">
        <v>26</v>
      </c>
      <c r="N1221" s="5" t="s">
        <v>49</v>
      </c>
      <c r="O1221" s="5" t="s">
        <v>27</v>
      </c>
      <c r="P1221" s="5">
        <v>796</v>
      </c>
      <c r="Q1221" s="5" t="s">
        <v>28</v>
      </c>
      <c r="R1221" s="80" t="s">
        <v>1311</v>
      </c>
      <c r="S1221" s="36">
        <v>9482.143</v>
      </c>
      <c r="T1221" s="37">
        <f t="shared" si="114"/>
        <v>0</v>
      </c>
      <c r="U1221" s="8">
        <f t="shared" si="113"/>
        <v>0</v>
      </c>
      <c r="V1221" s="5"/>
      <c r="W1221" s="5" t="s">
        <v>904</v>
      </c>
      <c r="X1221" s="14"/>
      <c r="Y1221" s="85"/>
      <c r="Z1221" s="148"/>
      <c r="AA1221" s="85"/>
      <c r="AB1221" s="145"/>
      <c r="AC1221" s="149"/>
      <c r="AD1221" s="149"/>
      <c r="AE1221" s="148"/>
      <c r="AF1221" s="149"/>
      <c r="AG1221" s="145"/>
      <c r="AH1221" s="145"/>
      <c r="AI1221" s="261"/>
      <c r="AJ1221" s="85"/>
      <c r="AK1221" s="145"/>
      <c r="AL1221" s="149"/>
      <c r="AM1221" s="149"/>
      <c r="AN1221" s="149"/>
      <c r="AO1221" s="149"/>
      <c r="AP1221" s="148"/>
      <c r="AQ1221" s="257"/>
      <c r="AR1221" s="148"/>
      <c r="AS1221" s="257"/>
      <c r="AT1221" s="258"/>
      <c r="AZ1221" s="81"/>
      <c r="BA1221" s="81"/>
      <c r="BB1221" s="81"/>
      <c r="BC1221" s="81"/>
    </row>
    <row r="1222" spans="1:55" s="33" customFormat="1" ht="87" customHeight="1">
      <c r="A1222" s="5" t="s">
        <v>5718</v>
      </c>
      <c r="B1222" s="5" t="s">
        <v>23</v>
      </c>
      <c r="C1222" s="6" t="s">
        <v>47</v>
      </c>
      <c r="D1222" s="6" t="s">
        <v>30</v>
      </c>
      <c r="E1222" s="6" t="s">
        <v>48</v>
      </c>
      <c r="F1222" s="41" t="s">
        <v>3955</v>
      </c>
      <c r="G1222" s="5" t="s">
        <v>24</v>
      </c>
      <c r="H1222" s="5">
        <v>0</v>
      </c>
      <c r="I1222" s="5">
        <v>470000000</v>
      </c>
      <c r="J1222" s="5" t="s">
        <v>2689</v>
      </c>
      <c r="K1222" s="5" t="s">
        <v>5103</v>
      </c>
      <c r="L1222" s="5" t="s">
        <v>25</v>
      </c>
      <c r="M1222" s="7" t="s">
        <v>26</v>
      </c>
      <c r="N1222" s="5" t="s">
        <v>1306</v>
      </c>
      <c r="O1222" s="5" t="s">
        <v>27</v>
      </c>
      <c r="P1222" s="5">
        <v>796</v>
      </c>
      <c r="Q1222" s="5" t="s">
        <v>28</v>
      </c>
      <c r="R1222" s="80" t="s">
        <v>2506</v>
      </c>
      <c r="S1222" s="36">
        <v>9482.143</v>
      </c>
      <c r="T1222" s="37">
        <f t="shared" ref="T1222" si="117">R1222*S1222</f>
        <v>28446.429</v>
      </c>
      <c r="U1222" s="8">
        <f t="shared" ref="U1222" si="118">T1222*1.12</f>
        <v>31860.000480000002</v>
      </c>
      <c r="V1222" s="5"/>
      <c r="W1222" s="5" t="s">
        <v>904</v>
      </c>
      <c r="X1222" s="14" t="s">
        <v>5503</v>
      </c>
      <c r="Y1222" s="85"/>
      <c r="Z1222" s="148"/>
      <c r="AA1222" s="85"/>
      <c r="AB1222" s="145"/>
      <c r="AC1222" s="149"/>
      <c r="AD1222" s="149"/>
      <c r="AE1222" s="148"/>
      <c r="AF1222" s="149"/>
      <c r="AG1222" s="145"/>
      <c r="AH1222" s="145"/>
      <c r="AI1222" s="261"/>
      <c r="AJ1222" s="85"/>
      <c r="AK1222" s="145"/>
      <c r="AL1222" s="149"/>
      <c r="AM1222" s="149"/>
      <c r="AN1222" s="149"/>
      <c r="AO1222" s="149"/>
      <c r="AP1222" s="148"/>
      <c r="AQ1222" s="257"/>
      <c r="AR1222" s="148"/>
      <c r="AS1222" s="257"/>
      <c r="AT1222" s="258"/>
      <c r="AZ1222" s="81"/>
      <c r="BA1222" s="81"/>
      <c r="BB1222" s="81"/>
      <c r="BC1222" s="81"/>
    </row>
    <row r="1223" spans="1:55" s="33" customFormat="1" ht="87" customHeight="1">
      <c r="A1223" s="5" t="s">
        <v>3956</v>
      </c>
      <c r="B1223" s="5" t="s">
        <v>23</v>
      </c>
      <c r="C1223" s="6" t="s">
        <v>3957</v>
      </c>
      <c r="D1223" s="6" t="s">
        <v>1685</v>
      </c>
      <c r="E1223" s="6" t="s">
        <v>3958</v>
      </c>
      <c r="F1223" s="41" t="s">
        <v>3959</v>
      </c>
      <c r="G1223" s="5" t="s">
        <v>24</v>
      </c>
      <c r="H1223" s="5">
        <v>0</v>
      </c>
      <c r="I1223" s="5">
        <v>470000000</v>
      </c>
      <c r="J1223" s="5" t="s">
        <v>2689</v>
      </c>
      <c r="K1223" s="5" t="s">
        <v>871</v>
      </c>
      <c r="L1223" s="5" t="s">
        <v>25</v>
      </c>
      <c r="M1223" s="7" t="s">
        <v>26</v>
      </c>
      <c r="N1223" s="5" t="s">
        <v>49</v>
      </c>
      <c r="O1223" s="5" t="s">
        <v>27</v>
      </c>
      <c r="P1223" s="5">
        <v>796</v>
      </c>
      <c r="Q1223" s="5" t="s">
        <v>28</v>
      </c>
      <c r="R1223" s="80" t="s">
        <v>1311</v>
      </c>
      <c r="S1223" s="36">
        <v>150</v>
      </c>
      <c r="T1223" s="37">
        <f t="shared" si="114"/>
        <v>0</v>
      </c>
      <c r="U1223" s="8">
        <f t="shared" si="113"/>
        <v>0</v>
      </c>
      <c r="V1223" s="5"/>
      <c r="W1223" s="5" t="s">
        <v>904</v>
      </c>
      <c r="X1223" s="14"/>
      <c r="Y1223" s="85"/>
      <c r="Z1223" s="148"/>
      <c r="AA1223" s="85"/>
      <c r="AB1223" s="145"/>
      <c r="AC1223" s="149"/>
      <c r="AD1223" s="149"/>
      <c r="AE1223" s="148"/>
      <c r="AF1223" s="149"/>
      <c r="AG1223" s="145"/>
      <c r="AH1223" s="145"/>
      <c r="AI1223" s="261"/>
      <c r="AJ1223" s="85"/>
      <c r="AK1223" s="145"/>
      <c r="AL1223" s="149"/>
      <c r="AM1223" s="149"/>
      <c r="AN1223" s="149"/>
      <c r="AO1223" s="149"/>
      <c r="AP1223" s="148"/>
      <c r="AQ1223" s="257"/>
      <c r="AR1223" s="148"/>
      <c r="AS1223" s="257"/>
      <c r="AT1223" s="258"/>
      <c r="AZ1223" s="81"/>
      <c r="BA1223" s="81"/>
      <c r="BB1223" s="81"/>
      <c r="BC1223" s="81"/>
    </row>
    <row r="1224" spans="1:55" s="33" customFormat="1" ht="87" customHeight="1">
      <c r="A1224" s="5" t="s">
        <v>5094</v>
      </c>
      <c r="B1224" s="5" t="s">
        <v>23</v>
      </c>
      <c r="C1224" s="6" t="s">
        <v>3957</v>
      </c>
      <c r="D1224" s="6" t="s">
        <v>1685</v>
      </c>
      <c r="E1224" s="6" t="s">
        <v>3958</v>
      </c>
      <c r="F1224" s="41" t="s">
        <v>3959</v>
      </c>
      <c r="G1224" s="5" t="s">
        <v>24</v>
      </c>
      <c r="H1224" s="5">
        <v>0</v>
      </c>
      <c r="I1224" s="5">
        <v>470000000</v>
      </c>
      <c r="J1224" s="5" t="s">
        <v>2689</v>
      </c>
      <c r="K1224" s="5" t="s">
        <v>877</v>
      </c>
      <c r="L1224" s="5" t="s">
        <v>25</v>
      </c>
      <c r="M1224" s="7" t="s">
        <v>26</v>
      </c>
      <c r="N1224" s="5" t="s">
        <v>49</v>
      </c>
      <c r="O1224" s="5" t="s">
        <v>27</v>
      </c>
      <c r="P1224" s="5">
        <v>796</v>
      </c>
      <c r="Q1224" s="5" t="s">
        <v>28</v>
      </c>
      <c r="R1224" s="80" t="s">
        <v>1311</v>
      </c>
      <c r="S1224" s="36">
        <v>150</v>
      </c>
      <c r="T1224" s="37">
        <f t="shared" si="114"/>
        <v>0</v>
      </c>
      <c r="U1224" s="8">
        <f t="shared" si="113"/>
        <v>0</v>
      </c>
      <c r="V1224" s="5"/>
      <c r="W1224" s="5" t="s">
        <v>904</v>
      </c>
      <c r="X1224" s="14"/>
      <c r="Y1224" s="85"/>
      <c r="Z1224" s="148"/>
      <c r="AA1224" s="85"/>
      <c r="AB1224" s="145"/>
      <c r="AC1224" s="149"/>
      <c r="AD1224" s="149"/>
      <c r="AE1224" s="148"/>
      <c r="AF1224" s="149"/>
      <c r="AG1224" s="145"/>
      <c r="AH1224" s="145"/>
      <c r="AI1224" s="261"/>
      <c r="AJ1224" s="85"/>
      <c r="AK1224" s="145"/>
      <c r="AL1224" s="149"/>
      <c r="AM1224" s="149"/>
      <c r="AN1224" s="149"/>
      <c r="AO1224" s="149"/>
      <c r="AP1224" s="148"/>
      <c r="AQ1224" s="257"/>
      <c r="AR1224" s="148"/>
      <c r="AS1224" s="257"/>
      <c r="AT1224" s="258"/>
      <c r="AZ1224" s="81"/>
      <c r="BA1224" s="81"/>
      <c r="BB1224" s="81"/>
      <c r="BC1224" s="81"/>
    </row>
    <row r="1225" spans="1:55" s="33" customFormat="1" ht="87" customHeight="1">
      <c r="A1225" s="5" t="s">
        <v>5504</v>
      </c>
      <c r="B1225" s="5" t="s">
        <v>23</v>
      </c>
      <c r="C1225" s="6" t="s">
        <v>3957</v>
      </c>
      <c r="D1225" s="6" t="s">
        <v>1685</v>
      </c>
      <c r="E1225" s="6" t="s">
        <v>3958</v>
      </c>
      <c r="F1225" s="41" t="s">
        <v>3959</v>
      </c>
      <c r="G1225" s="5" t="s">
        <v>24</v>
      </c>
      <c r="H1225" s="5">
        <v>0</v>
      </c>
      <c r="I1225" s="5">
        <v>470000000</v>
      </c>
      <c r="J1225" s="5" t="s">
        <v>2689</v>
      </c>
      <c r="K1225" s="5" t="s">
        <v>5103</v>
      </c>
      <c r="L1225" s="5" t="s">
        <v>25</v>
      </c>
      <c r="M1225" s="7" t="s">
        <v>26</v>
      </c>
      <c r="N1225" s="5" t="s">
        <v>1306</v>
      </c>
      <c r="O1225" s="5" t="s">
        <v>27</v>
      </c>
      <c r="P1225" s="5">
        <v>796</v>
      </c>
      <c r="Q1225" s="5" t="s">
        <v>28</v>
      </c>
      <c r="R1225" s="80" t="s">
        <v>2440</v>
      </c>
      <c r="S1225" s="36">
        <v>150</v>
      </c>
      <c r="T1225" s="37">
        <f t="shared" ref="T1225" si="119">R1225*S1225</f>
        <v>1500</v>
      </c>
      <c r="U1225" s="8">
        <f t="shared" ref="U1225" si="120">T1225*1.12</f>
        <v>1680.0000000000002</v>
      </c>
      <c r="V1225" s="5"/>
      <c r="W1225" s="5" t="s">
        <v>904</v>
      </c>
      <c r="X1225" s="14" t="s">
        <v>5503</v>
      </c>
      <c r="Y1225" s="85"/>
      <c r="Z1225" s="148"/>
      <c r="AA1225" s="85"/>
      <c r="AB1225" s="145"/>
      <c r="AC1225" s="149"/>
      <c r="AD1225" s="149"/>
      <c r="AE1225" s="148"/>
      <c r="AF1225" s="149"/>
      <c r="AG1225" s="145"/>
      <c r="AH1225" s="145"/>
      <c r="AI1225" s="261"/>
      <c r="AJ1225" s="85"/>
      <c r="AK1225" s="145"/>
      <c r="AL1225" s="149"/>
      <c r="AM1225" s="149"/>
      <c r="AN1225" s="149"/>
      <c r="AO1225" s="149"/>
      <c r="AP1225" s="148"/>
      <c r="AQ1225" s="257"/>
      <c r="AR1225" s="148"/>
      <c r="AS1225" s="257"/>
      <c r="AT1225" s="258"/>
      <c r="AZ1225" s="81"/>
      <c r="BA1225" s="81"/>
      <c r="BB1225" s="81"/>
      <c r="BC1225" s="81"/>
    </row>
    <row r="1226" spans="1:55" s="33" customFormat="1" ht="87" customHeight="1">
      <c r="A1226" s="5" t="s">
        <v>3960</v>
      </c>
      <c r="B1226" s="5" t="s">
        <v>23</v>
      </c>
      <c r="C1226" s="6" t="s">
        <v>3961</v>
      </c>
      <c r="D1226" s="6" t="s">
        <v>2508</v>
      </c>
      <c r="E1226" s="6" t="s">
        <v>3962</v>
      </c>
      <c r="F1226" s="41" t="s">
        <v>3963</v>
      </c>
      <c r="G1226" s="5" t="s">
        <v>24</v>
      </c>
      <c r="H1226" s="5">
        <v>0</v>
      </c>
      <c r="I1226" s="5">
        <v>470000000</v>
      </c>
      <c r="J1226" s="5" t="s">
        <v>2689</v>
      </c>
      <c r="K1226" s="5" t="s">
        <v>871</v>
      </c>
      <c r="L1226" s="5" t="s">
        <v>25</v>
      </c>
      <c r="M1226" s="7" t="s">
        <v>26</v>
      </c>
      <c r="N1226" s="5" t="s">
        <v>49</v>
      </c>
      <c r="O1226" s="5" t="s">
        <v>27</v>
      </c>
      <c r="P1226" s="5">
        <v>796</v>
      </c>
      <c r="Q1226" s="5" t="s">
        <v>28</v>
      </c>
      <c r="R1226" s="80" t="s">
        <v>1311</v>
      </c>
      <c r="S1226" s="36">
        <v>1480</v>
      </c>
      <c r="T1226" s="37">
        <f t="shared" si="114"/>
        <v>0</v>
      </c>
      <c r="U1226" s="8">
        <f t="shared" si="113"/>
        <v>0</v>
      </c>
      <c r="V1226" s="5"/>
      <c r="W1226" s="5" t="s">
        <v>904</v>
      </c>
      <c r="X1226" s="14"/>
      <c r="Y1226" s="85"/>
      <c r="Z1226" s="148"/>
      <c r="AA1226" s="85"/>
      <c r="AB1226" s="145"/>
      <c r="AC1226" s="149"/>
      <c r="AD1226" s="149"/>
      <c r="AE1226" s="148"/>
      <c r="AF1226" s="149"/>
      <c r="AG1226" s="145"/>
      <c r="AH1226" s="145"/>
      <c r="AI1226" s="261"/>
      <c r="AJ1226" s="85"/>
      <c r="AK1226" s="145"/>
      <c r="AL1226" s="149"/>
      <c r="AM1226" s="149"/>
      <c r="AN1226" s="149"/>
      <c r="AO1226" s="149"/>
      <c r="AP1226" s="148"/>
      <c r="AQ1226" s="257"/>
      <c r="AR1226" s="148"/>
      <c r="AS1226" s="257"/>
      <c r="AT1226" s="258"/>
      <c r="AZ1226" s="81"/>
      <c r="BA1226" s="81"/>
      <c r="BB1226" s="81"/>
      <c r="BC1226" s="81"/>
    </row>
    <row r="1227" spans="1:55" s="33" customFormat="1" ht="87" customHeight="1">
      <c r="A1227" s="5" t="s">
        <v>5095</v>
      </c>
      <c r="B1227" s="5" t="s">
        <v>23</v>
      </c>
      <c r="C1227" s="6" t="s">
        <v>3961</v>
      </c>
      <c r="D1227" s="6" t="s">
        <v>2508</v>
      </c>
      <c r="E1227" s="6" t="s">
        <v>3962</v>
      </c>
      <c r="F1227" s="41" t="s">
        <v>3963</v>
      </c>
      <c r="G1227" s="5" t="s">
        <v>24</v>
      </c>
      <c r="H1227" s="5">
        <v>0</v>
      </c>
      <c r="I1227" s="5">
        <v>470000000</v>
      </c>
      <c r="J1227" s="5" t="s">
        <v>2689</v>
      </c>
      <c r="K1227" s="5" t="s">
        <v>877</v>
      </c>
      <c r="L1227" s="5" t="s">
        <v>25</v>
      </c>
      <c r="M1227" s="7" t="s">
        <v>26</v>
      </c>
      <c r="N1227" s="5" t="s">
        <v>49</v>
      </c>
      <c r="O1227" s="5" t="s">
        <v>27</v>
      </c>
      <c r="P1227" s="5">
        <v>796</v>
      </c>
      <c r="Q1227" s="5" t="s">
        <v>28</v>
      </c>
      <c r="R1227" s="80" t="s">
        <v>1311</v>
      </c>
      <c r="S1227" s="36">
        <v>1480</v>
      </c>
      <c r="T1227" s="37">
        <f t="shared" si="114"/>
        <v>0</v>
      </c>
      <c r="U1227" s="8">
        <f t="shared" si="113"/>
        <v>0</v>
      </c>
      <c r="V1227" s="5"/>
      <c r="W1227" s="5" t="s">
        <v>904</v>
      </c>
      <c r="X1227" s="14"/>
      <c r="Y1227" s="85"/>
      <c r="Z1227" s="148"/>
      <c r="AA1227" s="85"/>
      <c r="AB1227" s="145"/>
      <c r="AC1227" s="149"/>
      <c r="AD1227" s="149"/>
      <c r="AE1227" s="148"/>
      <c r="AF1227" s="149"/>
      <c r="AG1227" s="145"/>
      <c r="AH1227" s="145"/>
      <c r="AI1227" s="261"/>
      <c r="AJ1227" s="85"/>
      <c r="AK1227" s="145"/>
      <c r="AL1227" s="149"/>
      <c r="AM1227" s="149"/>
      <c r="AN1227" s="149"/>
      <c r="AO1227" s="149"/>
      <c r="AP1227" s="148"/>
      <c r="AQ1227" s="257"/>
      <c r="AR1227" s="148"/>
      <c r="AS1227" s="257"/>
      <c r="AT1227" s="258"/>
      <c r="AZ1227" s="81"/>
      <c r="BA1227" s="81"/>
      <c r="BB1227" s="81"/>
      <c r="BC1227" s="81"/>
    </row>
    <row r="1228" spans="1:55" s="33" customFormat="1" ht="87" customHeight="1">
      <c r="A1228" s="5" t="s">
        <v>5505</v>
      </c>
      <c r="B1228" s="5" t="s">
        <v>23</v>
      </c>
      <c r="C1228" s="6" t="s">
        <v>3961</v>
      </c>
      <c r="D1228" s="6" t="s">
        <v>2508</v>
      </c>
      <c r="E1228" s="6" t="s">
        <v>3962</v>
      </c>
      <c r="F1228" s="41" t="s">
        <v>3963</v>
      </c>
      <c r="G1228" s="5" t="s">
        <v>24</v>
      </c>
      <c r="H1228" s="5">
        <v>0</v>
      </c>
      <c r="I1228" s="5">
        <v>470000000</v>
      </c>
      <c r="J1228" s="5" t="s">
        <v>2689</v>
      </c>
      <c r="K1228" s="5" t="s">
        <v>5103</v>
      </c>
      <c r="L1228" s="5" t="s">
        <v>25</v>
      </c>
      <c r="M1228" s="7" t="s">
        <v>26</v>
      </c>
      <c r="N1228" s="5" t="s">
        <v>1306</v>
      </c>
      <c r="O1228" s="5" t="s">
        <v>27</v>
      </c>
      <c r="P1228" s="5">
        <v>796</v>
      </c>
      <c r="Q1228" s="5" t="s">
        <v>28</v>
      </c>
      <c r="R1228" s="80" t="s">
        <v>143</v>
      </c>
      <c r="S1228" s="36">
        <v>1480</v>
      </c>
      <c r="T1228" s="37">
        <f t="shared" ref="T1228" si="121">R1228*S1228</f>
        <v>2960</v>
      </c>
      <c r="U1228" s="8">
        <f t="shared" ref="U1228" si="122">T1228*1.12</f>
        <v>3315.2000000000003</v>
      </c>
      <c r="V1228" s="5"/>
      <c r="W1228" s="5" t="s">
        <v>904</v>
      </c>
      <c r="X1228" s="14" t="s">
        <v>5503</v>
      </c>
      <c r="Y1228" s="85"/>
      <c r="Z1228" s="148"/>
      <c r="AA1228" s="85"/>
      <c r="AB1228" s="145"/>
      <c r="AC1228" s="149"/>
      <c r="AD1228" s="149"/>
      <c r="AE1228" s="148"/>
      <c r="AF1228" s="149"/>
      <c r="AG1228" s="145"/>
      <c r="AH1228" s="145"/>
      <c r="AI1228" s="261"/>
      <c r="AJ1228" s="85"/>
      <c r="AK1228" s="145"/>
      <c r="AL1228" s="149"/>
      <c r="AM1228" s="149"/>
      <c r="AN1228" s="149"/>
      <c r="AO1228" s="149"/>
      <c r="AP1228" s="148"/>
      <c r="AQ1228" s="257"/>
      <c r="AR1228" s="148"/>
      <c r="AS1228" s="257"/>
      <c r="AT1228" s="258"/>
      <c r="AZ1228" s="81"/>
      <c r="BA1228" s="81"/>
      <c r="BB1228" s="81"/>
      <c r="BC1228" s="81"/>
    </row>
    <row r="1229" spans="1:55" s="33" customFormat="1" ht="87" customHeight="1">
      <c r="A1229" s="5" t="s">
        <v>3964</v>
      </c>
      <c r="B1229" s="5" t="s">
        <v>23</v>
      </c>
      <c r="C1229" s="6" t="s">
        <v>1914</v>
      </c>
      <c r="D1229" s="6" t="s">
        <v>1841</v>
      </c>
      <c r="E1229" s="6" t="s">
        <v>1915</v>
      </c>
      <c r="F1229" s="39" t="s">
        <v>3965</v>
      </c>
      <c r="G1229" s="5" t="s">
        <v>24</v>
      </c>
      <c r="H1229" s="5">
        <v>0</v>
      </c>
      <c r="I1229" s="5">
        <v>470000000</v>
      </c>
      <c r="J1229" s="5" t="s">
        <v>2689</v>
      </c>
      <c r="K1229" s="5" t="s">
        <v>871</v>
      </c>
      <c r="L1229" s="5" t="s">
        <v>25</v>
      </c>
      <c r="M1229" s="7" t="s">
        <v>26</v>
      </c>
      <c r="N1229" s="5" t="s">
        <v>49</v>
      </c>
      <c r="O1229" s="5" t="s">
        <v>27</v>
      </c>
      <c r="P1229" s="5">
        <v>796</v>
      </c>
      <c r="Q1229" s="5" t="s">
        <v>28</v>
      </c>
      <c r="R1229" s="80" t="s">
        <v>1311</v>
      </c>
      <c r="S1229" s="36">
        <v>29044.639999999999</v>
      </c>
      <c r="T1229" s="37">
        <f t="shared" si="114"/>
        <v>0</v>
      </c>
      <c r="U1229" s="8">
        <f t="shared" si="113"/>
        <v>0</v>
      </c>
      <c r="V1229" s="5"/>
      <c r="W1229" s="5" t="s">
        <v>904</v>
      </c>
      <c r="X1229" s="14"/>
      <c r="Y1229" s="85"/>
      <c r="Z1229" s="148"/>
      <c r="AA1229" s="85"/>
      <c r="AB1229" s="145"/>
      <c r="AC1229" s="149"/>
      <c r="AD1229" s="149"/>
      <c r="AE1229" s="148"/>
      <c r="AF1229" s="149"/>
      <c r="AG1229" s="145"/>
      <c r="AH1229" s="145"/>
      <c r="AI1229" s="261"/>
      <c r="AJ1229" s="85"/>
      <c r="AK1229" s="145"/>
      <c r="AL1229" s="149"/>
      <c r="AM1229" s="149"/>
      <c r="AN1229" s="149"/>
      <c r="AO1229" s="149"/>
      <c r="AP1229" s="148"/>
      <c r="AQ1229" s="257"/>
      <c r="AR1229" s="148"/>
      <c r="AS1229" s="257"/>
      <c r="AT1229" s="258"/>
      <c r="AZ1229" s="81"/>
      <c r="BA1229" s="81"/>
      <c r="BB1229" s="81"/>
      <c r="BC1229" s="81"/>
    </row>
    <row r="1230" spans="1:55" s="33" customFormat="1" ht="87" customHeight="1">
      <c r="A1230" s="5" t="s">
        <v>5096</v>
      </c>
      <c r="B1230" s="5" t="s">
        <v>23</v>
      </c>
      <c r="C1230" s="6" t="s">
        <v>1914</v>
      </c>
      <c r="D1230" s="6" t="s">
        <v>1841</v>
      </c>
      <c r="E1230" s="6" t="s">
        <v>1915</v>
      </c>
      <c r="F1230" s="39" t="s">
        <v>3965</v>
      </c>
      <c r="G1230" s="5" t="s">
        <v>24</v>
      </c>
      <c r="H1230" s="5">
        <v>0</v>
      </c>
      <c r="I1230" s="5">
        <v>470000000</v>
      </c>
      <c r="J1230" s="5" t="s">
        <v>2689</v>
      </c>
      <c r="K1230" s="5" t="s">
        <v>877</v>
      </c>
      <c r="L1230" s="5" t="s">
        <v>25</v>
      </c>
      <c r="M1230" s="7" t="s">
        <v>26</v>
      </c>
      <c r="N1230" s="5" t="s">
        <v>49</v>
      </c>
      <c r="O1230" s="5" t="s">
        <v>27</v>
      </c>
      <c r="P1230" s="5">
        <v>796</v>
      </c>
      <c r="Q1230" s="5" t="s">
        <v>28</v>
      </c>
      <c r="R1230" s="80" t="s">
        <v>1311</v>
      </c>
      <c r="S1230" s="36">
        <v>29044.639999999999</v>
      </c>
      <c r="T1230" s="37">
        <f t="shared" si="114"/>
        <v>0</v>
      </c>
      <c r="U1230" s="8">
        <f t="shared" si="113"/>
        <v>0</v>
      </c>
      <c r="V1230" s="5"/>
      <c r="W1230" s="5" t="s">
        <v>904</v>
      </c>
      <c r="X1230" s="14"/>
      <c r="Y1230" s="85"/>
      <c r="Z1230" s="148"/>
      <c r="AA1230" s="85"/>
      <c r="AB1230" s="145"/>
      <c r="AC1230" s="149"/>
      <c r="AD1230" s="149"/>
      <c r="AE1230" s="148"/>
      <c r="AF1230" s="149"/>
      <c r="AG1230" s="145"/>
      <c r="AH1230" s="145"/>
      <c r="AI1230" s="261"/>
      <c r="AJ1230" s="85"/>
      <c r="AK1230" s="145"/>
      <c r="AL1230" s="149"/>
      <c r="AM1230" s="149"/>
      <c r="AN1230" s="149"/>
      <c r="AO1230" s="149"/>
      <c r="AP1230" s="148"/>
      <c r="AQ1230" s="257"/>
      <c r="AR1230" s="148"/>
      <c r="AS1230" s="257"/>
      <c r="AT1230" s="258"/>
      <c r="AZ1230" s="81"/>
      <c r="BA1230" s="81"/>
      <c r="BB1230" s="81"/>
      <c r="BC1230" s="81"/>
    </row>
    <row r="1231" spans="1:55" s="33" customFormat="1" ht="87" customHeight="1">
      <c r="A1231" s="5" t="s">
        <v>5506</v>
      </c>
      <c r="B1231" s="5" t="s">
        <v>23</v>
      </c>
      <c r="C1231" s="6" t="s">
        <v>1914</v>
      </c>
      <c r="D1231" s="6" t="s">
        <v>1841</v>
      </c>
      <c r="E1231" s="6" t="s">
        <v>1915</v>
      </c>
      <c r="F1231" s="39" t="s">
        <v>3965</v>
      </c>
      <c r="G1231" s="5" t="s">
        <v>24</v>
      </c>
      <c r="H1231" s="5">
        <v>0</v>
      </c>
      <c r="I1231" s="5">
        <v>470000000</v>
      </c>
      <c r="J1231" s="5" t="s">
        <v>2689</v>
      </c>
      <c r="K1231" s="5" t="s">
        <v>5103</v>
      </c>
      <c r="L1231" s="5" t="s">
        <v>25</v>
      </c>
      <c r="M1231" s="7" t="s">
        <v>26</v>
      </c>
      <c r="N1231" s="5" t="s">
        <v>1306</v>
      </c>
      <c r="O1231" s="5" t="s">
        <v>27</v>
      </c>
      <c r="P1231" s="5">
        <v>796</v>
      </c>
      <c r="Q1231" s="5" t="s">
        <v>28</v>
      </c>
      <c r="R1231" s="80" t="s">
        <v>2506</v>
      </c>
      <c r="S1231" s="36">
        <v>29044.639999999999</v>
      </c>
      <c r="T1231" s="37">
        <f t="shared" ref="T1231" si="123">R1231*S1231</f>
        <v>87133.92</v>
      </c>
      <c r="U1231" s="8">
        <f t="shared" ref="U1231" si="124">T1231*1.12</f>
        <v>97589.99040000001</v>
      </c>
      <c r="V1231" s="5"/>
      <c r="W1231" s="5" t="s">
        <v>904</v>
      </c>
      <c r="X1231" s="14" t="s">
        <v>5503</v>
      </c>
      <c r="Y1231" s="85"/>
      <c r="Z1231" s="148"/>
      <c r="AA1231" s="85"/>
      <c r="AB1231" s="145"/>
      <c r="AC1231" s="149"/>
      <c r="AD1231" s="149"/>
      <c r="AE1231" s="148"/>
      <c r="AF1231" s="149"/>
      <c r="AG1231" s="145"/>
      <c r="AH1231" s="145"/>
      <c r="AI1231" s="261"/>
      <c r="AJ1231" s="85"/>
      <c r="AK1231" s="145"/>
      <c r="AL1231" s="149"/>
      <c r="AM1231" s="149"/>
      <c r="AN1231" s="149"/>
      <c r="AO1231" s="149"/>
      <c r="AP1231" s="148"/>
      <c r="AQ1231" s="257"/>
      <c r="AR1231" s="148"/>
      <c r="AS1231" s="257"/>
      <c r="AT1231" s="258"/>
      <c r="AZ1231" s="81"/>
      <c r="BA1231" s="81"/>
      <c r="BB1231" s="81"/>
      <c r="BC1231" s="81"/>
    </row>
    <row r="1232" spans="1:55" s="33" customFormat="1" ht="87" customHeight="1">
      <c r="A1232" s="5" t="s">
        <v>3966</v>
      </c>
      <c r="B1232" s="5" t="s">
        <v>23</v>
      </c>
      <c r="C1232" s="6" t="s">
        <v>1914</v>
      </c>
      <c r="D1232" s="6" t="s">
        <v>1841</v>
      </c>
      <c r="E1232" s="6" t="s">
        <v>1915</v>
      </c>
      <c r="F1232" s="39" t="s">
        <v>3967</v>
      </c>
      <c r="G1232" s="5" t="s">
        <v>24</v>
      </c>
      <c r="H1232" s="5">
        <v>0</v>
      </c>
      <c r="I1232" s="5">
        <v>470000000</v>
      </c>
      <c r="J1232" s="5" t="s">
        <v>2689</v>
      </c>
      <c r="K1232" s="5" t="s">
        <v>871</v>
      </c>
      <c r="L1232" s="5" t="s">
        <v>25</v>
      </c>
      <c r="M1232" s="7" t="s">
        <v>26</v>
      </c>
      <c r="N1232" s="5" t="s">
        <v>49</v>
      </c>
      <c r="O1232" s="5" t="s">
        <v>27</v>
      </c>
      <c r="P1232" s="5">
        <v>796</v>
      </c>
      <c r="Q1232" s="5" t="s">
        <v>28</v>
      </c>
      <c r="R1232" s="80" t="s">
        <v>1311</v>
      </c>
      <c r="S1232" s="36">
        <v>5071.43</v>
      </c>
      <c r="T1232" s="37">
        <f t="shared" si="114"/>
        <v>0</v>
      </c>
      <c r="U1232" s="8">
        <f t="shared" si="113"/>
        <v>0</v>
      </c>
      <c r="V1232" s="5"/>
      <c r="W1232" s="5" t="s">
        <v>904</v>
      </c>
      <c r="X1232" s="14"/>
      <c r="Y1232" s="85"/>
      <c r="Z1232" s="148"/>
      <c r="AA1232" s="85"/>
      <c r="AB1232" s="145"/>
      <c r="AC1232" s="149"/>
      <c r="AD1232" s="149"/>
      <c r="AE1232" s="148"/>
      <c r="AF1232" s="149"/>
      <c r="AG1232" s="145"/>
      <c r="AH1232" s="145"/>
      <c r="AI1232" s="261"/>
      <c r="AJ1232" s="85"/>
      <c r="AK1232" s="145"/>
      <c r="AL1232" s="149"/>
      <c r="AM1232" s="149"/>
      <c r="AN1232" s="149"/>
      <c r="AO1232" s="149"/>
      <c r="AP1232" s="148"/>
      <c r="AQ1232" s="257"/>
      <c r="AR1232" s="148"/>
      <c r="AS1232" s="257"/>
      <c r="AT1232" s="258"/>
      <c r="AZ1232" s="81"/>
      <c r="BA1232" s="81"/>
      <c r="BB1232" s="81"/>
      <c r="BC1232" s="81"/>
    </row>
    <row r="1233" spans="1:55" s="33" customFormat="1" ht="87" customHeight="1">
      <c r="A1233" s="5" t="s">
        <v>5097</v>
      </c>
      <c r="B1233" s="5" t="s">
        <v>23</v>
      </c>
      <c r="C1233" s="6" t="s">
        <v>1914</v>
      </c>
      <c r="D1233" s="6" t="s">
        <v>1841</v>
      </c>
      <c r="E1233" s="6" t="s">
        <v>1915</v>
      </c>
      <c r="F1233" s="39" t="s">
        <v>3967</v>
      </c>
      <c r="G1233" s="5" t="s">
        <v>24</v>
      </c>
      <c r="H1233" s="5">
        <v>0</v>
      </c>
      <c r="I1233" s="5">
        <v>470000000</v>
      </c>
      <c r="J1233" s="5" t="s">
        <v>2689</v>
      </c>
      <c r="K1233" s="5" t="s">
        <v>877</v>
      </c>
      <c r="L1233" s="5" t="s">
        <v>25</v>
      </c>
      <c r="M1233" s="7" t="s">
        <v>26</v>
      </c>
      <c r="N1233" s="5" t="s">
        <v>49</v>
      </c>
      <c r="O1233" s="5" t="s">
        <v>27</v>
      </c>
      <c r="P1233" s="5">
        <v>796</v>
      </c>
      <c r="Q1233" s="5" t="s">
        <v>28</v>
      </c>
      <c r="R1233" s="80" t="s">
        <v>1311</v>
      </c>
      <c r="S1233" s="36">
        <v>5071.43</v>
      </c>
      <c r="T1233" s="37">
        <f t="shared" si="114"/>
        <v>0</v>
      </c>
      <c r="U1233" s="8">
        <f t="shared" si="113"/>
        <v>0</v>
      </c>
      <c r="V1233" s="5"/>
      <c r="W1233" s="5" t="s">
        <v>904</v>
      </c>
      <c r="X1233" s="14"/>
      <c r="Y1233" s="85"/>
      <c r="Z1233" s="148"/>
      <c r="AA1233" s="85"/>
      <c r="AB1233" s="145"/>
      <c r="AC1233" s="149"/>
      <c r="AD1233" s="149"/>
      <c r="AE1233" s="148"/>
      <c r="AF1233" s="149"/>
      <c r="AG1233" s="145"/>
      <c r="AH1233" s="145"/>
      <c r="AI1233" s="261"/>
      <c r="AJ1233" s="85"/>
      <c r="AK1233" s="145"/>
      <c r="AL1233" s="149"/>
      <c r="AM1233" s="149"/>
      <c r="AN1233" s="149"/>
      <c r="AO1233" s="149"/>
      <c r="AP1233" s="148"/>
      <c r="AQ1233" s="257"/>
      <c r="AR1233" s="148"/>
      <c r="AS1233" s="257"/>
      <c r="AT1233" s="258"/>
      <c r="AZ1233" s="81"/>
      <c r="BA1233" s="81"/>
      <c r="BB1233" s="81"/>
      <c r="BC1233" s="81"/>
    </row>
    <row r="1234" spans="1:55" s="33" customFormat="1" ht="87" customHeight="1">
      <c r="A1234" s="5" t="s">
        <v>5507</v>
      </c>
      <c r="B1234" s="5" t="s">
        <v>23</v>
      </c>
      <c r="C1234" s="6" t="s">
        <v>1914</v>
      </c>
      <c r="D1234" s="6" t="s">
        <v>1841</v>
      </c>
      <c r="E1234" s="6" t="s">
        <v>1915</v>
      </c>
      <c r="F1234" s="39" t="s">
        <v>3967</v>
      </c>
      <c r="G1234" s="5" t="s">
        <v>24</v>
      </c>
      <c r="H1234" s="5">
        <v>0</v>
      </c>
      <c r="I1234" s="5">
        <v>470000000</v>
      </c>
      <c r="J1234" s="5" t="s">
        <v>2689</v>
      </c>
      <c r="K1234" s="5" t="s">
        <v>5103</v>
      </c>
      <c r="L1234" s="5" t="s">
        <v>25</v>
      </c>
      <c r="M1234" s="7" t="s">
        <v>26</v>
      </c>
      <c r="N1234" s="5" t="s">
        <v>1306</v>
      </c>
      <c r="O1234" s="5" t="s">
        <v>27</v>
      </c>
      <c r="P1234" s="5">
        <v>796</v>
      </c>
      <c r="Q1234" s="5" t="s">
        <v>28</v>
      </c>
      <c r="R1234" s="80" t="s">
        <v>2440</v>
      </c>
      <c r="S1234" s="36">
        <v>5071.43</v>
      </c>
      <c r="T1234" s="37">
        <f t="shared" ref="T1234" si="125">R1234*S1234</f>
        <v>50714.3</v>
      </c>
      <c r="U1234" s="8">
        <f t="shared" ref="U1234" si="126">T1234*1.12</f>
        <v>56800.016000000011</v>
      </c>
      <c r="V1234" s="5"/>
      <c r="W1234" s="5" t="s">
        <v>904</v>
      </c>
      <c r="X1234" s="14" t="s">
        <v>5503</v>
      </c>
      <c r="Y1234" s="85"/>
      <c r="Z1234" s="148"/>
      <c r="AA1234" s="85"/>
      <c r="AB1234" s="145"/>
      <c r="AC1234" s="149"/>
      <c r="AD1234" s="149"/>
      <c r="AE1234" s="148"/>
      <c r="AF1234" s="149"/>
      <c r="AG1234" s="145"/>
      <c r="AH1234" s="145"/>
      <c r="AI1234" s="261"/>
      <c r="AJ1234" s="85"/>
      <c r="AK1234" s="145"/>
      <c r="AL1234" s="149"/>
      <c r="AM1234" s="149"/>
      <c r="AN1234" s="149"/>
      <c r="AO1234" s="149"/>
      <c r="AP1234" s="148"/>
      <c r="AQ1234" s="257"/>
      <c r="AR1234" s="148"/>
      <c r="AS1234" s="257"/>
      <c r="AT1234" s="258"/>
      <c r="AZ1234" s="81"/>
      <c r="BA1234" s="81"/>
      <c r="BB1234" s="81"/>
      <c r="BC1234" s="81"/>
    </row>
    <row r="1235" spans="1:55" s="33" customFormat="1" ht="87" customHeight="1">
      <c r="A1235" s="5" t="s">
        <v>3968</v>
      </c>
      <c r="B1235" s="5" t="s">
        <v>23</v>
      </c>
      <c r="C1235" s="6" t="s">
        <v>4288</v>
      </c>
      <c r="D1235" s="6" t="s">
        <v>1516</v>
      </c>
      <c r="E1235" s="6" t="s">
        <v>4289</v>
      </c>
      <c r="F1235" s="39" t="s">
        <v>3969</v>
      </c>
      <c r="G1235" s="5" t="s">
        <v>24</v>
      </c>
      <c r="H1235" s="5">
        <v>0</v>
      </c>
      <c r="I1235" s="5">
        <v>470000000</v>
      </c>
      <c r="J1235" s="5" t="s">
        <v>2689</v>
      </c>
      <c r="K1235" s="5" t="s">
        <v>871</v>
      </c>
      <c r="L1235" s="5" t="s">
        <v>25</v>
      </c>
      <c r="M1235" s="7" t="s">
        <v>26</v>
      </c>
      <c r="N1235" s="5" t="s">
        <v>49</v>
      </c>
      <c r="O1235" s="5" t="s">
        <v>27</v>
      </c>
      <c r="P1235" s="5">
        <v>796</v>
      </c>
      <c r="Q1235" s="5" t="s">
        <v>28</v>
      </c>
      <c r="R1235" s="43" t="s">
        <v>1311</v>
      </c>
      <c r="S1235" s="40">
        <v>23147.35</v>
      </c>
      <c r="T1235" s="37">
        <f t="shared" si="114"/>
        <v>0</v>
      </c>
      <c r="U1235" s="8">
        <f t="shared" si="113"/>
        <v>0</v>
      </c>
      <c r="V1235" s="5"/>
      <c r="W1235" s="5" t="s">
        <v>904</v>
      </c>
      <c r="X1235" s="5"/>
      <c r="Y1235" s="85"/>
      <c r="Z1235" s="148"/>
      <c r="AA1235" s="85"/>
      <c r="AB1235" s="145"/>
      <c r="AC1235" s="149"/>
      <c r="AD1235" s="149"/>
      <c r="AE1235" s="148"/>
      <c r="AF1235" s="149"/>
      <c r="AG1235" s="145"/>
      <c r="AH1235" s="145"/>
      <c r="AI1235" s="261"/>
      <c r="AJ1235" s="85"/>
      <c r="AK1235" s="145"/>
      <c r="AL1235" s="149"/>
      <c r="AM1235" s="149"/>
      <c r="AN1235" s="149"/>
      <c r="AO1235" s="149"/>
      <c r="AP1235" s="148"/>
      <c r="AQ1235" s="257"/>
      <c r="AR1235" s="148"/>
      <c r="AS1235" s="257"/>
      <c r="AT1235" s="258"/>
      <c r="AZ1235" s="81"/>
      <c r="BA1235" s="81"/>
      <c r="BB1235" s="81"/>
      <c r="BC1235" s="81"/>
    </row>
    <row r="1236" spans="1:55" s="33" customFormat="1" ht="87" customHeight="1">
      <c r="A1236" s="5" t="s">
        <v>3970</v>
      </c>
      <c r="B1236" s="5" t="s">
        <v>23</v>
      </c>
      <c r="C1236" s="6" t="s">
        <v>2516</v>
      </c>
      <c r="D1236" s="6" t="s">
        <v>2512</v>
      </c>
      <c r="E1236" s="6" t="s">
        <v>2517</v>
      </c>
      <c r="F1236" s="39" t="s">
        <v>3971</v>
      </c>
      <c r="G1236" s="5" t="s">
        <v>24</v>
      </c>
      <c r="H1236" s="5">
        <v>0</v>
      </c>
      <c r="I1236" s="5">
        <v>470000000</v>
      </c>
      <c r="J1236" s="5" t="s">
        <v>2689</v>
      </c>
      <c r="K1236" s="5" t="s">
        <v>871</v>
      </c>
      <c r="L1236" s="5" t="s">
        <v>25</v>
      </c>
      <c r="M1236" s="7" t="s">
        <v>26</v>
      </c>
      <c r="N1236" s="5" t="s">
        <v>49</v>
      </c>
      <c r="O1236" s="5" t="s">
        <v>27</v>
      </c>
      <c r="P1236" s="5">
        <v>796</v>
      </c>
      <c r="Q1236" s="5" t="s">
        <v>28</v>
      </c>
      <c r="R1236" s="43" t="s">
        <v>1311</v>
      </c>
      <c r="S1236" s="40">
        <v>1400</v>
      </c>
      <c r="T1236" s="37">
        <f t="shared" si="114"/>
        <v>0</v>
      </c>
      <c r="U1236" s="8">
        <f t="shared" si="113"/>
        <v>0</v>
      </c>
      <c r="V1236" s="5"/>
      <c r="W1236" s="5" t="s">
        <v>904</v>
      </c>
      <c r="X1236" s="5"/>
      <c r="Y1236" s="85"/>
      <c r="Z1236" s="148"/>
      <c r="AA1236" s="85"/>
      <c r="AB1236" s="145"/>
      <c r="AC1236" s="149"/>
      <c r="AD1236" s="149"/>
      <c r="AE1236" s="148"/>
      <c r="AF1236" s="149"/>
      <c r="AG1236" s="145"/>
      <c r="AH1236" s="145"/>
      <c r="AI1236" s="261"/>
      <c r="AJ1236" s="85"/>
      <c r="AK1236" s="145"/>
      <c r="AL1236" s="149"/>
      <c r="AM1236" s="149"/>
      <c r="AN1236" s="149"/>
      <c r="AO1236" s="149"/>
      <c r="AP1236" s="148"/>
      <c r="AQ1236" s="257"/>
      <c r="AR1236" s="148"/>
      <c r="AS1236" s="257"/>
      <c r="AT1236" s="258"/>
      <c r="AZ1236" s="81"/>
      <c r="BA1236" s="81"/>
      <c r="BB1236" s="81"/>
      <c r="BC1236" s="81"/>
    </row>
    <row r="1237" spans="1:55" s="33" customFormat="1" ht="87" customHeight="1">
      <c r="A1237" s="5" t="s">
        <v>5098</v>
      </c>
      <c r="B1237" s="5" t="s">
        <v>23</v>
      </c>
      <c r="C1237" s="6" t="s">
        <v>2516</v>
      </c>
      <c r="D1237" s="6" t="s">
        <v>2512</v>
      </c>
      <c r="E1237" s="6" t="s">
        <v>2517</v>
      </c>
      <c r="F1237" s="39" t="s">
        <v>3971</v>
      </c>
      <c r="G1237" s="5" t="s">
        <v>24</v>
      </c>
      <c r="H1237" s="5">
        <v>0</v>
      </c>
      <c r="I1237" s="5">
        <v>470000000</v>
      </c>
      <c r="J1237" s="5" t="s">
        <v>2689</v>
      </c>
      <c r="K1237" s="5" t="s">
        <v>877</v>
      </c>
      <c r="L1237" s="5" t="s">
        <v>25</v>
      </c>
      <c r="M1237" s="7" t="s">
        <v>26</v>
      </c>
      <c r="N1237" s="5" t="s">
        <v>49</v>
      </c>
      <c r="O1237" s="5" t="s">
        <v>27</v>
      </c>
      <c r="P1237" s="5">
        <v>796</v>
      </c>
      <c r="Q1237" s="5" t="s">
        <v>28</v>
      </c>
      <c r="R1237" s="43" t="s">
        <v>1311</v>
      </c>
      <c r="S1237" s="40">
        <v>1400</v>
      </c>
      <c r="T1237" s="37">
        <f t="shared" si="114"/>
        <v>0</v>
      </c>
      <c r="U1237" s="8">
        <f t="shared" si="113"/>
        <v>0</v>
      </c>
      <c r="V1237" s="5"/>
      <c r="W1237" s="5" t="s">
        <v>904</v>
      </c>
      <c r="X1237" s="5"/>
      <c r="Y1237" s="85"/>
      <c r="Z1237" s="148"/>
      <c r="AA1237" s="85"/>
      <c r="AB1237" s="145"/>
      <c r="AC1237" s="149"/>
      <c r="AD1237" s="149"/>
      <c r="AE1237" s="148"/>
      <c r="AF1237" s="149"/>
      <c r="AG1237" s="145"/>
      <c r="AH1237" s="145"/>
      <c r="AI1237" s="261"/>
      <c r="AJ1237" s="85"/>
      <c r="AK1237" s="145"/>
      <c r="AL1237" s="149"/>
      <c r="AM1237" s="149"/>
      <c r="AN1237" s="149"/>
      <c r="AO1237" s="149"/>
      <c r="AP1237" s="148"/>
      <c r="AQ1237" s="257"/>
      <c r="AR1237" s="148"/>
      <c r="AS1237" s="257"/>
      <c r="AT1237" s="258"/>
      <c r="AZ1237" s="81"/>
      <c r="BA1237" s="81"/>
      <c r="BB1237" s="81"/>
      <c r="BC1237" s="81"/>
    </row>
    <row r="1238" spans="1:55" s="33" customFormat="1" ht="87" customHeight="1">
      <c r="A1238" s="5" t="s">
        <v>5508</v>
      </c>
      <c r="B1238" s="5" t="s">
        <v>23</v>
      </c>
      <c r="C1238" s="6" t="s">
        <v>2516</v>
      </c>
      <c r="D1238" s="6" t="s">
        <v>2512</v>
      </c>
      <c r="E1238" s="6" t="s">
        <v>2517</v>
      </c>
      <c r="F1238" s="39" t="s">
        <v>3971</v>
      </c>
      <c r="G1238" s="5" t="s">
        <v>24</v>
      </c>
      <c r="H1238" s="5">
        <v>0</v>
      </c>
      <c r="I1238" s="5">
        <v>470000000</v>
      </c>
      <c r="J1238" s="5" t="s">
        <v>2689</v>
      </c>
      <c r="K1238" s="5" t="s">
        <v>5103</v>
      </c>
      <c r="L1238" s="5" t="s">
        <v>25</v>
      </c>
      <c r="M1238" s="7" t="s">
        <v>26</v>
      </c>
      <c r="N1238" s="5" t="s">
        <v>1306</v>
      </c>
      <c r="O1238" s="5" t="s">
        <v>27</v>
      </c>
      <c r="P1238" s="5">
        <v>796</v>
      </c>
      <c r="Q1238" s="5" t="s">
        <v>28</v>
      </c>
      <c r="R1238" s="43" t="s">
        <v>143</v>
      </c>
      <c r="S1238" s="40">
        <v>1400</v>
      </c>
      <c r="T1238" s="37">
        <f t="shared" ref="T1238" si="127">R1238*S1238</f>
        <v>2800</v>
      </c>
      <c r="U1238" s="8">
        <f t="shared" ref="U1238" si="128">T1238*1.12</f>
        <v>3136.0000000000005</v>
      </c>
      <c r="V1238" s="5"/>
      <c r="W1238" s="5" t="s">
        <v>904</v>
      </c>
      <c r="X1238" s="14" t="s">
        <v>5503</v>
      </c>
      <c r="Y1238" s="85"/>
      <c r="Z1238" s="148"/>
      <c r="AA1238" s="85"/>
      <c r="AB1238" s="145"/>
      <c r="AC1238" s="149"/>
      <c r="AD1238" s="149"/>
      <c r="AE1238" s="148"/>
      <c r="AF1238" s="149"/>
      <c r="AG1238" s="145"/>
      <c r="AH1238" s="145"/>
      <c r="AI1238" s="261"/>
      <c r="AJ1238" s="85"/>
      <c r="AK1238" s="145"/>
      <c r="AL1238" s="149"/>
      <c r="AM1238" s="149"/>
      <c r="AN1238" s="149"/>
      <c r="AO1238" s="149"/>
      <c r="AP1238" s="148"/>
      <c r="AQ1238" s="257"/>
      <c r="AR1238" s="148"/>
      <c r="AS1238" s="257"/>
      <c r="AT1238" s="258"/>
      <c r="AZ1238" s="81"/>
      <c r="BA1238" s="81"/>
      <c r="BB1238" s="81"/>
      <c r="BC1238" s="81"/>
    </row>
    <row r="1239" spans="1:55" s="33" customFormat="1" ht="87" customHeight="1">
      <c r="A1239" s="5" t="s">
        <v>3972</v>
      </c>
      <c r="B1239" s="5" t="s">
        <v>23</v>
      </c>
      <c r="C1239" s="6" t="s">
        <v>3973</v>
      </c>
      <c r="D1239" s="6" t="s">
        <v>56</v>
      </c>
      <c r="E1239" s="6" t="s">
        <v>3974</v>
      </c>
      <c r="F1239" s="14"/>
      <c r="G1239" s="5" t="s">
        <v>24</v>
      </c>
      <c r="H1239" s="5">
        <v>0</v>
      </c>
      <c r="I1239" s="5">
        <v>470000000</v>
      </c>
      <c r="J1239" s="5" t="s">
        <v>2689</v>
      </c>
      <c r="K1239" s="5" t="s">
        <v>871</v>
      </c>
      <c r="L1239" s="5" t="s">
        <v>25</v>
      </c>
      <c r="M1239" s="7" t="s">
        <v>26</v>
      </c>
      <c r="N1239" s="5" t="s">
        <v>49</v>
      </c>
      <c r="O1239" s="5" t="s">
        <v>27</v>
      </c>
      <c r="P1239" s="5">
        <v>796</v>
      </c>
      <c r="Q1239" s="5" t="s">
        <v>28</v>
      </c>
      <c r="R1239" s="43" t="s">
        <v>1311</v>
      </c>
      <c r="S1239" s="40">
        <v>32142.86</v>
      </c>
      <c r="T1239" s="37">
        <f t="shared" si="114"/>
        <v>0</v>
      </c>
      <c r="U1239" s="8">
        <f t="shared" si="113"/>
        <v>0</v>
      </c>
      <c r="V1239" s="5"/>
      <c r="W1239" s="5" t="s">
        <v>904</v>
      </c>
      <c r="X1239" s="5"/>
      <c r="Y1239" s="85"/>
      <c r="Z1239" s="148"/>
      <c r="AA1239" s="85"/>
      <c r="AB1239" s="145"/>
      <c r="AC1239" s="149"/>
      <c r="AD1239" s="149"/>
      <c r="AE1239" s="148"/>
      <c r="AF1239" s="149"/>
      <c r="AG1239" s="145"/>
      <c r="AH1239" s="145"/>
      <c r="AI1239" s="261"/>
      <c r="AJ1239" s="85"/>
      <c r="AK1239" s="145"/>
      <c r="AL1239" s="149"/>
      <c r="AM1239" s="149"/>
      <c r="AN1239" s="149"/>
      <c r="AO1239" s="149"/>
      <c r="AP1239" s="148"/>
      <c r="AQ1239" s="257"/>
      <c r="AR1239" s="148"/>
      <c r="AS1239" s="257"/>
      <c r="AT1239" s="258"/>
      <c r="AZ1239" s="81"/>
      <c r="BA1239" s="81"/>
      <c r="BB1239" s="81"/>
      <c r="BC1239" s="81"/>
    </row>
    <row r="1240" spans="1:55" s="33" customFormat="1" ht="87" customHeight="1">
      <c r="A1240" s="5" t="s">
        <v>5509</v>
      </c>
      <c r="B1240" s="5" t="s">
        <v>23</v>
      </c>
      <c r="C1240" s="6" t="s">
        <v>3973</v>
      </c>
      <c r="D1240" s="6" t="s">
        <v>56</v>
      </c>
      <c r="E1240" s="6" t="s">
        <v>3974</v>
      </c>
      <c r="F1240" s="14"/>
      <c r="G1240" s="5" t="s">
        <v>29</v>
      </c>
      <c r="H1240" s="5">
        <v>0</v>
      </c>
      <c r="I1240" s="5">
        <v>470000000</v>
      </c>
      <c r="J1240" s="5" t="s">
        <v>2689</v>
      </c>
      <c r="K1240" s="5" t="s">
        <v>878</v>
      </c>
      <c r="L1240" s="5" t="s">
        <v>25</v>
      </c>
      <c r="M1240" s="7" t="s">
        <v>26</v>
      </c>
      <c r="N1240" s="5" t="s">
        <v>5566</v>
      </c>
      <c r="O1240" s="5" t="s">
        <v>27</v>
      </c>
      <c r="P1240" s="5">
        <v>796</v>
      </c>
      <c r="Q1240" s="5" t="s">
        <v>28</v>
      </c>
      <c r="R1240" s="43" t="s">
        <v>2465</v>
      </c>
      <c r="S1240" s="40">
        <v>32142.86</v>
      </c>
      <c r="T1240" s="37">
        <f t="shared" ref="T1240" si="129">R1240*S1240</f>
        <v>257142.88</v>
      </c>
      <c r="U1240" s="8">
        <f t="shared" ref="U1240" si="130">T1240*1.12</f>
        <v>288000.02560000005</v>
      </c>
      <c r="V1240" s="5"/>
      <c r="W1240" s="5" t="s">
        <v>904</v>
      </c>
      <c r="X1240" s="14" t="s">
        <v>5503</v>
      </c>
      <c r="Y1240" s="85"/>
      <c r="Z1240" s="141"/>
      <c r="AA1240" s="141"/>
      <c r="AB1240" s="141"/>
      <c r="AC1240" s="141"/>
      <c r="AD1240" s="141"/>
      <c r="AE1240" s="187"/>
      <c r="AF1240" s="141"/>
      <c r="AG1240" s="141"/>
      <c r="AH1240" s="187"/>
      <c r="AI1240" s="188"/>
      <c r="AJ1240" s="145"/>
      <c r="AK1240" s="141"/>
      <c r="AL1240" s="84"/>
      <c r="AM1240" s="84"/>
      <c r="AN1240" s="84"/>
      <c r="AO1240" s="84"/>
      <c r="AP1240" s="141"/>
      <c r="AQ1240" s="4"/>
      <c r="AR1240" s="4"/>
      <c r="AS1240" s="4"/>
      <c r="AT1240" s="141"/>
      <c r="AZ1240" s="81"/>
      <c r="BA1240" s="81"/>
      <c r="BB1240" s="81"/>
      <c r="BC1240" s="81"/>
    </row>
    <row r="1241" spans="1:55" s="33" customFormat="1" ht="87" customHeight="1">
      <c r="A1241" s="5" t="s">
        <v>3975</v>
      </c>
      <c r="B1241" s="5" t="s">
        <v>23</v>
      </c>
      <c r="C1241" s="6" t="s">
        <v>4288</v>
      </c>
      <c r="D1241" s="6" t="s">
        <v>1516</v>
      </c>
      <c r="E1241" s="6" t="s">
        <v>4289</v>
      </c>
      <c r="F1241" s="14" t="s">
        <v>4290</v>
      </c>
      <c r="G1241" s="5" t="s">
        <v>24</v>
      </c>
      <c r="H1241" s="5">
        <v>0</v>
      </c>
      <c r="I1241" s="5">
        <v>470000000</v>
      </c>
      <c r="J1241" s="5" t="s">
        <v>2689</v>
      </c>
      <c r="K1241" s="5" t="s">
        <v>871</v>
      </c>
      <c r="L1241" s="5" t="s">
        <v>25</v>
      </c>
      <c r="M1241" s="7" t="s">
        <v>26</v>
      </c>
      <c r="N1241" s="5" t="s">
        <v>49</v>
      </c>
      <c r="O1241" s="5" t="s">
        <v>27</v>
      </c>
      <c r="P1241" s="5">
        <v>796</v>
      </c>
      <c r="Q1241" s="5" t="s">
        <v>28</v>
      </c>
      <c r="R1241" s="43" t="s">
        <v>1311</v>
      </c>
      <c r="S1241" s="40">
        <v>49120</v>
      </c>
      <c r="T1241" s="189">
        <f t="shared" ref="T1241:T1242" si="131">R1241*S1241</f>
        <v>0</v>
      </c>
      <c r="U1241" s="8">
        <f t="shared" ref="U1241:U1242" si="132">T1241*1.12</f>
        <v>0</v>
      </c>
      <c r="V1241" s="5"/>
      <c r="W1241" s="5" t="s">
        <v>904</v>
      </c>
      <c r="X1241" s="5"/>
      <c r="Y1241" s="85"/>
      <c r="Z1241" s="148"/>
      <c r="AA1241" s="85"/>
      <c r="AB1241" s="145"/>
      <c r="AC1241" s="149"/>
      <c r="AD1241" s="149"/>
      <c r="AE1241" s="148"/>
      <c r="AF1241" s="149"/>
      <c r="AG1241" s="145"/>
      <c r="AH1241" s="145"/>
      <c r="AI1241" s="261"/>
      <c r="AJ1241" s="85"/>
      <c r="AK1241" s="145"/>
      <c r="AL1241" s="149"/>
      <c r="AM1241" s="149"/>
      <c r="AN1241" s="149"/>
      <c r="AO1241" s="149"/>
      <c r="AP1241" s="148"/>
      <c r="AQ1241" s="257"/>
      <c r="AR1241" s="148"/>
      <c r="AS1241" s="257"/>
      <c r="AT1241" s="258"/>
      <c r="AZ1241" s="81"/>
      <c r="BA1241" s="81"/>
      <c r="BB1241" s="81"/>
      <c r="BC1241" s="81"/>
    </row>
    <row r="1242" spans="1:55" s="33" customFormat="1" ht="87" customHeight="1">
      <c r="A1242" s="5" t="s">
        <v>5524</v>
      </c>
      <c r="B1242" s="5" t="s">
        <v>23</v>
      </c>
      <c r="C1242" s="6" t="s">
        <v>4288</v>
      </c>
      <c r="D1242" s="6" t="s">
        <v>1516</v>
      </c>
      <c r="E1242" s="6" t="s">
        <v>4289</v>
      </c>
      <c r="F1242" s="14" t="s">
        <v>4290</v>
      </c>
      <c r="G1242" s="5" t="s">
        <v>24</v>
      </c>
      <c r="H1242" s="5">
        <v>0</v>
      </c>
      <c r="I1242" s="5">
        <v>470000000</v>
      </c>
      <c r="J1242" s="5" t="s">
        <v>2689</v>
      </c>
      <c r="K1242" s="5" t="s">
        <v>5103</v>
      </c>
      <c r="L1242" s="5" t="s">
        <v>25</v>
      </c>
      <c r="M1242" s="7" t="s">
        <v>26</v>
      </c>
      <c r="N1242" s="5" t="s">
        <v>1306</v>
      </c>
      <c r="O1242" s="5" t="s">
        <v>27</v>
      </c>
      <c r="P1242" s="5">
        <v>796</v>
      </c>
      <c r="Q1242" s="5" t="s">
        <v>28</v>
      </c>
      <c r="R1242" s="43">
        <v>2</v>
      </c>
      <c r="S1242" s="40">
        <v>49120</v>
      </c>
      <c r="T1242" s="37">
        <f t="shared" si="131"/>
        <v>98240</v>
      </c>
      <c r="U1242" s="8">
        <f t="shared" si="132"/>
        <v>110028.80000000002</v>
      </c>
      <c r="V1242" s="5"/>
      <c r="W1242" s="5" t="s">
        <v>904</v>
      </c>
      <c r="X1242" s="5" t="s">
        <v>3805</v>
      </c>
      <c r="Y1242" s="85"/>
      <c r="Z1242" s="148"/>
      <c r="AA1242" s="85"/>
      <c r="AB1242" s="145"/>
      <c r="AC1242" s="149"/>
      <c r="AD1242" s="149"/>
      <c r="AE1242" s="148"/>
      <c r="AF1242" s="149"/>
      <c r="AG1242" s="145"/>
      <c r="AH1242" s="145"/>
      <c r="AI1242" s="261"/>
      <c r="AJ1242" s="85"/>
      <c r="AK1242" s="145"/>
      <c r="AL1242" s="149"/>
      <c r="AM1242" s="149"/>
      <c r="AN1242" s="149"/>
      <c r="AO1242" s="149"/>
      <c r="AP1242" s="148"/>
      <c r="AQ1242" s="257"/>
      <c r="AR1242" s="148"/>
      <c r="AS1242" s="257"/>
      <c r="AT1242" s="258"/>
      <c r="AZ1242" s="81"/>
      <c r="BA1242" s="81"/>
      <c r="BB1242" s="81"/>
      <c r="BC1242" s="81"/>
    </row>
    <row r="1243" spans="1:55" s="33" customFormat="1" ht="87" customHeight="1">
      <c r="A1243" s="5" t="s">
        <v>3976</v>
      </c>
      <c r="B1243" s="5" t="s">
        <v>23</v>
      </c>
      <c r="C1243" s="6" t="s">
        <v>3977</v>
      </c>
      <c r="D1243" s="6" t="s">
        <v>1573</v>
      </c>
      <c r="E1243" s="6" t="s">
        <v>3978</v>
      </c>
      <c r="F1243" s="182" t="s">
        <v>3979</v>
      </c>
      <c r="G1243" s="5" t="s">
        <v>24</v>
      </c>
      <c r="H1243" s="5">
        <v>0</v>
      </c>
      <c r="I1243" s="5">
        <v>470000000</v>
      </c>
      <c r="J1243" s="5" t="s">
        <v>2689</v>
      </c>
      <c r="K1243" s="5" t="s">
        <v>871</v>
      </c>
      <c r="L1243" s="5" t="s">
        <v>25</v>
      </c>
      <c r="M1243" s="7" t="s">
        <v>26</v>
      </c>
      <c r="N1243" s="5" t="s">
        <v>49</v>
      </c>
      <c r="O1243" s="5" t="s">
        <v>27</v>
      </c>
      <c r="P1243" s="5">
        <v>796</v>
      </c>
      <c r="Q1243" s="5" t="s">
        <v>28</v>
      </c>
      <c r="R1243" s="80">
        <v>4</v>
      </c>
      <c r="S1243" s="36">
        <v>18498.21</v>
      </c>
      <c r="T1243" s="37">
        <f t="shared" ref="T1243:T1301" si="133">R1243*S1243</f>
        <v>73992.84</v>
      </c>
      <c r="U1243" s="8">
        <f t="shared" si="113"/>
        <v>82871.980800000005</v>
      </c>
      <c r="V1243" s="5"/>
      <c r="W1243" s="5" t="s">
        <v>904</v>
      </c>
      <c r="X1243" s="5" t="s">
        <v>3884</v>
      </c>
      <c r="Y1243" s="85"/>
      <c r="Z1243" s="148"/>
      <c r="AA1243" s="146"/>
      <c r="AB1243" s="146"/>
      <c r="AC1243" s="104"/>
      <c r="AD1243" s="149"/>
      <c r="AE1243" s="148"/>
      <c r="AF1243" s="149"/>
      <c r="AG1243" s="145"/>
      <c r="AH1243" s="145"/>
      <c r="AI1243" s="85"/>
      <c r="AJ1243" s="141"/>
      <c r="AK1243" s="145"/>
      <c r="AL1243" s="149"/>
      <c r="AM1243" s="149"/>
      <c r="AN1243" s="149"/>
      <c r="AO1243" s="149"/>
      <c r="AP1243" s="148"/>
      <c r="AQ1243" s="257"/>
      <c r="AR1243" s="148"/>
      <c r="AS1243" s="257"/>
      <c r="AT1243" s="260"/>
      <c r="AZ1243" s="81"/>
      <c r="BA1243" s="81"/>
      <c r="BB1243" s="81"/>
      <c r="BC1243" s="81"/>
    </row>
    <row r="1244" spans="1:55" s="33" customFormat="1" ht="87" customHeight="1">
      <c r="A1244" s="5" t="s">
        <v>3980</v>
      </c>
      <c r="B1244" s="5" t="s">
        <v>23</v>
      </c>
      <c r="C1244" s="6" t="s">
        <v>3981</v>
      </c>
      <c r="D1244" s="6" t="s">
        <v>3982</v>
      </c>
      <c r="E1244" s="6" t="s">
        <v>2053</v>
      </c>
      <c r="F1244" s="182" t="s">
        <v>3983</v>
      </c>
      <c r="G1244" s="5" t="s">
        <v>24</v>
      </c>
      <c r="H1244" s="5">
        <v>0</v>
      </c>
      <c r="I1244" s="5">
        <v>470000000</v>
      </c>
      <c r="J1244" s="5" t="s">
        <v>2689</v>
      </c>
      <c r="K1244" s="5" t="s">
        <v>871</v>
      </c>
      <c r="L1244" s="5" t="s">
        <v>25</v>
      </c>
      <c r="M1244" s="7" t="s">
        <v>26</v>
      </c>
      <c r="N1244" s="5" t="s">
        <v>49</v>
      </c>
      <c r="O1244" s="5" t="s">
        <v>27</v>
      </c>
      <c r="P1244" s="5">
        <v>796</v>
      </c>
      <c r="Q1244" s="5" t="s">
        <v>28</v>
      </c>
      <c r="R1244" s="80">
        <v>595</v>
      </c>
      <c r="S1244" s="36">
        <v>77.678571428571416</v>
      </c>
      <c r="T1244" s="37">
        <f t="shared" si="133"/>
        <v>46218.749999999993</v>
      </c>
      <c r="U1244" s="8">
        <f t="shared" si="113"/>
        <v>51765</v>
      </c>
      <c r="V1244" s="5"/>
      <c r="W1244" s="5" t="s">
        <v>904</v>
      </c>
      <c r="X1244" s="5" t="s">
        <v>3884</v>
      </c>
      <c r="Y1244" s="85"/>
      <c r="Z1244" s="148"/>
      <c r="AA1244" s="146"/>
      <c r="AB1244" s="146"/>
      <c r="AC1244" s="104"/>
      <c r="AD1244" s="149"/>
      <c r="AE1244" s="148"/>
      <c r="AF1244" s="149"/>
      <c r="AG1244" s="145"/>
      <c r="AH1244" s="145"/>
      <c r="AI1244" s="261"/>
      <c r="AJ1244" s="85"/>
      <c r="AK1244" s="145"/>
      <c r="AL1244" s="149"/>
      <c r="AM1244" s="149"/>
      <c r="AN1244" s="149"/>
      <c r="AO1244" s="149"/>
      <c r="AP1244" s="148"/>
      <c r="AQ1244" s="257"/>
      <c r="AR1244" s="148"/>
      <c r="AS1244" s="257"/>
      <c r="AT1244" s="258"/>
      <c r="AZ1244" s="81"/>
      <c r="BA1244" s="81"/>
      <c r="BB1244" s="81"/>
      <c r="BC1244" s="81"/>
    </row>
    <row r="1245" spans="1:55" s="33" customFormat="1" ht="87" customHeight="1">
      <c r="A1245" s="5" t="s">
        <v>3984</v>
      </c>
      <c r="B1245" s="5" t="s">
        <v>23</v>
      </c>
      <c r="C1245" s="6" t="s">
        <v>3985</v>
      </c>
      <c r="D1245" s="6" t="s">
        <v>2080</v>
      </c>
      <c r="E1245" s="6" t="s">
        <v>3986</v>
      </c>
      <c r="F1245" s="182" t="s">
        <v>3987</v>
      </c>
      <c r="G1245" s="5" t="s">
        <v>24</v>
      </c>
      <c r="H1245" s="5">
        <v>0</v>
      </c>
      <c r="I1245" s="5">
        <v>470000000</v>
      </c>
      <c r="J1245" s="5" t="s">
        <v>2689</v>
      </c>
      <c r="K1245" s="5" t="s">
        <v>871</v>
      </c>
      <c r="L1245" s="5" t="s">
        <v>25</v>
      </c>
      <c r="M1245" s="7" t="s">
        <v>26</v>
      </c>
      <c r="N1245" s="5" t="s">
        <v>49</v>
      </c>
      <c r="O1245" s="5" t="s">
        <v>27</v>
      </c>
      <c r="P1245" s="101" t="s">
        <v>1420</v>
      </c>
      <c r="Q1245" s="6" t="s">
        <v>1421</v>
      </c>
      <c r="R1245" s="80">
        <v>130</v>
      </c>
      <c r="S1245" s="36">
        <v>1035.7142857142856</v>
      </c>
      <c r="T1245" s="37">
        <f t="shared" si="133"/>
        <v>134642.85714285713</v>
      </c>
      <c r="U1245" s="8">
        <f t="shared" si="113"/>
        <v>150800</v>
      </c>
      <c r="V1245" s="5"/>
      <c r="W1245" s="5" t="s">
        <v>904</v>
      </c>
      <c r="X1245" s="5" t="s">
        <v>3884</v>
      </c>
      <c r="Y1245" s="85"/>
      <c r="Z1245" s="148"/>
      <c r="AA1245" s="146"/>
      <c r="AB1245" s="146"/>
      <c r="AC1245" s="104"/>
      <c r="AD1245" s="149"/>
      <c r="AE1245" s="148"/>
      <c r="AF1245" s="149"/>
      <c r="AG1245" s="145"/>
      <c r="AH1245" s="145"/>
      <c r="AI1245" s="85"/>
      <c r="AJ1245" s="141"/>
      <c r="AK1245" s="145"/>
      <c r="AL1245" s="149"/>
      <c r="AM1245" s="149"/>
      <c r="AN1245" s="149"/>
      <c r="AO1245" s="149"/>
      <c r="AP1245" s="148"/>
      <c r="AQ1245" s="257"/>
      <c r="AR1245" s="148"/>
      <c r="AS1245" s="257"/>
      <c r="AT1245" s="274"/>
      <c r="AZ1245" s="81"/>
      <c r="BA1245" s="81"/>
      <c r="BB1245" s="81"/>
      <c r="BC1245" s="81"/>
    </row>
    <row r="1246" spans="1:55" s="33" customFormat="1" ht="87" customHeight="1">
      <c r="A1246" s="5" t="s">
        <v>3988</v>
      </c>
      <c r="B1246" s="5" t="s">
        <v>23</v>
      </c>
      <c r="C1246" s="6" t="s">
        <v>3989</v>
      </c>
      <c r="D1246" s="6" t="s">
        <v>1396</v>
      </c>
      <c r="E1246" s="6" t="s">
        <v>3990</v>
      </c>
      <c r="F1246" s="182" t="s">
        <v>3991</v>
      </c>
      <c r="G1246" s="5" t="s">
        <v>24</v>
      </c>
      <c r="H1246" s="5">
        <v>0</v>
      </c>
      <c r="I1246" s="5">
        <v>470000000</v>
      </c>
      <c r="J1246" s="5" t="s">
        <v>2689</v>
      </c>
      <c r="K1246" s="5" t="s">
        <v>871</v>
      </c>
      <c r="L1246" s="5" t="s">
        <v>25</v>
      </c>
      <c r="M1246" s="7" t="s">
        <v>26</v>
      </c>
      <c r="N1246" s="5" t="s">
        <v>49</v>
      </c>
      <c r="O1246" s="5" t="s">
        <v>27</v>
      </c>
      <c r="P1246" s="5">
        <v>796</v>
      </c>
      <c r="Q1246" s="5" t="s">
        <v>28</v>
      </c>
      <c r="R1246" s="80">
        <v>25</v>
      </c>
      <c r="S1246" s="36">
        <v>13826.785714285714</v>
      </c>
      <c r="T1246" s="37">
        <f t="shared" si="133"/>
        <v>345669.64285714284</v>
      </c>
      <c r="U1246" s="8">
        <f t="shared" si="113"/>
        <v>387150</v>
      </c>
      <c r="V1246" s="5"/>
      <c r="W1246" s="5" t="s">
        <v>904</v>
      </c>
      <c r="X1246" s="5" t="s">
        <v>3884</v>
      </c>
      <c r="Y1246" s="85"/>
      <c r="Z1246" s="148"/>
      <c r="AA1246" s="146"/>
      <c r="AB1246" s="146"/>
      <c r="AC1246" s="104"/>
      <c r="AD1246" s="149"/>
      <c r="AE1246" s="148"/>
      <c r="AF1246" s="149"/>
      <c r="AG1246" s="145"/>
      <c r="AH1246" s="145"/>
      <c r="AI1246" s="85"/>
      <c r="AJ1246" s="141"/>
      <c r="AK1246" s="145"/>
      <c r="AL1246" s="149"/>
      <c r="AM1246" s="149"/>
      <c r="AN1246" s="149"/>
      <c r="AO1246" s="149"/>
      <c r="AP1246" s="148"/>
      <c r="AQ1246" s="257"/>
      <c r="AR1246" s="148"/>
      <c r="AS1246" s="257"/>
      <c r="AT1246" s="274"/>
      <c r="AZ1246" s="81"/>
      <c r="BA1246" s="81"/>
      <c r="BB1246" s="81"/>
      <c r="BC1246" s="81"/>
    </row>
    <row r="1247" spans="1:55" s="33" customFormat="1" ht="87" customHeight="1">
      <c r="A1247" s="5" t="s">
        <v>3992</v>
      </c>
      <c r="B1247" s="5" t="s">
        <v>23</v>
      </c>
      <c r="C1247" s="6" t="s">
        <v>3993</v>
      </c>
      <c r="D1247" s="6" t="s">
        <v>3994</v>
      </c>
      <c r="E1247" s="6" t="s">
        <v>3995</v>
      </c>
      <c r="F1247" s="14" t="s">
        <v>3996</v>
      </c>
      <c r="G1247" s="5" t="s">
        <v>24</v>
      </c>
      <c r="H1247" s="5">
        <v>0</v>
      </c>
      <c r="I1247" s="5">
        <v>470000000</v>
      </c>
      <c r="J1247" s="5" t="s">
        <v>2689</v>
      </c>
      <c r="K1247" s="5" t="s">
        <v>871</v>
      </c>
      <c r="L1247" s="5" t="s">
        <v>25</v>
      </c>
      <c r="M1247" s="7" t="s">
        <v>26</v>
      </c>
      <c r="N1247" s="5" t="s">
        <v>49</v>
      </c>
      <c r="O1247" s="5" t="s">
        <v>27</v>
      </c>
      <c r="P1247" s="5">
        <v>796</v>
      </c>
      <c r="Q1247" s="5" t="s">
        <v>28</v>
      </c>
      <c r="R1247" s="80" t="s">
        <v>1311</v>
      </c>
      <c r="S1247" s="36">
        <v>120989.00000000001</v>
      </c>
      <c r="T1247" s="37">
        <f t="shared" si="133"/>
        <v>0</v>
      </c>
      <c r="U1247" s="8">
        <f t="shared" si="113"/>
        <v>0</v>
      </c>
      <c r="V1247" s="5"/>
      <c r="W1247" s="5" t="s">
        <v>904</v>
      </c>
      <c r="X1247" s="5"/>
      <c r="Y1247" s="85"/>
      <c r="Z1247" s="148"/>
      <c r="AA1247" s="85"/>
      <c r="AB1247" s="145"/>
      <c r="AC1247" s="149"/>
      <c r="AD1247" s="149"/>
      <c r="AE1247" s="148"/>
      <c r="AF1247" s="149"/>
      <c r="AG1247" s="145"/>
      <c r="AH1247" s="145"/>
      <c r="AI1247" s="261"/>
      <c r="AJ1247" s="85"/>
      <c r="AK1247" s="145"/>
      <c r="AL1247" s="149"/>
      <c r="AM1247" s="149"/>
      <c r="AN1247" s="149"/>
      <c r="AO1247" s="149"/>
      <c r="AP1247" s="148"/>
      <c r="AQ1247" s="257"/>
      <c r="AR1247" s="148"/>
      <c r="AS1247" s="257"/>
      <c r="AT1247" s="258"/>
      <c r="AZ1247" s="81"/>
      <c r="BA1247" s="81"/>
      <c r="BB1247" s="81"/>
      <c r="BC1247" s="81"/>
    </row>
    <row r="1248" spans="1:55" s="33" customFormat="1" ht="87" customHeight="1">
      <c r="A1248" s="5" t="s">
        <v>5461</v>
      </c>
      <c r="B1248" s="5" t="s">
        <v>23</v>
      </c>
      <c r="C1248" s="6" t="s">
        <v>3993</v>
      </c>
      <c r="D1248" s="6" t="s">
        <v>3994</v>
      </c>
      <c r="E1248" s="6" t="s">
        <v>3995</v>
      </c>
      <c r="F1248" s="14" t="s">
        <v>3996</v>
      </c>
      <c r="G1248" s="5" t="s">
        <v>24</v>
      </c>
      <c r="H1248" s="5">
        <v>0</v>
      </c>
      <c r="I1248" s="5">
        <v>470000000</v>
      </c>
      <c r="J1248" s="5" t="s">
        <v>2689</v>
      </c>
      <c r="K1248" s="5" t="s">
        <v>5103</v>
      </c>
      <c r="L1248" s="5" t="s">
        <v>25</v>
      </c>
      <c r="M1248" s="7" t="s">
        <v>26</v>
      </c>
      <c r="N1248" s="5" t="s">
        <v>1306</v>
      </c>
      <c r="O1248" s="5" t="s">
        <v>27</v>
      </c>
      <c r="P1248" s="5">
        <v>796</v>
      </c>
      <c r="Q1248" s="5" t="s">
        <v>28</v>
      </c>
      <c r="R1248" s="80">
        <v>5</v>
      </c>
      <c r="S1248" s="36">
        <v>120989.00000000001</v>
      </c>
      <c r="T1248" s="37">
        <f t="shared" ref="T1248" si="134">R1248*S1248</f>
        <v>604945.00000000012</v>
      </c>
      <c r="U1248" s="8">
        <f t="shared" ref="U1248" si="135">T1248*1.12</f>
        <v>677538.40000000014</v>
      </c>
      <c r="V1248" s="5"/>
      <c r="W1248" s="5" t="s">
        <v>904</v>
      </c>
      <c r="X1248" s="5" t="s">
        <v>3805</v>
      </c>
      <c r="Y1248" s="85"/>
      <c r="Z1248" s="148"/>
      <c r="AA1248" s="85"/>
      <c r="AB1248" s="145"/>
      <c r="AC1248" s="149"/>
      <c r="AD1248" s="149"/>
      <c r="AE1248" s="148"/>
      <c r="AF1248" s="149"/>
      <c r="AG1248" s="145"/>
      <c r="AH1248" s="145"/>
      <c r="AI1248" s="261"/>
      <c r="AJ1248" s="85"/>
      <c r="AK1248" s="145"/>
      <c r="AL1248" s="149"/>
      <c r="AM1248" s="149"/>
      <c r="AN1248" s="149"/>
      <c r="AO1248" s="149"/>
      <c r="AP1248" s="148"/>
      <c r="AQ1248" s="257"/>
      <c r="AR1248" s="148"/>
      <c r="AS1248" s="257"/>
      <c r="AT1248" s="258"/>
      <c r="AZ1248" s="81"/>
      <c r="BA1248" s="81"/>
      <c r="BB1248" s="81"/>
      <c r="BC1248" s="81"/>
    </row>
    <row r="1249" spans="1:55" s="33" customFormat="1" ht="87" customHeight="1">
      <c r="A1249" s="5" t="s">
        <v>3997</v>
      </c>
      <c r="B1249" s="5" t="s">
        <v>23</v>
      </c>
      <c r="C1249" s="6" t="s">
        <v>3998</v>
      </c>
      <c r="D1249" s="6" t="s">
        <v>1641</v>
      </c>
      <c r="E1249" s="6" t="s">
        <v>3999</v>
      </c>
      <c r="F1249" s="14"/>
      <c r="G1249" s="5" t="s">
        <v>24</v>
      </c>
      <c r="H1249" s="5">
        <v>0</v>
      </c>
      <c r="I1249" s="5">
        <v>470000000</v>
      </c>
      <c r="J1249" s="5" t="s">
        <v>2689</v>
      </c>
      <c r="K1249" s="5" t="s">
        <v>871</v>
      </c>
      <c r="L1249" s="5" t="s">
        <v>25</v>
      </c>
      <c r="M1249" s="7" t="s">
        <v>26</v>
      </c>
      <c r="N1249" s="5" t="s">
        <v>49</v>
      </c>
      <c r="O1249" s="5" t="s">
        <v>27</v>
      </c>
      <c r="P1249" s="5">
        <v>796</v>
      </c>
      <c r="Q1249" s="5" t="s">
        <v>28</v>
      </c>
      <c r="R1249" s="80">
        <v>50</v>
      </c>
      <c r="S1249" s="36">
        <v>194.2</v>
      </c>
      <c r="T1249" s="37">
        <f t="shared" si="133"/>
        <v>9710</v>
      </c>
      <c r="U1249" s="8">
        <f t="shared" si="113"/>
        <v>10875.2</v>
      </c>
      <c r="V1249" s="5"/>
      <c r="W1249" s="5" t="s">
        <v>904</v>
      </c>
      <c r="X1249" s="5" t="s">
        <v>3884</v>
      </c>
      <c r="Y1249" s="85"/>
      <c r="Z1249" s="148"/>
      <c r="AA1249" s="146"/>
      <c r="AB1249" s="146"/>
      <c r="AC1249" s="104"/>
      <c r="AD1249" s="149"/>
      <c r="AE1249" s="148"/>
      <c r="AF1249" s="149"/>
      <c r="AG1249" s="145"/>
      <c r="AH1249" s="145"/>
      <c r="AI1249" s="85"/>
      <c r="AJ1249" s="141"/>
      <c r="AK1249" s="145"/>
      <c r="AL1249" s="149"/>
      <c r="AM1249" s="149"/>
      <c r="AN1249" s="149"/>
      <c r="AO1249" s="149"/>
      <c r="AP1249" s="148"/>
      <c r="AQ1249" s="257"/>
      <c r="AR1249" s="148"/>
      <c r="AS1249" s="257"/>
      <c r="AT1249" s="274"/>
      <c r="AZ1249" s="81"/>
      <c r="BA1249" s="81"/>
      <c r="BB1249" s="81"/>
      <c r="BC1249" s="81"/>
    </row>
    <row r="1250" spans="1:55" s="33" customFormat="1" ht="87" customHeight="1">
      <c r="A1250" s="5" t="s">
        <v>4000</v>
      </c>
      <c r="B1250" s="5" t="s">
        <v>23</v>
      </c>
      <c r="C1250" s="6" t="s">
        <v>4001</v>
      </c>
      <c r="D1250" s="6" t="s">
        <v>4002</v>
      </c>
      <c r="E1250" s="6" t="s">
        <v>4003</v>
      </c>
      <c r="F1250" s="14"/>
      <c r="G1250" s="5" t="s">
        <v>24</v>
      </c>
      <c r="H1250" s="5">
        <v>0</v>
      </c>
      <c r="I1250" s="5">
        <v>470000000</v>
      </c>
      <c r="J1250" s="5" t="s">
        <v>2689</v>
      </c>
      <c r="K1250" s="5" t="s">
        <v>871</v>
      </c>
      <c r="L1250" s="5" t="s">
        <v>25</v>
      </c>
      <c r="M1250" s="7" t="s">
        <v>26</v>
      </c>
      <c r="N1250" s="5" t="s">
        <v>49</v>
      </c>
      <c r="O1250" s="5" t="s">
        <v>27</v>
      </c>
      <c r="P1250" s="5">
        <v>796</v>
      </c>
      <c r="Q1250" s="5" t="s">
        <v>28</v>
      </c>
      <c r="R1250" s="80">
        <v>6</v>
      </c>
      <c r="S1250" s="36">
        <v>10603.13</v>
      </c>
      <c r="T1250" s="37">
        <f t="shared" si="133"/>
        <v>63618.78</v>
      </c>
      <c r="U1250" s="8">
        <f t="shared" si="113"/>
        <v>71253.03360000001</v>
      </c>
      <c r="V1250" s="5"/>
      <c r="W1250" s="5" t="s">
        <v>904</v>
      </c>
      <c r="X1250" s="5" t="s">
        <v>3884</v>
      </c>
      <c r="Y1250" s="85"/>
      <c r="Z1250" s="148"/>
      <c r="AA1250" s="146"/>
      <c r="AB1250" s="146"/>
      <c r="AC1250" s="104"/>
      <c r="AD1250" s="149"/>
      <c r="AE1250" s="148"/>
      <c r="AF1250" s="149"/>
      <c r="AG1250" s="145"/>
      <c r="AH1250" s="145"/>
      <c r="AI1250" s="85"/>
      <c r="AJ1250" s="141"/>
      <c r="AK1250" s="145"/>
      <c r="AL1250" s="149"/>
      <c r="AM1250" s="149"/>
      <c r="AN1250" s="149"/>
      <c r="AO1250" s="149"/>
      <c r="AP1250" s="148"/>
      <c r="AQ1250" s="257"/>
      <c r="AR1250" s="148"/>
      <c r="AS1250" s="257"/>
      <c r="AT1250" s="274"/>
      <c r="AZ1250" s="81"/>
      <c r="BA1250" s="81"/>
      <c r="BB1250" s="81"/>
      <c r="BC1250" s="81"/>
    </row>
    <row r="1251" spans="1:55" s="33" customFormat="1" ht="87" customHeight="1">
      <c r="A1251" s="5" t="s">
        <v>4004</v>
      </c>
      <c r="B1251" s="5" t="s">
        <v>23</v>
      </c>
      <c r="C1251" s="6" t="s">
        <v>4005</v>
      </c>
      <c r="D1251" s="6" t="s">
        <v>2080</v>
      </c>
      <c r="E1251" s="6" t="s">
        <v>4006</v>
      </c>
      <c r="F1251" s="41" t="s">
        <v>4007</v>
      </c>
      <c r="G1251" s="5" t="s">
        <v>24</v>
      </c>
      <c r="H1251" s="5">
        <v>0</v>
      </c>
      <c r="I1251" s="5">
        <v>470000000</v>
      </c>
      <c r="J1251" s="5" t="s">
        <v>2689</v>
      </c>
      <c r="K1251" s="5" t="s">
        <v>871</v>
      </c>
      <c r="L1251" s="5" t="s">
        <v>25</v>
      </c>
      <c r="M1251" s="7" t="s">
        <v>26</v>
      </c>
      <c r="N1251" s="5" t="s">
        <v>49</v>
      </c>
      <c r="O1251" s="5" t="s">
        <v>27</v>
      </c>
      <c r="P1251" s="101" t="s">
        <v>1420</v>
      </c>
      <c r="Q1251" s="6" t="s">
        <v>1421</v>
      </c>
      <c r="R1251" s="80">
        <v>520</v>
      </c>
      <c r="S1251" s="36">
        <v>1294.6400000000001</v>
      </c>
      <c r="T1251" s="37">
        <f t="shared" si="133"/>
        <v>673212.8</v>
      </c>
      <c r="U1251" s="8">
        <f t="shared" si="113"/>
        <v>753998.33600000013</v>
      </c>
      <c r="V1251" s="5"/>
      <c r="W1251" s="5" t="s">
        <v>904</v>
      </c>
      <c r="X1251" s="5" t="s">
        <v>3884</v>
      </c>
      <c r="Y1251" s="85"/>
      <c r="Z1251" s="148"/>
      <c r="AA1251" s="146"/>
      <c r="AB1251" s="146"/>
      <c r="AC1251" s="104"/>
      <c r="AD1251" s="149"/>
      <c r="AE1251" s="148"/>
      <c r="AF1251" s="149"/>
      <c r="AG1251" s="145"/>
      <c r="AH1251" s="145"/>
      <c r="AI1251" s="85"/>
      <c r="AJ1251" s="141"/>
      <c r="AK1251" s="145"/>
      <c r="AL1251" s="149"/>
      <c r="AM1251" s="149"/>
      <c r="AN1251" s="149"/>
      <c r="AO1251" s="149"/>
      <c r="AP1251" s="148"/>
      <c r="AQ1251" s="257"/>
      <c r="AR1251" s="148"/>
      <c r="AS1251" s="257"/>
      <c r="AT1251" s="260"/>
      <c r="AZ1251" s="81"/>
      <c r="BA1251" s="81"/>
      <c r="BB1251" s="81"/>
      <c r="BC1251" s="81"/>
    </row>
    <row r="1252" spans="1:55" s="33" customFormat="1" ht="87" customHeight="1">
      <c r="A1252" s="5" t="s">
        <v>4008</v>
      </c>
      <c r="B1252" s="5" t="s">
        <v>23</v>
      </c>
      <c r="C1252" s="6" t="s">
        <v>4009</v>
      </c>
      <c r="D1252" s="6" t="s">
        <v>4010</v>
      </c>
      <c r="E1252" s="6" t="s">
        <v>4011</v>
      </c>
      <c r="F1252" s="14"/>
      <c r="G1252" s="5" t="s">
        <v>24</v>
      </c>
      <c r="H1252" s="5">
        <v>0</v>
      </c>
      <c r="I1252" s="5">
        <v>470000000</v>
      </c>
      <c r="J1252" s="5" t="s">
        <v>2689</v>
      </c>
      <c r="K1252" s="5" t="s">
        <v>871</v>
      </c>
      <c r="L1252" s="5" t="s">
        <v>25</v>
      </c>
      <c r="M1252" s="7" t="s">
        <v>26</v>
      </c>
      <c r="N1252" s="5" t="s">
        <v>49</v>
      </c>
      <c r="O1252" s="5" t="s">
        <v>27</v>
      </c>
      <c r="P1252" s="5">
        <v>796</v>
      </c>
      <c r="Q1252" s="5" t="s">
        <v>28</v>
      </c>
      <c r="R1252" s="80" t="s">
        <v>1311</v>
      </c>
      <c r="S1252" s="36">
        <v>9000</v>
      </c>
      <c r="T1252" s="37">
        <f t="shared" si="133"/>
        <v>0</v>
      </c>
      <c r="U1252" s="8">
        <f t="shared" si="113"/>
        <v>0</v>
      </c>
      <c r="V1252" s="5"/>
      <c r="W1252" s="5" t="s">
        <v>904</v>
      </c>
      <c r="X1252" s="5"/>
      <c r="Y1252" s="85"/>
      <c r="Z1252" s="148"/>
      <c r="AA1252" s="85"/>
      <c r="AB1252" s="145"/>
      <c r="AC1252" s="149"/>
      <c r="AD1252" s="149"/>
      <c r="AE1252" s="148"/>
      <c r="AF1252" s="149"/>
      <c r="AG1252" s="145"/>
      <c r="AH1252" s="145"/>
      <c r="AI1252" s="261"/>
      <c r="AJ1252" s="85"/>
      <c r="AK1252" s="145"/>
      <c r="AL1252" s="149"/>
      <c r="AM1252" s="149"/>
      <c r="AN1252" s="149"/>
      <c r="AO1252" s="149"/>
      <c r="AP1252" s="148"/>
      <c r="AQ1252" s="257"/>
      <c r="AR1252" s="148"/>
      <c r="AS1252" s="257"/>
      <c r="AT1252" s="258"/>
      <c r="AZ1252" s="81"/>
      <c r="BA1252" s="81"/>
      <c r="BB1252" s="81"/>
      <c r="BC1252" s="81"/>
    </row>
    <row r="1253" spans="1:55" s="33" customFormat="1" ht="87" customHeight="1">
      <c r="A1253" s="5" t="s">
        <v>5462</v>
      </c>
      <c r="B1253" s="5" t="s">
        <v>23</v>
      </c>
      <c r="C1253" s="6" t="s">
        <v>4009</v>
      </c>
      <c r="D1253" s="6" t="s">
        <v>4010</v>
      </c>
      <c r="E1253" s="6" t="s">
        <v>4011</v>
      </c>
      <c r="F1253" s="112"/>
      <c r="G1253" s="5" t="s">
        <v>24</v>
      </c>
      <c r="H1253" s="5">
        <v>0</v>
      </c>
      <c r="I1253" s="5">
        <v>470000000</v>
      </c>
      <c r="J1253" s="5" t="s">
        <v>2689</v>
      </c>
      <c r="K1253" s="5" t="s">
        <v>5103</v>
      </c>
      <c r="L1253" s="5" t="s">
        <v>25</v>
      </c>
      <c r="M1253" s="7" t="s">
        <v>26</v>
      </c>
      <c r="N1253" s="5" t="s">
        <v>1306</v>
      </c>
      <c r="O1253" s="5" t="s">
        <v>27</v>
      </c>
      <c r="P1253" s="5">
        <v>796</v>
      </c>
      <c r="Q1253" s="5" t="s">
        <v>28</v>
      </c>
      <c r="R1253" s="80" t="s">
        <v>1311</v>
      </c>
      <c r="S1253" s="36">
        <v>12500</v>
      </c>
      <c r="T1253" s="37">
        <f t="shared" si="133"/>
        <v>0</v>
      </c>
      <c r="U1253" s="8">
        <f t="shared" si="113"/>
        <v>0</v>
      </c>
      <c r="V1253" s="5"/>
      <c r="W1253" s="5" t="s">
        <v>904</v>
      </c>
      <c r="X1253" s="5"/>
      <c r="Y1253" s="110"/>
      <c r="Z1253" s="148"/>
      <c r="AA1253" s="85"/>
      <c r="AB1253" s="145"/>
      <c r="AC1253" s="149"/>
      <c r="AD1253" s="149"/>
      <c r="AE1253" s="148"/>
      <c r="AF1253" s="149"/>
      <c r="AG1253" s="145"/>
      <c r="AH1253" s="145"/>
      <c r="AI1253" s="261"/>
      <c r="AJ1253" s="85"/>
      <c r="AK1253" s="145"/>
      <c r="AL1253" s="149"/>
      <c r="AM1253" s="149"/>
      <c r="AN1253" s="149"/>
      <c r="AO1253" s="149"/>
      <c r="AP1253" s="148"/>
      <c r="AQ1253" s="257"/>
      <c r="AR1253" s="148"/>
      <c r="AS1253" s="257"/>
      <c r="AT1253" s="258"/>
      <c r="AZ1253" s="81"/>
      <c r="BA1253" s="81"/>
      <c r="BB1253" s="81"/>
      <c r="BC1253" s="81"/>
    </row>
    <row r="1254" spans="1:55" s="33" customFormat="1" ht="87" customHeight="1">
      <c r="A1254" s="5" t="s">
        <v>5719</v>
      </c>
      <c r="B1254" s="5" t="s">
        <v>23</v>
      </c>
      <c r="C1254" s="6" t="s">
        <v>4009</v>
      </c>
      <c r="D1254" s="6" t="s">
        <v>4010</v>
      </c>
      <c r="E1254" s="6" t="s">
        <v>4011</v>
      </c>
      <c r="F1254" s="41" t="s">
        <v>5701</v>
      </c>
      <c r="G1254" s="5" t="s">
        <v>24</v>
      </c>
      <c r="H1254" s="5">
        <v>0</v>
      </c>
      <c r="I1254" s="5">
        <v>470000000</v>
      </c>
      <c r="J1254" s="5" t="s">
        <v>2689</v>
      </c>
      <c r="K1254" s="5" t="s">
        <v>5103</v>
      </c>
      <c r="L1254" s="5" t="s">
        <v>25</v>
      </c>
      <c r="M1254" s="7" t="s">
        <v>26</v>
      </c>
      <c r="N1254" s="5" t="s">
        <v>1306</v>
      </c>
      <c r="O1254" s="5" t="s">
        <v>27</v>
      </c>
      <c r="P1254" s="5">
        <v>796</v>
      </c>
      <c r="Q1254" s="5" t="s">
        <v>28</v>
      </c>
      <c r="R1254" s="80" t="s">
        <v>144</v>
      </c>
      <c r="S1254" s="36">
        <v>10000</v>
      </c>
      <c r="T1254" s="37">
        <f t="shared" si="133"/>
        <v>50000</v>
      </c>
      <c r="U1254" s="8">
        <f t="shared" si="113"/>
        <v>56000.000000000007</v>
      </c>
      <c r="V1254" s="5"/>
      <c r="W1254" s="5" t="s">
        <v>904</v>
      </c>
      <c r="X1254" s="5" t="s">
        <v>5702</v>
      </c>
      <c r="Y1254" s="110"/>
      <c r="Z1254" s="148"/>
      <c r="AA1254" s="85"/>
      <c r="AB1254" s="145"/>
      <c r="AC1254" s="149"/>
      <c r="AD1254" s="149"/>
      <c r="AE1254" s="148"/>
      <c r="AF1254" s="149"/>
      <c r="AG1254" s="145"/>
      <c r="AH1254" s="145"/>
      <c r="AI1254" s="261"/>
      <c r="AJ1254" s="85"/>
      <c r="AK1254" s="145"/>
      <c r="AL1254" s="149"/>
      <c r="AM1254" s="149"/>
      <c r="AN1254" s="149"/>
      <c r="AO1254" s="149"/>
      <c r="AP1254" s="148"/>
      <c r="AQ1254" s="257"/>
      <c r="AR1254" s="148"/>
      <c r="AS1254" s="257"/>
      <c r="AT1254" s="258"/>
      <c r="AZ1254" s="81"/>
      <c r="BA1254" s="81"/>
      <c r="BB1254" s="81"/>
      <c r="BC1254" s="81"/>
    </row>
    <row r="1255" spans="1:55" s="33" customFormat="1" ht="87" customHeight="1">
      <c r="A1255" s="5" t="s">
        <v>4012</v>
      </c>
      <c r="B1255" s="5" t="s">
        <v>23</v>
      </c>
      <c r="C1255" s="6" t="s">
        <v>2096</v>
      </c>
      <c r="D1255" s="6" t="s">
        <v>1503</v>
      </c>
      <c r="E1255" s="6" t="s">
        <v>2097</v>
      </c>
      <c r="F1255" s="14"/>
      <c r="G1255" s="5" t="s">
        <v>24</v>
      </c>
      <c r="H1255" s="5">
        <v>0</v>
      </c>
      <c r="I1255" s="5">
        <v>470000000</v>
      </c>
      <c r="J1255" s="5" t="s">
        <v>2689</v>
      </c>
      <c r="K1255" s="5" t="s">
        <v>871</v>
      </c>
      <c r="L1255" s="5" t="s">
        <v>25</v>
      </c>
      <c r="M1255" s="7" t="s">
        <v>26</v>
      </c>
      <c r="N1255" s="5" t="s">
        <v>49</v>
      </c>
      <c r="O1255" s="5" t="s">
        <v>27</v>
      </c>
      <c r="P1255" s="5">
        <v>796</v>
      </c>
      <c r="Q1255" s="5" t="s">
        <v>28</v>
      </c>
      <c r="R1255" s="80">
        <v>1</v>
      </c>
      <c r="S1255" s="36">
        <v>3883.93</v>
      </c>
      <c r="T1255" s="37">
        <f t="shared" si="133"/>
        <v>3883.93</v>
      </c>
      <c r="U1255" s="8">
        <f t="shared" si="113"/>
        <v>4350.0016000000005</v>
      </c>
      <c r="V1255" s="5"/>
      <c r="W1255" s="5" t="s">
        <v>904</v>
      </c>
      <c r="X1255" s="5" t="s">
        <v>3884</v>
      </c>
      <c r="Y1255" s="85"/>
      <c r="Z1255" s="148"/>
      <c r="AA1255" s="146"/>
      <c r="AB1255" s="146"/>
      <c r="AC1255" s="104"/>
      <c r="AD1255" s="149"/>
      <c r="AE1255" s="148"/>
      <c r="AF1255" s="149"/>
      <c r="AG1255" s="145"/>
      <c r="AH1255" s="145"/>
      <c r="AI1255" s="261"/>
      <c r="AJ1255" s="85"/>
      <c r="AK1255" s="145"/>
      <c r="AL1255" s="149"/>
      <c r="AM1255" s="149"/>
      <c r="AN1255" s="149"/>
      <c r="AO1255" s="149"/>
      <c r="AP1255" s="148"/>
      <c r="AQ1255" s="257"/>
      <c r="AR1255" s="148"/>
      <c r="AS1255" s="257"/>
      <c r="AT1255" s="258"/>
      <c r="AZ1255" s="81"/>
      <c r="BA1255" s="81"/>
      <c r="BB1255" s="81"/>
      <c r="BC1255" s="81"/>
    </row>
    <row r="1256" spans="1:55" s="33" customFormat="1" ht="87" customHeight="1">
      <c r="A1256" s="5" t="s">
        <v>4013</v>
      </c>
      <c r="B1256" s="5" t="s">
        <v>23</v>
      </c>
      <c r="C1256" s="6" t="s">
        <v>4014</v>
      </c>
      <c r="D1256" s="6" t="s">
        <v>4015</v>
      </c>
      <c r="E1256" s="6" t="s">
        <v>4016</v>
      </c>
      <c r="F1256" s="14"/>
      <c r="G1256" s="5" t="s">
        <v>24</v>
      </c>
      <c r="H1256" s="5">
        <v>0</v>
      </c>
      <c r="I1256" s="5">
        <v>470000000</v>
      </c>
      <c r="J1256" s="5" t="s">
        <v>2689</v>
      </c>
      <c r="K1256" s="5" t="s">
        <v>871</v>
      </c>
      <c r="L1256" s="5" t="s">
        <v>25</v>
      </c>
      <c r="M1256" s="7" t="s">
        <v>26</v>
      </c>
      <c r="N1256" s="5" t="s">
        <v>49</v>
      </c>
      <c r="O1256" s="5" t="s">
        <v>27</v>
      </c>
      <c r="P1256" s="5">
        <v>796</v>
      </c>
      <c r="Q1256" s="5" t="s">
        <v>28</v>
      </c>
      <c r="R1256" s="80">
        <v>14</v>
      </c>
      <c r="S1256" s="36">
        <v>2032.59</v>
      </c>
      <c r="T1256" s="37">
        <f t="shared" si="133"/>
        <v>28456.26</v>
      </c>
      <c r="U1256" s="8">
        <f t="shared" si="113"/>
        <v>31871.011200000001</v>
      </c>
      <c r="V1256" s="5"/>
      <c r="W1256" s="5" t="s">
        <v>904</v>
      </c>
      <c r="X1256" s="5" t="s">
        <v>3884</v>
      </c>
      <c r="Y1256" s="85"/>
      <c r="Z1256" s="148"/>
      <c r="AA1256" s="146"/>
      <c r="AB1256" s="145"/>
      <c r="AC1256" s="85"/>
      <c r="AD1256" s="149"/>
      <c r="AE1256" s="148"/>
      <c r="AF1256" s="149"/>
      <c r="AG1256" s="145"/>
      <c r="AH1256" s="145"/>
      <c r="AI1256" s="85"/>
      <c r="AJ1256" s="85"/>
      <c r="AK1256" s="273"/>
      <c r="AL1256" s="149"/>
      <c r="AM1256" s="149"/>
      <c r="AN1256" s="149"/>
      <c r="AO1256" s="149"/>
      <c r="AP1256" s="148"/>
      <c r="AQ1256" s="257"/>
      <c r="AR1256" s="148"/>
      <c r="AS1256" s="257"/>
      <c r="AT1256" s="274"/>
      <c r="AZ1256" s="81"/>
      <c r="BA1256" s="81"/>
      <c r="BB1256" s="81"/>
      <c r="BC1256" s="81"/>
    </row>
    <row r="1257" spans="1:55" s="33" customFormat="1" ht="87" customHeight="1">
      <c r="A1257" s="5" t="s">
        <v>4017</v>
      </c>
      <c r="B1257" s="5" t="s">
        <v>23</v>
      </c>
      <c r="C1257" s="6" t="s">
        <v>4018</v>
      </c>
      <c r="D1257" s="6" t="s">
        <v>4019</v>
      </c>
      <c r="E1257" s="6" t="s">
        <v>4020</v>
      </c>
      <c r="F1257" s="14"/>
      <c r="G1257" s="5" t="s">
        <v>24</v>
      </c>
      <c r="H1257" s="5">
        <v>0</v>
      </c>
      <c r="I1257" s="5">
        <v>470000000</v>
      </c>
      <c r="J1257" s="5" t="s">
        <v>2689</v>
      </c>
      <c r="K1257" s="5" t="s">
        <v>871</v>
      </c>
      <c r="L1257" s="5" t="s">
        <v>25</v>
      </c>
      <c r="M1257" s="7" t="s">
        <v>26</v>
      </c>
      <c r="N1257" s="5" t="s">
        <v>49</v>
      </c>
      <c r="O1257" s="5" t="s">
        <v>27</v>
      </c>
      <c r="P1257" s="5">
        <v>796</v>
      </c>
      <c r="Q1257" s="5" t="s">
        <v>28</v>
      </c>
      <c r="R1257" s="80">
        <v>569</v>
      </c>
      <c r="S1257" s="36">
        <v>970.98</v>
      </c>
      <c r="T1257" s="37">
        <f t="shared" si="133"/>
        <v>552487.62</v>
      </c>
      <c r="U1257" s="8">
        <f t="shared" si="113"/>
        <v>618786.1344000001</v>
      </c>
      <c r="V1257" s="5"/>
      <c r="W1257" s="5" t="s">
        <v>904</v>
      </c>
      <c r="X1257" s="5" t="s">
        <v>3884</v>
      </c>
      <c r="Y1257" s="85"/>
      <c r="Z1257" s="148"/>
      <c r="AA1257" s="146"/>
      <c r="AB1257" s="145"/>
      <c r="AC1257" s="85"/>
      <c r="AD1257" s="149"/>
      <c r="AE1257" s="148"/>
      <c r="AF1257" s="149"/>
      <c r="AG1257" s="145"/>
      <c r="AH1257" s="145"/>
      <c r="AI1257" s="85"/>
      <c r="AJ1257" s="85"/>
      <c r="AK1257" s="273"/>
      <c r="AL1257" s="149"/>
      <c r="AM1257" s="149"/>
      <c r="AN1257" s="149"/>
      <c r="AO1257" s="149"/>
      <c r="AP1257" s="148"/>
      <c r="AQ1257" s="257"/>
      <c r="AR1257" s="148"/>
      <c r="AS1257" s="257"/>
      <c r="AT1257" s="274"/>
      <c r="AZ1257" s="81"/>
      <c r="BA1257" s="81"/>
      <c r="BB1257" s="81"/>
      <c r="BC1257" s="81"/>
    </row>
    <row r="1258" spans="1:55" s="33" customFormat="1" ht="87" customHeight="1">
      <c r="A1258" s="5" t="s">
        <v>4021</v>
      </c>
      <c r="B1258" s="5" t="s">
        <v>23</v>
      </c>
      <c r="C1258" s="6" t="s">
        <v>4022</v>
      </c>
      <c r="D1258" s="6" t="s">
        <v>1841</v>
      </c>
      <c r="E1258" s="6" t="s">
        <v>4023</v>
      </c>
      <c r="F1258" s="14"/>
      <c r="G1258" s="5" t="s">
        <v>24</v>
      </c>
      <c r="H1258" s="5">
        <v>0</v>
      </c>
      <c r="I1258" s="5">
        <v>470000000</v>
      </c>
      <c r="J1258" s="5" t="s">
        <v>2689</v>
      </c>
      <c r="K1258" s="5" t="s">
        <v>871</v>
      </c>
      <c r="L1258" s="5" t="s">
        <v>25</v>
      </c>
      <c r="M1258" s="7" t="s">
        <v>26</v>
      </c>
      <c r="N1258" s="5" t="s">
        <v>49</v>
      </c>
      <c r="O1258" s="5" t="s">
        <v>27</v>
      </c>
      <c r="P1258" s="5">
        <v>796</v>
      </c>
      <c r="Q1258" s="5" t="s">
        <v>28</v>
      </c>
      <c r="R1258" s="190" t="s">
        <v>2506</v>
      </c>
      <c r="S1258" s="191">
        <v>9418</v>
      </c>
      <c r="T1258" s="37">
        <f t="shared" si="133"/>
        <v>28254</v>
      </c>
      <c r="U1258" s="8">
        <f t="shared" si="113"/>
        <v>31644.480000000003</v>
      </c>
      <c r="V1258" s="5"/>
      <c r="W1258" s="5" t="s">
        <v>904</v>
      </c>
      <c r="X1258" s="5" t="s">
        <v>3884</v>
      </c>
      <c r="Y1258" s="85"/>
      <c r="Z1258" s="148"/>
      <c r="AA1258" s="146"/>
      <c r="AB1258" s="149"/>
      <c r="AC1258" s="149"/>
      <c r="AD1258" s="149"/>
      <c r="AE1258" s="148"/>
      <c r="AF1258" s="149"/>
      <c r="AG1258" s="145"/>
      <c r="AH1258" s="145"/>
      <c r="AI1258" s="85"/>
      <c r="AJ1258" s="85"/>
      <c r="AK1258" s="145"/>
      <c r="AL1258" s="149"/>
      <c r="AM1258" s="149"/>
      <c r="AN1258" s="149"/>
      <c r="AO1258" s="149"/>
      <c r="AP1258" s="148"/>
      <c r="AQ1258" s="257"/>
      <c r="AR1258" s="148"/>
      <c r="AS1258" s="257"/>
      <c r="AT1258" s="260"/>
      <c r="AZ1258" s="81"/>
      <c r="BA1258" s="81"/>
      <c r="BB1258" s="81"/>
      <c r="BC1258" s="81"/>
    </row>
    <row r="1259" spans="1:55" s="33" customFormat="1" ht="87" customHeight="1">
      <c r="A1259" s="5" t="s">
        <v>4024</v>
      </c>
      <c r="B1259" s="5" t="s">
        <v>23</v>
      </c>
      <c r="C1259" s="5" t="s">
        <v>4025</v>
      </c>
      <c r="D1259" s="5" t="s">
        <v>4026</v>
      </c>
      <c r="E1259" s="5" t="s">
        <v>4027</v>
      </c>
      <c r="F1259" s="41" t="s">
        <v>4028</v>
      </c>
      <c r="G1259" s="5" t="s">
        <v>24</v>
      </c>
      <c r="H1259" s="5">
        <v>0</v>
      </c>
      <c r="I1259" s="5">
        <v>470000000</v>
      </c>
      <c r="J1259" s="5" t="s">
        <v>2689</v>
      </c>
      <c r="K1259" s="5" t="s">
        <v>871</v>
      </c>
      <c r="L1259" s="5" t="s">
        <v>25</v>
      </c>
      <c r="M1259" s="7" t="s">
        <v>26</v>
      </c>
      <c r="N1259" s="5" t="s">
        <v>49</v>
      </c>
      <c r="O1259" s="5" t="s">
        <v>27</v>
      </c>
      <c r="P1259" s="5">
        <v>796</v>
      </c>
      <c r="Q1259" s="5" t="s">
        <v>28</v>
      </c>
      <c r="R1259" s="80">
        <v>45</v>
      </c>
      <c r="S1259" s="36">
        <v>27174.553571428569</v>
      </c>
      <c r="T1259" s="37">
        <f t="shared" si="133"/>
        <v>1222854.9107142857</v>
      </c>
      <c r="U1259" s="8">
        <f t="shared" si="113"/>
        <v>1369597.5</v>
      </c>
      <c r="V1259" s="5"/>
      <c r="W1259" s="5" t="s">
        <v>904</v>
      </c>
      <c r="X1259" s="5" t="s">
        <v>3884</v>
      </c>
      <c r="Y1259" s="85"/>
      <c r="Z1259" s="148"/>
      <c r="AA1259" s="146"/>
      <c r="AB1259" s="146"/>
      <c r="AC1259" s="104"/>
      <c r="AD1259" s="149"/>
      <c r="AE1259" s="145"/>
      <c r="AF1259" s="149"/>
      <c r="AG1259" s="145"/>
      <c r="AH1259" s="145"/>
      <c r="AI1259" s="85"/>
      <c r="AJ1259" s="85"/>
      <c r="AK1259" s="145"/>
      <c r="AL1259" s="149"/>
      <c r="AM1259" s="149"/>
      <c r="AN1259" s="149"/>
      <c r="AO1259" s="149"/>
      <c r="AP1259" s="148"/>
      <c r="AQ1259" s="257"/>
      <c r="AR1259" s="148"/>
      <c r="AS1259" s="257"/>
      <c r="AT1259" s="258"/>
      <c r="AZ1259" s="81"/>
      <c r="BA1259" s="81"/>
      <c r="BB1259" s="81"/>
      <c r="BC1259" s="81"/>
    </row>
    <row r="1260" spans="1:55" s="33" customFormat="1" ht="87" customHeight="1">
      <c r="A1260" s="5" t="s">
        <v>4029</v>
      </c>
      <c r="B1260" s="5" t="s">
        <v>23</v>
      </c>
      <c r="C1260" s="5" t="s">
        <v>4025</v>
      </c>
      <c r="D1260" s="5" t="s">
        <v>4026</v>
      </c>
      <c r="E1260" s="5" t="s">
        <v>4027</v>
      </c>
      <c r="F1260" s="41" t="s">
        <v>4030</v>
      </c>
      <c r="G1260" s="5" t="s">
        <v>24</v>
      </c>
      <c r="H1260" s="5">
        <v>0</v>
      </c>
      <c r="I1260" s="5">
        <v>470000000</v>
      </c>
      <c r="J1260" s="5" t="s">
        <v>2689</v>
      </c>
      <c r="K1260" s="5" t="s">
        <v>871</v>
      </c>
      <c r="L1260" s="5" t="s">
        <v>25</v>
      </c>
      <c r="M1260" s="7" t="s">
        <v>26</v>
      </c>
      <c r="N1260" s="5" t="s">
        <v>49</v>
      </c>
      <c r="O1260" s="5" t="s">
        <v>27</v>
      </c>
      <c r="P1260" s="5">
        <v>796</v>
      </c>
      <c r="Q1260" s="5" t="s">
        <v>28</v>
      </c>
      <c r="R1260" s="80">
        <v>45</v>
      </c>
      <c r="S1260" s="36">
        <v>27174.553571428569</v>
      </c>
      <c r="T1260" s="37">
        <f t="shared" si="133"/>
        <v>1222854.9107142857</v>
      </c>
      <c r="U1260" s="8">
        <f t="shared" si="113"/>
        <v>1369597.5</v>
      </c>
      <c r="V1260" s="5"/>
      <c r="W1260" s="5" t="s">
        <v>904</v>
      </c>
      <c r="X1260" s="5" t="s">
        <v>3884</v>
      </c>
      <c r="Y1260" s="85"/>
      <c r="Z1260" s="148"/>
      <c r="AA1260" s="146"/>
      <c r="AB1260" s="146"/>
      <c r="AC1260" s="104"/>
      <c r="AD1260" s="149"/>
      <c r="AE1260" s="145"/>
      <c r="AF1260" s="149"/>
      <c r="AG1260" s="145"/>
      <c r="AH1260" s="145"/>
      <c r="AI1260" s="85"/>
      <c r="AJ1260" s="85"/>
      <c r="AK1260" s="145"/>
      <c r="AL1260" s="149"/>
      <c r="AM1260" s="149"/>
      <c r="AN1260" s="149"/>
      <c r="AO1260" s="149"/>
      <c r="AP1260" s="148"/>
      <c r="AQ1260" s="257"/>
      <c r="AR1260" s="148"/>
      <c r="AS1260" s="257"/>
      <c r="AT1260" s="258"/>
      <c r="AZ1260" s="81"/>
      <c r="BA1260" s="81"/>
      <c r="BB1260" s="81"/>
      <c r="BC1260" s="81"/>
    </row>
    <row r="1261" spans="1:55" s="33" customFormat="1" ht="87" customHeight="1">
      <c r="A1261" s="5" t="s">
        <v>4031</v>
      </c>
      <c r="B1261" s="5" t="s">
        <v>23</v>
      </c>
      <c r="C1261" s="6" t="s">
        <v>4032</v>
      </c>
      <c r="D1261" s="6" t="s">
        <v>54</v>
      </c>
      <c r="E1261" s="6" t="s">
        <v>4033</v>
      </c>
      <c r="F1261" s="45"/>
      <c r="G1261" s="5" t="s">
        <v>24</v>
      </c>
      <c r="H1261" s="5">
        <v>0</v>
      </c>
      <c r="I1261" s="5">
        <v>470000000</v>
      </c>
      <c r="J1261" s="5" t="s">
        <v>2689</v>
      </c>
      <c r="K1261" s="5" t="s">
        <v>871</v>
      </c>
      <c r="L1261" s="5" t="s">
        <v>25</v>
      </c>
      <c r="M1261" s="7" t="s">
        <v>26</v>
      </c>
      <c r="N1261" s="5" t="s">
        <v>49</v>
      </c>
      <c r="O1261" s="5" t="s">
        <v>27</v>
      </c>
      <c r="P1261" s="5">
        <v>796</v>
      </c>
      <c r="Q1261" s="5" t="s">
        <v>28</v>
      </c>
      <c r="R1261" s="80">
        <v>2</v>
      </c>
      <c r="S1261" s="36">
        <v>148068.29999999999</v>
      </c>
      <c r="T1261" s="37">
        <f t="shared" si="133"/>
        <v>296136.59999999998</v>
      </c>
      <c r="U1261" s="8">
        <f t="shared" si="113"/>
        <v>331672.99200000003</v>
      </c>
      <c r="V1261" s="5"/>
      <c r="W1261" s="5" t="s">
        <v>904</v>
      </c>
      <c r="X1261" s="5" t="s">
        <v>3884</v>
      </c>
      <c r="Y1261" s="85"/>
      <c r="Z1261" s="148"/>
      <c r="AA1261" s="146"/>
      <c r="AB1261" s="147"/>
      <c r="AC1261" s="104"/>
      <c r="AD1261" s="214"/>
      <c r="AE1261" s="187"/>
      <c r="AF1261" s="141"/>
      <c r="AG1261" s="213"/>
      <c r="AH1261" s="213"/>
      <c r="AI1261" s="85"/>
      <c r="AJ1261" s="85"/>
      <c r="AK1261" s="145"/>
      <c r="AL1261" s="149"/>
      <c r="AM1261" s="149"/>
      <c r="AN1261" s="149"/>
      <c r="AO1261" s="149"/>
      <c r="AP1261" s="148"/>
      <c r="AQ1261" s="257"/>
      <c r="AR1261" s="148"/>
      <c r="AS1261" s="257"/>
      <c r="AT1261" s="274"/>
      <c r="AZ1261" s="81"/>
      <c r="BA1261" s="81"/>
      <c r="BB1261" s="81"/>
      <c r="BC1261" s="81"/>
    </row>
    <row r="1262" spans="1:55" s="33" customFormat="1" ht="87" customHeight="1">
      <c r="A1262" s="5" t="s">
        <v>4034</v>
      </c>
      <c r="B1262" s="5" t="s">
        <v>23</v>
      </c>
      <c r="C1262" s="6" t="s">
        <v>3931</v>
      </c>
      <c r="D1262" s="6" t="s">
        <v>54</v>
      </c>
      <c r="E1262" s="6" t="s">
        <v>3932</v>
      </c>
      <c r="F1262" s="45"/>
      <c r="G1262" s="5" t="s">
        <v>24</v>
      </c>
      <c r="H1262" s="5">
        <v>0</v>
      </c>
      <c r="I1262" s="5">
        <v>470000000</v>
      </c>
      <c r="J1262" s="5" t="s">
        <v>2689</v>
      </c>
      <c r="K1262" s="5" t="s">
        <v>871</v>
      </c>
      <c r="L1262" s="5" t="s">
        <v>25</v>
      </c>
      <c r="M1262" s="7" t="s">
        <v>26</v>
      </c>
      <c r="N1262" s="5" t="s">
        <v>49</v>
      </c>
      <c r="O1262" s="5" t="s">
        <v>27</v>
      </c>
      <c r="P1262" s="5">
        <v>796</v>
      </c>
      <c r="Q1262" s="5" t="s">
        <v>28</v>
      </c>
      <c r="R1262" s="80">
        <v>2</v>
      </c>
      <c r="S1262" s="36">
        <v>139912.05357142855</v>
      </c>
      <c r="T1262" s="37">
        <f t="shared" si="133"/>
        <v>279824.1071428571</v>
      </c>
      <c r="U1262" s="8">
        <f t="shared" si="113"/>
        <v>313403</v>
      </c>
      <c r="V1262" s="5"/>
      <c r="W1262" s="5" t="s">
        <v>904</v>
      </c>
      <c r="X1262" s="5" t="s">
        <v>3884</v>
      </c>
      <c r="Y1262" s="85"/>
      <c r="Z1262" s="148"/>
      <c r="AA1262" s="146"/>
      <c r="AB1262" s="147"/>
      <c r="AC1262" s="104"/>
      <c r="AD1262" s="214"/>
      <c r="AE1262" s="187"/>
      <c r="AF1262" s="141"/>
      <c r="AG1262" s="213"/>
      <c r="AH1262" s="213"/>
      <c r="AI1262" s="85"/>
      <c r="AJ1262" s="85"/>
      <c r="AK1262" s="145"/>
      <c r="AL1262" s="149"/>
      <c r="AM1262" s="149"/>
      <c r="AN1262" s="149"/>
      <c r="AO1262" s="149"/>
      <c r="AP1262" s="148"/>
      <c r="AQ1262" s="257"/>
      <c r="AR1262" s="148"/>
      <c r="AS1262" s="257"/>
      <c r="AT1262" s="274"/>
      <c r="AZ1262" s="81"/>
      <c r="BA1262" s="81"/>
      <c r="BB1262" s="81"/>
      <c r="BC1262" s="81"/>
    </row>
    <row r="1263" spans="1:55" s="33" customFormat="1" ht="87" customHeight="1">
      <c r="A1263" s="5" t="s">
        <v>4035</v>
      </c>
      <c r="B1263" s="5" t="s">
        <v>23</v>
      </c>
      <c r="C1263" s="6" t="s">
        <v>1589</v>
      </c>
      <c r="D1263" s="6" t="s">
        <v>38</v>
      </c>
      <c r="E1263" s="6" t="s">
        <v>1590</v>
      </c>
      <c r="F1263" s="14" t="s">
        <v>4036</v>
      </c>
      <c r="G1263" s="5" t="s">
        <v>24</v>
      </c>
      <c r="H1263" s="5">
        <v>0</v>
      </c>
      <c r="I1263" s="5">
        <v>470000000</v>
      </c>
      <c r="J1263" s="5" t="s">
        <v>2689</v>
      </c>
      <c r="K1263" s="5" t="s">
        <v>871</v>
      </c>
      <c r="L1263" s="5" t="s">
        <v>25</v>
      </c>
      <c r="M1263" s="7" t="s">
        <v>26</v>
      </c>
      <c r="N1263" s="5" t="s">
        <v>49</v>
      </c>
      <c r="O1263" s="5" t="s">
        <v>27</v>
      </c>
      <c r="P1263" s="5">
        <v>796</v>
      </c>
      <c r="Q1263" s="5" t="s">
        <v>28</v>
      </c>
      <c r="R1263" s="80" t="s">
        <v>1311</v>
      </c>
      <c r="S1263" s="36">
        <v>24134</v>
      </c>
      <c r="T1263" s="37">
        <f t="shared" si="133"/>
        <v>0</v>
      </c>
      <c r="U1263" s="8">
        <f t="shared" si="113"/>
        <v>0</v>
      </c>
      <c r="V1263" s="5"/>
      <c r="W1263" s="5" t="s">
        <v>904</v>
      </c>
      <c r="X1263" s="5"/>
      <c r="Y1263" s="85"/>
      <c r="Z1263" s="148"/>
      <c r="AA1263" s="85"/>
      <c r="AB1263" s="147"/>
      <c r="AC1263" s="149"/>
      <c r="AD1263" s="253"/>
      <c r="AE1263" s="254"/>
      <c r="AF1263" s="141"/>
      <c r="AG1263" s="213"/>
      <c r="AH1263" s="213"/>
      <c r="AI1263" s="85"/>
      <c r="AJ1263" s="85"/>
      <c r="AK1263" s="145"/>
      <c r="AL1263" s="149"/>
      <c r="AM1263" s="149"/>
      <c r="AN1263" s="149"/>
      <c r="AO1263" s="149"/>
      <c r="AP1263" s="148"/>
      <c r="AQ1263" s="257"/>
      <c r="AR1263" s="148"/>
      <c r="AS1263" s="257"/>
      <c r="AT1263" s="258"/>
      <c r="AZ1263" s="81"/>
      <c r="BA1263" s="81"/>
      <c r="BB1263" s="81"/>
      <c r="BC1263" s="81"/>
    </row>
    <row r="1264" spans="1:55" s="33" customFormat="1" ht="87" customHeight="1">
      <c r="A1264" s="5" t="s">
        <v>5464</v>
      </c>
      <c r="B1264" s="5" t="s">
        <v>23</v>
      </c>
      <c r="C1264" s="6" t="s">
        <v>1589</v>
      </c>
      <c r="D1264" s="6" t="s">
        <v>38</v>
      </c>
      <c r="E1264" s="6" t="s">
        <v>1590</v>
      </c>
      <c r="F1264" s="14" t="s">
        <v>4036</v>
      </c>
      <c r="G1264" s="5" t="s">
        <v>24</v>
      </c>
      <c r="H1264" s="5">
        <v>0</v>
      </c>
      <c r="I1264" s="5">
        <v>470000000</v>
      </c>
      <c r="J1264" s="5" t="s">
        <v>2689</v>
      </c>
      <c r="K1264" s="5" t="s">
        <v>5103</v>
      </c>
      <c r="L1264" s="5" t="s">
        <v>25</v>
      </c>
      <c r="M1264" s="7" t="s">
        <v>26</v>
      </c>
      <c r="N1264" s="5" t="s">
        <v>1306</v>
      </c>
      <c r="O1264" s="5" t="s">
        <v>27</v>
      </c>
      <c r="P1264" s="5">
        <v>796</v>
      </c>
      <c r="Q1264" s="5" t="s">
        <v>28</v>
      </c>
      <c r="R1264" s="80" t="s">
        <v>1311</v>
      </c>
      <c r="S1264" s="36">
        <v>29134</v>
      </c>
      <c r="T1264" s="37">
        <f t="shared" ref="T1264" si="136">R1264*S1264</f>
        <v>0</v>
      </c>
      <c r="U1264" s="8">
        <f t="shared" ref="U1264" si="137">T1264*1.12</f>
        <v>0</v>
      </c>
      <c r="V1264" s="5"/>
      <c r="W1264" s="5" t="s">
        <v>904</v>
      </c>
      <c r="X1264" s="5"/>
      <c r="Y1264" s="85"/>
      <c r="Z1264" s="148"/>
      <c r="AA1264" s="85"/>
      <c r="AB1264" s="147"/>
      <c r="AC1264" s="149"/>
      <c r="AD1264" s="253"/>
      <c r="AE1264" s="254"/>
      <c r="AF1264" s="141"/>
      <c r="AG1264" s="213"/>
      <c r="AH1264" s="213"/>
      <c r="AI1264" s="85"/>
      <c r="AJ1264" s="85"/>
      <c r="AK1264" s="145"/>
      <c r="AL1264" s="149"/>
      <c r="AM1264" s="149"/>
      <c r="AN1264" s="149"/>
      <c r="AO1264" s="149"/>
      <c r="AP1264" s="148"/>
      <c r="AQ1264" s="257"/>
      <c r="AR1264" s="148"/>
      <c r="AS1264" s="257"/>
      <c r="AT1264" s="258"/>
      <c r="AZ1264" s="81"/>
      <c r="BA1264" s="81"/>
      <c r="BB1264" s="81"/>
      <c r="BC1264" s="81"/>
    </row>
    <row r="1265" spans="1:55" s="33" customFormat="1" ht="87" customHeight="1">
      <c r="A1265" s="5" t="s">
        <v>5541</v>
      </c>
      <c r="B1265" s="5" t="s">
        <v>23</v>
      </c>
      <c r="C1265" s="6" t="s">
        <v>1589</v>
      </c>
      <c r="D1265" s="6" t="s">
        <v>38</v>
      </c>
      <c r="E1265" s="6" t="s">
        <v>1590</v>
      </c>
      <c r="F1265" s="14" t="s">
        <v>4036</v>
      </c>
      <c r="G1265" s="5" t="s">
        <v>24</v>
      </c>
      <c r="H1265" s="5">
        <v>0</v>
      </c>
      <c r="I1265" s="5">
        <v>470000000</v>
      </c>
      <c r="J1265" s="5" t="s">
        <v>2689</v>
      </c>
      <c r="K1265" s="5" t="s">
        <v>5103</v>
      </c>
      <c r="L1265" s="5" t="s">
        <v>25</v>
      </c>
      <c r="M1265" s="7" t="s">
        <v>26</v>
      </c>
      <c r="N1265" s="5" t="s">
        <v>5420</v>
      </c>
      <c r="O1265" s="5" t="s">
        <v>27</v>
      </c>
      <c r="P1265" s="5">
        <v>796</v>
      </c>
      <c r="Q1265" s="5" t="s">
        <v>28</v>
      </c>
      <c r="R1265" s="80">
        <v>4</v>
      </c>
      <c r="S1265" s="36">
        <v>35000</v>
      </c>
      <c r="T1265" s="37">
        <f t="shared" ref="T1265" si="138">R1265*S1265</f>
        <v>140000</v>
      </c>
      <c r="U1265" s="8">
        <f t="shared" ref="U1265" si="139">T1265*1.12</f>
        <v>156800.00000000003</v>
      </c>
      <c r="V1265" s="5"/>
      <c r="W1265" s="5" t="s">
        <v>904</v>
      </c>
      <c r="X1265" s="5" t="s">
        <v>5463</v>
      </c>
      <c r="Y1265" s="85"/>
      <c r="Z1265" s="148"/>
      <c r="AA1265" s="85"/>
      <c r="AB1265" s="147"/>
      <c r="AC1265" s="149"/>
      <c r="AD1265" s="253"/>
      <c r="AE1265" s="254"/>
      <c r="AF1265" s="141"/>
      <c r="AG1265" s="213"/>
      <c r="AH1265" s="213"/>
      <c r="AI1265" s="85"/>
      <c r="AJ1265" s="85"/>
      <c r="AK1265" s="145"/>
      <c r="AL1265" s="149"/>
      <c r="AM1265" s="149"/>
      <c r="AN1265" s="149"/>
      <c r="AO1265" s="149"/>
      <c r="AP1265" s="148"/>
      <c r="AQ1265" s="257"/>
      <c r="AR1265" s="148"/>
      <c r="AS1265" s="257"/>
      <c r="AT1265" s="258"/>
      <c r="AZ1265" s="81"/>
      <c r="BA1265" s="81"/>
      <c r="BB1265" s="81"/>
      <c r="BC1265" s="81"/>
    </row>
    <row r="1266" spans="1:55" s="33" customFormat="1" ht="87" customHeight="1">
      <c r="A1266" s="5" t="s">
        <v>4037</v>
      </c>
      <c r="B1266" s="5" t="s">
        <v>23</v>
      </c>
      <c r="C1266" s="6" t="s">
        <v>58</v>
      </c>
      <c r="D1266" s="6" t="s">
        <v>59</v>
      </c>
      <c r="E1266" s="6" t="s">
        <v>60</v>
      </c>
      <c r="F1266" s="14" t="s">
        <v>4038</v>
      </c>
      <c r="G1266" s="5" t="s">
        <v>24</v>
      </c>
      <c r="H1266" s="5">
        <v>0</v>
      </c>
      <c r="I1266" s="5">
        <v>470000000</v>
      </c>
      <c r="J1266" s="5" t="s">
        <v>2689</v>
      </c>
      <c r="K1266" s="5" t="s">
        <v>871</v>
      </c>
      <c r="L1266" s="5" t="s">
        <v>25</v>
      </c>
      <c r="M1266" s="7" t="s">
        <v>26</v>
      </c>
      <c r="N1266" s="5" t="s">
        <v>49</v>
      </c>
      <c r="O1266" s="5" t="s">
        <v>27</v>
      </c>
      <c r="P1266" s="5">
        <v>796</v>
      </c>
      <c r="Q1266" s="5" t="s">
        <v>28</v>
      </c>
      <c r="R1266" s="80">
        <v>2</v>
      </c>
      <c r="S1266" s="36">
        <v>470952.2321428571</v>
      </c>
      <c r="T1266" s="37">
        <f t="shared" si="133"/>
        <v>941904.4642857142</v>
      </c>
      <c r="U1266" s="8">
        <f t="shared" si="113"/>
        <v>1054933</v>
      </c>
      <c r="V1266" s="5"/>
      <c r="W1266" s="5" t="s">
        <v>904</v>
      </c>
      <c r="X1266" s="5" t="s">
        <v>3884</v>
      </c>
      <c r="Y1266" s="85"/>
      <c r="Z1266" s="148"/>
      <c r="AA1266" s="146"/>
      <c r="AB1266" s="147"/>
      <c r="AC1266" s="104"/>
      <c r="AD1266" s="214"/>
      <c r="AE1266" s="187"/>
      <c r="AF1266" s="141"/>
      <c r="AG1266" s="213"/>
      <c r="AH1266" s="213"/>
      <c r="AI1266" s="85"/>
      <c r="AJ1266" s="85"/>
      <c r="AK1266" s="145"/>
      <c r="AL1266" s="149"/>
      <c r="AM1266" s="149"/>
      <c r="AN1266" s="149"/>
      <c r="AO1266" s="149"/>
      <c r="AP1266" s="148"/>
      <c r="AQ1266" s="257"/>
      <c r="AR1266" s="148"/>
      <c r="AS1266" s="257"/>
      <c r="AT1266" s="274"/>
      <c r="AZ1266" s="81"/>
      <c r="BA1266" s="81"/>
      <c r="BB1266" s="81"/>
      <c r="BC1266" s="81"/>
    </row>
    <row r="1267" spans="1:55" s="33" customFormat="1" ht="87" customHeight="1">
      <c r="A1267" s="5" t="s">
        <v>4039</v>
      </c>
      <c r="B1267" s="5" t="s">
        <v>23</v>
      </c>
      <c r="C1267" s="6" t="s">
        <v>4040</v>
      </c>
      <c r="D1267" s="6" t="s">
        <v>4041</v>
      </c>
      <c r="E1267" s="6" t="s">
        <v>4042</v>
      </c>
      <c r="F1267" s="14"/>
      <c r="G1267" s="5" t="s">
        <v>24</v>
      </c>
      <c r="H1267" s="5">
        <v>0</v>
      </c>
      <c r="I1267" s="5">
        <v>470000000</v>
      </c>
      <c r="J1267" s="5" t="s">
        <v>2689</v>
      </c>
      <c r="K1267" s="5" t="s">
        <v>871</v>
      </c>
      <c r="L1267" s="5" t="s">
        <v>25</v>
      </c>
      <c r="M1267" s="7" t="s">
        <v>26</v>
      </c>
      <c r="N1267" s="5" t="s">
        <v>49</v>
      </c>
      <c r="O1267" s="5" t="s">
        <v>27</v>
      </c>
      <c r="P1267" s="5">
        <v>796</v>
      </c>
      <c r="Q1267" s="5" t="s">
        <v>28</v>
      </c>
      <c r="R1267" s="80">
        <v>1</v>
      </c>
      <c r="S1267" s="36">
        <v>19549.11</v>
      </c>
      <c r="T1267" s="37">
        <f t="shared" si="133"/>
        <v>19549.11</v>
      </c>
      <c r="U1267" s="8">
        <f t="shared" ref="U1267:U1360" si="140">T1267*1.12</f>
        <v>21895.003200000003</v>
      </c>
      <c r="V1267" s="5"/>
      <c r="W1267" s="5" t="s">
        <v>904</v>
      </c>
      <c r="X1267" s="5" t="s">
        <v>3884</v>
      </c>
      <c r="Y1267" s="85"/>
      <c r="Z1267" s="148"/>
      <c r="AA1267" s="146"/>
      <c r="AB1267" s="147"/>
      <c r="AC1267" s="104"/>
      <c r="AD1267" s="149"/>
      <c r="AE1267" s="148"/>
      <c r="AF1267" s="149"/>
      <c r="AG1267" s="145"/>
      <c r="AH1267" s="145"/>
      <c r="AI1267" s="85"/>
      <c r="AJ1267" s="85"/>
      <c r="AK1267" s="145"/>
      <c r="AL1267" s="149"/>
      <c r="AM1267" s="149"/>
      <c r="AN1267" s="149"/>
      <c r="AO1267" s="149"/>
      <c r="AP1267" s="148"/>
      <c r="AQ1267" s="257"/>
      <c r="AR1267" s="148"/>
      <c r="AS1267" s="257"/>
      <c r="AT1267" s="260"/>
      <c r="AZ1267" s="81"/>
      <c r="BA1267" s="81"/>
      <c r="BB1267" s="81"/>
      <c r="BC1267" s="81"/>
    </row>
    <row r="1268" spans="1:55" s="33" customFormat="1" ht="69.75" customHeight="1">
      <c r="A1268" s="5" t="s">
        <v>4043</v>
      </c>
      <c r="B1268" s="5" t="s">
        <v>23</v>
      </c>
      <c r="C1268" s="6" t="s">
        <v>1623</v>
      </c>
      <c r="D1268" s="6" t="s">
        <v>38</v>
      </c>
      <c r="E1268" s="6" t="s">
        <v>1592</v>
      </c>
      <c r="F1268" s="192" t="s">
        <v>4044</v>
      </c>
      <c r="G1268" s="5" t="s">
        <v>24</v>
      </c>
      <c r="H1268" s="5">
        <v>0</v>
      </c>
      <c r="I1268" s="5">
        <v>470000000</v>
      </c>
      <c r="J1268" s="5" t="s">
        <v>2689</v>
      </c>
      <c r="K1268" s="5" t="s">
        <v>871</v>
      </c>
      <c r="L1268" s="5" t="s">
        <v>25</v>
      </c>
      <c r="M1268" s="7" t="s">
        <v>26</v>
      </c>
      <c r="N1268" s="5" t="s">
        <v>49</v>
      </c>
      <c r="O1268" s="5" t="s">
        <v>27</v>
      </c>
      <c r="P1268" s="5">
        <v>796</v>
      </c>
      <c r="Q1268" s="5" t="s">
        <v>28</v>
      </c>
      <c r="R1268" s="80">
        <v>5</v>
      </c>
      <c r="S1268" s="36">
        <v>20892.86</v>
      </c>
      <c r="T1268" s="37">
        <f t="shared" si="133"/>
        <v>104464.3</v>
      </c>
      <c r="U1268" s="8">
        <f t="shared" si="140"/>
        <v>117000.01600000002</v>
      </c>
      <c r="V1268" s="5"/>
      <c r="W1268" s="5" t="s">
        <v>904</v>
      </c>
      <c r="X1268" s="5" t="s">
        <v>3884</v>
      </c>
      <c r="Y1268" s="85"/>
      <c r="Z1268" s="148"/>
      <c r="AA1268" s="146"/>
      <c r="AB1268" s="146"/>
      <c r="AC1268" s="104"/>
      <c r="AD1268" s="149"/>
      <c r="AE1268" s="148"/>
      <c r="AF1268" s="149"/>
      <c r="AG1268" s="145"/>
      <c r="AH1268" s="145"/>
      <c r="AI1268" s="85"/>
      <c r="AJ1268" s="141"/>
      <c r="AK1268" s="145"/>
      <c r="AL1268" s="149"/>
      <c r="AM1268" s="149"/>
      <c r="AN1268" s="149"/>
      <c r="AO1268" s="149"/>
      <c r="AP1268" s="148"/>
      <c r="AQ1268" s="257"/>
      <c r="AR1268" s="148"/>
      <c r="AS1268" s="257"/>
      <c r="AT1268" s="260"/>
      <c r="AZ1268" s="81"/>
      <c r="BA1268" s="81"/>
      <c r="BB1268" s="81"/>
      <c r="BC1268" s="81"/>
    </row>
    <row r="1269" spans="1:55" s="33" customFormat="1" ht="76.5" customHeight="1">
      <c r="A1269" s="5" t="s">
        <v>4045</v>
      </c>
      <c r="B1269" s="5" t="s">
        <v>23</v>
      </c>
      <c r="C1269" s="6" t="s">
        <v>4046</v>
      </c>
      <c r="D1269" s="6" t="s">
        <v>4047</v>
      </c>
      <c r="E1269" s="6" t="s">
        <v>4048</v>
      </c>
      <c r="F1269" s="14" t="s">
        <v>4049</v>
      </c>
      <c r="G1269" s="5" t="s">
        <v>24</v>
      </c>
      <c r="H1269" s="5">
        <v>0</v>
      </c>
      <c r="I1269" s="5">
        <v>470000000</v>
      </c>
      <c r="J1269" s="5" t="s">
        <v>2689</v>
      </c>
      <c r="K1269" s="5" t="s">
        <v>871</v>
      </c>
      <c r="L1269" s="5" t="s">
        <v>25</v>
      </c>
      <c r="M1269" s="7" t="s">
        <v>26</v>
      </c>
      <c r="N1269" s="5" t="s">
        <v>49</v>
      </c>
      <c r="O1269" s="5" t="s">
        <v>27</v>
      </c>
      <c r="P1269" s="5">
        <v>796</v>
      </c>
      <c r="Q1269" s="5" t="s">
        <v>28</v>
      </c>
      <c r="R1269" s="80">
        <v>14</v>
      </c>
      <c r="S1269" s="36">
        <v>2317.41</v>
      </c>
      <c r="T1269" s="37">
        <f t="shared" si="133"/>
        <v>32443.739999999998</v>
      </c>
      <c r="U1269" s="8">
        <f t="shared" si="140"/>
        <v>36336.988799999999</v>
      </c>
      <c r="V1269" s="5"/>
      <c r="W1269" s="5" t="s">
        <v>904</v>
      </c>
      <c r="X1269" s="5" t="s">
        <v>3884</v>
      </c>
      <c r="Y1269" s="85"/>
      <c r="Z1269" s="148"/>
      <c r="AA1269" s="146"/>
      <c r="AB1269" s="145"/>
      <c r="AC1269" s="85"/>
      <c r="AD1269" s="149"/>
      <c r="AE1269" s="148"/>
      <c r="AF1269" s="149"/>
      <c r="AG1269" s="145"/>
      <c r="AH1269" s="145"/>
      <c r="AI1269" s="85"/>
      <c r="AJ1269" s="85"/>
      <c r="AK1269" s="273"/>
      <c r="AL1269" s="149"/>
      <c r="AM1269" s="149"/>
      <c r="AN1269" s="149"/>
      <c r="AO1269" s="149"/>
      <c r="AP1269" s="148"/>
      <c r="AQ1269" s="257"/>
      <c r="AR1269" s="148"/>
      <c r="AS1269" s="257"/>
      <c r="AT1269" s="274"/>
      <c r="AZ1269" s="81"/>
      <c r="BA1269" s="81"/>
      <c r="BB1269" s="81"/>
      <c r="BC1269" s="81"/>
    </row>
    <row r="1270" spans="1:55" s="33" customFormat="1" ht="87" customHeight="1">
      <c r="A1270" s="5" t="s">
        <v>4050</v>
      </c>
      <c r="B1270" s="5" t="s">
        <v>23</v>
      </c>
      <c r="C1270" s="6" t="s">
        <v>4046</v>
      </c>
      <c r="D1270" s="6" t="s">
        <v>4047</v>
      </c>
      <c r="E1270" s="6" t="s">
        <v>4048</v>
      </c>
      <c r="F1270" s="14" t="s">
        <v>4051</v>
      </c>
      <c r="G1270" s="5" t="s">
        <v>24</v>
      </c>
      <c r="H1270" s="5">
        <v>0</v>
      </c>
      <c r="I1270" s="5">
        <v>470000000</v>
      </c>
      <c r="J1270" s="5" t="s">
        <v>2689</v>
      </c>
      <c r="K1270" s="5" t="s">
        <v>871</v>
      </c>
      <c r="L1270" s="5" t="s">
        <v>25</v>
      </c>
      <c r="M1270" s="7" t="s">
        <v>26</v>
      </c>
      <c r="N1270" s="5" t="s">
        <v>49</v>
      </c>
      <c r="O1270" s="5" t="s">
        <v>27</v>
      </c>
      <c r="P1270" s="5">
        <v>796</v>
      </c>
      <c r="Q1270" s="5" t="s">
        <v>28</v>
      </c>
      <c r="R1270" s="80">
        <v>570</v>
      </c>
      <c r="S1270" s="36">
        <v>2848.21</v>
      </c>
      <c r="T1270" s="37">
        <f t="shared" si="133"/>
        <v>1623479.7</v>
      </c>
      <c r="U1270" s="8">
        <f t="shared" si="140"/>
        <v>1818297.2640000002</v>
      </c>
      <c r="V1270" s="5"/>
      <c r="W1270" s="5" t="s">
        <v>904</v>
      </c>
      <c r="X1270" s="5" t="s">
        <v>3884</v>
      </c>
      <c r="Y1270" s="85"/>
      <c r="Z1270" s="148"/>
      <c r="AA1270" s="146"/>
      <c r="AB1270" s="145"/>
      <c r="AC1270" s="85"/>
      <c r="AD1270" s="149"/>
      <c r="AE1270" s="148"/>
      <c r="AF1270" s="149"/>
      <c r="AG1270" s="145"/>
      <c r="AH1270" s="145"/>
      <c r="AI1270" s="85"/>
      <c r="AJ1270" s="85"/>
      <c r="AK1270" s="273"/>
      <c r="AL1270" s="149"/>
      <c r="AM1270" s="149"/>
      <c r="AN1270" s="149"/>
      <c r="AO1270" s="149"/>
      <c r="AP1270" s="148"/>
      <c r="AQ1270" s="257"/>
      <c r="AR1270" s="148"/>
      <c r="AS1270" s="257"/>
      <c r="AT1270" s="274"/>
      <c r="AZ1270" s="81"/>
      <c r="BA1270" s="81"/>
      <c r="BB1270" s="81"/>
      <c r="BC1270" s="81"/>
    </row>
    <row r="1271" spans="1:55" s="33" customFormat="1" ht="87" customHeight="1">
      <c r="A1271" s="5" t="s">
        <v>4052</v>
      </c>
      <c r="B1271" s="5" t="s">
        <v>23</v>
      </c>
      <c r="C1271" s="6" t="s">
        <v>4053</v>
      </c>
      <c r="D1271" s="6" t="s">
        <v>4054</v>
      </c>
      <c r="E1271" s="6" t="s">
        <v>4055</v>
      </c>
      <c r="F1271" s="14" t="s">
        <v>4056</v>
      </c>
      <c r="G1271" s="5" t="s">
        <v>24</v>
      </c>
      <c r="H1271" s="5">
        <v>0</v>
      </c>
      <c r="I1271" s="5">
        <v>470000000</v>
      </c>
      <c r="J1271" s="5" t="s">
        <v>2689</v>
      </c>
      <c r="K1271" s="5" t="s">
        <v>871</v>
      </c>
      <c r="L1271" s="5" t="s">
        <v>25</v>
      </c>
      <c r="M1271" s="7" t="s">
        <v>26</v>
      </c>
      <c r="N1271" s="5" t="s">
        <v>49</v>
      </c>
      <c r="O1271" s="5" t="s">
        <v>27</v>
      </c>
      <c r="P1271" s="5">
        <v>796</v>
      </c>
      <c r="Q1271" s="5" t="s">
        <v>28</v>
      </c>
      <c r="R1271" s="80">
        <v>4</v>
      </c>
      <c r="S1271" s="36">
        <v>14464.29</v>
      </c>
      <c r="T1271" s="37">
        <f t="shared" si="133"/>
        <v>57857.16</v>
      </c>
      <c r="U1271" s="8">
        <f t="shared" si="140"/>
        <v>64800.01920000001</v>
      </c>
      <c r="V1271" s="5"/>
      <c r="W1271" s="5" t="s">
        <v>904</v>
      </c>
      <c r="X1271" s="5" t="s">
        <v>3884</v>
      </c>
      <c r="Y1271" s="85"/>
      <c r="Z1271" s="148"/>
      <c r="AA1271" s="146"/>
      <c r="AB1271" s="146"/>
      <c r="AC1271" s="104"/>
      <c r="AD1271" s="149"/>
      <c r="AE1271" s="148"/>
      <c r="AF1271" s="149"/>
      <c r="AG1271" s="145"/>
      <c r="AH1271" s="145"/>
      <c r="AI1271" s="85"/>
      <c r="AJ1271" s="85"/>
      <c r="AK1271" s="145"/>
      <c r="AL1271" s="149"/>
      <c r="AM1271" s="149"/>
      <c r="AN1271" s="149"/>
      <c r="AO1271" s="149"/>
      <c r="AP1271" s="148"/>
      <c r="AQ1271" s="257"/>
      <c r="AR1271" s="148"/>
      <c r="AS1271" s="257"/>
      <c r="AT1271" s="260"/>
      <c r="AZ1271" s="81"/>
      <c r="BA1271" s="81"/>
      <c r="BB1271" s="81"/>
      <c r="BC1271" s="81"/>
    </row>
    <row r="1272" spans="1:55" s="33" customFormat="1" ht="87" customHeight="1">
      <c r="A1272" s="5" t="s">
        <v>4057</v>
      </c>
      <c r="B1272" s="5" t="s">
        <v>23</v>
      </c>
      <c r="C1272" s="6" t="s">
        <v>4053</v>
      </c>
      <c r="D1272" s="6" t="s">
        <v>4054</v>
      </c>
      <c r="E1272" s="6" t="s">
        <v>4055</v>
      </c>
      <c r="F1272" s="14" t="s">
        <v>4058</v>
      </c>
      <c r="G1272" s="5" t="s">
        <v>24</v>
      </c>
      <c r="H1272" s="5">
        <v>0</v>
      </c>
      <c r="I1272" s="5">
        <v>470000000</v>
      </c>
      <c r="J1272" s="5" t="s">
        <v>2689</v>
      </c>
      <c r="K1272" s="5" t="s">
        <v>871</v>
      </c>
      <c r="L1272" s="5" t="s">
        <v>25</v>
      </c>
      <c r="M1272" s="7" t="s">
        <v>26</v>
      </c>
      <c r="N1272" s="5" t="s">
        <v>49</v>
      </c>
      <c r="O1272" s="5" t="s">
        <v>27</v>
      </c>
      <c r="P1272" s="5">
        <v>796</v>
      </c>
      <c r="Q1272" s="5" t="s">
        <v>28</v>
      </c>
      <c r="R1272" s="80">
        <v>4</v>
      </c>
      <c r="S1272" s="36">
        <v>19642.86</v>
      </c>
      <c r="T1272" s="37">
        <f t="shared" si="133"/>
        <v>78571.44</v>
      </c>
      <c r="U1272" s="8">
        <f t="shared" si="140"/>
        <v>88000.012800000011</v>
      </c>
      <c r="V1272" s="5"/>
      <c r="W1272" s="5" t="s">
        <v>904</v>
      </c>
      <c r="X1272" s="5" t="s">
        <v>3884</v>
      </c>
      <c r="Y1272" s="85"/>
      <c r="Z1272" s="148"/>
      <c r="AA1272" s="146"/>
      <c r="AB1272" s="146"/>
      <c r="AC1272" s="104"/>
      <c r="AD1272" s="149"/>
      <c r="AE1272" s="148"/>
      <c r="AF1272" s="149"/>
      <c r="AG1272" s="145"/>
      <c r="AH1272" s="145"/>
      <c r="AI1272" s="85"/>
      <c r="AJ1272" s="85"/>
      <c r="AK1272" s="145"/>
      <c r="AL1272" s="149"/>
      <c r="AM1272" s="149"/>
      <c r="AN1272" s="149"/>
      <c r="AO1272" s="149"/>
      <c r="AP1272" s="148"/>
      <c r="AQ1272" s="257"/>
      <c r="AR1272" s="148"/>
      <c r="AS1272" s="257"/>
      <c r="AT1272" s="260"/>
      <c r="AZ1272" s="81"/>
      <c r="BA1272" s="81"/>
      <c r="BB1272" s="81"/>
      <c r="BC1272" s="81"/>
    </row>
    <row r="1273" spans="1:55" s="33" customFormat="1" ht="87" customHeight="1">
      <c r="A1273" s="5" t="s">
        <v>4059</v>
      </c>
      <c r="B1273" s="5" t="s">
        <v>23</v>
      </c>
      <c r="C1273" s="5" t="s">
        <v>43</v>
      </c>
      <c r="D1273" s="6" t="s">
        <v>35</v>
      </c>
      <c r="E1273" s="6" t="s">
        <v>42</v>
      </c>
      <c r="F1273" s="5" t="s">
        <v>4060</v>
      </c>
      <c r="G1273" s="5" t="s">
        <v>24</v>
      </c>
      <c r="H1273" s="5">
        <v>0</v>
      </c>
      <c r="I1273" s="5">
        <v>470000000</v>
      </c>
      <c r="J1273" s="5" t="s">
        <v>2689</v>
      </c>
      <c r="K1273" s="5" t="s">
        <v>871</v>
      </c>
      <c r="L1273" s="5" t="s">
        <v>25</v>
      </c>
      <c r="M1273" s="7" t="s">
        <v>26</v>
      </c>
      <c r="N1273" s="5" t="s">
        <v>49</v>
      </c>
      <c r="O1273" s="5" t="s">
        <v>27</v>
      </c>
      <c r="P1273" s="5">
        <v>796</v>
      </c>
      <c r="Q1273" s="5" t="s">
        <v>28</v>
      </c>
      <c r="R1273" s="80" t="s">
        <v>1311</v>
      </c>
      <c r="S1273" s="36">
        <v>19916</v>
      </c>
      <c r="T1273" s="37">
        <f t="shared" si="133"/>
        <v>0</v>
      </c>
      <c r="U1273" s="8">
        <f t="shared" si="140"/>
        <v>0</v>
      </c>
      <c r="V1273" s="5"/>
      <c r="W1273" s="5" t="s">
        <v>904</v>
      </c>
      <c r="X1273" s="5"/>
      <c r="Y1273" s="85"/>
      <c r="Z1273" s="148"/>
      <c r="AA1273" s="85"/>
      <c r="AB1273" s="147"/>
      <c r="AC1273" s="149"/>
      <c r="AD1273" s="149"/>
      <c r="AE1273" s="148"/>
      <c r="AF1273" s="149"/>
      <c r="AG1273" s="145"/>
      <c r="AH1273" s="145"/>
      <c r="AI1273" s="261"/>
      <c r="AJ1273" s="85"/>
      <c r="AK1273" s="145"/>
      <c r="AL1273" s="149"/>
      <c r="AM1273" s="149"/>
      <c r="AN1273" s="149"/>
      <c r="AO1273" s="149"/>
      <c r="AP1273" s="148"/>
      <c r="AQ1273" s="257"/>
      <c r="AR1273" s="148"/>
      <c r="AS1273" s="257"/>
      <c r="AT1273" s="258"/>
      <c r="AZ1273" s="81"/>
      <c r="BA1273" s="81"/>
      <c r="BB1273" s="81"/>
      <c r="BC1273" s="81"/>
    </row>
    <row r="1274" spans="1:55" s="33" customFormat="1" ht="87" customHeight="1">
      <c r="A1274" s="5" t="s">
        <v>5466</v>
      </c>
      <c r="B1274" s="5" t="s">
        <v>23</v>
      </c>
      <c r="C1274" s="5" t="s">
        <v>43</v>
      </c>
      <c r="D1274" s="6" t="s">
        <v>35</v>
      </c>
      <c r="E1274" s="6" t="s">
        <v>42</v>
      </c>
      <c r="F1274" s="5" t="s">
        <v>4060</v>
      </c>
      <c r="G1274" s="5" t="s">
        <v>24</v>
      </c>
      <c r="H1274" s="5">
        <v>0</v>
      </c>
      <c r="I1274" s="5">
        <v>470000000</v>
      </c>
      <c r="J1274" s="5" t="s">
        <v>2689</v>
      </c>
      <c r="K1274" s="5" t="s">
        <v>5103</v>
      </c>
      <c r="L1274" s="5" t="s">
        <v>25</v>
      </c>
      <c r="M1274" s="7" t="s">
        <v>26</v>
      </c>
      <c r="N1274" s="5" t="s">
        <v>1306</v>
      </c>
      <c r="O1274" s="5" t="s">
        <v>27</v>
      </c>
      <c r="P1274" s="5">
        <v>796</v>
      </c>
      <c r="Q1274" s="5" t="s">
        <v>28</v>
      </c>
      <c r="R1274" s="80">
        <v>10</v>
      </c>
      <c r="S1274" s="36">
        <v>19916</v>
      </c>
      <c r="T1274" s="37">
        <f t="shared" ref="T1274" si="141">R1274*S1274</f>
        <v>199160</v>
      </c>
      <c r="U1274" s="8">
        <f t="shared" ref="U1274" si="142">T1274*1.12</f>
        <v>223059.20000000001</v>
      </c>
      <c r="V1274" s="5"/>
      <c r="W1274" s="5" t="s">
        <v>904</v>
      </c>
      <c r="X1274" s="5" t="s">
        <v>3805</v>
      </c>
      <c r="Y1274" s="85"/>
      <c r="Z1274" s="148"/>
      <c r="AA1274" s="85"/>
      <c r="AB1274" s="147"/>
      <c r="AC1274" s="149"/>
      <c r="AD1274" s="149"/>
      <c r="AE1274" s="148"/>
      <c r="AF1274" s="149"/>
      <c r="AG1274" s="145"/>
      <c r="AH1274" s="145"/>
      <c r="AI1274" s="261"/>
      <c r="AJ1274" s="85"/>
      <c r="AK1274" s="145"/>
      <c r="AL1274" s="149"/>
      <c r="AM1274" s="149"/>
      <c r="AN1274" s="149"/>
      <c r="AO1274" s="149"/>
      <c r="AP1274" s="148"/>
      <c r="AQ1274" s="257"/>
      <c r="AR1274" s="148"/>
      <c r="AS1274" s="257"/>
      <c r="AT1274" s="258"/>
      <c r="AZ1274" s="81"/>
      <c r="BA1274" s="81"/>
      <c r="BB1274" s="81"/>
      <c r="BC1274" s="81"/>
    </row>
    <row r="1275" spans="1:55" s="33" customFormat="1" ht="87" customHeight="1">
      <c r="A1275" s="5" t="s">
        <v>4061</v>
      </c>
      <c r="B1275" s="5" t="s">
        <v>23</v>
      </c>
      <c r="C1275" s="5" t="s">
        <v>43</v>
      </c>
      <c r="D1275" s="6" t="s">
        <v>35</v>
      </c>
      <c r="E1275" s="6" t="s">
        <v>42</v>
      </c>
      <c r="F1275" s="5" t="s">
        <v>4062</v>
      </c>
      <c r="G1275" s="5" t="s">
        <v>24</v>
      </c>
      <c r="H1275" s="5">
        <v>0</v>
      </c>
      <c r="I1275" s="5">
        <v>470000000</v>
      </c>
      <c r="J1275" s="5" t="s">
        <v>2689</v>
      </c>
      <c r="K1275" s="5" t="s">
        <v>871</v>
      </c>
      <c r="L1275" s="5" t="s">
        <v>25</v>
      </c>
      <c r="M1275" s="7" t="s">
        <v>26</v>
      </c>
      <c r="N1275" s="5" t="s">
        <v>49</v>
      </c>
      <c r="O1275" s="5" t="s">
        <v>27</v>
      </c>
      <c r="P1275" s="5">
        <v>796</v>
      </c>
      <c r="Q1275" s="5" t="s">
        <v>28</v>
      </c>
      <c r="R1275" s="80" t="s">
        <v>1311</v>
      </c>
      <c r="S1275" s="36">
        <v>19830</v>
      </c>
      <c r="T1275" s="37">
        <f t="shared" si="133"/>
        <v>0</v>
      </c>
      <c r="U1275" s="8">
        <f t="shared" si="140"/>
        <v>0</v>
      </c>
      <c r="V1275" s="5"/>
      <c r="W1275" s="5" t="s">
        <v>904</v>
      </c>
      <c r="X1275" s="5"/>
      <c r="Y1275" s="85"/>
      <c r="Z1275" s="148"/>
      <c r="AA1275" s="85"/>
      <c r="AB1275" s="147"/>
      <c r="AC1275" s="149"/>
      <c r="AD1275" s="149"/>
      <c r="AE1275" s="148"/>
      <c r="AF1275" s="149"/>
      <c r="AG1275" s="145"/>
      <c r="AH1275" s="145"/>
      <c r="AI1275" s="261"/>
      <c r="AJ1275" s="85"/>
      <c r="AK1275" s="145"/>
      <c r="AL1275" s="149"/>
      <c r="AM1275" s="149"/>
      <c r="AN1275" s="149"/>
      <c r="AO1275" s="149"/>
      <c r="AP1275" s="148"/>
      <c r="AQ1275" s="257"/>
      <c r="AR1275" s="148"/>
      <c r="AS1275" s="257"/>
      <c r="AT1275" s="258"/>
      <c r="AZ1275" s="81"/>
      <c r="BA1275" s="81"/>
      <c r="BB1275" s="81"/>
      <c r="BC1275" s="81"/>
    </row>
    <row r="1276" spans="1:55" s="33" customFormat="1" ht="87" customHeight="1">
      <c r="A1276" s="5" t="s">
        <v>5467</v>
      </c>
      <c r="B1276" s="5" t="s">
        <v>23</v>
      </c>
      <c r="C1276" s="5" t="s">
        <v>43</v>
      </c>
      <c r="D1276" s="6" t="s">
        <v>35</v>
      </c>
      <c r="E1276" s="6" t="s">
        <v>42</v>
      </c>
      <c r="F1276" s="5" t="s">
        <v>4062</v>
      </c>
      <c r="G1276" s="5" t="s">
        <v>24</v>
      </c>
      <c r="H1276" s="5">
        <v>0</v>
      </c>
      <c r="I1276" s="5">
        <v>470000000</v>
      </c>
      <c r="J1276" s="5" t="s">
        <v>2689</v>
      </c>
      <c r="K1276" s="5" t="s">
        <v>5103</v>
      </c>
      <c r="L1276" s="5" t="s">
        <v>25</v>
      </c>
      <c r="M1276" s="7" t="s">
        <v>26</v>
      </c>
      <c r="N1276" s="5" t="s">
        <v>1306</v>
      </c>
      <c r="O1276" s="5" t="s">
        <v>27</v>
      </c>
      <c r="P1276" s="5">
        <v>796</v>
      </c>
      <c r="Q1276" s="5" t="s">
        <v>28</v>
      </c>
      <c r="R1276" s="80">
        <v>5</v>
      </c>
      <c r="S1276" s="36">
        <v>19830</v>
      </c>
      <c r="T1276" s="37">
        <f t="shared" ref="T1276" si="143">R1276*S1276</f>
        <v>99150</v>
      </c>
      <c r="U1276" s="8">
        <f t="shared" ref="U1276" si="144">T1276*1.12</f>
        <v>111048.00000000001</v>
      </c>
      <c r="V1276" s="5"/>
      <c r="W1276" s="5" t="s">
        <v>904</v>
      </c>
      <c r="X1276" s="5" t="s">
        <v>3805</v>
      </c>
      <c r="Y1276" s="85"/>
      <c r="Z1276" s="148"/>
      <c r="AA1276" s="85"/>
      <c r="AB1276" s="147"/>
      <c r="AC1276" s="149"/>
      <c r="AD1276" s="149"/>
      <c r="AE1276" s="148"/>
      <c r="AF1276" s="149"/>
      <c r="AG1276" s="145"/>
      <c r="AH1276" s="145"/>
      <c r="AI1276" s="261"/>
      <c r="AJ1276" s="85"/>
      <c r="AK1276" s="145"/>
      <c r="AL1276" s="149"/>
      <c r="AM1276" s="149"/>
      <c r="AN1276" s="149"/>
      <c r="AO1276" s="149"/>
      <c r="AP1276" s="148"/>
      <c r="AQ1276" s="257"/>
      <c r="AR1276" s="148"/>
      <c r="AS1276" s="257"/>
      <c r="AT1276" s="258"/>
      <c r="AZ1276" s="81"/>
      <c r="BA1276" s="81"/>
      <c r="BB1276" s="81"/>
      <c r="BC1276" s="81"/>
    </row>
    <row r="1277" spans="1:55" s="33" customFormat="1" ht="87" customHeight="1">
      <c r="A1277" s="5" t="s">
        <v>4063</v>
      </c>
      <c r="B1277" s="5" t="s">
        <v>23</v>
      </c>
      <c r="C1277" s="6" t="s">
        <v>4064</v>
      </c>
      <c r="D1277" s="6" t="s">
        <v>1553</v>
      </c>
      <c r="E1277" s="6" t="s">
        <v>4065</v>
      </c>
      <c r="F1277" s="14"/>
      <c r="G1277" s="5" t="s">
        <v>24</v>
      </c>
      <c r="H1277" s="5">
        <v>0</v>
      </c>
      <c r="I1277" s="5">
        <v>470000000</v>
      </c>
      <c r="J1277" s="5" t="s">
        <v>2689</v>
      </c>
      <c r="K1277" s="5" t="s">
        <v>871</v>
      </c>
      <c r="L1277" s="5" t="s">
        <v>25</v>
      </c>
      <c r="M1277" s="7" t="s">
        <v>26</v>
      </c>
      <c r="N1277" s="5" t="s">
        <v>49</v>
      </c>
      <c r="O1277" s="5" t="s">
        <v>27</v>
      </c>
      <c r="P1277" s="101" t="s">
        <v>1420</v>
      </c>
      <c r="Q1277" s="6" t="s">
        <v>1421</v>
      </c>
      <c r="R1277" s="80" t="s">
        <v>1311</v>
      </c>
      <c r="S1277" s="36">
        <v>14</v>
      </c>
      <c r="T1277" s="37">
        <f t="shared" si="133"/>
        <v>0</v>
      </c>
      <c r="U1277" s="8">
        <f t="shared" si="140"/>
        <v>0</v>
      </c>
      <c r="V1277" s="5"/>
      <c r="W1277" s="5" t="s">
        <v>904</v>
      </c>
      <c r="X1277" s="5"/>
      <c r="Y1277" s="85"/>
      <c r="Z1277" s="148"/>
      <c r="AA1277" s="85"/>
      <c r="AB1277" s="147"/>
      <c r="AC1277" s="149"/>
      <c r="AD1277" s="149"/>
      <c r="AE1277" s="148"/>
      <c r="AF1277" s="149"/>
      <c r="AG1277" s="145"/>
      <c r="AH1277" s="145"/>
      <c r="AI1277" s="261"/>
      <c r="AJ1277" s="85"/>
      <c r="AK1277" s="145"/>
      <c r="AL1277" s="149"/>
      <c r="AM1277" s="149"/>
      <c r="AN1277" s="149"/>
      <c r="AO1277" s="149"/>
      <c r="AP1277" s="148"/>
      <c r="AQ1277" s="257"/>
      <c r="AR1277" s="148"/>
      <c r="AS1277" s="257"/>
      <c r="AT1277" s="258"/>
      <c r="AZ1277" s="81"/>
      <c r="BA1277" s="81"/>
      <c r="BB1277" s="81"/>
      <c r="BC1277" s="81"/>
    </row>
    <row r="1278" spans="1:55" s="33" customFormat="1" ht="87" customHeight="1">
      <c r="A1278" s="5" t="s">
        <v>4066</v>
      </c>
      <c r="B1278" s="5" t="s">
        <v>23</v>
      </c>
      <c r="C1278" s="6" t="s">
        <v>43</v>
      </c>
      <c r="D1278" s="6" t="s">
        <v>35</v>
      </c>
      <c r="E1278" s="6" t="s">
        <v>42</v>
      </c>
      <c r="F1278" s="5" t="s">
        <v>4067</v>
      </c>
      <c r="G1278" s="5" t="s">
        <v>24</v>
      </c>
      <c r="H1278" s="5">
        <v>0</v>
      </c>
      <c r="I1278" s="5">
        <v>470000000</v>
      </c>
      <c r="J1278" s="5" t="s">
        <v>2689</v>
      </c>
      <c r="K1278" s="5" t="s">
        <v>871</v>
      </c>
      <c r="L1278" s="5" t="s">
        <v>25</v>
      </c>
      <c r="M1278" s="7" t="s">
        <v>26</v>
      </c>
      <c r="N1278" s="5" t="s">
        <v>49</v>
      </c>
      <c r="O1278" s="5" t="s">
        <v>27</v>
      </c>
      <c r="P1278" s="5">
        <v>796</v>
      </c>
      <c r="Q1278" s="5" t="s">
        <v>28</v>
      </c>
      <c r="R1278" s="80">
        <v>5</v>
      </c>
      <c r="S1278" s="36">
        <v>13474</v>
      </c>
      <c r="T1278" s="37">
        <f t="shared" si="133"/>
        <v>67370</v>
      </c>
      <c r="U1278" s="8">
        <f t="shared" si="140"/>
        <v>75454.400000000009</v>
      </c>
      <c r="V1278" s="5"/>
      <c r="W1278" s="5" t="s">
        <v>904</v>
      </c>
      <c r="X1278" s="5" t="s">
        <v>3884</v>
      </c>
      <c r="Y1278" s="85"/>
      <c r="Z1278" s="148"/>
      <c r="AA1278" s="146"/>
      <c r="AB1278" s="146"/>
      <c r="AC1278" s="104"/>
      <c r="AD1278" s="149"/>
      <c r="AE1278" s="148"/>
      <c r="AF1278" s="149"/>
      <c r="AG1278" s="145"/>
      <c r="AH1278" s="145"/>
      <c r="AI1278" s="85"/>
      <c r="AJ1278" s="141"/>
      <c r="AK1278" s="145"/>
      <c r="AL1278" s="149"/>
      <c r="AM1278" s="149"/>
      <c r="AN1278" s="149"/>
      <c r="AO1278" s="149"/>
      <c r="AP1278" s="148"/>
      <c r="AQ1278" s="257"/>
      <c r="AR1278" s="148"/>
      <c r="AS1278" s="257"/>
      <c r="AT1278" s="260"/>
      <c r="AZ1278" s="81"/>
      <c r="BA1278" s="81"/>
      <c r="BB1278" s="81"/>
      <c r="BC1278" s="81"/>
    </row>
    <row r="1279" spans="1:55" s="33" customFormat="1" ht="87" customHeight="1">
      <c r="A1279" s="5" t="s">
        <v>4068</v>
      </c>
      <c r="B1279" s="5" t="s">
        <v>23</v>
      </c>
      <c r="C1279" s="6" t="s">
        <v>3941</v>
      </c>
      <c r="D1279" s="6" t="s">
        <v>1516</v>
      </c>
      <c r="E1279" s="6" t="s">
        <v>3942</v>
      </c>
      <c r="F1279" s="5"/>
      <c r="G1279" s="5" t="s">
        <v>24</v>
      </c>
      <c r="H1279" s="5">
        <v>0</v>
      </c>
      <c r="I1279" s="5">
        <v>470000000</v>
      </c>
      <c r="J1279" s="5" t="s">
        <v>2689</v>
      </c>
      <c r="K1279" s="5" t="s">
        <v>871</v>
      </c>
      <c r="L1279" s="5" t="s">
        <v>25</v>
      </c>
      <c r="M1279" s="7" t="s">
        <v>26</v>
      </c>
      <c r="N1279" s="5" t="s">
        <v>49</v>
      </c>
      <c r="O1279" s="5" t="s">
        <v>27</v>
      </c>
      <c r="P1279" s="101" t="s">
        <v>1420</v>
      </c>
      <c r="Q1279" s="6" t="s">
        <v>1421</v>
      </c>
      <c r="R1279" s="80">
        <v>70</v>
      </c>
      <c r="S1279" s="36">
        <v>246</v>
      </c>
      <c r="T1279" s="37">
        <f t="shared" si="133"/>
        <v>17220</v>
      </c>
      <c r="U1279" s="8">
        <f t="shared" si="140"/>
        <v>19286.400000000001</v>
      </c>
      <c r="V1279" s="5"/>
      <c r="W1279" s="5" t="s">
        <v>904</v>
      </c>
      <c r="X1279" s="5" t="s">
        <v>3884</v>
      </c>
      <c r="Y1279" s="85"/>
      <c r="Z1279" s="148"/>
      <c r="AA1279" s="146"/>
      <c r="AB1279" s="146"/>
      <c r="AC1279" s="104"/>
      <c r="AD1279" s="149"/>
      <c r="AE1279" s="148"/>
      <c r="AF1279" s="149"/>
      <c r="AG1279" s="145"/>
      <c r="AH1279" s="145"/>
      <c r="AI1279" s="85"/>
      <c r="AJ1279" s="141"/>
      <c r="AK1279" s="145"/>
      <c r="AL1279" s="149"/>
      <c r="AM1279" s="149"/>
      <c r="AN1279" s="149"/>
      <c r="AO1279" s="149"/>
      <c r="AP1279" s="148"/>
      <c r="AQ1279" s="257"/>
      <c r="AR1279" s="148"/>
      <c r="AS1279" s="257"/>
      <c r="AT1279" s="260"/>
      <c r="AZ1279" s="81"/>
      <c r="BA1279" s="81"/>
      <c r="BB1279" s="81"/>
      <c r="BC1279" s="81"/>
    </row>
    <row r="1280" spans="1:55" s="33" customFormat="1" ht="87" customHeight="1">
      <c r="A1280" s="5" t="s">
        <v>4069</v>
      </c>
      <c r="B1280" s="5" t="s">
        <v>23</v>
      </c>
      <c r="C1280" s="6" t="s">
        <v>4018</v>
      </c>
      <c r="D1280" s="6" t="s">
        <v>4019</v>
      </c>
      <c r="E1280" s="6" t="s">
        <v>4020</v>
      </c>
      <c r="F1280" s="5" t="s">
        <v>4070</v>
      </c>
      <c r="G1280" s="5" t="s">
        <v>24</v>
      </c>
      <c r="H1280" s="5">
        <v>0</v>
      </c>
      <c r="I1280" s="5">
        <v>470000000</v>
      </c>
      <c r="J1280" s="5" t="s">
        <v>2689</v>
      </c>
      <c r="K1280" s="5" t="s">
        <v>871</v>
      </c>
      <c r="L1280" s="5" t="s">
        <v>25</v>
      </c>
      <c r="M1280" s="7" t="s">
        <v>26</v>
      </c>
      <c r="N1280" s="5" t="s">
        <v>49</v>
      </c>
      <c r="O1280" s="5" t="s">
        <v>27</v>
      </c>
      <c r="P1280" s="5">
        <v>796</v>
      </c>
      <c r="Q1280" s="5" t="s">
        <v>28</v>
      </c>
      <c r="R1280" s="80">
        <v>140</v>
      </c>
      <c r="S1280" s="36">
        <v>52</v>
      </c>
      <c r="T1280" s="37">
        <f t="shared" si="133"/>
        <v>7280</v>
      </c>
      <c r="U1280" s="8">
        <f t="shared" si="140"/>
        <v>8153.6</v>
      </c>
      <c r="V1280" s="5"/>
      <c r="W1280" s="5" t="s">
        <v>904</v>
      </c>
      <c r="X1280" s="5" t="s">
        <v>3884</v>
      </c>
      <c r="Y1280" s="85"/>
      <c r="Z1280" s="148"/>
      <c r="AA1280" s="146"/>
      <c r="AB1280" s="146"/>
      <c r="AC1280" s="104"/>
      <c r="AD1280" s="149"/>
      <c r="AE1280" s="148"/>
      <c r="AF1280" s="149"/>
      <c r="AG1280" s="145"/>
      <c r="AH1280" s="145"/>
      <c r="AI1280" s="261"/>
      <c r="AJ1280" s="85"/>
      <c r="AK1280" s="145"/>
      <c r="AL1280" s="149"/>
      <c r="AM1280" s="149"/>
      <c r="AN1280" s="149"/>
      <c r="AO1280" s="149"/>
      <c r="AP1280" s="148"/>
      <c r="AQ1280" s="257"/>
      <c r="AR1280" s="148"/>
      <c r="AS1280" s="257"/>
      <c r="AT1280" s="258"/>
      <c r="AZ1280" s="81"/>
      <c r="BA1280" s="81"/>
      <c r="BB1280" s="81"/>
      <c r="BC1280" s="81"/>
    </row>
    <row r="1281" spans="1:55" s="33" customFormat="1" ht="87" customHeight="1">
      <c r="A1281" s="5" t="s">
        <v>4071</v>
      </c>
      <c r="B1281" s="5" t="s">
        <v>23</v>
      </c>
      <c r="C1281" s="6" t="s">
        <v>4072</v>
      </c>
      <c r="D1281" s="6" t="s">
        <v>1478</v>
      </c>
      <c r="E1281" s="6" t="s">
        <v>4073</v>
      </c>
      <c r="F1281" s="5" t="s">
        <v>4074</v>
      </c>
      <c r="G1281" s="5" t="s">
        <v>24</v>
      </c>
      <c r="H1281" s="5">
        <v>0</v>
      </c>
      <c r="I1281" s="5">
        <v>470000000</v>
      </c>
      <c r="J1281" s="5" t="s">
        <v>2689</v>
      </c>
      <c r="K1281" s="5" t="s">
        <v>871</v>
      </c>
      <c r="L1281" s="5" t="s">
        <v>25</v>
      </c>
      <c r="M1281" s="7" t="s">
        <v>26</v>
      </c>
      <c r="N1281" s="5" t="s">
        <v>49</v>
      </c>
      <c r="O1281" s="5" t="s">
        <v>27</v>
      </c>
      <c r="P1281" s="101" t="s">
        <v>1480</v>
      </c>
      <c r="Q1281" s="6" t="s">
        <v>1479</v>
      </c>
      <c r="R1281" s="80">
        <v>50</v>
      </c>
      <c r="S1281" s="36">
        <v>3573</v>
      </c>
      <c r="T1281" s="37">
        <f t="shared" si="133"/>
        <v>178650</v>
      </c>
      <c r="U1281" s="8">
        <f t="shared" si="140"/>
        <v>200088.00000000003</v>
      </c>
      <c r="V1281" s="5"/>
      <c r="W1281" s="5" t="s">
        <v>904</v>
      </c>
      <c r="X1281" s="5" t="s">
        <v>3884</v>
      </c>
      <c r="Y1281" s="85"/>
      <c r="Z1281" s="148"/>
      <c r="AA1281" s="146"/>
      <c r="AB1281" s="146"/>
      <c r="AC1281" s="104"/>
      <c r="AD1281" s="149"/>
      <c r="AE1281" s="148"/>
      <c r="AF1281" s="149"/>
      <c r="AG1281" s="145"/>
      <c r="AH1281" s="145"/>
      <c r="AI1281" s="146"/>
      <c r="AJ1281" s="141"/>
      <c r="AK1281" s="273"/>
      <c r="AL1281" s="149"/>
      <c r="AM1281" s="149"/>
      <c r="AN1281" s="149"/>
      <c r="AO1281" s="149"/>
      <c r="AP1281" s="148"/>
      <c r="AQ1281" s="257"/>
      <c r="AR1281" s="148"/>
      <c r="AS1281" s="257"/>
      <c r="AT1281" s="260"/>
      <c r="AZ1281" s="81"/>
      <c r="BA1281" s="81"/>
      <c r="BB1281" s="81"/>
      <c r="BC1281" s="81"/>
    </row>
    <row r="1282" spans="1:55" s="33" customFormat="1" ht="87" customHeight="1">
      <c r="A1282" s="5" t="s">
        <v>4075</v>
      </c>
      <c r="B1282" s="5" t="s">
        <v>23</v>
      </c>
      <c r="C1282" s="6" t="s">
        <v>4076</v>
      </c>
      <c r="D1282" s="6" t="s">
        <v>4077</v>
      </c>
      <c r="E1282" s="6" t="s">
        <v>4078</v>
      </c>
      <c r="F1282" s="5" t="s">
        <v>4079</v>
      </c>
      <c r="G1282" s="5" t="s">
        <v>24</v>
      </c>
      <c r="H1282" s="5">
        <v>0</v>
      </c>
      <c r="I1282" s="5">
        <v>470000000</v>
      </c>
      <c r="J1282" s="5" t="s">
        <v>2689</v>
      </c>
      <c r="K1282" s="5" t="s">
        <v>871</v>
      </c>
      <c r="L1282" s="5" t="s">
        <v>25</v>
      </c>
      <c r="M1282" s="7" t="s">
        <v>26</v>
      </c>
      <c r="N1282" s="5" t="s">
        <v>49</v>
      </c>
      <c r="O1282" s="5" t="s">
        <v>27</v>
      </c>
      <c r="P1282" s="5">
        <v>796</v>
      </c>
      <c r="Q1282" s="5" t="s">
        <v>28</v>
      </c>
      <c r="R1282" s="80">
        <v>2</v>
      </c>
      <c r="S1282" s="36">
        <v>5357</v>
      </c>
      <c r="T1282" s="37">
        <f t="shared" si="133"/>
        <v>10714</v>
      </c>
      <c r="U1282" s="8">
        <f t="shared" si="140"/>
        <v>11999.68</v>
      </c>
      <c r="V1282" s="5"/>
      <c r="W1282" s="5" t="s">
        <v>904</v>
      </c>
      <c r="X1282" s="5" t="s">
        <v>3884</v>
      </c>
      <c r="Y1282" s="85"/>
      <c r="Z1282" s="148"/>
      <c r="AA1282" s="146"/>
      <c r="AB1282" s="146"/>
      <c r="AC1282" s="104"/>
      <c r="AD1282" s="149"/>
      <c r="AE1282" s="148"/>
      <c r="AF1282" s="149"/>
      <c r="AG1282" s="145"/>
      <c r="AH1282" s="145"/>
      <c r="AI1282" s="261"/>
      <c r="AJ1282" s="85"/>
      <c r="AK1282" s="145"/>
      <c r="AL1282" s="149"/>
      <c r="AM1282" s="149"/>
      <c r="AN1282" s="149"/>
      <c r="AO1282" s="149"/>
      <c r="AP1282" s="148"/>
      <c r="AQ1282" s="257"/>
      <c r="AR1282" s="148"/>
      <c r="AS1282" s="257"/>
      <c r="AT1282" s="258"/>
      <c r="AZ1282" s="81"/>
      <c r="BA1282" s="81"/>
      <c r="BB1282" s="81"/>
      <c r="BC1282" s="81"/>
    </row>
    <row r="1283" spans="1:55" s="33" customFormat="1" ht="87" customHeight="1">
      <c r="A1283" s="5" t="s">
        <v>4080</v>
      </c>
      <c r="B1283" s="5" t="s">
        <v>23</v>
      </c>
      <c r="C1283" s="6" t="s">
        <v>4081</v>
      </c>
      <c r="D1283" s="6" t="s">
        <v>38</v>
      </c>
      <c r="E1283" s="6" t="s">
        <v>4082</v>
      </c>
      <c r="F1283" s="5" t="s">
        <v>4083</v>
      </c>
      <c r="G1283" s="5" t="s">
        <v>24</v>
      </c>
      <c r="H1283" s="5">
        <v>0</v>
      </c>
      <c r="I1283" s="5">
        <v>470000000</v>
      </c>
      <c r="J1283" s="5" t="s">
        <v>2689</v>
      </c>
      <c r="K1283" s="5" t="s">
        <v>871</v>
      </c>
      <c r="L1283" s="5" t="s">
        <v>25</v>
      </c>
      <c r="M1283" s="7" t="s">
        <v>26</v>
      </c>
      <c r="N1283" s="5" t="s">
        <v>49</v>
      </c>
      <c r="O1283" s="5" t="s">
        <v>27</v>
      </c>
      <c r="P1283" s="5">
        <v>796</v>
      </c>
      <c r="Q1283" s="5" t="s">
        <v>28</v>
      </c>
      <c r="R1283" s="80">
        <v>2</v>
      </c>
      <c r="S1283" s="36">
        <v>107442</v>
      </c>
      <c r="T1283" s="37">
        <f t="shared" si="133"/>
        <v>214884</v>
      </c>
      <c r="U1283" s="8">
        <f t="shared" si="140"/>
        <v>240670.08000000002</v>
      </c>
      <c r="V1283" s="5"/>
      <c r="W1283" s="5" t="s">
        <v>904</v>
      </c>
      <c r="X1283" s="5" t="s">
        <v>3884</v>
      </c>
      <c r="Y1283" s="85"/>
      <c r="Z1283" s="148"/>
      <c r="AA1283" s="146"/>
      <c r="AB1283" s="146"/>
      <c r="AC1283" s="104"/>
      <c r="AD1283" s="149"/>
      <c r="AE1283" s="148"/>
      <c r="AF1283" s="149"/>
      <c r="AG1283" s="145"/>
      <c r="AH1283" s="145"/>
      <c r="AI1283" s="85"/>
      <c r="AJ1283" s="141"/>
      <c r="AK1283" s="145"/>
      <c r="AL1283" s="149"/>
      <c r="AM1283" s="149"/>
      <c r="AN1283" s="149"/>
      <c r="AO1283" s="149"/>
      <c r="AP1283" s="148"/>
      <c r="AQ1283" s="257"/>
      <c r="AR1283" s="148"/>
      <c r="AS1283" s="257"/>
      <c r="AT1283" s="260"/>
      <c r="AZ1283" s="81"/>
      <c r="BA1283" s="81"/>
      <c r="BB1283" s="81"/>
      <c r="BC1283" s="81"/>
    </row>
    <row r="1284" spans="1:55" s="33" customFormat="1" ht="87" customHeight="1">
      <c r="A1284" s="5" t="s">
        <v>4084</v>
      </c>
      <c r="B1284" s="5" t="s">
        <v>23</v>
      </c>
      <c r="C1284" s="6" t="s">
        <v>4085</v>
      </c>
      <c r="D1284" s="6" t="s">
        <v>4086</v>
      </c>
      <c r="E1284" s="6" t="s">
        <v>4087</v>
      </c>
      <c r="F1284" s="5" t="s">
        <v>4088</v>
      </c>
      <c r="G1284" s="5" t="s">
        <v>24</v>
      </c>
      <c r="H1284" s="5">
        <v>0</v>
      </c>
      <c r="I1284" s="5">
        <v>470000000</v>
      </c>
      <c r="J1284" s="5" t="s">
        <v>2689</v>
      </c>
      <c r="K1284" s="5" t="s">
        <v>871</v>
      </c>
      <c r="L1284" s="5" t="s">
        <v>25</v>
      </c>
      <c r="M1284" s="7" t="s">
        <v>26</v>
      </c>
      <c r="N1284" s="5" t="s">
        <v>49</v>
      </c>
      <c r="O1284" s="5" t="s">
        <v>27</v>
      </c>
      <c r="P1284" s="101" t="s">
        <v>1420</v>
      </c>
      <c r="Q1284" s="6" t="s">
        <v>1421</v>
      </c>
      <c r="R1284" s="80" t="s">
        <v>1311</v>
      </c>
      <c r="S1284" s="36">
        <v>250</v>
      </c>
      <c r="T1284" s="37">
        <f t="shared" si="133"/>
        <v>0</v>
      </c>
      <c r="U1284" s="8">
        <f t="shared" si="140"/>
        <v>0</v>
      </c>
      <c r="V1284" s="5"/>
      <c r="W1284" s="5" t="s">
        <v>904</v>
      </c>
      <c r="X1284" s="5"/>
      <c r="Y1284" s="85"/>
      <c r="Z1284" s="148"/>
      <c r="AA1284" s="85"/>
      <c r="AB1284" s="145"/>
      <c r="AC1284" s="149"/>
      <c r="AD1284" s="149"/>
      <c r="AE1284" s="148"/>
      <c r="AF1284" s="149"/>
      <c r="AG1284" s="145"/>
      <c r="AH1284" s="145"/>
      <c r="AI1284" s="261"/>
      <c r="AJ1284" s="85"/>
      <c r="AK1284" s="145"/>
      <c r="AL1284" s="149"/>
      <c r="AM1284" s="149"/>
      <c r="AN1284" s="149"/>
      <c r="AO1284" s="149"/>
      <c r="AP1284" s="148"/>
      <c r="AQ1284" s="257"/>
      <c r="AR1284" s="148"/>
      <c r="AS1284" s="257"/>
      <c r="AT1284" s="258"/>
      <c r="AZ1284" s="81"/>
      <c r="BA1284" s="81"/>
      <c r="BB1284" s="81"/>
      <c r="BC1284" s="81"/>
    </row>
    <row r="1285" spans="1:55" s="33" customFormat="1" ht="87" customHeight="1">
      <c r="A1285" s="5" t="s">
        <v>5099</v>
      </c>
      <c r="B1285" s="5" t="s">
        <v>23</v>
      </c>
      <c r="C1285" s="6" t="s">
        <v>4085</v>
      </c>
      <c r="D1285" s="6" t="s">
        <v>4086</v>
      </c>
      <c r="E1285" s="6" t="s">
        <v>4087</v>
      </c>
      <c r="F1285" s="5" t="s">
        <v>4088</v>
      </c>
      <c r="G1285" s="5" t="s">
        <v>24</v>
      </c>
      <c r="H1285" s="5">
        <v>0</v>
      </c>
      <c r="I1285" s="5">
        <v>470000000</v>
      </c>
      <c r="J1285" s="5" t="s">
        <v>2689</v>
      </c>
      <c r="K1285" s="5" t="s">
        <v>877</v>
      </c>
      <c r="L1285" s="5" t="s">
        <v>25</v>
      </c>
      <c r="M1285" s="7" t="s">
        <v>26</v>
      </c>
      <c r="N1285" s="5" t="s">
        <v>49</v>
      </c>
      <c r="O1285" s="5" t="s">
        <v>27</v>
      </c>
      <c r="P1285" s="101" t="s">
        <v>1420</v>
      </c>
      <c r="Q1285" s="6" t="s">
        <v>1421</v>
      </c>
      <c r="R1285" s="80" t="s">
        <v>1311</v>
      </c>
      <c r="S1285" s="36">
        <v>250</v>
      </c>
      <c r="T1285" s="37">
        <f t="shared" si="133"/>
        <v>0</v>
      </c>
      <c r="U1285" s="8">
        <f t="shared" si="140"/>
        <v>0</v>
      </c>
      <c r="V1285" s="5"/>
      <c r="W1285" s="5" t="s">
        <v>904</v>
      </c>
      <c r="X1285" s="5"/>
      <c r="Y1285" s="85"/>
      <c r="Z1285" s="148"/>
      <c r="AA1285" s="85"/>
      <c r="AB1285" s="145"/>
      <c r="AC1285" s="149"/>
      <c r="AD1285" s="149"/>
      <c r="AE1285" s="148"/>
      <c r="AF1285" s="149"/>
      <c r="AG1285" s="145"/>
      <c r="AH1285" s="145"/>
      <c r="AI1285" s="261"/>
      <c r="AJ1285" s="85"/>
      <c r="AK1285" s="145"/>
      <c r="AL1285" s="149"/>
      <c r="AM1285" s="149"/>
      <c r="AN1285" s="149"/>
      <c r="AO1285" s="149"/>
      <c r="AP1285" s="148"/>
      <c r="AQ1285" s="257"/>
      <c r="AR1285" s="148"/>
      <c r="AS1285" s="257"/>
      <c r="AT1285" s="258"/>
      <c r="AZ1285" s="81"/>
      <c r="BA1285" s="81"/>
      <c r="BB1285" s="81"/>
      <c r="BC1285" s="81"/>
    </row>
    <row r="1286" spans="1:55" s="33" customFormat="1" ht="87" customHeight="1">
      <c r="A1286" s="5" t="s">
        <v>5468</v>
      </c>
      <c r="B1286" s="5" t="s">
        <v>23</v>
      </c>
      <c r="C1286" s="6" t="s">
        <v>4085</v>
      </c>
      <c r="D1286" s="6" t="s">
        <v>4086</v>
      </c>
      <c r="E1286" s="6" t="s">
        <v>4087</v>
      </c>
      <c r="F1286" s="5" t="s">
        <v>4088</v>
      </c>
      <c r="G1286" s="5" t="s">
        <v>24</v>
      </c>
      <c r="H1286" s="5">
        <v>0</v>
      </c>
      <c r="I1286" s="5">
        <v>470000000</v>
      </c>
      <c r="J1286" s="5" t="s">
        <v>2689</v>
      </c>
      <c r="K1286" s="5" t="s">
        <v>5103</v>
      </c>
      <c r="L1286" s="5" t="s">
        <v>25</v>
      </c>
      <c r="M1286" s="7" t="s">
        <v>26</v>
      </c>
      <c r="N1286" s="5" t="s">
        <v>1306</v>
      </c>
      <c r="O1286" s="5" t="s">
        <v>27</v>
      </c>
      <c r="P1286" s="101" t="s">
        <v>1420</v>
      </c>
      <c r="Q1286" s="6" t="s">
        <v>1421</v>
      </c>
      <c r="R1286" s="80">
        <v>100</v>
      </c>
      <c r="S1286" s="36">
        <v>500</v>
      </c>
      <c r="T1286" s="37">
        <f t="shared" ref="T1286" si="145">R1286*S1286</f>
        <v>50000</v>
      </c>
      <c r="U1286" s="8">
        <f t="shared" ref="U1286" si="146">T1286*1.12</f>
        <v>56000.000000000007</v>
      </c>
      <c r="V1286" s="5"/>
      <c r="W1286" s="5" t="s">
        <v>904</v>
      </c>
      <c r="X1286" s="5" t="s">
        <v>5465</v>
      </c>
      <c r="Y1286" s="85"/>
      <c r="Z1286" s="148"/>
      <c r="AA1286" s="85"/>
      <c r="AB1286" s="145"/>
      <c r="AC1286" s="149"/>
      <c r="AD1286" s="149"/>
      <c r="AE1286" s="148"/>
      <c r="AF1286" s="149"/>
      <c r="AG1286" s="145"/>
      <c r="AH1286" s="145"/>
      <c r="AI1286" s="261"/>
      <c r="AJ1286" s="85"/>
      <c r="AK1286" s="145"/>
      <c r="AL1286" s="149"/>
      <c r="AM1286" s="149"/>
      <c r="AN1286" s="149"/>
      <c r="AO1286" s="149"/>
      <c r="AP1286" s="148"/>
      <c r="AQ1286" s="257"/>
      <c r="AR1286" s="148"/>
      <c r="AS1286" s="257"/>
      <c r="AT1286" s="258"/>
      <c r="AZ1286" s="81"/>
      <c r="BA1286" s="81"/>
      <c r="BB1286" s="81"/>
      <c r="BC1286" s="81"/>
    </row>
    <row r="1287" spans="1:55" s="33" customFormat="1" ht="87" customHeight="1">
      <c r="A1287" s="5" t="s">
        <v>4089</v>
      </c>
      <c r="B1287" s="5" t="s">
        <v>23</v>
      </c>
      <c r="C1287" s="6" t="s">
        <v>43</v>
      </c>
      <c r="D1287" s="6" t="s">
        <v>35</v>
      </c>
      <c r="E1287" s="6" t="s">
        <v>42</v>
      </c>
      <c r="F1287" s="5" t="s">
        <v>4090</v>
      </c>
      <c r="G1287" s="5" t="s">
        <v>24</v>
      </c>
      <c r="H1287" s="5">
        <v>0</v>
      </c>
      <c r="I1287" s="5">
        <v>470000000</v>
      </c>
      <c r="J1287" s="5" t="s">
        <v>2689</v>
      </c>
      <c r="K1287" s="5" t="s">
        <v>871</v>
      </c>
      <c r="L1287" s="5" t="s">
        <v>25</v>
      </c>
      <c r="M1287" s="7" t="s">
        <v>26</v>
      </c>
      <c r="N1287" s="5" t="s">
        <v>49</v>
      </c>
      <c r="O1287" s="5" t="s">
        <v>27</v>
      </c>
      <c r="P1287" s="5">
        <v>796</v>
      </c>
      <c r="Q1287" s="5" t="s">
        <v>28</v>
      </c>
      <c r="R1287" s="80" t="s">
        <v>1311</v>
      </c>
      <c r="S1287" s="36">
        <v>17068</v>
      </c>
      <c r="T1287" s="37">
        <f t="shared" si="133"/>
        <v>0</v>
      </c>
      <c r="U1287" s="8">
        <f t="shared" si="140"/>
        <v>0</v>
      </c>
      <c r="V1287" s="5"/>
      <c r="W1287" s="5" t="s">
        <v>904</v>
      </c>
      <c r="X1287" s="5"/>
      <c r="Y1287" s="85"/>
      <c r="Z1287" s="148"/>
      <c r="AA1287" s="85"/>
      <c r="AB1287" s="147"/>
      <c r="AC1287" s="149"/>
      <c r="AD1287" s="149"/>
      <c r="AE1287" s="148"/>
      <c r="AF1287" s="149"/>
      <c r="AG1287" s="145"/>
      <c r="AH1287" s="145"/>
      <c r="AI1287" s="261"/>
      <c r="AJ1287" s="85"/>
      <c r="AK1287" s="145"/>
      <c r="AL1287" s="149"/>
      <c r="AM1287" s="149"/>
      <c r="AN1287" s="149"/>
      <c r="AO1287" s="149"/>
      <c r="AP1287" s="148"/>
      <c r="AQ1287" s="257"/>
      <c r="AR1287" s="148"/>
      <c r="AS1287" s="257"/>
      <c r="AT1287" s="258"/>
      <c r="AZ1287" s="81"/>
      <c r="BA1287" s="81"/>
      <c r="BB1287" s="81"/>
      <c r="BC1287" s="81"/>
    </row>
    <row r="1288" spans="1:55" s="33" customFormat="1" ht="87" customHeight="1">
      <c r="A1288" s="5" t="s">
        <v>5469</v>
      </c>
      <c r="B1288" s="5" t="s">
        <v>23</v>
      </c>
      <c r="C1288" s="6" t="s">
        <v>43</v>
      </c>
      <c r="D1288" s="6" t="s">
        <v>35</v>
      </c>
      <c r="E1288" s="6" t="s">
        <v>42</v>
      </c>
      <c r="F1288" s="5" t="s">
        <v>4090</v>
      </c>
      <c r="G1288" s="5" t="s">
        <v>24</v>
      </c>
      <c r="H1288" s="5">
        <v>0</v>
      </c>
      <c r="I1288" s="5">
        <v>470000000</v>
      </c>
      <c r="J1288" s="5" t="s">
        <v>2689</v>
      </c>
      <c r="K1288" s="5" t="s">
        <v>5103</v>
      </c>
      <c r="L1288" s="5" t="s">
        <v>25</v>
      </c>
      <c r="M1288" s="7" t="s">
        <v>26</v>
      </c>
      <c r="N1288" s="5" t="s">
        <v>1306</v>
      </c>
      <c r="O1288" s="5" t="s">
        <v>27</v>
      </c>
      <c r="P1288" s="5">
        <v>796</v>
      </c>
      <c r="Q1288" s="5" t="s">
        <v>28</v>
      </c>
      <c r="R1288" s="80">
        <v>3</v>
      </c>
      <c r="S1288" s="36">
        <v>17068</v>
      </c>
      <c r="T1288" s="37">
        <f t="shared" ref="T1288" si="147">R1288*S1288</f>
        <v>51204</v>
      </c>
      <c r="U1288" s="8">
        <f t="shared" ref="U1288" si="148">T1288*1.12</f>
        <v>57348.480000000003</v>
      </c>
      <c r="V1288" s="5"/>
      <c r="W1288" s="5" t="s">
        <v>904</v>
      </c>
      <c r="X1288" s="5" t="s">
        <v>3805</v>
      </c>
      <c r="Y1288" s="85"/>
      <c r="Z1288" s="148"/>
      <c r="AA1288" s="85"/>
      <c r="AB1288" s="147"/>
      <c r="AC1288" s="149"/>
      <c r="AD1288" s="149"/>
      <c r="AE1288" s="148"/>
      <c r="AF1288" s="149"/>
      <c r="AG1288" s="145"/>
      <c r="AH1288" s="145"/>
      <c r="AI1288" s="261"/>
      <c r="AJ1288" s="85"/>
      <c r="AK1288" s="145"/>
      <c r="AL1288" s="149"/>
      <c r="AM1288" s="149"/>
      <c r="AN1288" s="149"/>
      <c r="AO1288" s="149"/>
      <c r="AP1288" s="148"/>
      <c r="AQ1288" s="257"/>
      <c r="AR1288" s="148"/>
      <c r="AS1288" s="257"/>
      <c r="AT1288" s="258"/>
      <c r="AZ1288" s="81"/>
      <c r="BA1288" s="81"/>
      <c r="BB1288" s="81"/>
      <c r="BC1288" s="81"/>
    </row>
    <row r="1289" spans="1:55" s="33" customFormat="1" ht="87" customHeight="1">
      <c r="A1289" s="5" t="s">
        <v>4091</v>
      </c>
      <c r="B1289" s="5" t="s">
        <v>23</v>
      </c>
      <c r="C1289" s="6" t="s">
        <v>43</v>
      </c>
      <c r="D1289" s="6" t="s">
        <v>35</v>
      </c>
      <c r="E1289" s="6" t="s">
        <v>42</v>
      </c>
      <c r="F1289" s="5" t="s">
        <v>4092</v>
      </c>
      <c r="G1289" s="5" t="s">
        <v>24</v>
      </c>
      <c r="H1289" s="5">
        <v>0</v>
      </c>
      <c r="I1289" s="5">
        <v>470000000</v>
      </c>
      <c r="J1289" s="5" t="s">
        <v>2689</v>
      </c>
      <c r="K1289" s="5" t="s">
        <v>871</v>
      </c>
      <c r="L1289" s="5" t="s">
        <v>25</v>
      </c>
      <c r="M1289" s="7" t="s">
        <v>26</v>
      </c>
      <c r="N1289" s="5" t="s">
        <v>49</v>
      </c>
      <c r="O1289" s="5" t="s">
        <v>27</v>
      </c>
      <c r="P1289" s="5">
        <v>796</v>
      </c>
      <c r="Q1289" s="5" t="s">
        <v>28</v>
      </c>
      <c r="R1289" s="80" t="s">
        <v>1311</v>
      </c>
      <c r="S1289" s="36">
        <v>11066</v>
      </c>
      <c r="T1289" s="37">
        <f t="shared" si="133"/>
        <v>0</v>
      </c>
      <c r="U1289" s="8">
        <f t="shared" si="140"/>
        <v>0</v>
      </c>
      <c r="V1289" s="5"/>
      <c r="W1289" s="5" t="s">
        <v>904</v>
      </c>
      <c r="X1289" s="5"/>
      <c r="Y1289" s="85"/>
      <c r="Z1289" s="148"/>
      <c r="AA1289" s="85"/>
      <c r="AB1289" s="147"/>
      <c r="AC1289" s="149"/>
      <c r="AD1289" s="149"/>
      <c r="AE1289" s="148"/>
      <c r="AF1289" s="149"/>
      <c r="AG1289" s="145"/>
      <c r="AH1289" s="145"/>
      <c r="AI1289" s="261"/>
      <c r="AJ1289" s="85"/>
      <c r="AK1289" s="145"/>
      <c r="AL1289" s="149"/>
      <c r="AM1289" s="149"/>
      <c r="AN1289" s="149"/>
      <c r="AO1289" s="149"/>
      <c r="AP1289" s="148"/>
      <c r="AQ1289" s="257"/>
      <c r="AR1289" s="148"/>
      <c r="AS1289" s="257"/>
      <c r="AT1289" s="258"/>
      <c r="AZ1289" s="81"/>
      <c r="BA1289" s="81"/>
      <c r="BB1289" s="81"/>
      <c r="BC1289" s="81"/>
    </row>
    <row r="1290" spans="1:55" s="33" customFormat="1" ht="87" customHeight="1">
      <c r="A1290" s="5" t="s">
        <v>5470</v>
      </c>
      <c r="B1290" s="5" t="s">
        <v>23</v>
      </c>
      <c r="C1290" s="6" t="s">
        <v>43</v>
      </c>
      <c r="D1290" s="6" t="s">
        <v>35</v>
      </c>
      <c r="E1290" s="6" t="s">
        <v>42</v>
      </c>
      <c r="F1290" s="5" t="s">
        <v>4092</v>
      </c>
      <c r="G1290" s="5" t="s">
        <v>24</v>
      </c>
      <c r="H1290" s="5">
        <v>0</v>
      </c>
      <c r="I1290" s="5">
        <v>470000000</v>
      </c>
      <c r="J1290" s="5" t="s">
        <v>2689</v>
      </c>
      <c r="K1290" s="5" t="s">
        <v>5103</v>
      </c>
      <c r="L1290" s="5" t="s">
        <v>25</v>
      </c>
      <c r="M1290" s="7" t="s">
        <v>26</v>
      </c>
      <c r="N1290" s="5" t="s">
        <v>1306</v>
      </c>
      <c r="O1290" s="5" t="s">
        <v>27</v>
      </c>
      <c r="P1290" s="5">
        <v>796</v>
      </c>
      <c r="Q1290" s="5" t="s">
        <v>28</v>
      </c>
      <c r="R1290" s="80">
        <v>5</v>
      </c>
      <c r="S1290" s="36">
        <v>14342.75</v>
      </c>
      <c r="T1290" s="37">
        <f t="shared" ref="T1290" si="149">R1290*S1290</f>
        <v>71713.75</v>
      </c>
      <c r="U1290" s="8">
        <f t="shared" ref="U1290" si="150">T1290*1.12</f>
        <v>80319.400000000009</v>
      </c>
      <c r="V1290" s="5"/>
      <c r="W1290" s="5" t="s">
        <v>904</v>
      </c>
      <c r="X1290" s="5" t="s">
        <v>5465</v>
      </c>
      <c r="Y1290" s="85"/>
      <c r="Z1290" s="148"/>
      <c r="AA1290" s="85"/>
      <c r="AB1290" s="147"/>
      <c r="AC1290" s="149"/>
      <c r="AD1290" s="149"/>
      <c r="AE1290" s="148"/>
      <c r="AF1290" s="149"/>
      <c r="AG1290" s="145"/>
      <c r="AH1290" s="145"/>
      <c r="AI1290" s="261"/>
      <c r="AJ1290" s="85"/>
      <c r="AK1290" s="145"/>
      <c r="AL1290" s="149"/>
      <c r="AM1290" s="149"/>
      <c r="AN1290" s="149"/>
      <c r="AO1290" s="149"/>
      <c r="AP1290" s="148"/>
      <c r="AQ1290" s="257"/>
      <c r="AR1290" s="148"/>
      <c r="AS1290" s="257"/>
      <c r="AT1290" s="258"/>
      <c r="AZ1290" s="81"/>
      <c r="BA1290" s="81"/>
      <c r="BB1290" s="81"/>
      <c r="BC1290" s="81"/>
    </row>
    <row r="1291" spans="1:55" s="33" customFormat="1" ht="87" customHeight="1">
      <c r="A1291" s="5" t="s">
        <v>4093</v>
      </c>
      <c r="B1291" s="5" t="s">
        <v>23</v>
      </c>
      <c r="C1291" s="6" t="s">
        <v>4094</v>
      </c>
      <c r="D1291" s="6" t="s">
        <v>4095</v>
      </c>
      <c r="E1291" s="6" t="s">
        <v>4096</v>
      </c>
      <c r="F1291" s="5" t="s">
        <v>4097</v>
      </c>
      <c r="G1291" s="5" t="s">
        <v>24</v>
      </c>
      <c r="H1291" s="5">
        <v>0</v>
      </c>
      <c r="I1291" s="5">
        <v>470000000</v>
      </c>
      <c r="J1291" s="5" t="s">
        <v>2689</v>
      </c>
      <c r="K1291" s="5" t="s">
        <v>871</v>
      </c>
      <c r="L1291" s="5" t="s">
        <v>25</v>
      </c>
      <c r="M1291" s="7" t="s">
        <v>26</v>
      </c>
      <c r="N1291" s="5" t="s">
        <v>49</v>
      </c>
      <c r="O1291" s="5" t="s">
        <v>27</v>
      </c>
      <c r="P1291" s="5">
        <v>796</v>
      </c>
      <c r="Q1291" s="5" t="s">
        <v>28</v>
      </c>
      <c r="R1291" s="80" t="s">
        <v>1311</v>
      </c>
      <c r="S1291" s="36">
        <v>2406</v>
      </c>
      <c r="T1291" s="37">
        <f t="shared" si="133"/>
        <v>0</v>
      </c>
      <c r="U1291" s="8">
        <f t="shared" si="140"/>
        <v>0</v>
      </c>
      <c r="V1291" s="5"/>
      <c r="W1291" s="5" t="s">
        <v>904</v>
      </c>
      <c r="X1291" s="5"/>
      <c r="Y1291" s="85"/>
      <c r="Z1291" s="148"/>
      <c r="AA1291" s="85"/>
      <c r="AB1291" s="147"/>
      <c r="AC1291" s="149"/>
      <c r="AD1291" s="149"/>
      <c r="AE1291" s="148"/>
      <c r="AF1291" s="149"/>
      <c r="AG1291" s="145"/>
      <c r="AH1291" s="145"/>
      <c r="AI1291" s="261"/>
      <c r="AJ1291" s="85"/>
      <c r="AK1291" s="145"/>
      <c r="AL1291" s="149"/>
      <c r="AM1291" s="149"/>
      <c r="AN1291" s="149"/>
      <c r="AO1291" s="149"/>
      <c r="AP1291" s="148"/>
      <c r="AQ1291" s="257"/>
      <c r="AR1291" s="148"/>
      <c r="AS1291" s="257"/>
      <c r="AT1291" s="258"/>
      <c r="AZ1291" s="81"/>
      <c r="BA1291" s="81"/>
      <c r="BB1291" s="81"/>
      <c r="BC1291" s="81"/>
    </row>
    <row r="1292" spans="1:55" s="33" customFormat="1" ht="87" customHeight="1">
      <c r="A1292" s="5" t="s">
        <v>5471</v>
      </c>
      <c r="B1292" s="5" t="s">
        <v>23</v>
      </c>
      <c r="C1292" s="6" t="s">
        <v>4094</v>
      </c>
      <c r="D1292" s="6" t="s">
        <v>4095</v>
      </c>
      <c r="E1292" s="6" t="s">
        <v>4096</v>
      </c>
      <c r="F1292" s="5" t="s">
        <v>4097</v>
      </c>
      <c r="G1292" s="5" t="s">
        <v>24</v>
      </c>
      <c r="H1292" s="5">
        <v>0</v>
      </c>
      <c r="I1292" s="5">
        <v>470000000</v>
      </c>
      <c r="J1292" s="5" t="s">
        <v>2689</v>
      </c>
      <c r="K1292" s="5" t="s">
        <v>5103</v>
      </c>
      <c r="L1292" s="5" t="s">
        <v>25</v>
      </c>
      <c r="M1292" s="7" t="s">
        <v>26</v>
      </c>
      <c r="N1292" s="5" t="s">
        <v>1306</v>
      </c>
      <c r="O1292" s="5" t="s">
        <v>27</v>
      </c>
      <c r="P1292" s="5">
        <v>796</v>
      </c>
      <c r="Q1292" s="5" t="s">
        <v>28</v>
      </c>
      <c r="R1292" s="80">
        <v>10</v>
      </c>
      <c r="S1292" s="36">
        <v>2406</v>
      </c>
      <c r="T1292" s="37">
        <f t="shared" ref="T1292" si="151">R1292*S1292</f>
        <v>24060</v>
      </c>
      <c r="U1292" s="8">
        <f t="shared" ref="U1292" si="152">T1292*1.12</f>
        <v>26947.200000000004</v>
      </c>
      <c r="V1292" s="5"/>
      <c r="W1292" s="5" t="s">
        <v>904</v>
      </c>
      <c r="X1292" s="5" t="s">
        <v>3805</v>
      </c>
      <c r="Y1292" s="85"/>
      <c r="Z1292" s="148"/>
      <c r="AA1292" s="85"/>
      <c r="AB1292" s="147"/>
      <c r="AC1292" s="149"/>
      <c r="AD1292" s="149"/>
      <c r="AE1292" s="148"/>
      <c r="AF1292" s="149"/>
      <c r="AG1292" s="145"/>
      <c r="AH1292" s="145"/>
      <c r="AI1292" s="261"/>
      <c r="AJ1292" s="85"/>
      <c r="AK1292" s="145"/>
      <c r="AL1292" s="149"/>
      <c r="AM1292" s="149"/>
      <c r="AN1292" s="149"/>
      <c r="AO1292" s="149"/>
      <c r="AP1292" s="148"/>
      <c r="AQ1292" s="257"/>
      <c r="AR1292" s="148"/>
      <c r="AS1292" s="257"/>
      <c r="AT1292" s="258"/>
      <c r="AZ1292" s="81"/>
      <c r="BA1292" s="81"/>
      <c r="BB1292" s="81"/>
      <c r="BC1292" s="81"/>
    </row>
    <row r="1293" spans="1:55" s="33" customFormat="1" ht="87" customHeight="1">
      <c r="A1293" s="5" t="s">
        <v>4098</v>
      </c>
      <c r="B1293" s="5" t="s">
        <v>23</v>
      </c>
      <c r="C1293" s="6" t="s">
        <v>1597</v>
      </c>
      <c r="D1293" s="6" t="s">
        <v>1496</v>
      </c>
      <c r="E1293" s="6" t="s">
        <v>1598</v>
      </c>
      <c r="F1293" s="5" t="s">
        <v>4099</v>
      </c>
      <c r="G1293" s="5" t="s">
        <v>24</v>
      </c>
      <c r="H1293" s="5">
        <v>0</v>
      </c>
      <c r="I1293" s="5">
        <v>470000000</v>
      </c>
      <c r="J1293" s="5" t="s">
        <v>2689</v>
      </c>
      <c r="K1293" s="5" t="s">
        <v>871</v>
      </c>
      <c r="L1293" s="5" t="s">
        <v>25</v>
      </c>
      <c r="M1293" s="7" t="s">
        <v>26</v>
      </c>
      <c r="N1293" s="5" t="s">
        <v>49</v>
      </c>
      <c r="O1293" s="5" t="s">
        <v>27</v>
      </c>
      <c r="P1293" s="5">
        <v>796</v>
      </c>
      <c r="Q1293" s="5" t="s">
        <v>28</v>
      </c>
      <c r="R1293" s="80" t="s">
        <v>1311</v>
      </c>
      <c r="S1293" s="36">
        <v>9409</v>
      </c>
      <c r="T1293" s="37">
        <f t="shared" si="133"/>
        <v>0</v>
      </c>
      <c r="U1293" s="8">
        <f t="shared" si="140"/>
        <v>0</v>
      </c>
      <c r="V1293" s="5"/>
      <c r="W1293" s="5" t="s">
        <v>904</v>
      </c>
      <c r="X1293" s="5"/>
      <c r="Y1293" s="85"/>
      <c r="Z1293" s="148"/>
      <c r="AA1293" s="85"/>
      <c r="AB1293" s="147"/>
      <c r="AC1293" s="149"/>
      <c r="AD1293" s="149"/>
      <c r="AE1293" s="148"/>
      <c r="AF1293" s="149"/>
      <c r="AG1293" s="145"/>
      <c r="AH1293" s="145"/>
      <c r="AI1293" s="261"/>
      <c r="AJ1293" s="85"/>
      <c r="AK1293" s="145"/>
      <c r="AL1293" s="149"/>
      <c r="AM1293" s="149"/>
      <c r="AN1293" s="149"/>
      <c r="AO1293" s="149"/>
      <c r="AP1293" s="148"/>
      <c r="AQ1293" s="257"/>
      <c r="AR1293" s="148"/>
      <c r="AS1293" s="257"/>
      <c r="AT1293" s="258"/>
      <c r="AZ1293" s="81"/>
      <c r="BA1293" s="81"/>
      <c r="BB1293" s="81"/>
      <c r="BC1293" s="81"/>
    </row>
    <row r="1294" spans="1:55" s="33" customFormat="1" ht="87" customHeight="1">
      <c r="A1294" s="5" t="s">
        <v>5472</v>
      </c>
      <c r="B1294" s="5" t="s">
        <v>23</v>
      </c>
      <c r="C1294" s="6" t="s">
        <v>1597</v>
      </c>
      <c r="D1294" s="6" t="s">
        <v>1496</v>
      </c>
      <c r="E1294" s="6" t="s">
        <v>1598</v>
      </c>
      <c r="F1294" s="5" t="s">
        <v>4099</v>
      </c>
      <c r="G1294" s="5" t="s">
        <v>24</v>
      </c>
      <c r="H1294" s="5">
        <v>0</v>
      </c>
      <c r="I1294" s="5">
        <v>470000000</v>
      </c>
      <c r="J1294" s="5" t="s">
        <v>2689</v>
      </c>
      <c r="K1294" s="5" t="s">
        <v>5103</v>
      </c>
      <c r="L1294" s="5" t="s">
        <v>25</v>
      </c>
      <c r="M1294" s="7" t="s">
        <v>26</v>
      </c>
      <c r="N1294" s="5" t="s">
        <v>1306</v>
      </c>
      <c r="O1294" s="5" t="s">
        <v>27</v>
      </c>
      <c r="P1294" s="5">
        <v>796</v>
      </c>
      <c r="Q1294" s="5" t="s">
        <v>28</v>
      </c>
      <c r="R1294" s="80">
        <v>10</v>
      </c>
      <c r="S1294" s="36">
        <v>9409</v>
      </c>
      <c r="T1294" s="37">
        <f t="shared" ref="T1294" si="153">R1294*S1294</f>
        <v>94090</v>
      </c>
      <c r="U1294" s="8">
        <f t="shared" ref="U1294" si="154">T1294*1.12</f>
        <v>105380.8</v>
      </c>
      <c r="V1294" s="5"/>
      <c r="W1294" s="5" t="s">
        <v>904</v>
      </c>
      <c r="X1294" s="5" t="s">
        <v>3805</v>
      </c>
      <c r="Y1294" s="85"/>
      <c r="Z1294" s="148"/>
      <c r="AA1294" s="85"/>
      <c r="AB1294" s="147"/>
      <c r="AC1294" s="149"/>
      <c r="AD1294" s="149"/>
      <c r="AE1294" s="148"/>
      <c r="AF1294" s="149"/>
      <c r="AG1294" s="145"/>
      <c r="AH1294" s="145"/>
      <c r="AI1294" s="261"/>
      <c r="AJ1294" s="85"/>
      <c r="AK1294" s="145"/>
      <c r="AL1294" s="149"/>
      <c r="AM1294" s="149"/>
      <c r="AN1294" s="149"/>
      <c r="AO1294" s="149"/>
      <c r="AP1294" s="148"/>
      <c r="AQ1294" s="257"/>
      <c r="AR1294" s="148"/>
      <c r="AS1294" s="257"/>
      <c r="AT1294" s="258"/>
      <c r="AZ1294" s="81"/>
      <c r="BA1294" s="81"/>
      <c r="BB1294" s="81"/>
      <c r="BC1294" s="81"/>
    </row>
    <row r="1295" spans="1:55" s="33" customFormat="1" ht="87" customHeight="1">
      <c r="A1295" s="5" t="s">
        <v>4100</v>
      </c>
      <c r="B1295" s="5" t="s">
        <v>23</v>
      </c>
      <c r="C1295" s="6" t="s">
        <v>4081</v>
      </c>
      <c r="D1295" s="6" t="s">
        <v>38</v>
      </c>
      <c r="E1295" s="6" t="s">
        <v>4082</v>
      </c>
      <c r="F1295" s="5" t="s">
        <v>4101</v>
      </c>
      <c r="G1295" s="5" t="s">
        <v>24</v>
      </c>
      <c r="H1295" s="5">
        <v>0</v>
      </c>
      <c r="I1295" s="5">
        <v>470000000</v>
      </c>
      <c r="J1295" s="5" t="s">
        <v>2689</v>
      </c>
      <c r="K1295" s="5" t="s">
        <v>871</v>
      </c>
      <c r="L1295" s="5" t="s">
        <v>25</v>
      </c>
      <c r="M1295" s="7" t="s">
        <v>26</v>
      </c>
      <c r="N1295" s="5" t="s">
        <v>49</v>
      </c>
      <c r="O1295" s="5" t="s">
        <v>27</v>
      </c>
      <c r="P1295" s="5">
        <v>796</v>
      </c>
      <c r="Q1295" s="5" t="s">
        <v>28</v>
      </c>
      <c r="R1295" s="80" t="s">
        <v>1311</v>
      </c>
      <c r="S1295" s="36">
        <v>145113</v>
      </c>
      <c r="T1295" s="37">
        <f t="shared" si="133"/>
        <v>0</v>
      </c>
      <c r="U1295" s="8">
        <f t="shared" si="140"/>
        <v>0</v>
      </c>
      <c r="V1295" s="5"/>
      <c r="W1295" s="5" t="s">
        <v>904</v>
      </c>
      <c r="X1295" s="5"/>
      <c r="Y1295" s="85"/>
      <c r="Z1295" s="148"/>
      <c r="AA1295" s="85"/>
      <c r="AB1295" s="147"/>
      <c r="AC1295" s="149"/>
      <c r="AD1295" s="149"/>
      <c r="AE1295" s="148"/>
      <c r="AF1295" s="149"/>
      <c r="AG1295" s="145"/>
      <c r="AH1295" s="145"/>
      <c r="AI1295" s="261"/>
      <c r="AJ1295" s="85"/>
      <c r="AK1295" s="145"/>
      <c r="AL1295" s="149"/>
      <c r="AM1295" s="149"/>
      <c r="AN1295" s="149"/>
      <c r="AO1295" s="149"/>
      <c r="AP1295" s="148"/>
      <c r="AQ1295" s="257"/>
      <c r="AR1295" s="148"/>
      <c r="AS1295" s="257"/>
      <c r="AT1295" s="258"/>
      <c r="AZ1295" s="81"/>
      <c r="BA1295" s="81"/>
      <c r="BB1295" s="81"/>
      <c r="BC1295" s="81"/>
    </row>
    <row r="1296" spans="1:55" s="33" customFormat="1" ht="87" customHeight="1">
      <c r="A1296" s="5" t="s">
        <v>5473</v>
      </c>
      <c r="B1296" s="5" t="s">
        <v>23</v>
      </c>
      <c r="C1296" s="6" t="s">
        <v>4081</v>
      </c>
      <c r="D1296" s="6" t="s">
        <v>38</v>
      </c>
      <c r="E1296" s="6" t="s">
        <v>4082</v>
      </c>
      <c r="F1296" s="5" t="s">
        <v>4101</v>
      </c>
      <c r="G1296" s="5" t="s">
        <v>24</v>
      </c>
      <c r="H1296" s="5">
        <v>0</v>
      </c>
      <c r="I1296" s="5">
        <v>470000000</v>
      </c>
      <c r="J1296" s="5" t="s">
        <v>2689</v>
      </c>
      <c r="K1296" s="5" t="s">
        <v>5103</v>
      </c>
      <c r="L1296" s="5" t="s">
        <v>25</v>
      </c>
      <c r="M1296" s="7" t="s">
        <v>26</v>
      </c>
      <c r="N1296" s="5" t="s">
        <v>1306</v>
      </c>
      <c r="O1296" s="5" t="s">
        <v>27</v>
      </c>
      <c r="P1296" s="5">
        <v>796</v>
      </c>
      <c r="Q1296" s="5" t="s">
        <v>28</v>
      </c>
      <c r="R1296" s="80">
        <v>1</v>
      </c>
      <c r="S1296" s="36">
        <v>145113</v>
      </c>
      <c r="T1296" s="37">
        <f t="shared" ref="T1296" si="155">R1296*S1296</f>
        <v>145113</v>
      </c>
      <c r="U1296" s="8">
        <f t="shared" ref="U1296" si="156">T1296*1.12</f>
        <v>162526.56000000003</v>
      </c>
      <c r="V1296" s="5"/>
      <c r="W1296" s="5" t="s">
        <v>904</v>
      </c>
      <c r="X1296" s="5" t="s">
        <v>3805</v>
      </c>
      <c r="Y1296" s="85"/>
      <c r="Z1296" s="148"/>
      <c r="AA1296" s="85"/>
      <c r="AB1296" s="147"/>
      <c r="AC1296" s="149"/>
      <c r="AD1296" s="149"/>
      <c r="AE1296" s="148"/>
      <c r="AF1296" s="149"/>
      <c r="AG1296" s="145"/>
      <c r="AH1296" s="145"/>
      <c r="AI1296" s="261"/>
      <c r="AJ1296" s="85"/>
      <c r="AK1296" s="145"/>
      <c r="AL1296" s="149"/>
      <c r="AM1296" s="149"/>
      <c r="AN1296" s="149"/>
      <c r="AO1296" s="149"/>
      <c r="AP1296" s="148"/>
      <c r="AQ1296" s="257"/>
      <c r="AR1296" s="148"/>
      <c r="AS1296" s="257"/>
      <c r="AT1296" s="258"/>
      <c r="AZ1296" s="81"/>
      <c r="BA1296" s="81"/>
      <c r="BB1296" s="81"/>
      <c r="BC1296" s="81"/>
    </row>
    <row r="1297" spans="1:55" s="33" customFormat="1" ht="87" customHeight="1">
      <c r="A1297" s="5" t="s">
        <v>4102</v>
      </c>
      <c r="B1297" s="5" t="s">
        <v>23</v>
      </c>
      <c r="C1297" s="6" t="s">
        <v>4103</v>
      </c>
      <c r="D1297" s="6" t="s">
        <v>2080</v>
      </c>
      <c r="E1297" s="6" t="s">
        <v>4104</v>
      </c>
      <c r="F1297" s="5" t="s">
        <v>4105</v>
      </c>
      <c r="G1297" s="5" t="s">
        <v>24</v>
      </c>
      <c r="H1297" s="5">
        <v>0</v>
      </c>
      <c r="I1297" s="5">
        <v>470000000</v>
      </c>
      <c r="J1297" s="5" t="s">
        <v>2689</v>
      </c>
      <c r="K1297" s="5" t="s">
        <v>871</v>
      </c>
      <c r="L1297" s="5" t="s">
        <v>25</v>
      </c>
      <c r="M1297" s="7" t="s">
        <v>26</v>
      </c>
      <c r="N1297" s="5" t="s">
        <v>49</v>
      </c>
      <c r="O1297" s="5" t="s">
        <v>27</v>
      </c>
      <c r="P1297" s="6">
        <v>6</v>
      </c>
      <c r="Q1297" s="101" t="s">
        <v>1421</v>
      </c>
      <c r="R1297" s="80">
        <v>380</v>
      </c>
      <c r="S1297" s="36">
        <v>500</v>
      </c>
      <c r="T1297" s="37">
        <f t="shared" si="133"/>
        <v>190000</v>
      </c>
      <c r="U1297" s="8">
        <f t="shared" si="140"/>
        <v>212800.00000000003</v>
      </c>
      <c r="V1297" s="5"/>
      <c r="W1297" s="5" t="s">
        <v>904</v>
      </c>
      <c r="X1297" s="5" t="s">
        <v>3884</v>
      </c>
      <c r="Y1297" s="85"/>
      <c r="Z1297" s="148"/>
      <c r="AA1297" s="146"/>
      <c r="AB1297" s="146"/>
      <c r="AC1297" s="104"/>
      <c r="AD1297" s="149"/>
      <c r="AE1297" s="148"/>
      <c r="AF1297" s="149"/>
      <c r="AG1297" s="145"/>
      <c r="AH1297" s="145"/>
      <c r="AI1297" s="85"/>
      <c r="AJ1297" s="141"/>
      <c r="AK1297" s="145"/>
      <c r="AL1297" s="149"/>
      <c r="AM1297" s="149"/>
      <c r="AN1297" s="149"/>
      <c r="AO1297" s="149"/>
      <c r="AP1297" s="148"/>
      <c r="AQ1297" s="257"/>
      <c r="AR1297" s="148"/>
      <c r="AS1297" s="257"/>
      <c r="AT1297" s="260"/>
      <c r="AZ1297" s="81"/>
      <c r="BA1297" s="81"/>
      <c r="BB1297" s="81"/>
      <c r="BC1297" s="81"/>
    </row>
    <row r="1298" spans="1:55" s="33" customFormat="1" ht="87" customHeight="1">
      <c r="A1298" s="5" t="s">
        <v>4106</v>
      </c>
      <c r="B1298" s="5" t="s">
        <v>23</v>
      </c>
      <c r="C1298" s="6" t="s">
        <v>4107</v>
      </c>
      <c r="D1298" s="6" t="s">
        <v>1828</v>
      </c>
      <c r="E1298" s="6" t="s">
        <v>4108</v>
      </c>
      <c r="F1298" s="5" t="s">
        <v>4109</v>
      </c>
      <c r="G1298" s="5" t="s">
        <v>24</v>
      </c>
      <c r="H1298" s="5">
        <v>0</v>
      </c>
      <c r="I1298" s="5">
        <v>470000000</v>
      </c>
      <c r="J1298" s="5" t="s">
        <v>2689</v>
      </c>
      <c r="K1298" s="5" t="s">
        <v>871</v>
      </c>
      <c r="L1298" s="5" t="s">
        <v>25</v>
      </c>
      <c r="M1298" s="7" t="s">
        <v>26</v>
      </c>
      <c r="N1298" s="5" t="s">
        <v>49</v>
      </c>
      <c r="O1298" s="5" t="s">
        <v>27</v>
      </c>
      <c r="P1298" s="5">
        <v>796</v>
      </c>
      <c r="Q1298" s="5" t="s">
        <v>28</v>
      </c>
      <c r="R1298" s="80">
        <v>2</v>
      </c>
      <c r="S1298" s="36">
        <v>75089</v>
      </c>
      <c r="T1298" s="37">
        <f t="shared" si="133"/>
        <v>150178</v>
      </c>
      <c r="U1298" s="8">
        <f t="shared" si="140"/>
        <v>168199.36000000002</v>
      </c>
      <c r="V1298" s="5"/>
      <c r="W1298" s="5" t="s">
        <v>904</v>
      </c>
      <c r="X1298" s="5" t="s">
        <v>3884</v>
      </c>
      <c r="Y1298" s="85"/>
      <c r="Z1298" s="148"/>
      <c r="AA1298" s="146"/>
      <c r="AB1298" s="146"/>
      <c r="AC1298" s="104"/>
      <c r="AD1298" s="149"/>
      <c r="AE1298" s="148"/>
      <c r="AF1298" s="149"/>
      <c r="AG1298" s="145"/>
      <c r="AH1298" s="145"/>
      <c r="AI1298" s="85"/>
      <c r="AJ1298" s="141"/>
      <c r="AK1298" s="145"/>
      <c r="AL1298" s="149"/>
      <c r="AM1298" s="149"/>
      <c r="AN1298" s="149"/>
      <c r="AO1298" s="149"/>
      <c r="AP1298" s="148"/>
      <c r="AQ1298" s="257"/>
      <c r="AR1298" s="148"/>
      <c r="AS1298" s="257"/>
      <c r="AT1298" s="260"/>
      <c r="AZ1298" s="81"/>
      <c r="BA1298" s="81"/>
      <c r="BB1298" s="81"/>
      <c r="BC1298" s="81"/>
    </row>
    <row r="1299" spans="1:55" s="33" customFormat="1" ht="87" customHeight="1">
      <c r="A1299" s="5" t="s">
        <v>4110</v>
      </c>
      <c r="B1299" s="5" t="s">
        <v>23</v>
      </c>
      <c r="C1299" s="6" t="s">
        <v>1552</v>
      </c>
      <c r="D1299" s="6" t="s">
        <v>1553</v>
      </c>
      <c r="E1299" s="6" t="s">
        <v>1554</v>
      </c>
      <c r="F1299" s="5"/>
      <c r="G1299" s="5" t="s">
        <v>24</v>
      </c>
      <c r="H1299" s="5">
        <v>0</v>
      </c>
      <c r="I1299" s="5">
        <v>470000000</v>
      </c>
      <c r="J1299" s="5" t="s">
        <v>2689</v>
      </c>
      <c r="K1299" s="5" t="s">
        <v>871</v>
      </c>
      <c r="L1299" s="5" t="s">
        <v>25</v>
      </c>
      <c r="M1299" s="7" t="s">
        <v>26</v>
      </c>
      <c r="N1299" s="5" t="s">
        <v>49</v>
      </c>
      <c r="O1299" s="5" t="s">
        <v>27</v>
      </c>
      <c r="P1299" s="101" t="s">
        <v>1420</v>
      </c>
      <c r="Q1299" s="6" t="s">
        <v>1421</v>
      </c>
      <c r="R1299" s="80">
        <v>100</v>
      </c>
      <c r="S1299" s="36">
        <v>39</v>
      </c>
      <c r="T1299" s="37">
        <f t="shared" si="133"/>
        <v>3900</v>
      </c>
      <c r="U1299" s="8">
        <f t="shared" si="140"/>
        <v>4368</v>
      </c>
      <c r="V1299" s="5"/>
      <c r="W1299" s="5" t="s">
        <v>904</v>
      </c>
      <c r="X1299" s="5" t="s">
        <v>3884</v>
      </c>
      <c r="Y1299" s="85"/>
      <c r="Z1299" s="148"/>
      <c r="AA1299" s="146"/>
      <c r="AB1299" s="146"/>
      <c r="AC1299" s="104"/>
      <c r="AD1299" s="149"/>
      <c r="AE1299" s="148"/>
      <c r="AF1299" s="149"/>
      <c r="AG1299" s="145"/>
      <c r="AH1299" s="145"/>
      <c r="AI1299" s="261"/>
      <c r="AJ1299" s="85"/>
      <c r="AK1299" s="145"/>
      <c r="AL1299" s="149"/>
      <c r="AM1299" s="149"/>
      <c r="AN1299" s="149"/>
      <c r="AO1299" s="149"/>
      <c r="AP1299" s="148"/>
      <c r="AQ1299" s="257"/>
      <c r="AR1299" s="148"/>
      <c r="AS1299" s="257"/>
      <c r="AT1299" s="258"/>
      <c r="AZ1299" s="81"/>
      <c r="BA1299" s="81"/>
      <c r="BB1299" s="81"/>
      <c r="BC1299" s="81"/>
    </row>
    <row r="1300" spans="1:55" s="33" customFormat="1" ht="87" customHeight="1">
      <c r="A1300" s="5" t="s">
        <v>4111</v>
      </c>
      <c r="B1300" s="5" t="s">
        <v>23</v>
      </c>
      <c r="C1300" s="6" t="s">
        <v>4112</v>
      </c>
      <c r="D1300" s="6" t="s">
        <v>2080</v>
      </c>
      <c r="E1300" s="6" t="s">
        <v>4113</v>
      </c>
      <c r="F1300" s="5" t="s">
        <v>4114</v>
      </c>
      <c r="G1300" s="5" t="s">
        <v>24</v>
      </c>
      <c r="H1300" s="5">
        <v>0</v>
      </c>
      <c r="I1300" s="5">
        <v>470000000</v>
      </c>
      <c r="J1300" s="5" t="s">
        <v>2689</v>
      </c>
      <c r="K1300" s="5" t="s">
        <v>871</v>
      </c>
      <c r="L1300" s="5" t="s">
        <v>25</v>
      </c>
      <c r="M1300" s="7" t="s">
        <v>26</v>
      </c>
      <c r="N1300" s="5" t="s">
        <v>49</v>
      </c>
      <c r="O1300" s="5" t="s">
        <v>27</v>
      </c>
      <c r="P1300" s="101" t="s">
        <v>1420</v>
      </c>
      <c r="Q1300" s="6" t="s">
        <v>1421</v>
      </c>
      <c r="R1300" s="80">
        <v>1730</v>
      </c>
      <c r="S1300" s="36">
        <v>80</v>
      </c>
      <c r="T1300" s="37">
        <f t="shared" si="133"/>
        <v>138400</v>
      </c>
      <c r="U1300" s="8">
        <f t="shared" si="140"/>
        <v>155008.00000000003</v>
      </c>
      <c r="V1300" s="5"/>
      <c r="W1300" s="5" t="s">
        <v>904</v>
      </c>
      <c r="X1300" s="5" t="s">
        <v>3884</v>
      </c>
      <c r="Y1300" s="85"/>
      <c r="Z1300" s="148"/>
      <c r="AA1300" s="146"/>
      <c r="AB1300" s="146"/>
      <c r="AC1300" s="104"/>
      <c r="AD1300" s="149"/>
      <c r="AE1300" s="148"/>
      <c r="AF1300" s="149"/>
      <c r="AG1300" s="145"/>
      <c r="AH1300" s="145"/>
      <c r="AI1300" s="85"/>
      <c r="AJ1300" s="141"/>
      <c r="AK1300" s="145"/>
      <c r="AL1300" s="149"/>
      <c r="AM1300" s="149"/>
      <c r="AN1300" s="149"/>
      <c r="AO1300" s="149"/>
      <c r="AP1300" s="148"/>
      <c r="AQ1300" s="257"/>
      <c r="AR1300" s="148"/>
      <c r="AS1300" s="257"/>
      <c r="AT1300" s="260"/>
      <c r="AZ1300" s="81"/>
      <c r="BA1300" s="81"/>
      <c r="BB1300" s="81"/>
      <c r="BC1300" s="81"/>
    </row>
    <row r="1301" spans="1:55" s="33" customFormat="1" ht="87" customHeight="1">
      <c r="A1301" s="5" t="s">
        <v>4115</v>
      </c>
      <c r="B1301" s="5" t="s">
        <v>23</v>
      </c>
      <c r="C1301" s="6" t="s">
        <v>4112</v>
      </c>
      <c r="D1301" s="6" t="s">
        <v>2080</v>
      </c>
      <c r="E1301" s="6" t="s">
        <v>4113</v>
      </c>
      <c r="F1301" s="5" t="s">
        <v>4116</v>
      </c>
      <c r="G1301" s="5" t="s">
        <v>24</v>
      </c>
      <c r="H1301" s="5">
        <v>0</v>
      </c>
      <c r="I1301" s="5">
        <v>470000000</v>
      </c>
      <c r="J1301" s="5" t="s">
        <v>2689</v>
      </c>
      <c r="K1301" s="5" t="s">
        <v>871</v>
      </c>
      <c r="L1301" s="5" t="s">
        <v>25</v>
      </c>
      <c r="M1301" s="7" t="s">
        <v>26</v>
      </c>
      <c r="N1301" s="5" t="s">
        <v>49</v>
      </c>
      <c r="O1301" s="5" t="s">
        <v>27</v>
      </c>
      <c r="P1301" s="101" t="s">
        <v>1420</v>
      </c>
      <c r="Q1301" s="6" t="s">
        <v>1421</v>
      </c>
      <c r="R1301" s="80">
        <v>30</v>
      </c>
      <c r="S1301" s="36">
        <v>338</v>
      </c>
      <c r="T1301" s="37">
        <f t="shared" si="133"/>
        <v>10140</v>
      </c>
      <c r="U1301" s="8">
        <f t="shared" si="140"/>
        <v>11356.800000000001</v>
      </c>
      <c r="V1301" s="5"/>
      <c r="W1301" s="5" t="s">
        <v>904</v>
      </c>
      <c r="X1301" s="5" t="s">
        <v>3884</v>
      </c>
      <c r="Y1301" s="85"/>
      <c r="Z1301" s="148"/>
      <c r="AA1301" s="146"/>
      <c r="AB1301" s="146"/>
      <c r="AC1301" s="104"/>
      <c r="AD1301" s="149"/>
      <c r="AE1301" s="148"/>
      <c r="AF1301" s="149"/>
      <c r="AG1301" s="145"/>
      <c r="AH1301" s="145"/>
      <c r="AI1301" s="85"/>
      <c r="AJ1301" s="141"/>
      <c r="AK1301" s="145"/>
      <c r="AL1301" s="149"/>
      <c r="AM1301" s="149"/>
      <c r="AN1301" s="149"/>
      <c r="AO1301" s="149"/>
      <c r="AP1301" s="148"/>
      <c r="AQ1301" s="257"/>
      <c r="AR1301" s="148"/>
      <c r="AS1301" s="257"/>
      <c r="AT1301" s="260"/>
      <c r="AZ1301" s="81"/>
      <c r="BA1301" s="81"/>
      <c r="BB1301" s="81"/>
      <c r="BC1301" s="81"/>
    </row>
    <row r="1302" spans="1:55" s="33" customFormat="1" ht="76.5" customHeight="1">
      <c r="A1302" s="5" t="s">
        <v>4117</v>
      </c>
      <c r="B1302" s="5" t="s">
        <v>23</v>
      </c>
      <c r="C1302" s="14" t="s">
        <v>4118</v>
      </c>
      <c r="D1302" s="14" t="s">
        <v>4119</v>
      </c>
      <c r="E1302" s="14" t="s">
        <v>4120</v>
      </c>
      <c r="F1302" s="5"/>
      <c r="G1302" s="5" t="s">
        <v>24</v>
      </c>
      <c r="H1302" s="5">
        <v>0</v>
      </c>
      <c r="I1302" s="5">
        <v>470000000</v>
      </c>
      <c r="J1302" s="5" t="s">
        <v>2689</v>
      </c>
      <c r="K1302" s="5" t="s">
        <v>871</v>
      </c>
      <c r="L1302" s="5" t="s">
        <v>25</v>
      </c>
      <c r="M1302" s="7" t="s">
        <v>26</v>
      </c>
      <c r="N1302" s="5" t="s">
        <v>49</v>
      </c>
      <c r="O1302" s="5" t="s">
        <v>27</v>
      </c>
      <c r="P1302" s="14">
        <v>166</v>
      </c>
      <c r="Q1302" s="14" t="s">
        <v>33</v>
      </c>
      <c r="R1302" s="80">
        <v>5</v>
      </c>
      <c r="S1302" s="36">
        <v>0</v>
      </c>
      <c r="T1302" s="8">
        <f>S1302*R1302</f>
        <v>0</v>
      </c>
      <c r="U1302" s="8">
        <f t="shared" si="140"/>
        <v>0</v>
      </c>
      <c r="V1302" s="5"/>
      <c r="W1302" s="5" t="s">
        <v>904</v>
      </c>
      <c r="X1302" s="5"/>
      <c r="AE1302" s="265"/>
      <c r="AG1302" s="111"/>
      <c r="AH1302" s="111"/>
      <c r="AK1302" s="111"/>
      <c r="AL1302" s="225"/>
      <c r="AM1302" s="225"/>
      <c r="AN1302" s="225"/>
      <c r="AO1302" s="225"/>
    </row>
    <row r="1303" spans="1:55" s="33" customFormat="1" ht="111" customHeight="1">
      <c r="A1303" s="5" t="s">
        <v>4309</v>
      </c>
      <c r="B1303" s="5" t="s">
        <v>23</v>
      </c>
      <c r="C1303" s="14" t="s">
        <v>4118</v>
      </c>
      <c r="D1303" s="14" t="s">
        <v>4119</v>
      </c>
      <c r="E1303" s="14" t="s">
        <v>4120</v>
      </c>
      <c r="F1303" s="5"/>
      <c r="G1303" s="5" t="s">
        <v>24</v>
      </c>
      <c r="H1303" s="5">
        <v>0</v>
      </c>
      <c r="I1303" s="5">
        <v>470000000</v>
      </c>
      <c r="J1303" s="5" t="s">
        <v>2689</v>
      </c>
      <c r="K1303" s="5" t="s">
        <v>871</v>
      </c>
      <c r="L1303" s="5" t="s">
        <v>25</v>
      </c>
      <c r="M1303" s="7" t="s">
        <v>26</v>
      </c>
      <c r="N1303" s="5" t="s">
        <v>49</v>
      </c>
      <c r="O1303" s="5" t="s">
        <v>27</v>
      </c>
      <c r="P1303" s="14">
        <v>166</v>
      </c>
      <c r="Q1303" s="14" t="s">
        <v>33</v>
      </c>
      <c r="R1303" s="80" t="s">
        <v>1311</v>
      </c>
      <c r="S1303" s="36">
        <v>850</v>
      </c>
      <c r="T1303" s="8">
        <f>S1303*R1303</f>
        <v>0</v>
      </c>
      <c r="U1303" s="8">
        <f t="shared" si="140"/>
        <v>0</v>
      </c>
      <c r="V1303" s="5"/>
      <c r="W1303" s="5" t="s">
        <v>904</v>
      </c>
      <c r="X1303" s="5"/>
      <c r="Z1303" s="148"/>
      <c r="AA1303" s="85"/>
      <c r="AB1303" s="147"/>
      <c r="AC1303" s="149"/>
      <c r="AE1303" s="265"/>
      <c r="AG1303" s="111"/>
      <c r="AH1303" s="111"/>
      <c r="AK1303" s="111"/>
      <c r="AL1303" s="225"/>
      <c r="AM1303" s="225"/>
      <c r="AN1303" s="225"/>
      <c r="AO1303" s="225"/>
    </row>
    <row r="1304" spans="1:55" s="33" customFormat="1" ht="111" customHeight="1">
      <c r="A1304" s="5" t="s">
        <v>5474</v>
      </c>
      <c r="B1304" s="5" t="s">
        <v>23</v>
      </c>
      <c r="C1304" s="14" t="s">
        <v>4118</v>
      </c>
      <c r="D1304" s="14" t="s">
        <v>4119</v>
      </c>
      <c r="E1304" s="14" t="s">
        <v>4120</v>
      </c>
      <c r="F1304" s="5"/>
      <c r="G1304" s="5" t="s">
        <v>24</v>
      </c>
      <c r="H1304" s="5">
        <v>0</v>
      </c>
      <c r="I1304" s="5">
        <v>470000000</v>
      </c>
      <c r="J1304" s="5" t="s">
        <v>2689</v>
      </c>
      <c r="K1304" s="5" t="s">
        <v>5103</v>
      </c>
      <c r="L1304" s="5" t="s">
        <v>25</v>
      </c>
      <c r="M1304" s="7" t="s">
        <v>26</v>
      </c>
      <c r="N1304" s="5" t="s">
        <v>1306</v>
      </c>
      <c r="O1304" s="5" t="s">
        <v>27</v>
      </c>
      <c r="P1304" s="14">
        <v>166</v>
      </c>
      <c r="Q1304" s="14" t="s">
        <v>33</v>
      </c>
      <c r="R1304" s="80">
        <v>9</v>
      </c>
      <c r="S1304" s="36">
        <v>850</v>
      </c>
      <c r="T1304" s="8">
        <f>S1304*R1304</f>
        <v>7650</v>
      </c>
      <c r="U1304" s="8">
        <f t="shared" ref="U1304" si="157">T1304*1.12</f>
        <v>8568</v>
      </c>
      <c r="V1304" s="5"/>
      <c r="W1304" s="5" t="s">
        <v>904</v>
      </c>
      <c r="X1304" s="5" t="s">
        <v>3805</v>
      </c>
      <c r="Z1304" s="148"/>
      <c r="AA1304" s="85"/>
      <c r="AB1304" s="147"/>
      <c r="AC1304" s="149"/>
      <c r="AE1304" s="265"/>
      <c r="AG1304" s="111"/>
      <c r="AH1304" s="111"/>
      <c r="AK1304" s="111"/>
      <c r="AL1304" s="225"/>
      <c r="AM1304" s="225"/>
      <c r="AN1304" s="225"/>
      <c r="AO1304" s="225"/>
    </row>
    <row r="1305" spans="1:55" s="33" customFormat="1" ht="87" customHeight="1">
      <c r="A1305" s="5" t="s">
        <v>4121</v>
      </c>
      <c r="B1305" s="5" t="s">
        <v>23</v>
      </c>
      <c r="C1305" s="6" t="s">
        <v>1623</v>
      </c>
      <c r="D1305" s="6" t="s">
        <v>38</v>
      </c>
      <c r="E1305" s="6" t="s">
        <v>1592</v>
      </c>
      <c r="F1305" s="5" t="s">
        <v>4122</v>
      </c>
      <c r="G1305" s="5" t="s">
        <v>24</v>
      </c>
      <c r="H1305" s="5">
        <v>0</v>
      </c>
      <c r="I1305" s="5">
        <v>470000000</v>
      </c>
      <c r="J1305" s="5" t="s">
        <v>2689</v>
      </c>
      <c r="K1305" s="5" t="s">
        <v>871</v>
      </c>
      <c r="L1305" s="5" t="s">
        <v>25</v>
      </c>
      <c r="M1305" s="7" t="s">
        <v>26</v>
      </c>
      <c r="N1305" s="5" t="s">
        <v>49</v>
      </c>
      <c r="O1305" s="5" t="s">
        <v>27</v>
      </c>
      <c r="P1305" s="5">
        <v>796</v>
      </c>
      <c r="Q1305" s="5" t="s">
        <v>28</v>
      </c>
      <c r="R1305" s="80" t="s">
        <v>1311</v>
      </c>
      <c r="S1305" s="36">
        <v>23262</v>
      </c>
      <c r="T1305" s="37">
        <f t="shared" ref="T1305:T1334" si="158">R1305*S1305</f>
        <v>0</v>
      </c>
      <c r="U1305" s="8">
        <f t="shared" si="140"/>
        <v>0</v>
      </c>
      <c r="V1305" s="5"/>
      <c r="W1305" s="5" t="s">
        <v>904</v>
      </c>
      <c r="X1305" s="5"/>
      <c r="Y1305" s="85"/>
      <c r="Z1305" s="148"/>
      <c r="AA1305" s="85"/>
      <c r="AB1305" s="147"/>
      <c r="AC1305" s="149"/>
      <c r="AD1305" s="149"/>
      <c r="AE1305" s="148"/>
      <c r="AF1305" s="149"/>
      <c r="AG1305" s="145"/>
      <c r="AH1305" s="145"/>
      <c r="AI1305" s="261"/>
      <c r="AJ1305" s="85"/>
      <c r="AK1305" s="145"/>
      <c r="AL1305" s="149"/>
      <c r="AM1305" s="149"/>
      <c r="AN1305" s="149"/>
      <c r="AO1305" s="149"/>
      <c r="AP1305" s="148"/>
      <c r="AQ1305" s="257"/>
      <c r="AR1305" s="148"/>
      <c r="AS1305" s="257"/>
      <c r="AT1305" s="258"/>
      <c r="AZ1305" s="81"/>
      <c r="BA1305" s="81"/>
      <c r="BB1305" s="81"/>
      <c r="BC1305" s="81"/>
    </row>
    <row r="1306" spans="1:55" s="33" customFormat="1" ht="87" customHeight="1">
      <c r="A1306" s="5" t="s">
        <v>5475</v>
      </c>
      <c r="B1306" s="5" t="s">
        <v>23</v>
      </c>
      <c r="C1306" s="6" t="s">
        <v>1623</v>
      </c>
      <c r="D1306" s="6" t="s">
        <v>38</v>
      </c>
      <c r="E1306" s="6" t="s">
        <v>1592</v>
      </c>
      <c r="F1306" s="5" t="s">
        <v>4122</v>
      </c>
      <c r="G1306" s="5" t="s">
        <v>24</v>
      </c>
      <c r="H1306" s="5">
        <v>0</v>
      </c>
      <c r="I1306" s="5">
        <v>470000000</v>
      </c>
      <c r="J1306" s="5" t="s">
        <v>2689</v>
      </c>
      <c r="K1306" s="5" t="s">
        <v>5103</v>
      </c>
      <c r="L1306" s="5" t="s">
        <v>25</v>
      </c>
      <c r="M1306" s="7" t="s">
        <v>26</v>
      </c>
      <c r="N1306" s="5" t="s">
        <v>1306</v>
      </c>
      <c r="O1306" s="5" t="s">
        <v>27</v>
      </c>
      <c r="P1306" s="5">
        <v>796</v>
      </c>
      <c r="Q1306" s="5" t="s">
        <v>28</v>
      </c>
      <c r="R1306" s="80" t="s">
        <v>3761</v>
      </c>
      <c r="S1306" s="36">
        <v>26000</v>
      </c>
      <c r="T1306" s="37">
        <f t="shared" ref="T1306" si="159">R1306*S1306</f>
        <v>234000</v>
      </c>
      <c r="U1306" s="8">
        <f t="shared" ref="U1306" si="160">T1306*1.12</f>
        <v>262080.00000000003</v>
      </c>
      <c r="V1306" s="5"/>
      <c r="W1306" s="5" t="s">
        <v>904</v>
      </c>
      <c r="X1306" s="5" t="s">
        <v>5463</v>
      </c>
      <c r="Y1306" s="85"/>
      <c r="Z1306" s="148"/>
      <c r="AA1306" s="85"/>
      <c r="AB1306" s="147"/>
      <c r="AC1306" s="149"/>
      <c r="AD1306" s="149"/>
      <c r="AE1306" s="148"/>
      <c r="AF1306" s="149"/>
      <c r="AG1306" s="145"/>
      <c r="AH1306" s="145"/>
      <c r="AI1306" s="261"/>
      <c r="AJ1306" s="85"/>
      <c r="AK1306" s="145"/>
      <c r="AL1306" s="149"/>
      <c r="AM1306" s="149"/>
      <c r="AN1306" s="149"/>
      <c r="AO1306" s="149"/>
      <c r="AP1306" s="148"/>
      <c r="AQ1306" s="257"/>
      <c r="AR1306" s="148"/>
      <c r="AS1306" s="257"/>
      <c r="AT1306" s="258"/>
      <c r="AZ1306" s="81"/>
      <c r="BA1306" s="81"/>
      <c r="BB1306" s="81"/>
      <c r="BC1306" s="81"/>
    </row>
    <row r="1307" spans="1:55" s="33" customFormat="1" ht="87" customHeight="1">
      <c r="A1307" s="5" t="s">
        <v>4123</v>
      </c>
      <c r="B1307" s="5" t="s">
        <v>23</v>
      </c>
      <c r="C1307" s="6" t="s">
        <v>4022</v>
      </c>
      <c r="D1307" s="6" t="s">
        <v>1841</v>
      </c>
      <c r="E1307" s="6" t="s">
        <v>4023</v>
      </c>
      <c r="F1307" s="5"/>
      <c r="G1307" s="5" t="s">
        <v>24</v>
      </c>
      <c r="H1307" s="5">
        <v>0</v>
      </c>
      <c r="I1307" s="5">
        <v>470000000</v>
      </c>
      <c r="J1307" s="5" t="s">
        <v>2689</v>
      </c>
      <c r="K1307" s="5" t="s">
        <v>871</v>
      </c>
      <c r="L1307" s="5" t="s">
        <v>25</v>
      </c>
      <c r="M1307" s="7" t="s">
        <v>26</v>
      </c>
      <c r="N1307" s="5" t="s">
        <v>49</v>
      </c>
      <c r="O1307" s="5" t="s">
        <v>27</v>
      </c>
      <c r="P1307" s="5">
        <v>796</v>
      </c>
      <c r="Q1307" s="5" t="s">
        <v>28</v>
      </c>
      <c r="R1307" s="80" t="s">
        <v>1311</v>
      </c>
      <c r="S1307" s="36">
        <v>11500</v>
      </c>
      <c r="T1307" s="37">
        <f t="shared" si="158"/>
        <v>0</v>
      </c>
      <c r="U1307" s="8">
        <f t="shared" si="140"/>
        <v>0</v>
      </c>
      <c r="V1307" s="5"/>
      <c r="W1307" s="5" t="s">
        <v>904</v>
      </c>
      <c r="X1307" s="5"/>
      <c r="Y1307" s="85"/>
      <c r="Z1307" s="148"/>
      <c r="AA1307" s="85"/>
      <c r="AB1307" s="147"/>
      <c r="AC1307" s="149"/>
      <c r="AD1307" s="149"/>
      <c r="AE1307" s="148"/>
      <c r="AF1307" s="149"/>
      <c r="AG1307" s="145"/>
      <c r="AH1307" s="145"/>
      <c r="AI1307" s="261"/>
      <c r="AJ1307" s="85"/>
      <c r="AK1307" s="145"/>
      <c r="AL1307" s="149"/>
      <c r="AM1307" s="149"/>
      <c r="AN1307" s="149"/>
      <c r="AO1307" s="149"/>
      <c r="AP1307" s="148"/>
      <c r="AQ1307" s="257"/>
      <c r="AR1307" s="148"/>
      <c r="AS1307" s="257"/>
      <c r="AT1307" s="258"/>
      <c r="AZ1307" s="81"/>
      <c r="BA1307" s="81"/>
      <c r="BB1307" s="81"/>
      <c r="BC1307" s="81"/>
    </row>
    <row r="1308" spans="1:55" s="33" customFormat="1" ht="87" customHeight="1">
      <c r="A1308" s="5" t="s">
        <v>5476</v>
      </c>
      <c r="B1308" s="5" t="s">
        <v>23</v>
      </c>
      <c r="C1308" s="6" t="s">
        <v>4022</v>
      </c>
      <c r="D1308" s="6" t="s">
        <v>1841</v>
      </c>
      <c r="E1308" s="6" t="s">
        <v>4023</v>
      </c>
      <c r="F1308" s="5"/>
      <c r="G1308" s="5" t="s">
        <v>24</v>
      </c>
      <c r="H1308" s="5">
        <v>0</v>
      </c>
      <c r="I1308" s="5">
        <v>470000000</v>
      </c>
      <c r="J1308" s="5" t="s">
        <v>2689</v>
      </c>
      <c r="K1308" s="5" t="s">
        <v>5103</v>
      </c>
      <c r="L1308" s="5" t="s">
        <v>25</v>
      </c>
      <c r="M1308" s="7" t="s">
        <v>26</v>
      </c>
      <c r="N1308" s="5" t="s">
        <v>1306</v>
      </c>
      <c r="O1308" s="5" t="s">
        <v>27</v>
      </c>
      <c r="P1308" s="5">
        <v>796</v>
      </c>
      <c r="Q1308" s="5" t="s">
        <v>28</v>
      </c>
      <c r="R1308" s="80" t="s">
        <v>1311</v>
      </c>
      <c r="S1308" s="36">
        <v>11500</v>
      </c>
      <c r="T1308" s="37">
        <f t="shared" ref="T1308" si="161">R1308*S1308</f>
        <v>0</v>
      </c>
      <c r="U1308" s="8">
        <f t="shared" ref="U1308" si="162">T1308*1.12</f>
        <v>0</v>
      </c>
      <c r="V1308" s="5"/>
      <c r="W1308" s="5" t="s">
        <v>904</v>
      </c>
      <c r="X1308" s="5"/>
      <c r="Y1308" s="85"/>
      <c r="Z1308" s="148"/>
      <c r="AA1308" s="85"/>
      <c r="AB1308" s="147"/>
      <c r="AC1308" s="149"/>
      <c r="AD1308" s="149"/>
      <c r="AE1308" s="148"/>
      <c r="AF1308" s="149"/>
      <c r="AG1308" s="145"/>
      <c r="AH1308" s="145"/>
      <c r="AI1308" s="261"/>
      <c r="AJ1308" s="85"/>
      <c r="AK1308" s="145"/>
      <c r="AL1308" s="149"/>
      <c r="AM1308" s="149"/>
      <c r="AN1308" s="149"/>
      <c r="AO1308" s="149"/>
      <c r="AP1308" s="148"/>
      <c r="AQ1308" s="257"/>
      <c r="AR1308" s="148"/>
      <c r="AS1308" s="257"/>
      <c r="AT1308" s="258"/>
      <c r="AZ1308" s="81"/>
      <c r="BA1308" s="81"/>
      <c r="BB1308" s="81"/>
      <c r="BC1308" s="81"/>
    </row>
    <row r="1309" spans="1:55" s="33" customFormat="1" ht="87" customHeight="1">
      <c r="A1309" s="5" t="s">
        <v>5559</v>
      </c>
      <c r="B1309" s="5" t="s">
        <v>23</v>
      </c>
      <c r="C1309" s="6" t="s">
        <v>4022</v>
      </c>
      <c r="D1309" s="6" t="s">
        <v>1841</v>
      </c>
      <c r="E1309" s="6" t="s">
        <v>4023</v>
      </c>
      <c r="F1309" s="41" t="s">
        <v>5697</v>
      </c>
      <c r="G1309" s="5" t="s">
        <v>24</v>
      </c>
      <c r="H1309" s="5">
        <v>0</v>
      </c>
      <c r="I1309" s="5">
        <v>470000000</v>
      </c>
      <c r="J1309" s="5" t="s">
        <v>2689</v>
      </c>
      <c r="K1309" s="5" t="s">
        <v>5103</v>
      </c>
      <c r="L1309" s="5" t="s">
        <v>25</v>
      </c>
      <c r="M1309" s="7" t="s">
        <v>26</v>
      </c>
      <c r="N1309" s="5" t="s">
        <v>1306</v>
      </c>
      <c r="O1309" s="5" t="s">
        <v>27</v>
      </c>
      <c r="P1309" s="5">
        <v>796</v>
      </c>
      <c r="Q1309" s="5" t="s">
        <v>28</v>
      </c>
      <c r="R1309" s="80">
        <v>14</v>
      </c>
      <c r="S1309" s="36">
        <v>9433.0400000000009</v>
      </c>
      <c r="T1309" s="37">
        <f t="shared" ref="T1309" si="163">R1309*S1309</f>
        <v>132062.56</v>
      </c>
      <c r="U1309" s="8">
        <f t="shared" ref="U1309" si="164">T1309*1.12</f>
        <v>147910.06720000002</v>
      </c>
      <c r="V1309" s="5"/>
      <c r="W1309" s="5" t="s">
        <v>904</v>
      </c>
      <c r="X1309" s="5" t="s">
        <v>3774</v>
      </c>
      <c r="Y1309" s="85"/>
      <c r="Z1309" s="148"/>
      <c r="AA1309" s="85"/>
      <c r="AB1309" s="147"/>
      <c r="AC1309" s="149"/>
      <c r="AD1309" s="149"/>
      <c r="AE1309" s="148"/>
      <c r="AF1309" s="149"/>
      <c r="AG1309" s="145"/>
      <c r="AH1309" s="145"/>
      <c r="AI1309" s="261"/>
      <c r="AJ1309" s="85"/>
      <c r="AK1309" s="145"/>
      <c r="AL1309" s="149"/>
      <c r="AM1309" s="149"/>
      <c r="AN1309" s="149"/>
      <c r="AO1309" s="149"/>
      <c r="AP1309" s="148"/>
      <c r="AQ1309" s="257"/>
      <c r="AR1309" s="148"/>
      <c r="AS1309" s="257"/>
      <c r="AT1309" s="258"/>
      <c r="AZ1309" s="81"/>
      <c r="BA1309" s="81"/>
      <c r="BB1309" s="81"/>
      <c r="BC1309" s="81"/>
    </row>
    <row r="1310" spans="1:55" s="33" customFormat="1" ht="87" customHeight="1">
      <c r="A1310" s="5" t="s">
        <v>4124</v>
      </c>
      <c r="B1310" s="5" t="s">
        <v>23</v>
      </c>
      <c r="C1310" s="6" t="s">
        <v>1602</v>
      </c>
      <c r="D1310" s="6" t="s">
        <v>1603</v>
      </c>
      <c r="E1310" s="6" t="s">
        <v>1604</v>
      </c>
      <c r="F1310" s="5"/>
      <c r="G1310" s="5" t="s">
        <v>24</v>
      </c>
      <c r="H1310" s="5">
        <v>0</v>
      </c>
      <c r="I1310" s="5">
        <v>470000000</v>
      </c>
      <c r="J1310" s="5" t="s">
        <v>2689</v>
      </c>
      <c r="K1310" s="5" t="s">
        <v>871</v>
      </c>
      <c r="L1310" s="5" t="s">
        <v>25</v>
      </c>
      <c r="M1310" s="7" t="s">
        <v>26</v>
      </c>
      <c r="N1310" s="5" t="s">
        <v>49</v>
      </c>
      <c r="O1310" s="5" t="s">
        <v>27</v>
      </c>
      <c r="P1310" s="5">
        <v>796</v>
      </c>
      <c r="Q1310" s="5" t="s">
        <v>28</v>
      </c>
      <c r="R1310" s="80" t="s">
        <v>1311</v>
      </c>
      <c r="S1310" s="36">
        <v>2553</v>
      </c>
      <c r="T1310" s="37">
        <f t="shared" si="158"/>
        <v>0</v>
      </c>
      <c r="U1310" s="8">
        <f t="shared" si="140"/>
        <v>0</v>
      </c>
      <c r="V1310" s="5"/>
      <c r="W1310" s="5" t="s">
        <v>904</v>
      </c>
      <c r="X1310" s="5"/>
      <c r="Y1310" s="85"/>
      <c r="Z1310" s="148"/>
      <c r="AA1310" s="85"/>
      <c r="AB1310" s="147"/>
      <c r="AC1310" s="149"/>
      <c r="AD1310" s="149"/>
      <c r="AE1310" s="148"/>
      <c r="AF1310" s="149"/>
      <c r="AG1310" s="145"/>
      <c r="AH1310" s="145"/>
      <c r="AI1310" s="261"/>
      <c r="AJ1310" s="85"/>
      <c r="AK1310" s="145"/>
      <c r="AL1310" s="149"/>
      <c r="AM1310" s="149"/>
      <c r="AN1310" s="149"/>
      <c r="AO1310" s="149"/>
      <c r="AP1310" s="148"/>
      <c r="AQ1310" s="257"/>
      <c r="AR1310" s="148"/>
      <c r="AS1310" s="257"/>
      <c r="AT1310" s="258"/>
      <c r="AZ1310" s="81"/>
      <c r="BA1310" s="81"/>
      <c r="BB1310" s="81"/>
      <c r="BC1310" s="81"/>
    </row>
    <row r="1311" spans="1:55" s="33" customFormat="1" ht="87" customHeight="1">
      <c r="A1311" s="5" t="s">
        <v>5477</v>
      </c>
      <c r="B1311" s="5" t="s">
        <v>23</v>
      </c>
      <c r="C1311" s="6" t="s">
        <v>1602</v>
      </c>
      <c r="D1311" s="6" t="s">
        <v>1603</v>
      </c>
      <c r="E1311" s="6" t="s">
        <v>1604</v>
      </c>
      <c r="F1311" s="5"/>
      <c r="G1311" s="5" t="s">
        <v>24</v>
      </c>
      <c r="H1311" s="5">
        <v>0</v>
      </c>
      <c r="I1311" s="5">
        <v>470000000</v>
      </c>
      <c r="J1311" s="5" t="s">
        <v>2689</v>
      </c>
      <c r="K1311" s="5" t="s">
        <v>5103</v>
      </c>
      <c r="L1311" s="5" t="s">
        <v>25</v>
      </c>
      <c r="M1311" s="7" t="s">
        <v>26</v>
      </c>
      <c r="N1311" s="5" t="s">
        <v>1306</v>
      </c>
      <c r="O1311" s="5" t="s">
        <v>27</v>
      </c>
      <c r="P1311" s="5">
        <v>796</v>
      </c>
      <c r="Q1311" s="5" t="s">
        <v>28</v>
      </c>
      <c r="R1311" s="80" t="s">
        <v>1311</v>
      </c>
      <c r="S1311" s="36">
        <v>3500</v>
      </c>
      <c r="T1311" s="37">
        <f t="shared" ref="T1311" si="165">R1311*S1311</f>
        <v>0</v>
      </c>
      <c r="U1311" s="8">
        <f t="shared" ref="U1311" si="166">T1311*1.12</f>
        <v>0</v>
      </c>
      <c r="V1311" s="5"/>
      <c r="W1311" s="5" t="s">
        <v>904</v>
      </c>
      <c r="X1311" s="5"/>
      <c r="Y1311" s="85"/>
      <c r="Z1311" s="148"/>
      <c r="AA1311" s="85"/>
      <c r="AB1311" s="147"/>
      <c r="AC1311" s="149"/>
      <c r="AD1311" s="149"/>
      <c r="AE1311" s="148"/>
      <c r="AF1311" s="149"/>
      <c r="AG1311" s="145"/>
      <c r="AH1311" s="145"/>
      <c r="AI1311" s="261"/>
      <c r="AJ1311" s="85"/>
      <c r="AK1311" s="145"/>
      <c r="AL1311" s="149"/>
      <c r="AM1311" s="149"/>
      <c r="AN1311" s="149"/>
      <c r="AO1311" s="149"/>
      <c r="AP1311" s="148"/>
      <c r="AQ1311" s="257"/>
      <c r="AR1311" s="148"/>
      <c r="AS1311" s="257"/>
      <c r="AT1311" s="258"/>
      <c r="AZ1311" s="81"/>
      <c r="BA1311" s="81"/>
      <c r="BB1311" s="81"/>
      <c r="BC1311" s="81"/>
    </row>
    <row r="1312" spans="1:55" s="33" customFormat="1" ht="87" customHeight="1">
      <c r="A1312" s="5" t="s">
        <v>5560</v>
      </c>
      <c r="B1312" s="5" t="s">
        <v>23</v>
      </c>
      <c r="C1312" s="6" t="s">
        <v>1602</v>
      </c>
      <c r="D1312" s="6" t="s">
        <v>1603</v>
      </c>
      <c r="E1312" s="6" t="s">
        <v>1604</v>
      </c>
      <c r="F1312" s="41" t="s">
        <v>5698</v>
      </c>
      <c r="G1312" s="5" t="s">
        <v>24</v>
      </c>
      <c r="H1312" s="5">
        <v>0</v>
      </c>
      <c r="I1312" s="5">
        <v>470000000</v>
      </c>
      <c r="J1312" s="5" t="s">
        <v>2689</v>
      </c>
      <c r="K1312" s="5" t="s">
        <v>5103</v>
      </c>
      <c r="L1312" s="5" t="s">
        <v>25</v>
      </c>
      <c r="M1312" s="7" t="s">
        <v>26</v>
      </c>
      <c r="N1312" s="5" t="s">
        <v>1306</v>
      </c>
      <c r="O1312" s="5" t="s">
        <v>27</v>
      </c>
      <c r="P1312" s="5">
        <v>796</v>
      </c>
      <c r="Q1312" s="5" t="s">
        <v>28</v>
      </c>
      <c r="R1312" s="80">
        <v>4</v>
      </c>
      <c r="S1312" s="36">
        <v>3641</v>
      </c>
      <c r="T1312" s="37">
        <f t="shared" ref="T1312" si="167">R1312*S1312</f>
        <v>14564</v>
      </c>
      <c r="U1312" s="8">
        <f t="shared" ref="U1312" si="168">T1312*1.12</f>
        <v>16311.680000000002</v>
      </c>
      <c r="V1312" s="5"/>
      <c r="W1312" s="5" t="s">
        <v>904</v>
      </c>
      <c r="X1312" s="5" t="s">
        <v>3774</v>
      </c>
      <c r="Y1312" s="85"/>
      <c r="Z1312" s="148"/>
      <c r="AA1312" s="85"/>
      <c r="AB1312" s="147"/>
      <c r="AC1312" s="149"/>
      <c r="AD1312" s="149"/>
      <c r="AE1312" s="148"/>
      <c r="AF1312" s="149"/>
      <c r="AG1312" s="145"/>
      <c r="AH1312" s="145"/>
      <c r="AI1312" s="261"/>
      <c r="AJ1312" s="85"/>
      <c r="AK1312" s="145"/>
      <c r="AL1312" s="149"/>
      <c r="AM1312" s="149"/>
      <c r="AN1312" s="149"/>
      <c r="AO1312" s="149"/>
      <c r="AP1312" s="148"/>
      <c r="AQ1312" s="257"/>
      <c r="AR1312" s="148"/>
      <c r="AS1312" s="257"/>
      <c r="AT1312" s="258"/>
      <c r="AZ1312" s="81"/>
      <c r="BA1312" s="81"/>
      <c r="BB1312" s="81"/>
      <c r="BC1312" s="81"/>
    </row>
    <row r="1313" spans="1:55" s="33" customFormat="1" ht="87" customHeight="1">
      <c r="A1313" s="5" t="s">
        <v>4125</v>
      </c>
      <c r="B1313" s="5" t="s">
        <v>23</v>
      </c>
      <c r="C1313" s="6" t="s">
        <v>4126</v>
      </c>
      <c r="D1313" s="6" t="s">
        <v>4127</v>
      </c>
      <c r="E1313" s="6" t="s">
        <v>4128</v>
      </c>
      <c r="F1313" s="5"/>
      <c r="G1313" s="5" t="s">
        <v>24</v>
      </c>
      <c r="H1313" s="5">
        <v>0</v>
      </c>
      <c r="I1313" s="5">
        <v>470000000</v>
      </c>
      <c r="J1313" s="5" t="s">
        <v>2689</v>
      </c>
      <c r="K1313" s="5" t="s">
        <v>871</v>
      </c>
      <c r="L1313" s="5" t="s">
        <v>25</v>
      </c>
      <c r="M1313" s="7" t="s">
        <v>26</v>
      </c>
      <c r="N1313" s="5" t="s">
        <v>49</v>
      </c>
      <c r="O1313" s="5" t="s">
        <v>27</v>
      </c>
      <c r="P1313" s="5">
        <v>796</v>
      </c>
      <c r="Q1313" s="5" t="s">
        <v>28</v>
      </c>
      <c r="R1313" s="80" t="s">
        <v>1311</v>
      </c>
      <c r="S1313" s="36">
        <v>180</v>
      </c>
      <c r="T1313" s="37">
        <f t="shared" si="158"/>
        <v>0</v>
      </c>
      <c r="U1313" s="8">
        <f t="shared" si="140"/>
        <v>0</v>
      </c>
      <c r="V1313" s="5"/>
      <c r="W1313" s="5" t="s">
        <v>904</v>
      </c>
      <c r="X1313" s="5"/>
      <c r="Y1313" s="85"/>
      <c r="Z1313" s="148"/>
      <c r="AA1313" s="85"/>
      <c r="AB1313" s="147"/>
      <c r="AC1313" s="149"/>
      <c r="AD1313" s="149"/>
      <c r="AE1313" s="148"/>
      <c r="AF1313" s="149"/>
      <c r="AG1313" s="145"/>
      <c r="AH1313" s="145"/>
      <c r="AI1313" s="261"/>
      <c r="AJ1313" s="85"/>
      <c r="AK1313" s="145"/>
      <c r="AL1313" s="149"/>
      <c r="AM1313" s="149"/>
      <c r="AN1313" s="149"/>
      <c r="AO1313" s="149"/>
      <c r="AP1313" s="148"/>
      <c r="AQ1313" s="257"/>
      <c r="AR1313" s="148"/>
      <c r="AS1313" s="257"/>
      <c r="AT1313" s="258"/>
      <c r="AZ1313" s="81"/>
      <c r="BA1313" s="81"/>
      <c r="BB1313" s="81"/>
      <c r="BC1313" s="81"/>
    </row>
    <row r="1314" spans="1:55" s="33" customFormat="1" ht="87" customHeight="1">
      <c r="A1314" s="5" t="s">
        <v>5478</v>
      </c>
      <c r="B1314" s="5" t="s">
        <v>23</v>
      </c>
      <c r="C1314" s="6" t="s">
        <v>4126</v>
      </c>
      <c r="D1314" s="6" t="s">
        <v>4127</v>
      </c>
      <c r="E1314" s="6" t="s">
        <v>4128</v>
      </c>
      <c r="F1314" s="41" t="s">
        <v>5699</v>
      </c>
      <c r="G1314" s="5" t="s">
        <v>24</v>
      </c>
      <c r="H1314" s="5">
        <v>0</v>
      </c>
      <c r="I1314" s="5">
        <v>470000000</v>
      </c>
      <c r="J1314" s="5" t="s">
        <v>2689</v>
      </c>
      <c r="K1314" s="5" t="s">
        <v>5103</v>
      </c>
      <c r="L1314" s="5" t="s">
        <v>25</v>
      </c>
      <c r="M1314" s="7" t="s">
        <v>26</v>
      </c>
      <c r="N1314" s="5" t="s">
        <v>1306</v>
      </c>
      <c r="O1314" s="5" t="s">
        <v>27</v>
      </c>
      <c r="P1314" s="5">
        <v>796</v>
      </c>
      <c r="Q1314" s="5" t="s">
        <v>28</v>
      </c>
      <c r="R1314" s="80" t="s">
        <v>127</v>
      </c>
      <c r="S1314" s="36">
        <v>180</v>
      </c>
      <c r="T1314" s="37">
        <f t="shared" ref="T1314" si="169">R1314*S1314</f>
        <v>34200</v>
      </c>
      <c r="U1314" s="8">
        <f t="shared" ref="U1314" si="170">T1314*1.12</f>
        <v>38304.000000000007</v>
      </c>
      <c r="V1314" s="5"/>
      <c r="W1314" s="5" t="s">
        <v>904</v>
      </c>
      <c r="X1314" s="5" t="s">
        <v>5480</v>
      </c>
      <c r="Y1314" s="85"/>
      <c r="Z1314" s="148"/>
      <c r="AA1314" s="85"/>
      <c r="AB1314" s="147"/>
      <c r="AC1314" s="149"/>
      <c r="AD1314" s="149"/>
      <c r="AE1314" s="148"/>
      <c r="AF1314" s="149"/>
      <c r="AG1314" s="145"/>
      <c r="AH1314" s="145"/>
      <c r="AI1314" s="261"/>
      <c r="AJ1314" s="85"/>
      <c r="AK1314" s="145"/>
      <c r="AL1314" s="149"/>
      <c r="AM1314" s="149"/>
      <c r="AN1314" s="149"/>
      <c r="AO1314" s="149"/>
      <c r="AP1314" s="148"/>
      <c r="AQ1314" s="257"/>
      <c r="AR1314" s="148"/>
      <c r="AS1314" s="257"/>
      <c r="AT1314" s="258"/>
      <c r="AZ1314" s="81"/>
      <c r="BA1314" s="81"/>
      <c r="BB1314" s="81"/>
      <c r="BC1314" s="81"/>
    </row>
    <row r="1315" spans="1:55" s="33" customFormat="1" ht="87" customHeight="1">
      <c r="A1315" s="5" t="s">
        <v>4129</v>
      </c>
      <c r="B1315" s="5" t="s">
        <v>23</v>
      </c>
      <c r="C1315" s="6" t="s">
        <v>4130</v>
      </c>
      <c r="D1315" s="6" t="s">
        <v>4127</v>
      </c>
      <c r="E1315" s="6" t="s">
        <v>4131</v>
      </c>
      <c r="F1315" s="5"/>
      <c r="G1315" s="5" t="s">
        <v>24</v>
      </c>
      <c r="H1315" s="5">
        <v>0</v>
      </c>
      <c r="I1315" s="5">
        <v>470000000</v>
      </c>
      <c r="J1315" s="5" t="s">
        <v>2689</v>
      </c>
      <c r="K1315" s="5" t="s">
        <v>871</v>
      </c>
      <c r="L1315" s="5" t="s">
        <v>25</v>
      </c>
      <c r="M1315" s="7" t="s">
        <v>26</v>
      </c>
      <c r="N1315" s="5" t="s">
        <v>49</v>
      </c>
      <c r="O1315" s="5" t="s">
        <v>27</v>
      </c>
      <c r="P1315" s="5">
        <v>796</v>
      </c>
      <c r="Q1315" s="5" t="s">
        <v>28</v>
      </c>
      <c r="R1315" s="80" t="s">
        <v>1311</v>
      </c>
      <c r="S1315" s="36">
        <v>200</v>
      </c>
      <c r="T1315" s="37">
        <f t="shared" si="158"/>
        <v>0</v>
      </c>
      <c r="U1315" s="8">
        <f t="shared" si="140"/>
        <v>0</v>
      </c>
      <c r="V1315" s="5"/>
      <c r="W1315" s="5" t="s">
        <v>904</v>
      </c>
      <c r="X1315" s="5"/>
      <c r="Y1315" s="85"/>
      <c r="Z1315" s="148"/>
      <c r="AA1315" s="85"/>
      <c r="AB1315" s="147"/>
      <c r="AC1315" s="149"/>
      <c r="AD1315" s="149"/>
      <c r="AE1315" s="148"/>
      <c r="AF1315" s="149"/>
      <c r="AG1315" s="145"/>
      <c r="AH1315" s="145"/>
      <c r="AI1315" s="261"/>
      <c r="AJ1315" s="85"/>
      <c r="AK1315" s="145"/>
      <c r="AL1315" s="149"/>
      <c r="AM1315" s="149"/>
      <c r="AN1315" s="149"/>
      <c r="AO1315" s="149"/>
      <c r="AP1315" s="148"/>
      <c r="AQ1315" s="257"/>
      <c r="AR1315" s="148"/>
      <c r="AS1315" s="257"/>
      <c r="AT1315" s="258"/>
      <c r="AZ1315" s="81"/>
      <c r="BA1315" s="81"/>
      <c r="BB1315" s="81"/>
      <c r="BC1315" s="81"/>
    </row>
    <row r="1316" spans="1:55" s="33" customFormat="1" ht="87" customHeight="1">
      <c r="A1316" s="5" t="s">
        <v>5479</v>
      </c>
      <c r="B1316" s="5" t="s">
        <v>23</v>
      </c>
      <c r="C1316" s="6" t="s">
        <v>4130</v>
      </c>
      <c r="D1316" s="6" t="s">
        <v>4127</v>
      </c>
      <c r="E1316" s="6" t="s">
        <v>4131</v>
      </c>
      <c r="F1316" s="41" t="s">
        <v>5700</v>
      </c>
      <c r="G1316" s="5" t="s">
        <v>24</v>
      </c>
      <c r="H1316" s="5">
        <v>0</v>
      </c>
      <c r="I1316" s="5">
        <v>470000000</v>
      </c>
      <c r="J1316" s="5" t="s">
        <v>2689</v>
      </c>
      <c r="K1316" s="5" t="s">
        <v>5103</v>
      </c>
      <c r="L1316" s="5" t="s">
        <v>25</v>
      </c>
      <c r="M1316" s="7" t="s">
        <v>26</v>
      </c>
      <c r="N1316" s="5" t="s">
        <v>1306</v>
      </c>
      <c r="O1316" s="5" t="s">
        <v>27</v>
      </c>
      <c r="P1316" s="5">
        <v>796</v>
      </c>
      <c r="Q1316" s="5" t="s">
        <v>28</v>
      </c>
      <c r="R1316" s="80" t="s">
        <v>4422</v>
      </c>
      <c r="S1316" s="36">
        <v>200</v>
      </c>
      <c r="T1316" s="37">
        <f t="shared" ref="T1316" si="171">R1316*S1316</f>
        <v>11600</v>
      </c>
      <c r="U1316" s="8">
        <f t="shared" ref="U1316" si="172">T1316*1.12</f>
        <v>12992.000000000002</v>
      </c>
      <c r="V1316" s="5"/>
      <c r="W1316" s="5" t="s">
        <v>904</v>
      </c>
      <c r="X1316" s="5" t="s">
        <v>5480</v>
      </c>
      <c r="Y1316" s="85"/>
      <c r="Z1316" s="148"/>
      <c r="AA1316" s="85"/>
      <c r="AB1316" s="147"/>
      <c r="AC1316" s="149"/>
      <c r="AD1316" s="149"/>
      <c r="AE1316" s="148"/>
      <c r="AF1316" s="149"/>
      <c r="AG1316" s="145"/>
      <c r="AH1316" s="145"/>
      <c r="AI1316" s="261"/>
      <c r="AJ1316" s="85"/>
      <c r="AK1316" s="145"/>
      <c r="AL1316" s="149"/>
      <c r="AM1316" s="149"/>
      <c r="AN1316" s="149"/>
      <c r="AO1316" s="149"/>
      <c r="AP1316" s="148"/>
      <c r="AQ1316" s="257"/>
      <c r="AR1316" s="148"/>
      <c r="AS1316" s="257"/>
      <c r="AT1316" s="258"/>
      <c r="AZ1316" s="81"/>
      <c r="BA1316" s="81"/>
      <c r="BB1316" s="81"/>
      <c r="BC1316" s="81"/>
    </row>
    <row r="1317" spans="1:55" s="33" customFormat="1" ht="87" customHeight="1">
      <c r="A1317" s="5" t="s">
        <v>4132</v>
      </c>
      <c r="B1317" s="5" t="s">
        <v>23</v>
      </c>
      <c r="C1317" s="6" t="s">
        <v>2199</v>
      </c>
      <c r="D1317" s="6" t="s">
        <v>51</v>
      </c>
      <c r="E1317" s="6" t="s">
        <v>2200</v>
      </c>
      <c r="F1317" s="41" t="s">
        <v>4133</v>
      </c>
      <c r="G1317" s="5" t="s">
        <v>24</v>
      </c>
      <c r="H1317" s="5">
        <v>0</v>
      </c>
      <c r="I1317" s="5">
        <v>470000000</v>
      </c>
      <c r="J1317" s="5" t="s">
        <v>2689</v>
      </c>
      <c r="K1317" s="5" t="s">
        <v>871</v>
      </c>
      <c r="L1317" s="5" t="s">
        <v>25</v>
      </c>
      <c r="M1317" s="7" t="s">
        <v>26</v>
      </c>
      <c r="N1317" s="5" t="s">
        <v>49</v>
      </c>
      <c r="O1317" s="5" t="s">
        <v>27</v>
      </c>
      <c r="P1317" s="5">
        <v>796</v>
      </c>
      <c r="Q1317" s="5" t="s">
        <v>28</v>
      </c>
      <c r="R1317" s="80" t="s">
        <v>1311</v>
      </c>
      <c r="S1317" s="36">
        <v>36964</v>
      </c>
      <c r="T1317" s="37">
        <f t="shared" si="158"/>
        <v>0</v>
      </c>
      <c r="U1317" s="8">
        <f t="shared" si="140"/>
        <v>0</v>
      </c>
      <c r="V1317" s="5"/>
      <c r="W1317" s="5" t="s">
        <v>904</v>
      </c>
      <c r="X1317" s="5"/>
      <c r="Y1317" s="85"/>
      <c r="Z1317" s="148"/>
      <c r="AA1317" s="85"/>
      <c r="AB1317" s="147"/>
      <c r="AC1317" s="149"/>
      <c r="AD1317" s="149"/>
      <c r="AE1317" s="148"/>
      <c r="AF1317" s="149"/>
      <c r="AG1317" s="145"/>
      <c r="AH1317" s="145"/>
      <c r="AI1317" s="261"/>
      <c r="AJ1317" s="85"/>
      <c r="AK1317" s="145"/>
      <c r="AL1317" s="149"/>
      <c r="AM1317" s="149"/>
      <c r="AN1317" s="149"/>
      <c r="AO1317" s="149"/>
      <c r="AP1317" s="148"/>
      <c r="AQ1317" s="257"/>
      <c r="AR1317" s="148"/>
      <c r="AS1317" s="257"/>
      <c r="AT1317" s="258"/>
      <c r="AZ1317" s="81"/>
      <c r="BA1317" s="81"/>
      <c r="BB1317" s="81"/>
      <c r="BC1317" s="81"/>
    </row>
    <row r="1318" spans="1:55" s="33" customFormat="1" ht="87" customHeight="1">
      <c r="A1318" s="5" t="s">
        <v>5525</v>
      </c>
      <c r="B1318" s="5" t="s">
        <v>23</v>
      </c>
      <c r="C1318" s="6" t="s">
        <v>2199</v>
      </c>
      <c r="D1318" s="6" t="s">
        <v>51</v>
      </c>
      <c r="E1318" s="6" t="s">
        <v>2200</v>
      </c>
      <c r="F1318" s="41" t="s">
        <v>4133</v>
      </c>
      <c r="G1318" s="5" t="s">
        <v>24</v>
      </c>
      <c r="H1318" s="5">
        <v>0</v>
      </c>
      <c r="I1318" s="5">
        <v>470000000</v>
      </c>
      <c r="J1318" s="5" t="s">
        <v>2689</v>
      </c>
      <c r="K1318" s="5" t="s">
        <v>5103</v>
      </c>
      <c r="L1318" s="5" t="s">
        <v>25</v>
      </c>
      <c r="M1318" s="7" t="s">
        <v>26</v>
      </c>
      <c r="N1318" s="5" t="s">
        <v>1306</v>
      </c>
      <c r="O1318" s="5" t="s">
        <v>27</v>
      </c>
      <c r="P1318" s="5">
        <v>796</v>
      </c>
      <c r="Q1318" s="5" t="s">
        <v>28</v>
      </c>
      <c r="R1318" s="80">
        <v>5</v>
      </c>
      <c r="S1318" s="36">
        <v>36964</v>
      </c>
      <c r="T1318" s="37">
        <f t="shared" ref="T1318" si="173">R1318*S1318</f>
        <v>184820</v>
      </c>
      <c r="U1318" s="8">
        <f t="shared" ref="U1318" si="174">T1318*1.12</f>
        <v>206998.40000000002</v>
      </c>
      <c r="V1318" s="5"/>
      <c r="W1318" s="5" t="s">
        <v>904</v>
      </c>
      <c r="X1318" s="5" t="s">
        <v>3805</v>
      </c>
      <c r="Y1318" s="85"/>
      <c r="Z1318" s="148"/>
      <c r="AA1318" s="85"/>
      <c r="AB1318" s="147"/>
      <c r="AC1318" s="149"/>
      <c r="AD1318" s="149"/>
      <c r="AE1318" s="148"/>
      <c r="AF1318" s="149"/>
      <c r="AG1318" s="145"/>
      <c r="AH1318" s="145"/>
      <c r="AI1318" s="261"/>
      <c r="AJ1318" s="85"/>
      <c r="AK1318" s="145"/>
      <c r="AL1318" s="149"/>
      <c r="AM1318" s="149"/>
      <c r="AN1318" s="149"/>
      <c r="AO1318" s="149"/>
      <c r="AP1318" s="148"/>
      <c r="AQ1318" s="257"/>
      <c r="AR1318" s="148"/>
      <c r="AS1318" s="257"/>
      <c r="AT1318" s="258"/>
      <c r="AZ1318" s="81"/>
      <c r="BA1318" s="81"/>
      <c r="BB1318" s="81"/>
      <c r="BC1318" s="81"/>
    </row>
    <row r="1319" spans="1:55" s="33" customFormat="1" ht="87" customHeight="1">
      <c r="A1319" s="5" t="s">
        <v>4134</v>
      </c>
      <c r="B1319" s="5" t="s">
        <v>23</v>
      </c>
      <c r="C1319" s="6" t="s">
        <v>4135</v>
      </c>
      <c r="D1319" s="6" t="s">
        <v>4136</v>
      </c>
      <c r="E1319" s="6" t="s">
        <v>4137</v>
      </c>
      <c r="F1319" s="41" t="s">
        <v>4138</v>
      </c>
      <c r="G1319" s="5" t="s">
        <v>24</v>
      </c>
      <c r="H1319" s="5">
        <v>0</v>
      </c>
      <c r="I1319" s="5">
        <v>470000000</v>
      </c>
      <c r="J1319" s="5" t="s">
        <v>2689</v>
      </c>
      <c r="K1319" s="5" t="s">
        <v>871</v>
      </c>
      <c r="L1319" s="5" t="s">
        <v>25</v>
      </c>
      <c r="M1319" s="7" t="s">
        <v>26</v>
      </c>
      <c r="N1319" s="5" t="s">
        <v>49</v>
      </c>
      <c r="O1319" s="5" t="s">
        <v>27</v>
      </c>
      <c r="P1319" s="6">
        <v>839</v>
      </c>
      <c r="Q1319" s="101" t="s">
        <v>1639</v>
      </c>
      <c r="R1319" s="80" t="s">
        <v>1311</v>
      </c>
      <c r="S1319" s="36">
        <v>23214</v>
      </c>
      <c r="T1319" s="37">
        <f t="shared" si="158"/>
        <v>0</v>
      </c>
      <c r="U1319" s="8">
        <f t="shared" si="140"/>
        <v>0</v>
      </c>
      <c r="V1319" s="5"/>
      <c r="W1319" s="5" t="s">
        <v>904</v>
      </c>
      <c r="X1319" s="5"/>
      <c r="Y1319" s="85"/>
      <c r="Z1319" s="148"/>
      <c r="AA1319" s="85"/>
      <c r="AB1319" s="147"/>
      <c r="AC1319" s="149"/>
      <c r="AD1319" s="149"/>
      <c r="AE1319" s="148"/>
      <c r="AF1319" s="149"/>
      <c r="AG1319" s="145"/>
      <c r="AH1319" s="145"/>
      <c r="AI1319" s="261"/>
      <c r="AJ1319" s="85"/>
      <c r="AK1319" s="145"/>
      <c r="AL1319" s="149"/>
      <c r="AM1319" s="149"/>
      <c r="AN1319" s="149"/>
      <c r="AO1319" s="149"/>
      <c r="AP1319" s="148"/>
      <c r="AQ1319" s="257"/>
      <c r="AR1319" s="148"/>
      <c r="AS1319" s="257"/>
      <c r="AT1319" s="258"/>
      <c r="AZ1319" s="81"/>
      <c r="BA1319" s="81"/>
      <c r="BB1319" s="81"/>
      <c r="BC1319" s="81"/>
    </row>
    <row r="1320" spans="1:55" s="33" customFormat="1" ht="87" customHeight="1">
      <c r="A1320" s="5" t="s">
        <v>5526</v>
      </c>
      <c r="B1320" s="5" t="s">
        <v>23</v>
      </c>
      <c r="C1320" s="6" t="s">
        <v>4135</v>
      </c>
      <c r="D1320" s="6" t="s">
        <v>4136</v>
      </c>
      <c r="E1320" s="6" t="s">
        <v>4137</v>
      </c>
      <c r="F1320" s="41" t="s">
        <v>4138</v>
      </c>
      <c r="G1320" s="5" t="s">
        <v>24</v>
      </c>
      <c r="H1320" s="5">
        <v>0</v>
      </c>
      <c r="I1320" s="5">
        <v>470000000</v>
      </c>
      <c r="J1320" s="5" t="s">
        <v>2689</v>
      </c>
      <c r="K1320" s="5" t="s">
        <v>5103</v>
      </c>
      <c r="L1320" s="5" t="s">
        <v>25</v>
      </c>
      <c r="M1320" s="7" t="s">
        <v>26</v>
      </c>
      <c r="N1320" s="5" t="s">
        <v>1306</v>
      </c>
      <c r="O1320" s="5" t="s">
        <v>27</v>
      </c>
      <c r="P1320" s="6">
        <v>839</v>
      </c>
      <c r="Q1320" s="101" t="s">
        <v>1639</v>
      </c>
      <c r="R1320" s="80">
        <v>5</v>
      </c>
      <c r="S1320" s="36">
        <v>23214</v>
      </c>
      <c r="T1320" s="37">
        <f t="shared" ref="T1320" si="175">R1320*S1320</f>
        <v>116070</v>
      </c>
      <c r="U1320" s="8">
        <f t="shared" ref="U1320" si="176">T1320*1.12</f>
        <v>129998.40000000001</v>
      </c>
      <c r="V1320" s="5"/>
      <c r="W1320" s="5" t="s">
        <v>904</v>
      </c>
      <c r="X1320" s="5" t="s">
        <v>3805</v>
      </c>
      <c r="Y1320" s="85"/>
      <c r="Z1320" s="148"/>
      <c r="AA1320" s="85"/>
      <c r="AB1320" s="147"/>
      <c r="AC1320" s="149"/>
      <c r="AD1320" s="149"/>
      <c r="AE1320" s="148"/>
      <c r="AF1320" s="149"/>
      <c r="AG1320" s="145"/>
      <c r="AH1320" s="145"/>
      <c r="AI1320" s="261"/>
      <c r="AJ1320" s="85"/>
      <c r="AK1320" s="145"/>
      <c r="AL1320" s="149"/>
      <c r="AM1320" s="149"/>
      <c r="AN1320" s="149"/>
      <c r="AO1320" s="149"/>
      <c r="AP1320" s="148"/>
      <c r="AQ1320" s="257"/>
      <c r="AR1320" s="148"/>
      <c r="AS1320" s="257"/>
      <c r="AT1320" s="258"/>
      <c r="AZ1320" s="81"/>
      <c r="BA1320" s="81"/>
      <c r="BB1320" s="81"/>
      <c r="BC1320" s="81"/>
    </row>
    <row r="1321" spans="1:55" s="33" customFormat="1" ht="87" customHeight="1">
      <c r="A1321" s="5" t="s">
        <v>4139</v>
      </c>
      <c r="B1321" s="5" t="s">
        <v>23</v>
      </c>
      <c r="C1321" s="6" t="s">
        <v>4140</v>
      </c>
      <c r="D1321" s="6" t="s">
        <v>4141</v>
      </c>
      <c r="E1321" s="6" t="s">
        <v>4142</v>
      </c>
      <c r="F1321" s="5" t="s">
        <v>4143</v>
      </c>
      <c r="G1321" s="5" t="s">
        <v>24</v>
      </c>
      <c r="H1321" s="5">
        <v>0</v>
      </c>
      <c r="I1321" s="5">
        <v>470000000</v>
      </c>
      <c r="J1321" s="5" t="s">
        <v>2689</v>
      </c>
      <c r="K1321" s="5" t="s">
        <v>871</v>
      </c>
      <c r="L1321" s="5" t="s">
        <v>25</v>
      </c>
      <c r="M1321" s="7" t="s">
        <v>26</v>
      </c>
      <c r="N1321" s="5" t="s">
        <v>49</v>
      </c>
      <c r="O1321" s="5" t="s">
        <v>27</v>
      </c>
      <c r="P1321" s="5">
        <v>796</v>
      </c>
      <c r="Q1321" s="5" t="s">
        <v>28</v>
      </c>
      <c r="R1321" s="80" t="s">
        <v>1311</v>
      </c>
      <c r="S1321" s="36">
        <v>2860</v>
      </c>
      <c r="T1321" s="37">
        <f t="shared" si="158"/>
        <v>0</v>
      </c>
      <c r="U1321" s="8">
        <f t="shared" si="140"/>
        <v>0</v>
      </c>
      <c r="V1321" s="5"/>
      <c r="W1321" s="5" t="s">
        <v>904</v>
      </c>
      <c r="X1321" s="5"/>
      <c r="Y1321" s="85"/>
      <c r="Z1321" s="148"/>
      <c r="AA1321" s="85"/>
      <c r="AB1321" s="147"/>
      <c r="AC1321" s="149"/>
      <c r="AD1321" s="149"/>
      <c r="AE1321" s="148"/>
      <c r="AF1321" s="149"/>
      <c r="AG1321" s="145"/>
      <c r="AH1321" s="145"/>
      <c r="AI1321" s="261"/>
      <c r="AJ1321" s="85"/>
      <c r="AK1321" s="145"/>
      <c r="AL1321" s="149"/>
      <c r="AM1321" s="149"/>
      <c r="AN1321" s="149"/>
      <c r="AO1321" s="149"/>
      <c r="AP1321" s="148"/>
      <c r="AQ1321" s="257"/>
      <c r="AR1321" s="148"/>
      <c r="AS1321" s="257"/>
      <c r="AT1321" s="258"/>
      <c r="AZ1321" s="81"/>
      <c r="BA1321" s="81"/>
      <c r="BB1321" s="81"/>
      <c r="BC1321" s="81"/>
    </row>
    <row r="1322" spans="1:55" s="33" customFormat="1" ht="87" customHeight="1">
      <c r="A1322" s="5" t="s">
        <v>5527</v>
      </c>
      <c r="B1322" s="5" t="s">
        <v>23</v>
      </c>
      <c r="C1322" s="6" t="s">
        <v>4140</v>
      </c>
      <c r="D1322" s="6" t="s">
        <v>4141</v>
      </c>
      <c r="E1322" s="6" t="s">
        <v>4142</v>
      </c>
      <c r="F1322" s="5" t="s">
        <v>4143</v>
      </c>
      <c r="G1322" s="5" t="s">
        <v>24</v>
      </c>
      <c r="H1322" s="5">
        <v>0</v>
      </c>
      <c r="I1322" s="5">
        <v>470000000</v>
      </c>
      <c r="J1322" s="5" t="s">
        <v>2689</v>
      </c>
      <c r="K1322" s="5" t="s">
        <v>5103</v>
      </c>
      <c r="L1322" s="5" t="s">
        <v>25</v>
      </c>
      <c r="M1322" s="7" t="s">
        <v>26</v>
      </c>
      <c r="N1322" s="5" t="s">
        <v>1306</v>
      </c>
      <c r="O1322" s="5" t="s">
        <v>27</v>
      </c>
      <c r="P1322" s="5">
        <v>796</v>
      </c>
      <c r="Q1322" s="5" t="s">
        <v>28</v>
      </c>
      <c r="R1322" s="80">
        <v>20</v>
      </c>
      <c r="S1322" s="36">
        <v>2860</v>
      </c>
      <c r="T1322" s="37">
        <f t="shared" ref="T1322" si="177">R1322*S1322</f>
        <v>57200</v>
      </c>
      <c r="U1322" s="8">
        <f t="shared" ref="U1322" si="178">T1322*1.12</f>
        <v>64064.000000000007</v>
      </c>
      <c r="V1322" s="5"/>
      <c r="W1322" s="5" t="s">
        <v>904</v>
      </c>
      <c r="X1322" s="5" t="s">
        <v>3805</v>
      </c>
      <c r="Y1322" s="85"/>
      <c r="Z1322" s="148"/>
      <c r="AA1322" s="85"/>
      <c r="AB1322" s="147"/>
      <c r="AC1322" s="149"/>
      <c r="AD1322" s="149"/>
      <c r="AE1322" s="148"/>
      <c r="AF1322" s="149"/>
      <c r="AG1322" s="145"/>
      <c r="AH1322" s="145"/>
      <c r="AI1322" s="261"/>
      <c r="AJ1322" s="85"/>
      <c r="AK1322" s="145"/>
      <c r="AL1322" s="149"/>
      <c r="AM1322" s="149"/>
      <c r="AN1322" s="149"/>
      <c r="AO1322" s="149"/>
      <c r="AP1322" s="148"/>
      <c r="AQ1322" s="257"/>
      <c r="AR1322" s="148"/>
      <c r="AS1322" s="257"/>
      <c r="AT1322" s="258"/>
      <c r="AZ1322" s="81"/>
      <c r="BA1322" s="81"/>
      <c r="BB1322" s="81"/>
      <c r="BC1322" s="81"/>
    </row>
    <row r="1323" spans="1:55" s="33" customFormat="1" ht="87" customHeight="1">
      <c r="A1323" s="5" t="s">
        <v>4144</v>
      </c>
      <c r="B1323" s="5" t="s">
        <v>23</v>
      </c>
      <c r="C1323" s="6" t="s">
        <v>4145</v>
      </c>
      <c r="D1323" s="6" t="s">
        <v>1553</v>
      </c>
      <c r="E1323" s="6" t="s">
        <v>4146</v>
      </c>
      <c r="F1323" s="5"/>
      <c r="G1323" s="5" t="s">
        <v>24</v>
      </c>
      <c r="H1323" s="5">
        <v>0</v>
      </c>
      <c r="I1323" s="5">
        <v>470000000</v>
      </c>
      <c r="J1323" s="5" t="s">
        <v>2689</v>
      </c>
      <c r="K1323" s="5" t="s">
        <v>871</v>
      </c>
      <c r="L1323" s="5" t="s">
        <v>25</v>
      </c>
      <c r="M1323" s="7" t="s">
        <v>26</v>
      </c>
      <c r="N1323" s="5" t="s">
        <v>49</v>
      </c>
      <c r="O1323" s="5" t="s">
        <v>27</v>
      </c>
      <c r="P1323" s="102">
        <v>8</v>
      </c>
      <c r="Q1323" s="102" t="s">
        <v>4147</v>
      </c>
      <c r="R1323" s="5" t="s">
        <v>1311</v>
      </c>
      <c r="S1323" s="8">
        <v>160000</v>
      </c>
      <c r="T1323" s="8">
        <f t="shared" si="158"/>
        <v>0</v>
      </c>
      <c r="U1323" s="8">
        <f t="shared" si="140"/>
        <v>0</v>
      </c>
      <c r="V1323" s="5"/>
      <c r="W1323" s="5" t="s">
        <v>904</v>
      </c>
      <c r="X1323" s="5"/>
      <c r="Y1323" s="85"/>
      <c r="Z1323" s="148"/>
      <c r="AA1323" s="85"/>
      <c r="AB1323" s="147"/>
      <c r="AC1323" s="149"/>
      <c r="AD1323" s="149"/>
      <c r="AE1323" s="148"/>
      <c r="AF1323" s="149"/>
      <c r="AG1323" s="145"/>
      <c r="AH1323" s="145"/>
      <c r="AI1323" s="261"/>
      <c r="AJ1323" s="85"/>
      <c r="AK1323" s="145"/>
      <c r="AL1323" s="149"/>
      <c r="AM1323" s="149"/>
      <c r="AN1323" s="149"/>
      <c r="AO1323" s="149"/>
      <c r="AP1323" s="148"/>
      <c r="AQ1323" s="257"/>
      <c r="AR1323" s="148"/>
      <c r="AS1323" s="257"/>
      <c r="AT1323" s="258"/>
      <c r="AZ1323" s="81"/>
      <c r="BA1323" s="81"/>
      <c r="BB1323" s="81"/>
      <c r="BC1323" s="81"/>
    </row>
    <row r="1324" spans="1:55" s="33" customFormat="1" ht="87" customHeight="1">
      <c r="A1324" s="5" t="s">
        <v>5528</v>
      </c>
      <c r="B1324" s="5" t="s">
        <v>23</v>
      </c>
      <c r="C1324" s="6" t="s">
        <v>4145</v>
      </c>
      <c r="D1324" s="6" t="s">
        <v>1553</v>
      </c>
      <c r="E1324" s="6" t="s">
        <v>4146</v>
      </c>
      <c r="F1324" s="5"/>
      <c r="G1324" s="5" t="s">
        <v>24</v>
      </c>
      <c r="H1324" s="5">
        <v>0</v>
      </c>
      <c r="I1324" s="5">
        <v>470000000</v>
      </c>
      <c r="J1324" s="5" t="s">
        <v>2689</v>
      </c>
      <c r="K1324" s="5" t="s">
        <v>5103</v>
      </c>
      <c r="L1324" s="5" t="s">
        <v>25</v>
      </c>
      <c r="M1324" s="7" t="s">
        <v>26</v>
      </c>
      <c r="N1324" s="5" t="s">
        <v>1306</v>
      </c>
      <c r="O1324" s="5" t="s">
        <v>27</v>
      </c>
      <c r="P1324" s="102">
        <v>8</v>
      </c>
      <c r="Q1324" s="102" t="s">
        <v>4147</v>
      </c>
      <c r="R1324" s="5">
        <v>0.1</v>
      </c>
      <c r="S1324" s="8">
        <v>160000</v>
      </c>
      <c r="T1324" s="8">
        <f t="shared" ref="T1324" si="179">R1324*S1324</f>
        <v>16000</v>
      </c>
      <c r="U1324" s="8">
        <f t="shared" ref="U1324" si="180">T1324*1.12</f>
        <v>17920</v>
      </c>
      <c r="V1324" s="5"/>
      <c r="W1324" s="5" t="s">
        <v>904</v>
      </c>
      <c r="X1324" s="5" t="s">
        <v>3805</v>
      </c>
      <c r="Y1324" s="85"/>
      <c r="Z1324" s="148"/>
      <c r="AA1324" s="85"/>
      <c r="AB1324" s="147"/>
      <c r="AC1324" s="149"/>
      <c r="AD1324" s="149"/>
      <c r="AE1324" s="148"/>
      <c r="AF1324" s="149"/>
      <c r="AG1324" s="145"/>
      <c r="AH1324" s="145"/>
      <c r="AI1324" s="261"/>
      <c r="AJ1324" s="85"/>
      <c r="AK1324" s="145"/>
      <c r="AL1324" s="149"/>
      <c r="AM1324" s="149"/>
      <c r="AN1324" s="149"/>
      <c r="AO1324" s="149"/>
      <c r="AP1324" s="148"/>
      <c r="AQ1324" s="257"/>
      <c r="AR1324" s="148"/>
      <c r="AS1324" s="257"/>
      <c r="AT1324" s="258"/>
      <c r="AZ1324" s="81"/>
      <c r="BA1324" s="81"/>
      <c r="BB1324" s="81"/>
      <c r="BC1324" s="81"/>
    </row>
    <row r="1325" spans="1:55" s="33" customFormat="1" ht="87" customHeight="1">
      <c r="A1325" s="5" t="s">
        <v>4148</v>
      </c>
      <c r="B1325" s="5" t="s">
        <v>23</v>
      </c>
      <c r="C1325" s="6" t="s">
        <v>4252</v>
      </c>
      <c r="D1325" s="6" t="s">
        <v>4253</v>
      </c>
      <c r="E1325" s="6" t="s">
        <v>4254</v>
      </c>
      <c r="F1325" s="5" t="s">
        <v>4149</v>
      </c>
      <c r="G1325" s="5" t="s">
        <v>24</v>
      </c>
      <c r="H1325" s="5">
        <v>0</v>
      </c>
      <c r="I1325" s="5">
        <v>470000000</v>
      </c>
      <c r="J1325" s="5" t="s">
        <v>2689</v>
      </c>
      <c r="K1325" s="5" t="s">
        <v>871</v>
      </c>
      <c r="L1325" s="5" t="s">
        <v>25</v>
      </c>
      <c r="M1325" s="7" t="s">
        <v>26</v>
      </c>
      <c r="N1325" s="5" t="s">
        <v>49</v>
      </c>
      <c r="O1325" s="5" t="s">
        <v>27</v>
      </c>
      <c r="P1325" s="5">
        <v>796</v>
      </c>
      <c r="Q1325" s="5" t="s">
        <v>28</v>
      </c>
      <c r="R1325" s="80" t="s">
        <v>1311</v>
      </c>
      <c r="S1325" s="36">
        <v>5353</v>
      </c>
      <c r="T1325" s="37">
        <f t="shared" si="158"/>
        <v>0</v>
      </c>
      <c r="U1325" s="8">
        <f t="shared" si="140"/>
        <v>0</v>
      </c>
      <c r="V1325" s="5"/>
      <c r="W1325" s="5" t="s">
        <v>904</v>
      </c>
      <c r="X1325" s="5"/>
      <c r="Y1325" s="85"/>
      <c r="Z1325" s="148"/>
      <c r="AA1325" s="85"/>
      <c r="AB1325" s="147"/>
      <c r="AC1325" s="149"/>
      <c r="AD1325" s="149"/>
      <c r="AE1325" s="148"/>
      <c r="AF1325" s="149"/>
      <c r="AG1325" s="145"/>
      <c r="AH1325" s="145"/>
      <c r="AI1325" s="261"/>
      <c r="AJ1325" s="85"/>
      <c r="AK1325" s="145"/>
      <c r="AL1325" s="149"/>
      <c r="AM1325" s="149"/>
      <c r="AN1325" s="149"/>
      <c r="AO1325" s="149"/>
      <c r="AP1325" s="148"/>
      <c r="AQ1325" s="257"/>
      <c r="AR1325" s="148"/>
      <c r="AS1325" s="257"/>
      <c r="AT1325" s="258"/>
      <c r="AZ1325" s="81"/>
      <c r="BA1325" s="81"/>
      <c r="BB1325" s="81"/>
      <c r="BC1325" s="81"/>
    </row>
    <row r="1326" spans="1:55" s="33" customFormat="1" ht="87" customHeight="1">
      <c r="A1326" s="5" t="s">
        <v>5529</v>
      </c>
      <c r="B1326" s="5" t="s">
        <v>23</v>
      </c>
      <c r="C1326" s="6" t="s">
        <v>4252</v>
      </c>
      <c r="D1326" s="6" t="s">
        <v>4253</v>
      </c>
      <c r="E1326" s="6" t="s">
        <v>4254</v>
      </c>
      <c r="F1326" s="5" t="s">
        <v>4149</v>
      </c>
      <c r="G1326" s="5" t="s">
        <v>24</v>
      </c>
      <c r="H1326" s="5">
        <v>0</v>
      </c>
      <c r="I1326" s="5">
        <v>470000000</v>
      </c>
      <c r="J1326" s="5" t="s">
        <v>2689</v>
      </c>
      <c r="K1326" s="5" t="s">
        <v>5103</v>
      </c>
      <c r="L1326" s="5" t="s">
        <v>25</v>
      </c>
      <c r="M1326" s="7" t="s">
        <v>26</v>
      </c>
      <c r="N1326" s="5" t="s">
        <v>1306</v>
      </c>
      <c r="O1326" s="5" t="s">
        <v>27</v>
      </c>
      <c r="P1326" s="5">
        <v>796</v>
      </c>
      <c r="Q1326" s="5" t="s">
        <v>28</v>
      </c>
      <c r="R1326" s="80">
        <v>5</v>
      </c>
      <c r="S1326" s="36">
        <v>5353</v>
      </c>
      <c r="T1326" s="37">
        <f t="shared" ref="T1326" si="181">R1326*S1326</f>
        <v>26765</v>
      </c>
      <c r="U1326" s="8">
        <f t="shared" ref="U1326" si="182">T1326*1.12</f>
        <v>29976.800000000003</v>
      </c>
      <c r="V1326" s="5"/>
      <c r="W1326" s="5" t="s">
        <v>904</v>
      </c>
      <c r="X1326" s="5" t="s">
        <v>3805</v>
      </c>
      <c r="Y1326" s="85"/>
      <c r="Z1326" s="148"/>
      <c r="AA1326" s="85"/>
      <c r="AB1326" s="147"/>
      <c r="AC1326" s="149"/>
      <c r="AD1326" s="149"/>
      <c r="AE1326" s="148"/>
      <c r="AF1326" s="149"/>
      <c r="AG1326" s="145"/>
      <c r="AH1326" s="145"/>
      <c r="AI1326" s="261"/>
      <c r="AJ1326" s="85"/>
      <c r="AK1326" s="145"/>
      <c r="AL1326" s="149"/>
      <c r="AM1326" s="149"/>
      <c r="AN1326" s="149"/>
      <c r="AO1326" s="149"/>
      <c r="AP1326" s="148"/>
      <c r="AQ1326" s="257"/>
      <c r="AR1326" s="148"/>
      <c r="AS1326" s="257"/>
      <c r="AT1326" s="258"/>
      <c r="AZ1326" s="81"/>
      <c r="BA1326" s="81"/>
      <c r="BB1326" s="81"/>
      <c r="BC1326" s="81"/>
    </row>
    <row r="1327" spans="1:55" s="33" customFormat="1" ht="87" customHeight="1">
      <c r="A1327" s="5" t="s">
        <v>4150</v>
      </c>
      <c r="B1327" s="5" t="s">
        <v>23</v>
      </c>
      <c r="C1327" s="6" t="s">
        <v>4151</v>
      </c>
      <c r="D1327" s="6" t="s">
        <v>4152</v>
      </c>
      <c r="E1327" s="6" t="s">
        <v>4153</v>
      </c>
      <c r="F1327" s="5"/>
      <c r="G1327" s="5" t="s">
        <v>24</v>
      </c>
      <c r="H1327" s="5">
        <v>0</v>
      </c>
      <c r="I1327" s="5">
        <v>470000000</v>
      </c>
      <c r="J1327" s="5" t="s">
        <v>2689</v>
      </c>
      <c r="K1327" s="5" t="s">
        <v>871</v>
      </c>
      <c r="L1327" s="5" t="s">
        <v>25</v>
      </c>
      <c r="M1327" s="7" t="s">
        <v>26</v>
      </c>
      <c r="N1327" s="5" t="s">
        <v>49</v>
      </c>
      <c r="O1327" s="5" t="s">
        <v>27</v>
      </c>
      <c r="P1327" s="5">
        <v>796</v>
      </c>
      <c r="Q1327" s="5" t="s">
        <v>28</v>
      </c>
      <c r="R1327" s="80" t="s">
        <v>1311</v>
      </c>
      <c r="S1327" s="36">
        <v>34580</v>
      </c>
      <c r="T1327" s="37">
        <f t="shared" si="158"/>
        <v>0</v>
      </c>
      <c r="U1327" s="8">
        <f t="shared" si="140"/>
        <v>0</v>
      </c>
      <c r="V1327" s="5"/>
      <c r="W1327" s="5" t="s">
        <v>904</v>
      </c>
      <c r="X1327" s="5"/>
      <c r="Y1327" s="85"/>
      <c r="Z1327" s="148"/>
      <c r="AA1327" s="85"/>
      <c r="AB1327" s="147"/>
      <c r="AC1327" s="149"/>
      <c r="AD1327" s="149"/>
      <c r="AE1327" s="148"/>
      <c r="AF1327" s="149"/>
      <c r="AG1327" s="145"/>
      <c r="AH1327" s="145"/>
      <c r="AI1327" s="261"/>
      <c r="AJ1327" s="85"/>
      <c r="AK1327" s="145"/>
      <c r="AL1327" s="149"/>
      <c r="AM1327" s="149"/>
      <c r="AN1327" s="149"/>
      <c r="AO1327" s="149"/>
      <c r="AP1327" s="148"/>
      <c r="AQ1327" s="257"/>
      <c r="AR1327" s="148"/>
      <c r="AS1327" s="257"/>
      <c r="AT1327" s="258"/>
      <c r="AZ1327" s="81"/>
      <c r="BA1327" s="81"/>
      <c r="BB1327" s="81"/>
      <c r="BC1327" s="81"/>
    </row>
    <row r="1328" spans="1:55" s="33" customFormat="1" ht="87" customHeight="1">
      <c r="A1328" s="5" t="s">
        <v>4154</v>
      </c>
      <c r="B1328" s="5" t="s">
        <v>23</v>
      </c>
      <c r="C1328" s="6" t="s">
        <v>4155</v>
      </c>
      <c r="D1328" s="6" t="s">
        <v>54</v>
      </c>
      <c r="E1328" s="6" t="s">
        <v>4156</v>
      </c>
      <c r="F1328" s="5"/>
      <c r="G1328" s="5" t="s">
        <v>24</v>
      </c>
      <c r="H1328" s="5">
        <v>0</v>
      </c>
      <c r="I1328" s="5">
        <v>470000000</v>
      </c>
      <c r="J1328" s="5" t="s">
        <v>2689</v>
      </c>
      <c r="K1328" s="5" t="s">
        <v>871</v>
      </c>
      <c r="L1328" s="5" t="s">
        <v>25</v>
      </c>
      <c r="M1328" s="7" t="s">
        <v>26</v>
      </c>
      <c r="N1328" s="5" t="s">
        <v>49</v>
      </c>
      <c r="O1328" s="5" t="s">
        <v>27</v>
      </c>
      <c r="P1328" s="5">
        <v>796</v>
      </c>
      <c r="Q1328" s="5" t="s">
        <v>28</v>
      </c>
      <c r="R1328" s="80" t="s">
        <v>1311</v>
      </c>
      <c r="S1328" s="36">
        <v>11000</v>
      </c>
      <c r="T1328" s="37">
        <f t="shared" si="158"/>
        <v>0</v>
      </c>
      <c r="U1328" s="8">
        <f t="shared" si="140"/>
        <v>0</v>
      </c>
      <c r="V1328" s="5"/>
      <c r="W1328" s="5" t="s">
        <v>904</v>
      </c>
      <c r="X1328" s="5"/>
      <c r="Y1328" s="85"/>
      <c r="Z1328" s="148"/>
      <c r="AA1328" s="85"/>
      <c r="AB1328" s="147"/>
      <c r="AC1328" s="149"/>
      <c r="AD1328" s="149"/>
      <c r="AE1328" s="148"/>
      <c r="AF1328" s="149"/>
      <c r="AG1328" s="145"/>
      <c r="AH1328" s="145"/>
      <c r="AI1328" s="261"/>
      <c r="AJ1328" s="85"/>
      <c r="AK1328" s="145"/>
      <c r="AL1328" s="149"/>
      <c r="AM1328" s="149"/>
      <c r="AN1328" s="149"/>
      <c r="AO1328" s="149"/>
      <c r="AP1328" s="148"/>
      <c r="AQ1328" s="257"/>
      <c r="AR1328" s="148"/>
      <c r="AS1328" s="257"/>
      <c r="AT1328" s="258"/>
      <c r="AZ1328" s="81"/>
      <c r="BA1328" s="81"/>
      <c r="BB1328" s="81"/>
      <c r="BC1328" s="81"/>
    </row>
    <row r="1329" spans="1:55" s="33" customFormat="1" ht="87" customHeight="1">
      <c r="A1329" s="5" t="s">
        <v>5530</v>
      </c>
      <c r="B1329" s="5" t="s">
        <v>23</v>
      </c>
      <c r="C1329" s="6" t="s">
        <v>4155</v>
      </c>
      <c r="D1329" s="6" t="s">
        <v>54</v>
      </c>
      <c r="E1329" s="6" t="s">
        <v>4156</v>
      </c>
      <c r="F1329" s="5"/>
      <c r="G1329" s="5" t="s">
        <v>24</v>
      </c>
      <c r="H1329" s="5">
        <v>0</v>
      </c>
      <c r="I1329" s="5">
        <v>470000000</v>
      </c>
      <c r="J1329" s="5" t="s">
        <v>2689</v>
      </c>
      <c r="K1329" s="5" t="s">
        <v>5103</v>
      </c>
      <c r="L1329" s="5" t="s">
        <v>25</v>
      </c>
      <c r="M1329" s="7" t="s">
        <v>26</v>
      </c>
      <c r="N1329" s="5" t="s">
        <v>1306</v>
      </c>
      <c r="O1329" s="5" t="s">
        <v>27</v>
      </c>
      <c r="P1329" s="5">
        <v>796</v>
      </c>
      <c r="Q1329" s="5" t="s">
        <v>28</v>
      </c>
      <c r="R1329" s="80">
        <v>10</v>
      </c>
      <c r="S1329" s="36">
        <v>10000</v>
      </c>
      <c r="T1329" s="37">
        <f t="shared" ref="T1329" si="183">R1329*S1329</f>
        <v>100000</v>
      </c>
      <c r="U1329" s="8">
        <f t="shared" ref="U1329" si="184">T1329*1.12</f>
        <v>112000.00000000001</v>
      </c>
      <c r="V1329" s="5"/>
      <c r="W1329" s="5" t="s">
        <v>904</v>
      </c>
      <c r="X1329" s="5" t="s">
        <v>5465</v>
      </c>
      <c r="Y1329" s="85"/>
      <c r="Z1329" s="148"/>
      <c r="AA1329" s="85"/>
      <c r="AB1329" s="147"/>
      <c r="AC1329" s="149"/>
      <c r="AD1329" s="149"/>
      <c r="AE1329" s="148"/>
      <c r="AF1329" s="149"/>
      <c r="AG1329" s="145"/>
      <c r="AH1329" s="145"/>
      <c r="AI1329" s="261"/>
      <c r="AJ1329" s="85"/>
      <c r="AK1329" s="145"/>
      <c r="AL1329" s="149"/>
      <c r="AM1329" s="149"/>
      <c r="AN1329" s="149"/>
      <c r="AO1329" s="149"/>
      <c r="AP1329" s="148"/>
      <c r="AQ1329" s="257"/>
      <c r="AR1329" s="148"/>
      <c r="AS1329" s="257"/>
      <c r="AT1329" s="258"/>
      <c r="AZ1329" s="81"/>
      <c r="BA1329" s="81"/>
      <c r="BB1329" s="81"/>
      <c r="BC1329" s="81"/>
    </row>
    <row r="1330" spans="1:55" s="33" customFormat="1" ht="87" customHeight="1">
      <c r="A1330" s="5" t="s">
        <v>4157</v>
      </c>
      <c r="B1330" s="5" t="s">
        <v>23</v>
      </c>
      <c r="C1330" s="6" t="s">
        <v>2183</v>
      </c>
      <c r="D1330" s="6" t="s">
        <v>1685</v>
      </c>
      <c r="E1330" s="6" t="s">
        <v>2184</v>
      </c>
      <c r="F1330" s="5"/>
      <c r="G1330" s="5" t="s">
        <v>24</v>
      </c>
      <c r="H1330" s="5">
        <v>0</v>
      </c>
      <c r="I1330" s="5">
        <v>470000000</v>
      </c>
      <c r="J1330" s="5" t="s">
        <v>2689</v>
      </c>
      <c r="K1330" s="5" t="s">
        <v>871</v>
      </c>
      <c r="L1330" s="5" t="s">
        <v>25</v>
      </c>
      <c r="M1330" s="7" t="s">
        <v>26</v>
      </c>
      <c r="N1330" s="5" t="s">
        <v>49</v>
      </c>
      <c r="O1330" s="5" t="s">
        <v>27</v>
      </c>
      <c r="P1330" s="5">
        <v>796</v>
      </c>
      <c r="Q1330" s="5" t="s">
        <v>28</v>
      </c>
      <c r="R1330" s="80" t="s">
        <v>1311</v>
      </c>
      <c r="S1330" s="36">
        <v>35</v>
      </c>
      <c r="T1330" s="37">
        <f t="shared" si="158"/>
        <v>0</v>
      </c>
      <c r="U1330" s="8">
        <f t="shared" si="140"/>
        <v>0</v>
      </c>
      <c r="V1330" s="5"/>
      <c r="W1330" s="5" t="s">
        <v>904</v>
      </c>
      <c r="X1330" s="5"/>
      <c r="Y1330" s="85"/>
      <c r="Z1330" s="148"/>
      <c r="AA1330" s="85"/>
      <c r="AB1330" s="147"/>
      <c r="AC1330" s="149"/>
      <c r="AD1330" s="149"/>
      <c r="AE1330" s="148"/>
      <c r="AF1330" s="149"/>
      <c r="AG1330" s="145"/>
      <c r="AH1330" s="145"/>
      <c r="AI1330" s="261"/>
      <c r="AJ1330" s="85"/>
      <c r="AK1330" s="145"/>
      <c r="AL1330" s="149"/>
      <c r="AM1330" s="149"/>
      <c r="AN1330" s="149"/>
      <c r="AO1330" s="149"/>
      <c r="AP1330" s="148"/>
      <c r="AQ1330" s="257"/>
      <c r="AR1330" s="148"/>
      <c r="AS1330" s="257"/>
      <c r="AT1330" s="258"/>
      <c r="AZ1330" s="81"/>
      <c r="BA1330" s="81"/>
      <c r="BB1330" s="81"/>
      <c r="BC1330" s="81"/>
    </row>
    <row r="1331" spans="1:55" s="33" customFormat="1" ht="87" customHeight="1">
      <c r="A1331" s="5" t="s">
        <v>5531</v>
      </c>
      <c r="B1331" s="5" t="s">
        <v>23</v>
      </c>
      <c r="C1331" s="6" t="s">
        <v>2183</v>
      </c>
      <c r="D1331" s="6" t="s">
        <v>1685</v>
      </c>
      <c r="E1331" s="6" t="s">
        <v>2184</v>
      </c>
      <c r="F1331" s="41" t="s">
        <v>5670</v>
      </c>
      <c r="G1331" s="5" t="s">
        <v>24</v>
      </c>
      <c r="H1331" s="5">
        <v>0</v>
      </c>
      <c r="I1331" s="5">
        <v>470000000</v>
      </c>
      <c r="J1331" s="5" t="s">
        <v>2689</v>
      </c>
      <c r="K1331" s="5" t="s">
        <v>5103</v>
      </c>
      <c r="L1331" s="5" t="s">
        <v>25</v>
      </c>
      <c r="M1331" s="7" t="s">
        <v>26</v>
      </c>
      <c r="N1331" s="5" t="s">
        <v>1306</v>
      </c>
      <c r="O1331" s="5" t="s">
        <v>27</v>
      </c>
      <c r="P1331" s="5">
        <v>796</v>
      </c>
      <c r="Q1331" s="5" t="s">
        <v>28</v>
      </c>
      <c r="R1331" s="80">
        <v>200</v>
      </c>
      <c r="S1331" s="36">
        <v>60</v>
      </c>
      <c r="T1331" s="37">
        <f t="shared" ref="T1331" si="185">R1331*S1331</f>
        <v>12000</v>
      </c>
      <c r="U1331" s="8">
        <f t="shared" ref="U1331" si="186">T1331*1.12</f>
        <v>13440.000000000002</v>
      </c>
      <c r="V1331" s="5"/>
      <c r="W1331" s="5" t="s">
        <v>904</v>
      </c>
      <c r="X1331" s="5" t="s">
        <v>3805</v>
      </c>
      <c r="Y1331" s="85"/>
      <c r="Z1331" s="148"/>
      <c r="AA1331" s="85"/>
      <c r="AB1331" s="147"/>
      <c r="AC1331" s="149"/>
      <c r="AD1331" s="149"/>
      <c r="AE1331" s="148"/>
      <c r="AF1331" s="149"/>
      <c r="AG1331" s="145"/>
      <c r="AH1331" s="145"/>
      <c r="AI1331" s="261"/>
      <c r="AJ1331" s="85"/>
      <c r="AK1331" s="145"/>
      <c r="AL1331" s="149"/>
      <c r="AM1331" s="149"/>
      <c r="AN1331" s="149"/>
      <c r="AO1331" s="149"/>
      <c r="AP1331" s="148"/>
      <c r="AQ1331" s="257"/>
      <c r="AR1331" s="148"/>
      <c r="AS1331" s="257"/>
      <c r="AT1331" s="258"/>
      <c r="AZ1331" s="81"/>
      <c r="BA1331" s="81"/>
      <c r="BB1331" s="81"/>
      <c r="BC1331" s="81"/>
    </row>
    <row r="1332" spans="1:55" s="33" customFormat="1" ht="87" customHeight="1">
      <c r="A1332" s="5" t="s">
        <v>4158</v>
      </c>
      <c r="B1332" s="5" t="s">
        <v>23</v>
      </c>
      <c r="C1332" s="6" t="s">
        <v>4159</v>
      </c>
      <c r="D1332" s="6" t="s">
        <v>4160</v>
      </c>
      <c r="E1332" s="6" t="s">
        <v>4161</v>
      </c>
      <c r="F1332" s="5"/>
      <c r="G1332" s="5" t="s">
        <v>24</v>
      </c>
      <c r="H1332" s="5">
        <v>0</v>
      </c>
      <c r="I1332" s="5">
        <v>470000000</v>
      </c>
      <c r="J1332" s="5" t="s">
        <v>2689</v>
      </c>
      <c r="K1332" s="5" t="s">
        <v>871</v>
      </c>
      <c r="L1332" s="5" t="s">
        <v>25</v>
      </c>
      <c r="M1332" s="7" t="s">
        <v>26</v>
      </c>
      <c r="N1332" s="5" t="s">
        <v>49</v>
      </c>
      <c r="O1332" s="5" t="s">
        <v>27</v>
      </c>
      <c r="P1332" s="5">
        <v>796</v>
      </c>
      <c r="Q1332" s="5" t="s">
        <v>28</v>
      </c>
      <c r="R1332" s="80">
        <v>2</v>
      </c>
      <c r="S1332" s="36">
        <v>45500</v>
      </c>
      <c r="T1332" s="37">
        <f t="shared" si="158"/>
        <v>91000</v>
      </c>
      <c r="U1332" s="8">
        <f t="shared" si="140"/>
        <v>101920.00000000001</v>
      </c>
      <c r="V1332" s="5"/>
      <c r="W1332" s="5" t="s">
        <v>904</v>
      </c>
      <c r="X1332" s="5" t="s">
        <v>3884</v>
      </c>
      <c r="Y1332" s="85"/>
      <c r="Z1332" s="148"/>
      <c r="AA1332" s="146"/>
      <c r="AB1332" s="146"/>
      <c r="AC1332" s="104"/>
      <c r="AD1332" s="149"/>
      <c r="AE1332" s="148"/>
      <c r="AF1332" s="149"/>
      <c r="AG1332" s="145"/>
      <c r="AH1332" s="145"/>
      <c r="AI1332" s="85"/>
      <c r="AJ1332" s="141"/>
      <c r="AK1332" s="145"/>
      <c r="AL1332" s="149"/>
      <c r="AM1332" s="149"/>
      <c r="AN1332" s="149"/>
      <c r="AO1332" s="149"/>
      <c r="AP1332" s="148"/>
      <c r="AQ1332" s="257"/>
      <c r="AR1332" s="148"/>
      <c r="AS1332" s="257"/>
      <c r="AT1332" s="260"/>
      <c r="AZ1332" s="81"/>
      <c r="BA1332" s="81"/>
      <c r="BB1332" s="81"/>
      <c r="BC1332" s="81"/>
    </row>
    <row r="1333" spans="1:55" s="33" customFormat="1" ht="87" customHeight="1">
      <c r="A1333" s="5" t="s">
        <v>4162</v>
      </c>
      <c r="B1333" s="5" t="s">
        <v>23</v>
      </c>
      <c r="C1333" s="6" t="s">
        <v>3985</v>
      </c>
      <c r="D1333" s="6" t="s">
        <v>2080</v>
      </c>
      <c r="E1333" s="6" t="s">
        <v>3986</v>
      </c>
      <c r="F1333" s="5" t="s">
        <v>4163</v>
      </c>
      <c r="G1333" s="5" t="s">
        <v>24</v>
      </c>
      <c r="H1333" s="5">
        <v>0</v>
      </c>
      <c r="I1333" s="5">
        <v>470000000</v>
      </c>
      <c r="J1333" s="5" t="s">
        <v>2689</v>
      </c>
      <c r="K1333" s="5" t="s">
        <v>871</v>
      </c>
      <c r="L1333" s="5" t="s">
        <v>25</v>
      </c>
      <c r="M1333" s="7" t="s">
        <v>26</v>
      </c>
      <c r="N1333" s="5" t="s">
        <v>49</v>
      </c>
      <c r="O1333" s="5" t="s">
        <v>27</v>
      </c>
      <c r="P1333" s="101" t="s">
        <v>1420</v>
      </c>
      <c r="Q1333" s="6" t="s">
        <v>1421</v>
      </c>
      <c r="R1333" s="80">
        <v>250</v>
      </c>
      <c r="S1333" s="36">
        <v>750</v>
      </c>
      <c r="T1333" s="37">
        <f t="shared" si="158"/>
        <v>187500</v>
      </c>
      <c r="U1333" s="8">
        <f t="shared" si="140"/>
        <v>210000.00000000003</v>
      </c>
      <c r="V1333" s="5"/>
      <c r="W1333" s="5" t="s">
        <v>904</v>
      </c>
      <c r="X1333" s="5" t="s">
        <v>3884</v>
      </c>
      <c r="Y1333" s="85"/>
      <c r="Z1333" s="148"/>
      <c r="AA1333" s="146"/>
      <c r="AB1333" s="146"/>
      <c r="AC1333" s="104"/>
      <c r="AD1333" s="149"/>
      <c r="AE1333" s="148"/>
      <c r="AF1333" s="149"/>
      <c r="AG1333" s="145"/>
      <c r="AH1333" s="145"/>
      <c r="AI1333" s="261"/>
      <c r="AJ1333" s="85"/>
      <c r="AK1333" s="145"/>
      <c r="AL1333" s="149"/>
      <c r="AM1333" s="149"/>
      <c r="AN1333" s="149"/>
      <c r="AO1333" s="149"/>
      <c r="AP1333" s="148"/>
      <c r="AQ1333" s="257"/>
      <c r="AR1333" s="148"/>
      <c r="AS1333" s="257"/>
      <c r="AT1333" s="258"/>
      <c r="AZ1333" s="81"/>
      <c r="BA1333" s="81"/>
      <c r="BB1333" s="81"/>
      <c r="BC1333" s="81"/>
    </row>
    <row r="1334" spans="1:55" s="33" customFormat="1" ht="87" customHeight="1">
      <c r="A1334" s="5" t="s">
        <v>4164</v>
      </c>
      <c r="B1334" s="5" t="s">
        <v>23</v>
      </c>
      <c r="C1334" s="6" t="s">
        <v>4165</v>
      </c>
      <c r="D1334" s="6" t="s">
        <v>4166</v>
      </c>
      <c r="E1334" s="6" t="s">
        <v>4167</v>
      </c>
      <c r="F1334" s="5" t="s">
        <v>4168</v>
      </c>
      <c r="G1334" s="5" t="s">
        <v>24</v>
      </c>
      <c r="H1334" s="5">
        <v>0</v>
      </c>
      <c r="I1334" s="5">
        <v>470000000</v>
      </c>
      <c r="J1334" s="5" t="s">
        <v>2689</v>
      </c>
      <c r="K1334" s="5" t="s">
        <v>871</v>
      </c>
      <c r="L1334" s="5" t="s">
        <v>25</v>
      </c>
      <c r="M1334" s="7" t="s">
        <v>26</v>
      </c>
      <c r="N1334" s="5" t="s">
        <v>49</v>
      </c>
      <c r="O1334" s="5" t="s">
        <v>27</v>
      </c>
      <c r="P1334" s="5">
        <v>796</v>
      </c>
      <c r="Q1334" s="5" t="s">
        <v>28</v>
      </c>
      <c r="R1334" s="80">
        <v>2</v>
      </c>
      <c r="S1334" s="36">
        <v>13000</v>
      </c>
      <c r="T1334" s="37">
        <f t="shared" si="158"/>
        <v>26000</v>
      </c>
      <c r="U1334" s="8">
        <f t="shared" si="140"/>
        <v>29120.000000000004</v>
      </c>
      <c r="V1334" s="5"/>
      <c r="W1334" s="5" t="s">
        <v>904</v>
      </c>
      <c r="X1334" s="5" t="s">
        <v>3884</v>
      </c>
      <c r="Y1334" s="85"/>
      <c r="Z1334" s="148"/>
      <c r="AA1334" s="146"/>
      <c r="AB1334" s="146"/>
      <c r="AC1334" s="104"/>
      <c r="AD1334" s="149"/>
      <c r="AE1334" s="148"/>
      <c r="AF1334" s="149"/>
      <c r="AG1334" s="145"/>
      <c r="AH1334" s="145"/>
      <c r="AI1334" s="85"/>
      <c r="AJ1334" s="141"/>
      <c r="AK1334" s="145"/>
      <c r="AL1334" s="149"/>
      <c r="AM1334" s="149"/>
      <c r="AN1334" s="149"/>
      <c r="AO1334" s="149"/>
      <c r="AP1334" s="148"/>
      <c r="AQ1334" s="257"/>
      <c r="AR1334" s="148"/>
      <c r="AS1334" s="257"/>
      <c r="AT1334" s="260"/>
      <c r="AZ1334" s="81"/>
      <c r="BA1334" s="81"/>
      <c r="BB1334" s="81"/>
      <c r="BC1334" s="81"/>
    </row>
    <row r="1335" spans="1:55" s="33" customFormat="1" ht="69" customHeight="1">
      <c r="A1335" s="5" t="s">
        <v>4169</v>
      </c>
      <c r="B1335" s="5" t="s">
        <v>23</v>
      </c>
      <c r="C1335" s="6" t="s">
        <v>4170</v>
      </c>
      <c r="D1335" s="6" t="s">
        <v>4171</v>
      </c>
      <c r="E1335" s="6" t="s">
        <v>4172</v>
      </c>
      <c r="F1335" s="182" t="s">
        <v>4173</v>
      </c>
      <c r="G1335" s="5" t="s">
        <v>24</v>
      </c>
      <c r="H1335" s="5">
        <v>0</v>
      </c>
      <c r="I1335" s="5" t="s">
        <v>2204</v>
      </c>
      <c r="J1335" s="5" t="s">
        <v>2689</v>
      </c>
      <c r="K1335" s="5" t="s">
        <v>871</v>
      </c>
      <c r="L1335" s="5" t="s">
        <v>25</v>
      </c>
      <c r="M1335" s="7" t="s">
        <v>26</v>
      </c>
      <c r="N1335" s="5" t="s">
        <v>1306</v>
      </c>
      <c r="O1335" s="5" t="s">
        <v>27</v>
      </c>
      <c r="P1335" s="5">
        <v>796</v>
      </c>
      <c r="Q1335" s="5" t="s">
        <v>28</v>
      </c>
      <c r="R1335" s="80" t="s">
        <v>1311</v>
      </c>
      <c r="S1335" s="36">
        <v>20000</v>
      </c>
      <c r="T1335" s="8">
        <f>S1335*R1335</f>
        <v>0</v>
      </c>
      <c r="U1335" s="8">
        <f t="shared" si="140"/>
        <v>0</v>
      </c>
      <c r="V1335" s="5"/>
      <c r="W1335" s="5" t="s">
        <v>904</v>
      </c>
      <c r="X1335" s="5"/>
      <c r="Y1335" s="85"/>
      <c r="Z1335" s="148"/>
      <c r="AA1335" s="85"/>
      <c r="AB1335" s="145"/>
      <c r="AC1335" s="85"/>
      <c r="AD1335" s="149"/>
      <c r="AE1335" s="148"/>
      <c r="AF1335" s="149"/>
      <c r="AG1335" s="145"/>
      <c r="AH1335" s="145"/>
      <c r="AI1335" s="261"/>
      <c r="AJ1335" s="85"/>
      <c r="AK1335" s="145"/>
      <c r="AL1335" s="149"/>
      <c r="AM1335" s="149"/>
      <c r="AN1335" s="149"/>
      <c r="AO1335" s="149"/>
      <c r="AP1335" s="148"/>
      <c r="AQ1335" s="257"/>
      <c r="AR1335" s="148"/>
      <c r="AS1335" s="257"/>
      <c r="AT1335" s="258"/>
      <c r="AZ1335" s="81"/>
      <c r="BA1335" s="81"/>
      <c r="BB1335" s="81"/>
      <c r="BC1335" s="81"/>
    </row>
    <row r="1336" spans="1:55" s="177" customFormat="1" ht="114" customHeight="1">
      <c r="A1336" s="5" t="s">
        <v>4749</v>
      </c>
      <c r="B1336" s="5" t="s">
        <v>23</v>
      </c>
      <c r="C1336" s="6" t="s">
        <v>4170</v>
      </c>
      <c r="D1336" s="6" t="s">
        <v>4171</v>
      </c>
      <c r="E1336" s="6" t="s">
        <v>4172</v>
      </c>
      <c r="F1336" s="182" t="s">
        <v>4173</v>
      </c>
      <c r="G1336" s="5" t="s">
        <v>24</v>
      </c>
      <c r="H1336" s="5">
        <v>0</v>
      </c>
      <c r="I1336" s="5" t="s">
        <v>2204</v>
      </c>
      <c r="J1336" s="5" t="s">
        <v>2689</v>
      </c>
      <c r="K1336" s="5" t="s">
        <v>871</v>
      </c>
      <c r="L1336" s="5" t="s">
        <v>25</v>
      </c>
      <c r="M1336" s="7" t="s">
        <v>26</v>
      </c>
      <c r="N1336" s="5" t="s">
        <v>3804</v>
      </c>
      <c r="O1336" s="5" t="s">
        <v>1273</v>
      </c>
      <c r="P1336" s="5">
        <v>796</v>
      </c>
      <c r="Q1336" s="5" t="s">
        <v>28</v>
      </c>
      <c r="R1336" s="98">
        <v>3</v>
      </c>
      <c r="S1336" s="36">
        <v>20000</v>
      </c>
      <c r="T1336" s="8">
        <f>S1336*R1336</f>
        <v>60000</v>
      </c>
      <c r="U1336" s="8">
        <f t="shared" si="140"/>
        <v>67200</v>
      </c>
      <c r="V1336" s="5"/>
      <c r="W1336" s="5" t="s">
        <v>904</v>
      </c>
      <c r="X1336" s="5" t="s">
        <v>2439</v>
      </c>
      <c r="Y1336" s="33"/>
      <c r="Z1336" s="141"/>
      <c r="AA1336" s="85"/>
      <c r="AB1336" s="33"/>
      <c r="AC1336" s="214"/>
      <c r="AD1336" s="166"/>
      <c r="AE1336" s="223"/>
      <c r="AF1336" s="166"/>
      <c r="AG1336" s="166"/>
      <c r="AH1336" s="223"/>
      <c r="AI1336" s="166"/>
      <c r="AJ1336" s="166"/>
      <c r="AK1336" s="33"/>
      <c r="AL1336" s="225"/>
      <c r="AM1336" s="225"/>
      <c r="AN1336" s="225"/>
      <c r="AO1336" s="225"/>
      <c r="AP1336" s="33"/>
      <c r="AQ1336" s="33"/>
      <c r="AR1336" s="33"/>
      <c r="AS1336" s="33"/>
      <c r="AT1336" s="33"/>
      <c r="AU1336" s="33"/>
      <c r="AV1336" s="33"/>
      <c r="AW1336" s="33"/>
      <c r="AX1336" s="33"/>
      <c r="AY1336" s="33"/>
      <c r="AZ1336" s="33"/>
    </row>
    <row r="1337" spans="1:55" s="33" customFormat="1" ht="69" customHeight="1">
      <c r="A1337" s="5" t="s">
        <v>4174</v>
      </c>
      <c r="B1337" s="5" t="s">
        <v>23</v>
      </c>
      <c r="C1337" s="6" t="s">
        <v>165</v>
      </c>
      <c r="D1337" s="6" t="s">
        <v>166</v>
      </c>
      <c r="E1337" s="6" t="s">
        <v>167</v>
      </c>
      <c r="F1337" s="182" t="s">
        <v>3765</v>
      </c>
      <c r="G1337" s="5" t="s">
        <v>24</v>
      </c>
      <c r="H1337" s="5">
        <v>0</v>
      </c>
      <c r="I1337" s="5" t="s">
        <v>2204</v>
      </c>
      <c r="J1337" s="5" t="s">
        <v>2689</v>
      </c>
      <c r="K1337" s="5" t="s">
        <v>871</v>
      </c>
      <c r="L1337" s="5" t="s">
        <v>25</v>
      </c>
      <c r="M1337" s="7" t="s">
        <v>26</v>
      </c>
      <c r="N1337" s="5" t="s">
        <v>1306</v>
      </c>
      <c r="O1337" s="5" t="s">
        <v>27</v>
      </c>
      <c r="P1337" s="5">
        <v>796</v>
      </c>
      <c r="Q1337" s="5" t="s">
        <v>28</v>
      </c>
      <c r="R1337" s="80">
        <v>4</v>
      </c>
      <c r="S1337" s="36">
        <v>14000</v>
      </c>
      <c r="T1337" s="8">
        <f>S1337*R1337</f>
        <v>56000</v>
      </c>
      <c r="U1337" s="8">
        <f t="shared" si="140"/>
        <v>62720.000000000007</v>
      </c>
      <c r="V1337" s="5"/>
      <c r="W1337" s="5" t="s">
        <v>904</v>
      </c>
      <c r="X1337" s="5" t="s">
        <v>3884</v>
      </c>
      <c r="Y1337" s="85"/>
      <c r="Z1337" s="148"/>
      <c r="AA1337" s="85"/>
      <c r="AB1337" s="145"/>
      <c r="AC1337" s="85"/>
      <c r="AD1337" s="214"/>
      <c r="AE1337" s="187"/>
      <c r="AF1337" s="141"/>
      <c r="AG1337" s="213"/>
      <c r="AH1337" s="213"/>
      <c r="AI1337" s="141"/>
      <c r="AJ1337" s="145"/>
      <c r="AK1337" s="213"/>
      <c r="AL1337" s="84"/>
      <c r="AM1337" s="84"/>
      <c r="AN1337" s="84"/>
      <c r="AO1337" s="84"/>
      <c r="AP1337" s="148"/>
      <c r="AQ1337" s="257"/>
      <c r="AR1337" s="148"/>
      <c r="AS1337" s="257"/>
      <c r="AT1337" s="260"/>
      <c r="AZ1337" s="81"/>
      <c r="BA1337" s="81"/>
      <c r="BB1337" s="81"/>
      <c r="BC1337" s="81"/>
    </row>
    <row r="1338" spans="1:55" s="4" customFormat="1" ht="65.25" customHeight="1">
      <c r="A1338" s="5" t="s">
        <v>4313</v>
      </c>
      <c r="B1338" s="5" t="s">
        <v>23</v>
      </c>
      <c r="C1338" s="14" t="s">
        <v>4314</v>
      </c>
      <c r="D1338" s="14" t="s">
        <v>4315</v>
      </c>
      <c r="E1338" s="14" t="s">
        <v>4316</v>
      </c>
      <c r="F1338" s="182" t="s">
        <v>4317</v>
      </c>
      <c r="G1338" s="5" t="s">
        <v>24</v>
      </c>
      <c r="H1338" s="5">
        <v>0</v>
      </c>
      <c r="I1338" s="5" t="s">
        <v>2204</v>
      </c>
      <c r="J1338" s="5" t="s">
        <v>2689</v>
      </c>
      <c r="K1338" s="5" t="s">
        <v>1257</v>
      </c>
      <c r="L1338" s="5" t="s">
        <v>25</v>
      </c>
      <c r="M1338" s="7" t="s">
        <v>26</v>
      </c>
      <c r="N1338" s="5" t="s">
        <v>1306</v>
      </c>
      <c r="O1338" s="5" t="s">
        <v>27</v>
      </c>
      <c r="P1338" s="5">
        <v>796</v>
      </c>
      <c r="Q1338" s="5" t="s">
        <v>28</v>
      </c>
      <c r="R1338" s="80" t="s">
        <v>1311</v>
      </c>
      <c r="S1338" s="36">
        <v>3982.5</v>
      </c>
      <c r="T1338" s="37">
        <f t="shared" ref="T1338:T1392" si="187">R1338*S1338</f>
        <v>0</v>
      </c>
      <c r="U1338" s="8">
        <f t="shared" si="140"/>
        <v>0</v>
      </c>
      <c r="V1338" s="5"/>
      <c r="W1338" s="5" t="s">
        <v>904</v>
      </c>
      <c r="X1338" s="5"/>
      <c r="AE1338" s="254"/>
      <c r="AG1338" s="105"/>
      <c r="AH1338" s="105"/>
      <c r="AK1338" s="105"/>
      <c r="AL1338" s="86"/>
      <c r="AM1338" s="86"/>
      <c r="AN1338" s="86"/>
      <c r="AO1338" s="86"/>
    </row>
    <row r="1339" spans="1:55" s="4" customFormat="1" ht="110.25" customHeight="1">
      <c r="A1339" s="5" t="s">
        <v>5189</v>
      </c>
      <c r="B1339" s="5" t="s">
        <v>23</v>
      </c>
      <c r="C1339" s="14" t="s">
        <v>4314</v>
      </c>
      <c r="D1339" s="14" t="s">
        <v>4315</v>
      </c>
      <c r="E1339" s="14" t="s">
        <v>4316</v>
      </c>
      <c r="F1339" s="182" t="s">
        <v>4317</v>
      </c>
      <c r="G1339" s="5" t="s">
        <v>24</v>
      </c>
      <c r="H1339" s="5">
        <v>0</v>
      </c>
      <c r="I1339" s="5" t="s">
        <v>2204</v>
      </c>
      <c r="J1339" s="5" t="s">
        <v>2689</v>
      </c>
      <c r="K1339" s="5" t="s">
        <v>861</v>
      </c>
      <c r="L1339" s="5" t="s">
        <v>25</v>
      </c>
      <c r="M1339" s="7" t="s">
        <v>26</v>
      </c>
      <c r="N1339" s="5" t="s">
        <v>3804</v>
      </c>
      <c r="O1339" s="5" t="s">
        <v>27</v>
      </c>
      <c r="P1339" s="5">
        <v>796</v>
      </c>
      <c r="Q1339" s="5" t="s">
        <v>28</v>
      </c>
      <c r="R1339" s="80">
        <v>2</v>
      </c>
      <c r="S1339" s="36">
        <v>3982.5</v>
      </c>
      <c r="T1339" s="37">
        <f t="shared" si="187"/>
        <v>7965</v>
      </c>
      <c r="U1339" s="8">
        <f t="shared" si="140"/>
        <v>8920.8000000000011</v>
      </c>
      <c r="V1339" s="5"/>
      <c r="W1339" s="5" t="s">
        <v>904</v>
      </c>
      <c r="X1339" s="5" t="s">
        <v>3805</v>
      </c>
      <c r="Z1339" s="141"/>
      <c r="AA1339" s="85"/>
      <c r="AB1339" s="266"/>
      <c r="AC1339" s="214"/>
      <c r="AD1339" s="149"/>
      <c r="AE1339" s="148"/>
      <c r="AF1339" s="85"/>
      <c r="AG1339" s="145"/>
      <c r="AH1339" s="145"/>
      <c r="AI1339" s="145"/>
      <c r="AJ1339" s="141"/>
      <c r="AK1339" s="213"/>
      <c r="AL1339" s="84"/>
      <c r="AM1339" s="84"/>
      <c r="AN1339" s="84"/>
      <c r="AO1339" s="84"/>
    </row>
    <row r="1340" spans="1:55" s="33" customFormat="1" ht="54" customHeight="1">
      <c r="A1340" s="5" t="s">
        <v>4318</v>
      </c>
      <c r="B1340" s="5" t="s">
        <v>23</v>
      </c>
      <c r="C1340" s="14" t="s">
        <v>4314</v>
      </c>
      <c r="D1340" s="14" t="s">
        <v>4315</v>
      </c>
      <c r="E1340" s="14" t="s">
        <v>4316</v>
      </c>
      <c r="F1340" s="182" t="s">
        <v>4319</v>
      </c>
      <c r="G1340" s="5" t="s">
        <v>24</v>
      </c>
      <c r="H1340" s="5">
        <v>0</v>
      </c>
      <c r="I1340" s="5" t="s">
        <v>2204</v>
      </c>
      <c r="J1340" s="5" t="s">
        <v>2689</v>
      </c>
      <c r="K1340" s="5" t="s">
        <v>1257</v>
      </c>
      <c r="L1340" s="5" t="s">
        <v>25</v>
      </c>
      <c r="M1340" s="7" t="s">
        <v>26</v>
      </c>
      <c r="N1340" s="5" t="s">
        <v>1306</v>
      </c>
      <c r="O1340" s="5" t="s">
        <v>27</v>
      </c>
      <c r="P1340" s="5">
        <v>796</v>
      </c>
      <c r="Q1340" s="5" t="s">
        <v>28</v>
      </c>
      <c r="R1340" s="80" t="s">
        <v>1311</v>
      </c>
      <c r="S1340" s="36">
        <v>3982.5</v>
      </c>
      <c r="T1340" s="37">
        <f t="shared" si="187"/>
        <v>0</v>
      </c>
      <c r="U1340" s="8">
        <f t="shared" si="140"/>
        <v>0</v>
      </c>
      <c r="V1340" s="5"/>
      <c r="W1340" s="5" t="s">
        <v>904</v>
      </c>
      <c r="X1340" s="5"/>
      <c r="AE1340" s="265"/>
      <c r="AG1340" s="111"/>
      <c r="AH1340" s="111"/>
      <c r="AK1340" s="264"/>
      <c r="AL1340" s="255"/>
      <c r="AM1340" s="255"/>
      <c r="AN1340" s="255"/>
      <c r="AO1340" s="255"/>
    </row>
    <row r="1341" spans="1:55" s="33" customFormat="1" ht="91.5" customHeight="1">
      <c r="A1341" s="5" t="s">
        <v>5190</v>
      </c>
      <c r="B1341" s="5" t="s">
        <v>23</v>
      </c>
      <c r="C1341" s="14" t="s">
        <v>4314</v>
      </c>
      <c r="D1341" s="14" t="s">
        <v>4315</v>
      </c>
      <c r="E1341" s="14" t="s">
        <v>4316</v>
      </c>
      <c r="F1341" s="182" t="s">
        <v>4319</v>
      </c>
      <c r="G1341" s="5" t="s">
        <v>24</v>
      </c>
      <c r="H1341" s="5">
        <v>0</v>
      </c>
      <c r="I1341" s="5" t="s">
        <v>2204</v>
      </c>
      <c r="J1341" s="5" t="s">
        <v>2689</v>
      </c>
      <c r="K1341" s="5" t="s">
        <v>861</v>
      </c>
      <c r="L1341" s="5" t="s">
        <v>25</v>
      </c>
      <c r="M1341" s="7" t="s">
        <v>26</v>
      </c>
      <c r="N1341" s="5" t="s">
        <v>3804</v>
      </c>
      <c r="O1341" s="5" t="s">
        <v>27</v>
      </c>
      <c r="P1341" s="5">
        <v>796</v>
      </c>
      <c r="Q1341" s="5" t="s">
        <v>28</v>
      </c>
      <c r="R1341" s="80" t="s">
        <v>143</v>
      </c>
      <c r="S1341" s="36">
        <v>3982.5</v>
      </c>
      <c r="T1341" s="37">
        <f t="shared" si="187"/>
        <v>7965</v>
      </c>
      <c r="U1341" s="8">
        <f t="shared" si="140"/>
        <v>8920.8000000000011</v>
      </c>
      <c r="V1341" s="5"/>
      <c r="W1341" s="5" t="s">
        <v>904</v>
      </c>
      <c r="X1341" s="5" t="s">
        <v>3805</v>
      </c>
      <c r="Z1341" s="141"/>
      <c r="AA1341" s="85"/>
      <c r="AB1341" s="266"/>
      <c r="AC1341" s="214"/>
      <c r="AD1341" s="149"/>
      <c r="AE1341" s="148"/>
      <c r="AF1341" s="85"/>
      <c r="AG1341" s="145"/>
      <c r="AH1341" s="145"/>
      <c r="AI1341" s="145"/>
      <c r="AJ1341" s="141"/>
      <c r="AK1341" s="264"/>
      <c r="AL1341" s="84"/>
      <c r="AM1341" s="255"/>
      <c r="AN1341" s="255"/>
      <c r="AO1341" s="255"/>
    </row>
    <row r="1342" spans="1:55" s="33" customFormat="1" ht="49.5" customHeight="1">
      <c r="A1342" s="5" t="s">
        <v>4320</v>
      </c>
      <c r="B1342" s="5" t="s">
        <v>23</v>
      </c>
      <c r="C1342" s="14" t="s">
        <v>4314</v>
      </c>
      <c r="D1342" s="14" t="s">
        <v>4315</v>
      </c>
      <c r="E1342" s="14" t="s">
        <v>4316</v>
      </c>
      <c r="F1342" s="182" t="s">
        <v>4321</v>
      </c>
      <c r="G1342" s="5" t="s">
        <v>24</v>
      </c>
      <c r="H1342" s="5">
        <v>0</v>
      </c>
      <c r="I1342" s="5" t="s">
        <v>2204</v>
      </c>
      <c r="J1342" s="5" t="s">
        <v>2689</v>
      </c>
      <c r="K1342" s="5" t="s">
        <v>1257</v>
      </c>
      <c r="L1342" s="5" t="s">
        <v>25</v>
      </c>
      <c r="M1342" s="7" t="s">
        <v>26</v>
      </c>
      <c r="N1342" s="5" t="s">
        <v>1306</v>
      </c>
      <c r="O1342" s="5" t="s">
        <v>27</v>
      </c>
      <c r="P1342" s="5">
        <v>796</v>
      </c>
      <c r="Q1342" s="5" t="s">
        <v>28</v>
      </c>
      <c r="R1342" s="80" t="s">
        <v>1311</v>
      </c>
      <c r="S1342" s="36">
        <v>3982.5</v>
      </c>
      <c r="T1342" s="37">
        <f t="shared" si="187"/>
        <v>0</v>
      </c>
      <c r="U1342" s="8">
        <f t="shared" si="140"/>
        <v>0</v>
      </c>
      <c r="V1342" s="5"/>
      <c r="W1342" s="5" t="s">
        <v>904</v>
      </c>
      <c r="X1342" s="5"/>
      <c r="AE1342" s="265"/>
      <c r="AG1342" s="111"/>
      <c r="AH1342" s="111"/>
      <c r="AK1342" s="264"/>
      <c r="AL1342" s="255"/>
      <c r="AM1342" s="255"/>
      <c r="AN1342" s="255"/>
      <c r="AO1342" s="255"/>
    </row>
    <row r="1343" spans="1:55" s="33" customFormat="1" ht="81" customHeight="1">
      <c r="A1343" s="5" t="s">
        <v>5191</v>
      </c>
      <c r="B1343" s="5" t="s">
        <v>23</v>
      </c>
      <c r="C1343" s="14" t="s">
        <v>4314</v>
      </c>
      <c r="D1343" s="14" t="s">
        <v>4315</v>
      </c>
      <c r="E1343" s="14" t="s">
        <v>4316</v>
      </c>
      <c r="F1343" s="182" t="s">
        <v>4321</v>
      </c>
      <c r="G1343" s="5" t="s">
        <v>24</v>
      </c>
      <c r="H1343" s="5">
        <v>0</v>
      </c>
      <c r="I1343" s="5" t="s">
        <v>2204</v>
      </c>
      <c r="J1343" s="5" t="s">
        <v>2689</v>
      </c>
      <c r="K1343" s="5" t="s">
        <v>861</v>
      </c>
      <c r="L1343" s="5" t="s">
        <v>25</v>
      </c>
      <c r="M1343" s="7" t="s">
        <v>26</v>
      </c>
      <c r="N1343" s="5" t="s">
        <v>3804</v>
      </c>
      <c r="O1343" s="5" t="s">
        <v>27</v>
      </c>
      <c r="P1343" s="5">
        <v>796</v>
      </c>
      <c r="Q1343" s="5" t="s">
        <v>28</v>
      </c>
      <c r="R1343" s="80">
        <v>2</v>
      </c>
      <c r="S1343" s="36">
        <v>3982.5</v>
      </c>
      <c r="T1343" s="37">
        <f t="shared" si="187"/>
        <v>7965</v>
      </c>
      <c r="U1343" s="8">
        <f t="shared" si="140"/>
        <v>8920.8000000000011</v>
      </c>
      <c r="V1343" s="5"/>
      <c r="W1343" s="5" t="s">
        <v>904</v>
      </c>
      <c r="X1343" s="5" t="s">
        <v>3805</v>
      </c>
      <c r="Z1343" s="141"/>
      <c r="AA1343" s="85"/>
      <c r="AB1343" s="266"/>
      <c r="AC1343" s="214"/>
      <c r="AD1343" s="149"/>
      <c r="AE1343" s="148"/>
      <c r="AF1343" s="85"/>
      <c r="AG1343" s="145"/>
      <c r="AH1343" s="145"/>
      <c r="AI1343" s="145"/>
      <c r="AJ1343" s="141"/>
      <c r="AK1343" s="264"/>
      <c r="AL1343" s="84"/>
      <c r="AM1343" s="255"/>
      <c r="AN1343" s="255"/>
      <c r="AO1343" s="255"/>
    </row>
    <row r="1344" spans="1:55" s="33" customFormat="1" ht="50.25" customHeight="1">
      <c r="A1344" s="5" t="s">
        <v>4322</v>
      </c>
      <c r="B1344" s="5" t="s">
        <v>23</v>
      </c>
      <c r="C1344" s="14" t="s">
        <v>4314</v>
      </c>
      <c r="D1344" s="14" t="s">
        <v>4315</v>
      </c>
      <c r="E1344" s="14" t="s">
        <v>4316</v>
      </c>
      <c r="F1344" s="182" t="s">
        <v>4323</v>
      </c>
      <c r="G1344" s="5" t="s">
        <v>24</v>
      </c>
      <c r="H1344" s="5">
        <v>0</v>
      </c>
      <c r="I1344" s="5" t="s">
        <v>2204</v>
      </c>
      <c r="J1344" s="5" t="s">
        <v>2689</v>
      </c>
      <c r="K1344" s="5" t="s">
        <v>1257</v>
      </c>
      <c r="L1344" s="5" t="s">
        <v>25</v>
      </c>
      <c r="M1344" s="7" t="s">
        <v>26</v>
      </c>
      <c r="N1344" s="5" t="s">
        <v>1306</v>
      </c>
      <c r="O1344" s="5" t="s">
        <v>27</v>
      </c>
      <c r="P1344" s="5">
        <v>796</v>
      </c>
      <c r="Q1344" s="5" t="s">
        <v>28</v>
      </c>
      <c r="R1344" s="80" t="s">
        <v>1311</v>
      </c>
      <c r="S1344" s="36">
        <v>3982.5</v>
      </c>
      <c r="T1344" s="37">
        <f t="shared" si="187"/>
        <v>0</v>
      </c>
      <c r="U1344" s="8">
        <f t="shared" si="140"/>
        <v>0</v>
      </c>
      <c r="V1344" s="5"/>
      <c r="W1344" s="5" t="s">
        <v>904</v>
      </c>
      <c r="X1344" s="5"/>
      <c r="AE1344" s="265"/>
      <c r="AG1344" s="111"/>
      <c r="AH1344" s="111"/>
      <c r="AK1344" s="264"/>
      <c r="AL1344" s="255"/>
      <c r="AM1344" s="255"/>
      <c r="AN1344" s="255"/>
      <c r="AO1344" s="255"/>
    </row>
    <row r="1345" spans="1:46" s="33" customFormat="1" ht="87.75" customHeight="1">
      <c r="A1345" s="5" t="s">
        <v>5192</v>
      </c>
      <c r="B1345" s="5" t="s">
        <v>23</v>
      </c>
      <c r="C1345" s="14" t="s">
        <v>4314</v>
      </c>
      <c r="D1345" s="14" t="s">
        <v>4315</v>
      </c>
      <c r="E1345" s="14" t="s">
        <v>4316</v>
      </c>
      <c r="F1345" s="182" t="s">
        <v>4323</v>
      </c>
      <c r="G1345" s="5" t="s">
        <v>24</v>
      </c>
      <c r="H1345" s="5">
        <v>0</v>
      </c>
      <c r="I1345" s="5" t="s">
        <v>2204</v>
      </c>
      <c r="J1345" s="5" t="s">
        <v>2689</v>
      </c>
      <c r="K1345" s="5" t="s">
        <v>861</v>
      </c>
      <c r="L1345" s="5" t="s">
        <v>25</v>
      </c>
      <c r="M1345" s="7" t="s">
        <v>26</v>
      </c>
      <c r="N1345" s="5" t="s">
        <v>3804</v>
      </c>
      <c r="O1345" s="5" t="s">
        <v>27</v>
      </c>
      <c r="P1345" s="5">
        <v>796</v>
      </c>
      <c r="Q1345" s="5" t="s">
        <v>28</v>
      </c>
      <c r="R1345" s="80">
        <v>2</v>
      </c>
      <c r="S1345" s="36">
        <v>3982.5</v>
      </c>
      <c r="T1345" s="37">
        <f t="shared" si="187"/>
        <v>7965</v>
      </c>
      <c r="U1345" s="8">
        <f t="shared" si="140"/>
        <v>8920.8000000000011</v>
      </c>
      <c r="V1345" s="5"/>
      <c r="W1345" s="5" t="s">
        <v>904</v>
      </c>
      <c r="X1345" s="5" t="s">
        <v>3805</v>
      </c>
      <c r="Z1345" s="141"/>
      <c r="AA1345" s="85"/>
      <c r="AB1345" s="266"/>
      <c r="AC1345" s="214"/>
      <c r="AD1345" s="149"/>
      <c r="AE1345" s="148"/>
      <c r="AF1345" s="85"/>
      <c r="AG1345" s="145"/>
      <c r="AH1345" s="145"/>
      <c r="AI1345" s="145"/>
      <c r="AJ1345" s="141"/>
      <c r="AK1345" s="264"/>
      <c r="AL1345" s="84"/>
      <c r="AM1345" s="255"/>
      <c r="AN1345" s="255"/>
      <c r="AO1345" s="255"/>
    </row>
    <row r="1346" spans="1:46" s="33" customFormat="1" ht="62.25" customHeight="1">
      <c r="A1346" s="5" t="s">
        <v>4324</v>
      </c>
      <c r="B1346" s="5" t="s">
        <v>23</v>
      </c>
      <c r="C1346" s="5" t="s">
        <v>1617</v>
      </c>
      <c r="D1346" s="14" t="s">
        <v>1618</v>
      </c>
      <c r="E1346" s="14" t="s">
        <v>1619</v>
      </c>
      <c r="F1346" s="41" t="s">
        <v>4325</v>
      </c>
      <c r="G1346" s="5" t="s">
        <v>24</v>
      </c>
      <c r="H1346" s="5">
        <v>0</v>
      </c>
      <c r="I1346" s="5" t="s">
        <v>2204</v>
      </c>
      <c r="J1346" s="5" t="s">
        <v>2689</v>
      </c>
      <c r="K1346" s="5" t="s">
        <v>3792</v>
      </c>
      <c r="L1346" s="5" t="s">
        <v>25</v>
      </c>
      <c r="M1346" s="7" t="s">
        <v>26</v>
      </c>
      <c r="N1346" s="5" t="s">
        <v>1306</v>
      </c>
      <c r="O1346" s="5" t="s">
        <v>27</v>
      </c>
      <c r="P1346" s="5">
        <v>796</v>
      </c>
      <c r="Q1346" s="5" t="s">
        <v>28</v>
      </c>
      <c r="R1346" s="80" t="s">
        <v>1311</v>
      </c>
      <c r="S1346" s="36">
        <v>54505.4</v>
      </c>
      <c r="T1346" s="37">
        <f t="shared" si="187"/>
        <v>0</v>
      </c>
      <c r="U1346" s="8">
        <f t="shared" si="140"/>
        <v>0</v>
      </c>
      <c r="V1346" s="5"/>
      <c r="W1346" s="5" t="s">
        <v>904</v>
      </c>
      <c r="X1346" s="5"/>
      <c r="AE1346" s="265"/>
      <c r="AG1346" s="111"/>
      <c r="AH1346" s="111"/>
      <c r="AK1346" s="111"/>
      <c r="AL1346" s="225"/>
      <c r="AM1346" s="225"/>
      <c r="AN1346" s="225"/>
      <c r="AO1346" s="225"/>
    </row>
    <row r="1347" spans="1:46" s="33" customFormat="1" ht="62.25" customHeight="1">
      <c r="A1347" s="5" t="s">
        <v>5419</v>
      </c>
      <c r="B1347" s="5" t="s">
        <v>23</v>
      </c>
      <c r="C1347" s="5" t="s">
        <v>1617</v>
      </c>
      <c r="D1347" s="14" t="s">
        <v>1618</v>
      </c>
      <c r="E1347" s="14" t="s">
        <v>1619</v>
      </c>
      <c r="F1347" s="41" t="s">
        <v>4325</v>
      </c>
      <c r="G1347" s="5" t="s">
        <v>24</v>
      </c>
      <c r="H1347" s="5">
        <v>0</v>
      </c>
      <c r="I1347" s="5" t="s">
        <v>2204</v>
      </c>
      <c r="J1347" s="5" t="s">
        <v>2689</v>
      </c>
      <c r="K1347" s="5" t="s">
        <v>5103</v>
      </c>
      <c r="L1347" s="5" t="s">
        <v>25</v>
      </c>
      <c r="M1347" s="7" t="s">
        <v>26</v>
      </c>
      <c r="N1347" s="5" t="s">
        <v>5420</v>
      </c>
      <c r="O1347" s="5" t="s">
        <v>27</v>
      </c>
      <c r="P1347" s="5">
        <v>796</v>
      </c>
      <c r="Q1347" s="5" t="s">
        <v>28</v>
      </c>
      <c r="R1347" s="80">
        <v>1</v>
      </c>
      <c r="S1347" s="36">
        <v>54505.4</v>
      </c>
      <c r="T1347" s="37">
        <f t="shared" ref="T1347" si="188">R1347*S1347</f>
        <v>54505.4</v>
      </c>
      <c r="U1347" s="8">
        <f t="shared" ref="U1347" si="189">T1347*1.12</f>
        <v>61046.04800000001</v>
      </c>
      <c r="V1347" s="5"/>
      <c r="W1347" s="5" t="s">
        <v>904</v>
      </c>
      <c r="X1347" s="5" t="s">
        <v>3805</v>
      </c>
      <c r="Z1347" s="166"/>
      <c r="AA1347" s="85"/>
      <c r="AE1347" s="265"/>
      <c r="AG1347" s="111"/>
      <c r="AH1347" s="111"/>
      <c r="AK1347" s="111"/>
      <c r="AL1347" s="225"/>
      <c r="AM1347" s="225"/>
      <c r="AN1347" s="225"/>
      <c r="AO1347" s="225"/>
    </row>
    <row r="1348" spans="1:46" s="33" customFormat="1" ht="60" customHeight="1">
      <c r="A1348" s="5" t="s">
        <v>4326</v>
      </c>
      <c r="B1348" s="5" t="s">
        <v>23</v>
      </c>
      <c r="C1348" s="14" t="s">
        <v>1586</v>
      </c>
      <c r="D1348" s="14" t="s">
        <v>1587</v>
      </c>
      <c r="E1348" s="14" t="s">
        <v>1588</v>
      </c>
      <c r="F1348" s="41" t="s">
        <v>4327</v>
      </c>
      <c r="G1348" s="5" t="s">
        <v>24</v>
      </c>
      <c r="H1348" s="5">
        <v>0</v>
      </c>
      <c r="I1348" s="5" t="s">
        <v>2204</v>
      </c>
      <c r="J1348" s="5" t="s">
        <v>2689</v>
      </c>
      <c r="K1348" s="5" t="s">
        <v>3792</v>
      </c>
      <c r="L1348" s="5" t="s">
        <v>25</v>
      </c>
      <c r="M1348" s="7" t="s">
        <v>26</v>
      </c>
      <c r="N1348" s="5" t="s">
        <v>1306</v>
      </c>
      <c r="O1348" s="5" t="s">
        <v>27</v>
      </c>
      <c r="P1348" s="5">
        <v>796</v>
      </c>
      <c r="Q1348" s="5" t="s">
        <v>28</v>
      </c>
      <c r="R1348" s="80" t="s">
        <v>1311</v>
      </c>
      <c r="S1348" s="36">
        <v>2676.87</v>
      </c>
      <c r="T1348" s="37">
        <f t="shared" si="187"/>
        <v>0</v>
      </c>
      <c r="U1348" s="8">
        <f t="shared" si="140"/>
        <v>0</v>
      </c>
      <c r="V1348" s="5"/>
      <c r="W1348" s="5" t="s">
        <v>904</v>
      </c>
      <c r="X1348" s="5"/>
      <c r="AE1348" s="265"/>
      <c r="AG1348" s="111"/>
      <c r="AH1348" s="111"/>
      <c r="AK1348" s="111"/>
      <c r="AL1348" s="225"/>
      <c r="AM1348" s="225"/>
      <c r="AN1348" s="225"/>
      <c r="AO1348" s="225"/>
    </row>
    <row r="1349" spans="1:46" s="33" customFormat="1" ht="60" customHeight="1">
      <c r="A1349" s="5" t="s">
        <v>5445</v>
      </c>
      <c r="B1349" s="5" t="s">
        <v>23</v>
      </c>
      <c r="C1349" s="14" t="s">
        <v>1586</v>
      </c>
      <c r="D1349" s="14" t="s">
        <v>1587</v>
      </c>
      <c r="E1349" s="14" t="s">
        <v>1588</v>
      </c>
      <c r="F1349" s="41" t="s">
        <v>4327</v>
      </c>
      <c r="G1349" s="5" t="s">
        <v>24</v>
      </c>
      <c r="H1349" s="5">
        <v>0</v>
      </c>
      <c r="I1349" s="5" t="s">
        <v>2204</v>
      </c>
      <c r="J1349" s="5" t="s">
        <v>2689</v>
      </c>
      <c r="K1349" s="5" t="s">
        <v>5103</v>
      </c>
      <c r="L1349" s="5" t="s">
        <v>25</v>
      </c>
      <c r="M1349" s="7" t="s">
        <v>26</v>
      </c>
      <c r="N1349" s="5" t="s">
        <v>5420</v>
      </c>
      <c r="O1349" s="5" t="s">
        <v>27</v>
      </c>
      <c r="P1349" s="5">
        <v>796</v>
      </c>
      <c r="Q1349" s="5" t="s">
        <v>28</v>
      </c>
      <c r="R1349" s="80">
        <v>1</v>
      </c>
      <c r="S1349" s="36">
        <v>2676.87</v>
      </c>
      <c r="T1349" s="37">
        <f t="shared" ref="T1349" si="190">R1349*S1349</f>
        <v>2676.87</v>
      </c>
      <c r="U1349" s="8">
        <f t="shared" ref="U1349" si="191">T1349*1.12</f>
        <v>2998.0944</v>
      </c>
      <c r="V1349" s="5"/>
      <c r="W1349" s="5" t="s">
        <v>904</v>
      </c>
      <c r="X1349" s="5" t="s">
        <v>3805</v>
      </c>
      <c r="Z1349" s="166"/>
      <c r="AA1349" s="188"/>
      <c r="AE1349" s="265"/>
      <c r="AG1349" s="111"/>
      <c r="AH1349" s="111"/>
      <c r="AK1349" s="111"/>
      <c r="AL1349" s="225"/>
      <c r="AM1349" s="225"/>
      <c r="AN1349" s="225"/>
      <c r="AO1349" s="225"/>
    </row>
    <row r="1350" spans="1:46" s="33" customFormat="1" ht="52.5" customHeight="1">
      <c r="A1350" s="5" t="s">
        <v>4328</v>
      </c>
      <c r="B1350" s="5" t="s">
        <v>23</v>
      </c>
      <c r="C1350" s="14" t="s">
        <v>1586</v>
      </c>
      <c r="D1350" s="14" t="s">
        <v>1587</v>
      </c>
      <c r="E1350" s="14" t="s">
        <v>1588</v>
      </c>
      <c r="F1350" s="41" t="s">
        <v>4329</v>
      </c>
      <c r="G1350" s="5" t="s">
        <v>24</v>
      </c>
      <c r="H1350" s="5">
        <v>0</v>
      </c>
      <c r="I1350" s="5" t="s">
        <v>2204</v>
      </c>
      <c r="J1350" s="5" t="s">
        <v>2689</v>
      </c>
      <c r="K1350" s="5" t="s">
        <v>3792</v>
      </c>
      <c r="L1350" s="5" t="s">
        <v>25</v>
      </c>
      <c r="M1350" s="7" t="s">
        <v>26</v>
      </c>
      <c r="N1350" s="5" t="s">
        <v>1306</v>
      </c>
      <c r="O1350" s="5" t="s">
        <v>27</v>
      </c>
      <c r="P1350" s="5">
        <v>796</v>
      </c>
      <c r="Q1350" s="5" t="s">
        <v>28</v>
      </c>
      <c r="R1350" s="80" t="s">
        <v>1311</v>
      </c>
      <c r="S1350" s="36">
        <v>3387.58</v>
      </c>
      <c r="T1350" s="37">
        <f t="shared" si="187"/>
        <v>0</v>
      </c>
      <c r="U1350" s="8">
        <f t="shared" si="140"/>
        <v>0</v>
      </c>
      <c r="V1350" s="5"/>
      <c r="W1350" s="5" t="s">
        <v>904</v>
      </c>
      <c r="X1350" s="5"/>
      <c r="AE1350" s="265"/>
      <c r="AG1350" s="111"/>
      <c r="AH1350" s="111"/>
      <c r="AK1350" s="111"/>
      <c r="AL1350" s="225"/>
      <c r="AM1350" s="225"/>
      <c r="AN1350" s="225"/>
      <c r="AO1350" s="225"/>
    </row>
    <row r="1351" spans="1:46" s="33" customFormat="1" ht="52.5" customHeight="1">
      <c r="A1351" s="5" t="s">
        <v>5446</v>
      </c>
      <c r="B1351" s="5" t="s">
        <v>23</v>
      </c>
      <c r="C1351" s="14" t="s">
        <v>1586</v>
      </c>
      <c r="D1351" s="14" t="s">
        <v>1587</v>
      </c>
      <c r="E1351" s="14" t="s">
        <v>1588</v>
      </c>
      <c r="F1351" s="41" t="s">
        <v>4329</v>
      </c>
      <c r="G1351" s="5" t="s">
        <v>24</v>
      </c>
      <c r="H1351" s="5">
        <v>0</v>
      </c>
      <c r="I1351" s="5" t="s">
        <v>2204</v>
      </c>
      <c r="J1351" s="5" t="s">
        <v>2689</v>
      </c>
      <c r="K1351" s="5" t="s">
        <v>5103</v>
      </c>
      <c r="L1351" s="5" t="s">
        <v>25</v>
      </c>
      <c r="M1351" s="7" t="s">
        <v>26</v>
      </c>
      <c r="N1351" s="5" t="s">
        <v>5420</v>
      </c>
      <c r="O1351" s="5" t="s">
        <v>27</v>
      </c>
      <c r="P1351" s="5">
        <v>796</v>
      </c>
      <c r="Q1351" s="5" t="s">
        <v>28</v>
      </c>
      <c r="R1351" s="80">
        <v>1</v>
      </c>
      <c r="S1351" s="36">
        <v>3387.58</v>
      </c>
      <c r="T1351" s="37">
        <f t="shared" ref="T1351" si="192">R1351*S1351</f>
        <v>3387.58</v>
      </c>
      <c r="U1351" s="8">
        <f t="shared" ref="U1351" si="193">T1351*1.12</f>
        <v>3794.0896000000002</v>
      </c>
      <c r="V1351" s="5"/>
      <c r="W1351" s="5" t="s">
        <v>904</v>
      </c>
      <c r="X1351" s="5" t="s">
        <v>3805</v>
      </c>
      <c r="Z1351" s="166"/>
      <c r="AA1351" s="188"/>
      <c r="AE1351" s="265"/>
      <c r="AG1351" s="111"/>
      <c r="AH1351" s="111"/>
      <c r="AK1351" s="111"/>
      <c r="AL1351" s="225"/>
      <c r="AM1351" s="225"/>
      <c r="AN1351" s="225"/>
      <c r="AO1351" s="225"/>
    </row>
    <row r="1352" spans="1:46" s="33" customFormat="1" ht="54" customHeight="1">
      <c r="A1352" s="5" t="s">
        <v>4330</v>
      </c>
      <c r="B1352" s="5" t="s">
        <v>23</v>
      </c>
      <c r="C1352" s="14" t="s">
        <v>4331</v>
      </c>
      <c r="D1352" s="14" t="s">
        <v>4332</v>
      </c>
      <c r="E1352" s="14" t="s">
        <v>4333</v>
      </c>
      <c r="F1352" s="41" t="s">
        <v>4334</v>
      </c>
      <c r="G1352" s="5" t="s">
        <v>24</v>
      </c>
      <c r="H1352" s="5">
        <v>0</v>
      </c>
      <c r="I1352" s="5" t="s">
        <v>2204</v>
      </c>
      <c r="J1352" s="5" t="s">
        <v>2689</v>
      </c>
      <c r="K1352" s="5" t="s">
        <v>3792</v>
      </c>
      <c r="L1352" s="5" t="s">
        <v>25</v>
      </c>
      <c r="M1352" s="7" t="s">
        <v>26</v>
      </c>
      <c r="N1352" s="5" t="s">
        <v>1306</v>
      </c>
      <c r="O1352" s="5" t="s">
        <v>27</v>
      </c>
      <c r="P1352" s="5">
        <v>796</v>
      </c>
      <c r="Q1352" s="5" t="s">
        <v>28</v>
      </c>
      <c r="R1352" s="80" t="s">
        <v>1311</v>
      </c>
      <c r="S1352" s="36">
        <v>66310</v>
      </c>
      <c r="T1352" s="37">
        <f t="shared" si="187"/>
        <v>0</v>
      </c>
      <c r="U1352" s="8">
        <f t="shared" si="140"/>
        <v>0</v>
      </c>
      <c r="V1352" s="5"/>
      <c r="W1352" s="5" t="s">
        <v>904</v>
      </c>
      <c r="X1352" s="5"/>
      <c r="AE1352" s="265"/>
      <c r="AG1352" s="111"/>
      <c r="AH1352" s="111"/>
      <c r="AK1352" s="111"/>
      <c r="AL1352" s="225"/>
      <c r="AM1352" s="225"/>
      <c r="AN1352" s="225"/>
      <c r="AO1352" s="225"/>
    </row>
    <row r="1353" spans="1:46" s="33" customFormat="1" ht="73.5" customHeight="1">
      <c r="A1353" s="5" t="s">
        <v>5421</v>
      </c>
      <c r="B1353" s="5" t="s">
        <v>23</v>
      </c>
      <c r="C1353" s="14" t="s">
        <v>4331</v>
      </c>
      <c r="D1353" s="14" t="s">
        <v>4332</v>
      </c>
      <c r="E1353" s="14" t="s">
        <v>4333</v>
      </c>
      <c r="F1353" s="41" t="s">
        <v>4334</v>
      </c>
      <c r="G1353" s="5" t="s">
        <v>24</v>
      </c>
      <c r="H1353" s="5">
        <v>0</v>
      </c>
      <c r="I1353" s="5" t="s">
        <v>2204</v>
      </c>
      <c r="J1353" s="5" t="s">
        <v>2689</v>
      </c>
      <c r="K1353" s="5" t="s">
        <v>5103</v>
      </c>
      <c r="L1353" s="5" t="s">
        <v>25</v>
      </c>
      <c r="M1353" s="7" t="s">
        <v>26</v>
      </c>
      <c r="N1353" s="5" t="s">
        <v>5420</v>
      </c>
      <c r="O1353" s="5" t="s">
        <v>27</v>
      </c>
      <c r="P1353" s="5">
        <v>796</v>
      </c>
      <c r="Q1353" s="5" t="s">
        <v>28</v>
      </c>
      <c r="R1353" s="80">
        <v>1</v>
      </c>
      <c r="S1353" s="36">
        <v>66310</v>
      </c>
      <c r="T1353" s="37">
        <f t="shared" ref="T1353" si="194">R1353*S1353</f>
        <v>66310</v>
      </c>
      <c r="U1353" s="8">
        <f t="shared" ref="U1353" si="195">T1353*1.12</f>
        <v>74267.200000000012</v>
      </c>
      <c r="V1353" s="5"/>
      <c r="W1353" s="5" t="s">
        <v>904</v>
      </c>
      <c r="X1353" s="5" t="s">
        <v>3805</v>
      </c>
      <c r="Z1353" s="166"/>
      <c r="AA1353" s="85"/>
      <c r="AE1353" s="265"/>
      <c r="AG1353" s="111"/>
      <c r="AH1353" s="111"/>
      <c r="AK1353" s="111"/>
      <c r="AL1353" s="225"/>
      <c r="AM1353" s="225"/>
      <c r="AN1353" s="225"/>
      <c r="AO1353" s="225"/>
    </row>
    <row r="1354" spans="1:46" s="33" customFormat="1" ht="62.25" customHeight="1">
      <c r="A1354" s="5" t="s">
        <v>4335</v>
      </c>
      <c r="B1354" s="5" t="s">
        <v>23</v>
      </c>
      <c r="C1354" s="5" t="s">
        <v>1589</v>
      </c>
      <c r="D1354" s="14" t="s">
        <v>38</v>
      </c>
      <c r="E1354" s="14" t="s">
        <v>1590</v>
      </c>
      <c r="F1354" s="41" t="s">
        <v>4336</v>
      </c>
      <c r="G1354" s="5" t="s">
        <v>24</v>
      </c>
      <c r="H1354" s="5">
        <v>0</v>
      </c>
      <c r="I1354" s="5" t="s">
        <v>2204</v>
      </c>
      <c r="J1354" s="5" t="s">
        <v>2689</v>
      </c>
      <c r="K1354" s="5" t="s">
        <v>3792</v>
      </c>
      <c r="L1354" s="5" t="s">
        <v>25</v>
      </c>
      <c r="M1354" s="7" t="s">
        <v>26</v>
      </c>
      <c r="N1354" s="5" t="s">
        <v>1306</v>
      </c>
      <c r="O1354" s="5" t="s">
        <v>27</v>
      </c>
      <c r="P1354" s="5">
        <v>796</v>
      </c>
      <c r="Q1354" s="5" t="s">
        <v>28</v>
      </c>
      <c r="R1354" s="80" t="s">
        <v>1311</v>
      </c>
      <c r="S1354" s="36">
        <v>6320</v>
      </c>
      <c r="T1354" s="37">
        <f t="shared" si="187"/>
        <v>0</v>
      </c>
      <c r="U1354" s="8">
        <f t="shared" si="140"/>
        <v>0</v>
      </c>
      <c r="V1354" s="5"/>
      <c r="W1354" s="5" t="s">
        <v>904</v>
      </c>
      <c r="X1354" s="5"/>
      <c r="AE1354" s="265"/>
      <c r="AG1354" s="111"/>
      <c r="AH1354" s="111"/>
      <c r="AK1354" s="111"/>
      <c r="AL1354" s="225"/>
      <c r="AM1354" s="225"/>
      <c r="AN1354" s="225"/>
      <c r="AO1354" s="225"/>
    </row>
    <row r="1355" spans="1:46" s="33" customFormat="1" ht="62.25" customHeight="1">
      <c r="A1355" s="5" t="s">
        <v>5422</v>
      </c>
      <c r="B1355" s="5" t="s">
        <v>23</v>
      </c>
      <c r="C1355" s="5" t="s">
        <v>1589</v>
      </c>
      <c r="D1355" s="14" t="s">
        <v>38</v>
      </c>
      <c r="E1355" s="14" t="s">
        <v>1590</v>
      </c>
      <c r="F1355" s="41" t="s">
        <v>4336</v>
      </c>
      <c r="G1355" s="5" t="s">
        <v>24</v>
      </c>
      <c r="H1355" s="5">
        <v>0</v>
      </c>
      <c r="I1355" s="5" t="s">
        <v>2204</v>
      </c>
      <c r="J1355" s="5" t="s">
        <v>2689</v>
      </c>
      <c r="K1355" s="5" t="s">
        <v>5103</v>
      </c>
      <c r="L1355" s="5" t="s">
        <v>25</v>
      </c>
      <c r="M1355" s="7" t="s">
        <v>26</v>
      </c>
      <c r="N1355" s="5" t="s">
        <v>5420</v>
      </c>
      <c r="O1355" s="5" t="s">
        <v>27</v>
      </c>
      <c r="P1355" s="5">
        <v>796</v>
      </c>
      <c r="Q1355" s="5" t="s">
        <v>28</v>
      </c>
      <c r="R1355" s="80">
        <v>140</v>
      </c>
      <c r="S1355" s="36">
        <v>6320</v>
      </c>
      <c r="T1355" s="37">
        <f t="shared" ref="T1355" si="196">R1355*S1355</f>
        <v>884800</v>
      </c>
      <c r="U1355" s="8">
        <f t="shared" ref="U1355" si="197">T1355*1.12</f>
        <v>990976.00000000012</v>
      </c>
      <c r="V1355" s="5"/>
      <c r="W1355" s="5" t="s">
        <v>904</v>
      </c>
      <c r="X1355" s="5" t="s">
        <v>3805</v>
      </c>
      <c r="Z1355" s="166"/>
      <c r="AA1355" s="85"/>
      <c r="AE1355" s="265"/>
      <c r="AG1355" s="264"/>
      <c r="AH1355" s="264"/>
      <c r="AI1355" s="224"/>
      <c r="AK1355" s="264"/>
      <c r="AL1355" s="255"/>
      <c r="AM1355" s="255"/>
      <c r="AN1355" s="255"/>
      <c r="AO1355" s="225"/>
      <c r="AT1355" s="166"/>
    </row>
    <row r="1356" spans="1:46" s="33" customFormat="1" ht="87" customHeight="1">
      <c r="A1356" s="5" t="s">
        <v>4337</v>
      </c>
      <c r="B1356" s="5" t="s">
        <v>23</v>
      </c>
      <c r="C1356" s="5" t="s">
        <v>1578</v>
      </c>
      <c r="D1356" s="14" t="s">
        <v>38</v>
      </c>
      <c r="E1356" s="14" t="s">
        <v>1579</v>
      </c>
      <c r="F1356" s="41" t="s">
        <v>4338</v>
      </c>
      <c r="G1356" s="5" t="s">
        <v>24</v>
      </c>
      <c r="H1356" s="5">
        <v>0</v>
      </c>
      <c r="I1356" s="5" t="s">
        <v>2204</v>
      </c>
      <c r="J1356" s="5" t="s">
        <v>2689</v>
      </c>
      <c r="K1356" s="5" t="s">
        <v>3792</v>
      </c>
      <c r="L1356" s="5" t="s">
        <v>25</v>
      </c>
      <c r="M1356" s="7" t="s">
        <v>26</v>
      </c>
      <c r="N1356" s="5" t="s">
        <v>1306</v>
      </c>
      <c r="O1356" s="5" t="s">
        <v>27</v>
      </c>
      <c r="P1356" s="5">
        <v>796</v>
      </c>
      <c r="Q1356" s="5" t="s">
        <v>28</v>
      </c>
      <c r="R1356" s="80" t="s">
        <v>1311</v>
      </c>
      <c r="S1356" s="36">
        <v>3495.72</v>
      </c>
      <c r="T1356" s="37">
        <f t="shared" si="187"/>
        <v>0</v>
      </c>
      <c r="U1356" s="8">
        <f t="shared" si="140"/>
        <v>0</v>
      </c>
      <c r="V1356" s="5"/>
      <c r="W1356" s="5" t="s">
        <v>904</v>
      </c>
      <c r="X1356" s="5"/>
      <c r="AE1356" s="265"/>
      <c r="AG1356" s="111"/>
      <c r="AH1356" s="111"/>
      <c r="AK1356" s="111"/>
      <c r="AL1356" s="225"/>
      <c r="AM1356" s="225"/>
      <c r="AN1356" s="225"/>
      <c r="AO1356" s="225"/>
    </row>
    <row r="1357" spans="1:46" s="33" customFormat="1" ht="87" customHeight="1">
      <c r="A1357" s="5" t="s">
        <v>5423</v>
      </c>
      <c r="B1357" s="5" t="s">
        <v>23</v>
      </c>
      <c r="C1357" s="5" t="s">
        <v>1578</v>
      </c>
      <c r="D1357" s="14" t="s">
        <v>38</v>
      </c>
      <c r="E1357" s="14" t="s">
        <v>1579</v>
      </c>
      <c r="F1357" s="41" t="s">
        <v>4338</v>
      </c>
      <c r="G1357" s="5" t="s">
        <v>24</v>
      </c>
      <c r="H1357" s="5">
        <v>0</v>
      </c>
      <c r="I1357" s="5" t="s">
        <v>2204</v>
      </c>
      <c r="J1357" s="5" t="s">
        <v>2689</v>
      </c>
      <c r="K1357" s="5" t="s">
        <v>5103</v>
      </c>
      <c r="L1357" s="5" t="s">
        <v>25</v>
      </c>
      <c r="M1357" s="7" t="s">
        <v>26</v>
      </c>
      <c r="N1357" s="5" t="s">
        <v>5420</v>
      </c>
      <c r="O1357" s="5" t="s">
        <v>27</v>
      </c>
      <c r="P1357" s="5">
        <v>796</v>
      </c>
      <c r="Q1357" s="5" t="s">
        <v>28</v>
      </c>
      <c r="R1357" s="80" t="s">
        <v>2438</v>
      </c>
      <c r="S1357" s="36">
        <v>3495.72</v>
      </c>
      <c r="T1357" s="37">
        <f t="shared" ref="T1357" si="198">R1357*S1357</f>
        <v>157307.4</v>
      </c>
      <c r="U1357" s="8">
        <f t="shared" ref="U1357" si="199">T1357*1.12</f>
        <v>176184.288</v>
      </c>
      <c r="V1357" s="5"/>
      <c r="W1357" s="5" t="s">
        <v>904</v>
      </c>
      <c r="X1357" s="5" t="s">
        <v>3805</v>
      </c>
      <c r="Z1357" s="166"/>
      <c r="AA1357" s="85"/>
      <c r="AE1357" s="265"/>
      <c r="AG1357" s="111"/>
      <c r="AH1357" s="111"/>
      <c r="AK1357" s="111"/>
      <c r="AL1357" s="225"/>
      <c r="AM1357" s="225"/>
      <c r="AN1357" s="225"/>
      <c r="AO1357" s="225"/>
    </row>
    <row r="1358" spans="1:46" s="33" customFormat="1" ht="63.75" customHeight="1">
      <c r="A1358" s="5" t="s">
        <v>4339</v>
      </c>
      <c r="B1358" s="5" t="s">
        <v>23</v>
      </c>
      <c r="C1358" s="5" t="s">
        <v>1623</v>
      </c>
      <c r="D1358" s="14" t="s">
        <v>38</v>
      </c>
      <c r="E1358" s="14" t="s">
        <v>1592</v>
      </c>
      <c r="F1358" s="41" t="s">
        <v>4340</v>
      </c>
      <c r="G1358" s="5" t="s">
        <v>24</v>
      </c>
      <c r="H1358" s="5">
        <v>0</v>
      </c>
      <c r="I1358" s="5" t="s">
        <v>2204</v>
      </c>
      <c r="J1358" s="5" t="s">
        <v>2689</v>
      </c>
      <c r="K1358" s="5" t="s">
        <v>3792</v>
      </c>
      <c r="L1358" s="5" t="s">
        <v>25</v>
      </c>
      <c r="M1358" s="7" t="s">
        <v>26</v>
      </c>
      <c r="N1358" s="5" t="s">
        <v>1306</v>
      </c>
      <c r="O1358" s="5" t="s">
        <v>27</v>
      </c>
      <c r="P1358" s="5">
        <v>796</v>
      </c>
      <c r="Q1358" s="5" t="s">
        <v>28</v>
      </c>
      <c r="R1358" s="80" t="s">
        <v>1311</v>
      </c>
      <c r="S1358" s="36">
        <v>2504.2800000000002</v>
      </c>
      <c r="T1358" s="37">
        <f t="shared" si="187"/>
        <v>0</v>
      </c>
      <c r="U1358" s="8">
        <f t="shared" si="140"/>
        <v>0</v>
      </c>
      <c r="V1358" s="5"/>
      <c r="W1358" s="5" t="s">
        <v>904</v>
      </c>
      <c r="X1358" s="5"/>
      <c r="AE1358" s="265"/>
      <c r="AG1358" s="111"/>
      <c r="AH1358" s="111"/>
      <c r="AK1358" s="111"/>
      <c r="AL1358" s="225"/>
      <c r="AM1358" s="225"/>
      <c r="AN1358" s="225"/>
      <c r="AO1358" s="225"/>
    </row>
    <row r="1359" spans="1:46" s="33" customFormat="1" ht="63.75" customHeight="1">
      <c r="A1359" s="5" t="s">
        <v>5424</v>
      </c>
      <c r="B1359" s="5" t="s">
        <v>23</v>
      </c>
      <c r="C1359" s="5" t="s">
        <v>1623</v>
      </c>
      <c r="D1359" s="14" t="s">
        <v>38</v>
      </c>
      <c r="E1359" s="14" t="s">
        <v>1592</v>
      </c>
      <c r="F1359" s="41" t="s">
        <v>4340</v>
      </c>
      <c r="G1359" s="5" t="s">
        <v>24</v>
      </c>
      <c r="H1359" s="5">
        <v>0</v>
      </c>
      <c r="I1359" s="5" t="s">
        <v>2204</v>
      </c>
      <c r="J1359" s="5" t="s">
        <v>2689</v>
      </c>
      <c r="K1359" s="5" t="s">
        <v>5103</v>
      </c>
      <c r="L1359" s="5" t="s">
        <v>25</v>
      </c>
      <c r="M1359" s="7" t="s">
        <v>26</v>
      </c>
      <c r="N1359" s="5" t="s">
        <v>5420</v>
      </c>
      <c r="O1359" s="5" t="s">
        <v>27</v>
      </c>
      <c r="P1359" s="5">
        <v>796</v>
      </c>
      <c r="Q1359" s="5" t="s">
        <v>28</v>
      </c>
      <c r="R1359" s="80" t="s">
        <v>3757</v>
      </c>
      <c r="S1359" s="36">
        <v>2504.2800000000002</v>
      </c>
      <c r="T1359" s="37" t="s">
        <v>5678</v>
      </c>
      <c r="U1359" s="8" t="e">
        <f t="shared" ref="U1359" si="200">T1359*1.12</f>
        <v>#VALUE!</v>
      </c>
      <c r="V1359" s="5"/>
      <c r="W1359" s="5" t="s">
        <v>904</v>
      </c>
      <c r="X1359" s="5" t="s">
        <v>3805</v>
      </c>
      <c r="Z1359" s="166"/>
      <c r="AA1359" s="85"/>
      <c r="AE1359" s="265"/>
      <c r="AG1359" s="111"/>
      <c r="AH1359" s="111"/>
      <c r="AK1359" s="111"/>
      <c r="AL1359" s="225"/>
      <c r="AM1359" s="225"/>
      <c r="AN1359" s="225"/>
      <c r="AO1359" s="225"/>
    </row>
    <row r="1360" spans="1:46" s="33" customFormat="1" ht="69.75" customHeight="1">
      <c r="A1360" s="5" t="s">
        <v>4341</v>
      </c>
      <c r="B1360" s="5" t="s">
        <v>23</v>
      </c>
      <c r="C1360" s="14" t="s">
        <v>4342</v>
      </c>
      <c r="D1360" s="14" t="s">
        <v>4343</v>
      </c>
      <c r="E1360" s="14" t="s">
        <v>4344</v>
      </c>
      <c r="F1360" s="41" t="s">
        <v>4345</v>
      </c>
      <c r="G1360" s="5" t="s">
        <v>24</v>
      </c>
      <c r="H1360" s="5">
        <v>0</v>
      </c>
      <c r="I1360" s="5" t="s">
        <v>2204</v>
      </c>
      <c r="J1360" s="5" t="s">
        <v>2689</v>
      </c>
      <c r="K1360" s="5" t="s">
        <v>3792</v>
      </c>
      <c r="L1360" s="5" t="s">
        <v>25</v>
      </c>
      <c r="M1360" s="7" t="s">
        <v>26</v>
      </c>
      <c r="N1360" s="5" t="s">
        <v>1306</v>
      </c>
      <c r="O1360" s="5" t="s">
        <v>27</v>
      </c>
      <c r="P1360" s="5">
        <v>796</v>
      </c>
      <c r="Q1360" s="5" t="s">
        <v>28</v>
      </c>
      <c r="R1360" s="80" t="s">
        <v>1311</v>
      </c>
      <c r="S1360" s="36">
        <v>12726.31</v>
      </c>
      <c r="T1360" s="37">
        <f t="shared" si="187"/>
        <v>0</v>
      </c>
      <c r="U1360" s="8">
        <f t="shared" si="140"/>
        <v>0</v>
      </c>
      <c r="V1360" s="5"/>
      <c r="W1360" s="5" t="s">
        <v>904</v>
      </c>
      <c r="X1360" s="5"/>
      <c r="AE1360" s="265"/>
      <c r="AG1360" s="111"/>
      <c r="AH1360" s="111"/>
      <c r="AK1360" s="111"/>
      <c r="AL1360" s="225"/>
      <c r="AM1360" s="225"/>
      <c r="AN1360" s="225"/>
      <c r="AO1360" s="225"/>
    </row>
    <row r="1361" spans="1:41" s="33" customFormat="1" ht="78" customHeight="1">
      <c r="A1361" s="5" t="s">
        <v>5425</v>
      </c>
      <c r="B1361" s="5" t="s">
        <v>23</v>
      </c>
      <c r="C1361" s="14" t="s">
        <v>4342</v>
      </c>
      <c r="D1361" s="14" t="s">
        <v>4343</v>
      </c>
      <c r="E1361" s="14" t="s">
        <v>4344</v>
      </c>
      <c r="F1361" s="41" t="s">
        <v>4345</v>
      </c>
      <c r="G1361" s="5" t="s">
        <v>24</v>
      </c>
      <c r="H1361" s="5">
        <v>0</v>
      </c>
      <c r="I1361" s="5" t="s">
        <v>2204</v>
      </c>
      <c r="J1361" s="5" t="s">
        <v>2689</v>
      </c>
      <c r="K1361" s="5" t="s">
        <v>5103</v>
      </c>
      <c r="L1361" s="5" t="s">
        <v>25</v>
      </c>
      <c r="M1361" s="7" t="s">
        <v>26</v>
      </c>
      <c r="N1361" s="5" t="s">
        <v>5420</v>
      </c>
      <c r="O1361" s="5" t="s">
        <v>27</v>
      </c>
      <c r="P1361" s="5">
        <v>796</v>
      </c>
      <c r="Q1361" s="5" t="s">
        <v>28</v>
      </c>
      <c r="R1361" s="80" t="s">
        <v>2506</v>
      </c>
      <c r="S1361" s="36">
        <v>12726.31</v>
      </c>
      <c r="T1361" s="37">
        <f t="shared" ref="T1361" si="201">R1361*S1361</f>
        <v>38178.93</v>
      </c>
      <c r="U1361" s="8">
        <f t="shared" ref="U1361" si="202">T1361*1.12</f>
        <v>42760.401600000005</v>
      </c>
      <c r="V1361" s="5"/>
      <c r="W1361" s="5" t="s">
        <v>904</v>
      </c>
      <c r="X1361" s="5" t="s">
        <v>3805</v>
      </c>
      <c r="Z1361" s="166"/>
      <c r="AA1361" s="85"/>
      <c r="AE1361" s="265"/>
      <c r="AG1361" s="111"/>
      <c r="AH1361" s="111"/>
      <c r="AK1361" s="111"/>
      <c r="AL1361" s="225"/>
      <c r="AM1361" s="225"/>
      <c r="AN1361" s="225"/>
      <c r="AO1361" s="225"/>
    </row>
    <row r="1362" spans="1:41" s="33" customFormat="1" ht="87" customHeight="1">
      <c r="A1362" s="5" t="s">
        <v>4346</v>
      </c>
      <c r="B1362" s="5" t="s">
        <v>23</v>
      </c>
      <c r="C1362" s="14" t="s">
        <v>52</v>
      </c>
      <c r="D1362" s="14" t="s">
        <v>50</v>
      </c>
      <c r="E1362" s="14" t="s">
        <v>53</v>
      </c>
      <c r="F1362" s="41" t="s">
        <v>4347</v>
      </c>
      <c r="G1362" s="5" t="s">
        <v>24</v>
      </c>
      <c r="H1362" s="5">
        <v>0</v>
      </c>
      <c r="I1362" s="5" t="s">
        <v>2204</v>
      </c>
      <c r="J1362" s="5" t="s">
        <v>2689</v>
      </c>
      <c r="K1362" s="5" t="s">
        <v>3792</v>
      </c>
      <c r="L1362" s="5" t="s">
        <v>25</v>
      </c>
      <c r="M1362" s="7" t="s">
        <v>26</v>
      </c>
      <c r="N1362" s="5" t="s">
        <v>1306</v>
      </c>
      <c r="O1362" s="5" t="s">
        <v>27</v>
      </c>
      <c r="P1362" s="5">
        <v>796</v>
      </c>
      <c r="Q1362" s="5" t="s">
        <v>28</v>
      </c>
      <c r="R1362" s="80" t="s">
        <v>1311</v>
      </c>
      <c r="S1362" s="36">
        <v>17735.91</v>
      </c>
      <c r="T1362" s="37">
        <f t="shared" si="187"/>
        <v>0</v>
      </c>
      <c r="U1362" s="8">
        <f t="shared" ref="U1362:U1459" si="203">T1362*1.12</f>
        <v>0</v>
      </c>
      <c r="V1362" s="5"/>
      <c r="W1362" s="5" t="s">
        <v>904</v>
      </c>
      <c r="X1362" s="5"/>
      <c r="AE1362" s="265"/>
      <c r="AG1362" s="111"/>
      <c r="AH1362" s="111"/>
      <c r="AK1362" s="111"/>
      <c r="AL1362" s="225"/>
      <c r="AM1362" s="225"/>
      <c r="AN1362" s="225"/>
      <c r="AO1362" s="225"/>
    </row>
    <row r="1363" spans="1:41" s="33" customFormat="1" ht="87" customHeight="1">
      <c r="A1363" s="5" t="s">
        <v>5447</v>
      </c>
      <c r="B1363" s="5" t="s">
        <v>23</v>
      </c>
      <c r="C1363" s="14" t="s">
        <v>52</v>
      </c>
      <c r="D1363" s="14" t="s">
        <v>50</v>
      </c>
      <c r="E1363" s="14" t="s">
        <v>53</v>
      </c>
      <c r="F1363" s="41" t="s">
        <v>4347</v>
      </c>
      <c r="G1363" s="5" t="s">
        <v>24</v>
      </c>
      <c r="H1363" s="5">
        <v>0</v>
      </c>
      <c r="I1363" s="5" t="s">
        <v>2204</v>
      </c>
      <c r="J1363" s="5" t="s">
        <v>2689</v>
      </c>
      <c r="K1363" s="5" t="s">
        <v>5103</v>
      </c>
      <c r="L1363" s="5" t="s">
        <v>25</v>
      </c>
      <c r="M1363" s="7" t="s">
        <v>26</v>
      </c>
      <c r="N1363" s="5" t="s">
        <v>5420</v>
      </c>
      <c r="O1363" s="5" t="s">
        <v>27</v>
      </c>
      <c r="P1363" s="5">
        <v>796</v>
      </c>
      <c r="Q1363" s="5" t="s">
        <v>28</v>
      </c>
      <c r="R1363" s="80" t="s">
        <v>144</v>
      </c>
      <c r="S1363" s="36">
        <v>17735.91</v>
      </c>
      <c r="T1363" s="37">
        <f t="shared" ref="T1363" si="204">R1363*S1363</f>
        <v>88679.55</v>
      </c>
      <c r="U1363" s="8">
        <f t="shared" ref="U1363" si="205">T1363*1.12</f>
        <v>99321.09600000002</v>
      </c>
      <c r="V1363" s="5"/>
      <c r="W1363" s="5" t="s">
        <v>904</v>
      </c>
      <c r="X1363" s="5" t="s">
        <v>3805</v>
      </c>
      <c r="Z1363" s="166"/>
      <c r="AA1363" s="188"/>
      <c r="AE1363" s="265"/>
      <c r="AG1363" s="111"/>
      <c r="AH1363" s="111"/>
      <c r="AK1363" s="111"/>
      <c r="AL1363" s="225"/>
      <c r="AM1363" s="225"/>
      <c r="AN1363" s="225"/>
      <c r="AO1363" s="225"/>
    </row>
    <row r="1364" spans="1:41" s="33" customFormat="1" ht="87" customHeight="1">
      <c r="A1364" s="5" t="s">
        <v>4348</v>
      </c>
      <c r="B1364" s="5" t="s">
        <v>23</v>
      </c>
      <c r="C1364" s="14" t="s">
        <v>52</v>
      </c>
      <c r="D1364" s="14" t="s">
        <v>50</v>
      </c>
      <c r="E1364" s="14" t="s">
        <v>53</v>
      </c>
      <c r="F1364" s="41" t="s">
        <v>4349</v>
      </c>
      <c r="G1364" s="5" t="s">
        <v>24</v>
      </c>
      <c r="H1364" s="5">
        <v>0</v>
      </c>
      <c r="I1364" s="5" t="s">
        <v>2204</v>
      </c>
      <c r="J1364" s="5" t="s">
        <v>2689</v>
      </c>
      <c r="K1364" s="5" t="s">
        <v>3792</v>
      </c>
      <c r="L1364" s="5" t="s">
        <v>25</v>
      </c>
      <c r="M1364" s="7" t="s">
        <v>26</v>
      </c>
      <c r="N1364" s="5" t="s">
        <v>1306</v>
      </c>
      <c r="O1364" s="5" t="s">
        <v>27</v>
      </c>
      <c r="P1364" s="5">
        <v>796</v>
      </c>
      <c r="Q1364" s="5" t="s">
        <v>28</v>
      </c>
      <c r="R1364" s="80" t="s">
        <v>1311</v>
      </c>
      <c r="S1364" s="36">
        <v>14273.8</v>
      </c>
      <c r="T1364" s="37">
        <f t="shared" si="187"/>
        <v>0</v>
      </c>
      <c r="U1364" s="8">
        <f t="shared" si="203"/>
        <v>0</v>
      </c>
      <c r="V1364" s="5"/>
      <c r="W1364" s="5" t="s">
        <v>904</v>
      </c>
      <c r="X1364" s="5"/>
      <c r="AE1364" s="265"/>
      <c r="AG1364" s="111"/>
      <c r="AH1364" s="111"/>
      <c r="AK1364" s="111"/>
      <c r="AL1364" s="225"/>
      <c r="AM1364" s="225"/>
      <c r="AN1364" s="225"/>
      <c r="AO1364" s="225"/>
    </row>
    <row r="1365" spans="1:41" s="33" customFormat="1" ht="87" customHeight="1">
      <c r="A1365" s="5" t="s">
        <v>5448</v>
      </c>
      <c r="B1365" s="5" t="s">
        <v>23</v>
      </c>
      <c r="C1365" s="14" t="s">
        <v>52</v>
      </c>
      <c r="D1365" s="14" t="s">
        <v>50</v>
      </c>
      <c r="E1365" s="14" t="s">
        <v>53</v>
      </c>
      <c r="F1365" s="41" t="s">
        <v>4349</v>
      </c>
      <c r="G1365" s="5" t="s">
        <v>24</v>
      </c>
      <c r="H1365" s="5">
        <v>0</v>
      </c>
      <c r="I1365" s="5" t="s">
        <v>2204</v>
      </c>
      <c r="J1365" s="5" t="s">
        <v>2689</v>
      </c>
      <c r="K1365" s="5" t="s">
        <v>5103</v>
      </c>
      <c r="L1365" s="5" t="s">
        <v>25</v>
      </c>
      <c r="M1365" s="7" t="s">
        <v>26</v>
      </c>
      <c r="N1365" s="5" t="s">
        <v>5420</v>
      </c>
      <c r="O1365" s="5" t="s">
        <v>27</v>
      </c>
      <c r="P1365" s="5">
        <v>796</v>
      </c>
      <c r="Q1365" s="5" t="s">
        <v>28</v>
      </c>
      <c r="R1365" s="80" t="s">
        <v>2237</v>
      </c>
      <c r="S1365" s="36">
        <v>14273.8</v>
      </c>
      <c r="T1365" s="37">
        <f t="shared" ref="T1365" si="206">R1365*S1365</f>
        <v>14273.8</v>
      </c>
      <c r="U1365" s="8">
        <f t="shared" ref="U1365" si="207">T1365*1.12</f>
        <v>15986.656000000001</v>
      </c>
      <c r="V1365" s="5"/>
      <c r="W1365" s="5" t="s">
        <v>904</v>
      </c>
      <c r="X1365" s="5" t="s">
        <v>3805</v>
      </c>
      <c r="Z1365" s="166"/>
      <c r="AA1365" s="188"/>
      <c r="AE1365" s="265"/>
      <c r="AG1365" s="111"/>
      <c r="AH1365" s="111"/>
      <c r="AK1365" s="111"/>
      <c r="AL1365" s="225"/>
      <c r="AM1365" s="225"/>
      <c r="AN1365" s="225"/>
      <c r="AO1365" s="225"/>
    </row>
    <row r="1366" spans="1:41" s="33" customFormat="1" ht="87" customHeight="1">
      <c r="A1366" s="5" t="s">
        <v>4350</v>
      </c>
      <c r="B1366" s="5" t="s">
        <v>23</v>
      </c>
      <c r="C1366" s="14" t="s">
        <v>4351</v>
      </c>
      <c r="D1366" s="14" t="s">
        <v>4352</v>
      </c>
      <c r="E1366" s="14" t="s">
        <v>4096</v>
      </c>
      <c r="F1366" s="41" t="s">
        <v>4353</v>
      </c>
      <c r="G1366" s="5" t="s">
        <v>24</v>
      </c>
      <c r="H1366" s="5">
        <v>0</v>
      </c>
      <c r="I1366" s="5" t="s">
        <v>2204</v>
      </c>
      <c r="J1366" s="5" t="s">
        <v>2689</v>
      </c>
      <c r="K1366" s="5" t="s">
        <v>3792</v>
      </c>
      <c r="L1366" s="5" t="s">
        <v>25</v>
      </c>
      <c r="M1366" s="7" t="s">
        <v>26</v>
      </c>
      <c r="N1366" s="5" t="s">
        <v>1306</v>
      </c>
      <c r="O1366" s="5" t="s">
        <v>27</v>
      </c>
      <c r="P1366" s="5">
        <v>796</v>
      </c>
      <c r="Q1366" s="5" t="s">
        <v>28</v>
      </c>
      <c r="R1366" s="80" t="s">
        <v>1311</v>
      </c>
      <c r="S1366" s="36">
        <v>3897.15</v>
      </c>
      <c r="T1366" s="37">
        <f t="shared" si="187"/>
        <v>0</v>
      </c>
      <c r="U1366" s="8">
        <f t="shared" si="203"/>
        <v>0</v>
      </c>
      <c r="V1366" s="5"/>
      <c r="W1366" s="5" t="s">
        <v>904</v>
      </c>
      <c r="X1366" s="5"/>
      <c r="AE1366" s="265"/>
      <c r="AG1366" s="111"/>
      <c r="AH1366" s="111"/>
      <c r="AK1366" s="111"/>
      <c r="AL1366" s="225"/>
      <c r="AM1366" s="225"/>
      <c r="AN1366" s="225"/>
      <c r="AO1366" s="225"/>
    </row>
    <row r="1367" spans="1:41" s="33" customFormat="1" ht="87" customHeight="1">
      <c r="A1367" s="5" t="s">
        <v>5426</v>
      </c>
      <c r="B1367" s="5" t="s">
        <v>23</v>
      </c>
      <c r="C1367" s="14" t="s">
        <v>4351</v>
      </c>
      <c r="D1367" s="14" t="s">
        <v>4352</v>
      </c>
      <c r="E1367" s="14" t="s">
        <v>4096</v>
      </c>
      <c r="F1367" s="41" t="s">
        <v>4353</v>
      </c>
      <c r="G1367" s="5" t="s">
        <v>24</v>
      </c>
      <c r="H1367" s="5">
        <v>0</v>
      </c>
      <c r="I1367" s="5" t="s">
        <v>2204</v>
      </c>
      <c r="J1367" s="5" t="s">
        <v>2689</v>
      </c>
      <c r="K1367" s="5" t="s">
        <v>5103</v>
      </c>
      <c r="L1367" s="5" t="s">
        <v>25</v>
      </c>
      <c r="M1367" s="7" t="s">
        <v>26</v>
      </c>
      <c r="N1367" s="5" t="s">
        <v>5420</v>
      </c>
      <c r="O1367" s="5" t="s">
        <v>27</v>
      </c>
      <c r="P1367" s="5">
        <v>796</v>
      </c>
      <c r="Q1367" s="5" t="s">
        <v>28</v>
      </c>
      <c r="R1367" s="80" t="s">
        <v>2451</v>
      </c>
      <c r="S1367" s="36">
        <v>3897.15</v>
      </c>
      <c r="T1367" s="37">
        <f t="shared" ref="T1367" si="208">R1367*S1367</f>
        <v>15588.6</v>
      </c>
      <c r="U1367" s="8">
        <f t="shared" ref="U1367" si="209">T1367*1.12</f>
        <v>17459.232000000004</v>
      </c>
      <c r="V1367" s="5"/>
      <c r="W1367" s="5" t="s">
        <v>904</v>
      </c>
      <c r="X1367" s="5" t="s">
        <v>3805</v>
      </c>
      <c r="Z1367" s="166"/>
      <c r="AA1367" s="85"/>
      <c r="AE1367" s="265"/>
      <c r="AG1367" s="111"/>
      <c r="AH1367" s="111"/>
      <c r="AK1367" s="111"/>
      <c r="AL1367" s="225"/>
      <c r="AM1367" s="225"/>
      <c r="AN1367" s="225"/>
      <c r="AO1367" s="225"/>
    </row>
    <row r="1368" spans="1:41" s="33" customFormat="1" ht="87" customHeight="1">
      <c r="A1368" s="5" t="s">
        <v>4354</v>
      </c>
      <c r="B1368" s="5" t="s">
        <v>23</v>
      </c>
      <c r="C1368" s="14" t="s">
        <v>4351</v>
      </c>
      <c r="D1368" s="14" t="s">
        <v>4352</v>
      </c>
      <c r="E1368" s="14" t="s">
        <v>4096</v>
      </c>
      <c r="F1368" s="41" t="s">
        <v>4355</v>
      </c>
      <c r="G1368" s="5" t="s">
        <v>24</v>
      </c>
      <c r="H1368" s="5">
        <v>0</v>
      </c>
      <c r="I1368" s="5" t="s">
        <v>2204</v>
      </c>
      <c r="J1368" s="5" t="s">
        <v>2689</v>
      </c>
      <c r="K1368" s="5" t="s">
        <v>3792</v>
      </c>
      <c r="L1368" s="5" t="s">
        <v>25</v>
      </c>
      <c r="M1368" s="7" t="s">
        <v>26</v>
      </c>
      <c r="N1368" s="5" t="s">
        <v>1306</v>
      </c>
      <c r="O1368" s="5" t="s">
        <v>27</v>
      </c>
      <c r="P1368" s="5">
        <v>796</v>
      </c>
      <c r="Q1368" s="5" t="s">
        <v>28</v>
      </c>
      <c r="R1368" s="80" t="s">
        <v>1311</v>
      </c>
      <c r="S1368" s="36">
        <v>2349.1799999999998</v>
      </c>
      <c r="T1368" s="37">
        <f t="shared" si="187"/>
        <v>0</v>
      </c>
      <c r="U1368" s="8">
        <f t="shared" si="203"/>
        <v>0</v>
      </c>
      <c r="V1368" s="5"/>
      <c r="W1368" s="5" t="s">
        <v>904</v>
      </c>
      <c r="X1368" s="5"/>
      <c r="AE1368" s="265"/>
      <c r="AG1368" s="111"/>
      <c r="AH1368" s="111"/>
      <c r="AK1368" s="111"/>
      <c r="AL1368" s="225"/>
      <c r="AM1368" s="225"/>
      <c r="AN1368" s="225"/>
      <c r="AO1368" s="225"/>
    </row>
    <row r="1369" spans="1:41" s="33" customFormat="1" ht="87" customHeight="1">
      <c r="A1369" s="5" t="s">
        <v>5427</v>
      </c>
      <c r="B1369" s="5" t="s">
        <v>23</v>
      </c>
      <c r="C1369" s="14" t="s">
        <v>4351</v>
      </c>
      <c r="D1369" s="14" t="s">
        <v>4352</v>
      </c>
      <c r="E1369" s="14" t="s">
        <v>4096</v>
      </c>
      <c r="F1369" s="41" t="s">
        <v>4355</v>
      </c>
      <c r="G1369" s="5" t="s">
        <v>24</v>
      </c>
      <c r="H1369" s="5">
        <v>0</v>
      </c>
      <c r="I1369" s="5" t="s">
        <v>2204</v>
      </c>
      <c r="J1369" s="5" t="s">
        <v>2689</v>
      </c>
      <c r="K1369" s="5" t="s">
        <v>5103</v>
      </c>
      <c r="L1369" s="5" t="s">
        <v>25</v>
      </c>
      <c r="M1369" s="7" t="s">
        <v>26</v>
      </c>
      <c r="N1369" s="5" t="s">
        <v>5420</v>
      </c>
      <c r="O1369" s="5" t="s">
        <v>27</v>
      </c>
      <c r="P1369" s="5">
        <v>796</v>
      </c>
      <c r="Q1369" s="5" t="s">
        <v>28</v>
      </c>
      <c r="R1369" s="80" t="s">
        <v>2451</v>
      </c>
      <c r="S1369" s="36">
        <v>2349.1799999999998</v>
      </c>
      <c r="T1369" s="37">
        <f t="shared" ref="T1369" si="210">R1369*S1369</f>
        <v>9396.7199999999993</v>
      </c>
      <c r="U1369" s="8">
        <f t="shared" ref="U1369" si="211">T1369*1.12</f>
        <v>10524.3264</v>
      </c>
      <c r="V1369" s="5"/>
      <c r="W1369" s="5" t="s">
        <v>904</v>
      </c>
      <c r="X1369" s="5" t="s">
        <v>3805</v>
      </c>
      <c r="Z1369" s="166"/>
      <c r="AA1369" s="85"/>
      <c r="AE1369" s="265"/>
      <c r="AG1369" s="111"/>
      <c r="AH1369" s="111"/>
      <c r="AK1369" s="111"/>
      <c r="AL1369" s="225"/>
      <c r="AM1369" s="225"/>
      <c r="AN1369" s="225"/>
      <c r="AO1369" s="225"/>
    </row>
    <row r="1370" spans="1:41" s="33" customFormat="1" ht="87" customHeight="1">
      <c r="A1370" s="5" t="s">
        <v>4356</v>
      </c>
      <c r="B1370" s="5" t="s">
        <v>23</v>
      </c>
      <c r="C1370" s="14" t="s">
        <v>4351</v>
      </c>
      <c r="D1370" s="14" t="s">
        <v>4352</v>
      </c>
      <c r="E1370" s="14" t="s">
        <v>4096</v>
      </c>
      <c r="F1370" s="41" t="s">
        <v>4357</v>
      </c>
      <c r="G1370" s="5" t="s">
        <v>24</v>
      </c>
      <c r="H1370" s="5">
        <v>0</v>
      </c>
      <c r="I1370" s="5" t="s">
        <v>2204</v>
      </c>
      <c r="J1370" s="5" t="s">
        <v>2689</v>
      </c>
      <c r="K1370" s="5" t="s">
        <v>3792</v>
      </c>
      <c r="L1370" s="5" t="s">
        <v>25</v>
      </c>
      <c r="M1370" s="7" t="s">
        <v>26</v>
      </c>
      <c r="N1370" s="5" t="s">
        <v>1306</v>
      </c>
      <c r="O1370" s="5" t="s">
        <v>27</v>
      </c>
      <c r="P1370" s="5">
        <v>796</v>
      </c>
      <c r="Q1370" s="5" t="s">
        <v>28</v>
      </c>
      <c r="R1370" s="80" t="s">
        <v>1311</v>
      </c>
      <c r="S1370" s="36">
        <v>6160.0000000000009</v>
      </c>
      <c r="T1370" s="37">
        <f t="shared" si="187"/>
        <v>0</v>
      </c>
      <c r="U1370" s="8">
        <f t="shared" si="203"/>
        <v>0</v>
      </c>
      <c r="V1370" s="5"/>
      <c r="W1370" s="5" t="s">
        <v>904</v>
      </c>
      <c r="X1370" s="5"/>
      <c r="AE1370" s="265"/>
      <c r="AG1370" s="111"/>
      <c r="AH1370" s="111"/>
      <c r="AK1370" s="111"/>
      <c r="AL1370" s="225"/>
      <c r="AM1370" s="225"/>
      <c r="AN1370" s="225"/>
      <c r="AO1370" s="225"/>
    </row>
    <row r="1371" spans="1:41" s="33" customFormat="1" ht="87" customHeight="1">
      <c r="A1371" s="5" t="s">
        <v>5428</v>
      </c>
      <c r="B1371" s="5" t="s">
        <v>23</v>
      </c>
      <c r="C1371" s="14" t="s">
        <v>4351</v>
      </c>
      <c r="D1371" s="14" t="s">
        <v>4352</v>
      </c>
      <c r="E1371" s="14" t="s">
        <v>4096</v>
      </c>
      <c r="F1371" s="41" t="s">
        <v>4357</v>
      </c>
      <c r="G1371" s="5" t="s">
        <v>24</v>
      </c>
      <c r="H1371" s="5">
        <v>0</v>
      </c>
      <c r="I1371" s="5" t="s">
        <v>2204</v>
      </c>
      <c r="J1371" s="5" t="s">
        <v>2689</v>
      </c>
      <c r="K1371" s="5" t="s">
        <v>5103</v>
      </c>
      <c r="L1371" s="5" t="s">
        <v>25</v>
      </c>
      <c r="M1371" s="7" t="s">
        <v>26</v>
      </c>
      <c r="N1371" s="5" t="s">
        <v>5420</v>
      </c>
      <c r="O1371" s="5" t="s">
        <v>27</v>
      </c>
      <c r="P1371" s="5">
        <v>796</v>
      </c>
      <c r="Q1371" s="5" t="s">
        <v>28</v>
      </c>
      <c r="R1371" s="80">
        <v>1</v>
      </c>
      <c r="S1371" s="36">
        <v>6160.0000000000009</v>
      </c>
      <c r="T1371" s="37">
        <f t="shared" ref="T1371" si="212">R1371*S1371</f>
        <v>6160.0000000000009</v>
      </c>
      <c r="U1371" s="8">
        <f t="shared" ref="U1371" si="213">T1371*1.12</f>
        <v>6899.2000000000016</v>
      </c>
      <c r="V1371" s="5"/>
      <c r="W1371" s="5" t="s">
        <v>904</v>
      </c>
      <c r="X1371" s="5" t="s">
        <v>3805</v>
      </c>
      <c r="Z1371" s="166"/>
      <c r="AA1371" s="85"/>
      <c r="AE1371" s="265"/>
      <c r="AG1371" s="111"/>
      <c r="AH1371" s="111"/>
      <c r="AK1371" s="111"/>
      <c r="AL1371" s="225"/>
      <c r="AM1371" s="225"/>
      <c r="AN1371" s="225"/>
      <c r="AO1371" s="225"/>
    </row>
    <row r="1372" spans="1:41" s="33" customFormat="1" ht="87" customHeight="1">
      <c r="A1372" s="5" t="s">
        <v>4358</v>
      </c>
      <c r="B1372" s="5" t="s">
        <v>23</v>
      </c>
      <c r="C1372" s="14" t="s">
        <v>4351</v>
      </c>
      <c r="D1372" s="14" t="s">
        <v>4352</v>
      </c>
      <c r="E1372" s="14" t="s">
        <v>4096</v>
      </c>
      <c r="F1372" s="41" t="s">
        <v>4359</v>
      </c>
      <c r="G1372" s="5" t="s">
        <v>24</v>
      </c>
      <c r="H1372" s="5">
        <v>0</v>
      </c>
      <c r="I1372" s="5" t="s">
        <v>2204</v>
      </c>
      <c r="J1372" s="5" t="s">
        <v>2689</v>
      </c>
      <c r="K1372" s="5" t="s">
        <v>3792</v>
      </c>
      <c r="L1372" s="5" t="s">
        <v>25</v>
      </c>
      <c r="M1372" s="7" t="s">
        <v>26</v>
      </c>
      <c r="N1372" s="5" t="s">
        <v>1306</v>
      </c>
      <c r="O1372" s="5" t="s">
        <v>27</v>
      </c>
      <c r="P1372" s="5">
        <v>796</v>
      </c>
      <c r="Q1372" s="5" t="s">
        <v>28</v>
      </c>
      <c r="R1372" s="80" t="s">
        <v>1311</v>
      </c>
      <c r="S1372" s="36">
        <v>11822.48</v>
      </c>
      <c r="T1372" s="37">
        <f t="shared" si="187"/>
        <v>0</v>
      </c>
      <c r="U1372" s="8">
        <f t="shared" si="203"/>
        <v>0</v>
      </c>
      <c r="V1372" s="5"/>
      <c r="W1372" s="5" t="s">
        <v>904</v>
      </c>
      <c r="X1372" s="5"/>
      <c r="AE1372" s="265"/>
      <c r="AG1372" s="111"/>
      <c r="AH1372" s="111"/>
      <c r="AK1372" s="111"/>
      <c r="AL1372" s="225"/>
      <c r="AM1372" s="225"/>
      <c r="AN1372" s="225"/>
      <c r="AO1372" s="225"/>
    </row>
    <row r="1373" spans="1:41" s="33" customFormat="1" ht="87" customHeight="1">
      <c r="A1373" s="5" t="s">
        <v>5429</v>
      </c>
      <c r="B1373" s="5" t="s">
        <v>23</v>
      </c>
      <c r="C1373" s="14" t="s">
        <v>4351</v>
      </c>
      <c r="D1373" s="14" t="s">
        <v>4352</v>
      </c>
      <c r="E1373" s="14" t="s">
        <v>4096</v>
      </c>
      <c r="F1373" s="41" t="s">
        <v>4359</v>
      </c>
      <c r="G1373" s="5" t="s">
        <v>24</v>
      </c>
      <c r="H1373" s="5">
        <v>0</v>
      </c>
      <c r="I1373" s="5" t="s">
        <v>2204</v>
      </c>
      <c r="J1373" s="5" t="s">
        <v>2689</v>
      </c>
      <c r="K1373" s="5" t="s">
        <v>5103</v>
      </c>
      <c r="L1373" s="5" t="s">
        <v>25</v>
      </c>
      <c r="M1373" s="7" t="s">
        <v>26</v>
      </c>
      <c r="N1373" s="5" t="s">
        <v>5420</v>
      </c>
      <c r="O1373" s="5" t="s">
        <v>27</v>
      </c>
      <c r="P1373" s="5">
        <v>796</v>
      </c>
      <c r="Q1373" s="5" t="s">
        <v>28</v>
      </c>
      <c r="R1373" s="80" t="s">
        <v>2237</v>
      </c>
      <c r="S1373" s="36">
        <v>11822.48</v>
      </c>
      <c r="T1373" s="37">
        <f t="shared" ref="T1373" si="214">R1373*S1373</f>
        <v>11822.48</v>
      </c>
      <c r="U1373" s="8">
        <f t="shared" ref="U1373" si="215">T1373*1.12</f>
        <v>13241.177600000001</v>
      </c>
      <c r="V1373" s="5"/>
      <c r="W1373" s="5" t="s">
        <v>904</v>
      </c>
      <c r="X1373" s="5" t="s">
        <v>3805</v>
      </c>
      <c r="Z1373" s="166"/>
      <c r="AA1373" s="85"/>
      <c r="AE1373" s="265"/>
      <c r="AG1373" s="111"/>
      <c r="AH1373" s="111"/>
      <c r="AK1373" s="111"/>
      <c r="AL1373" s="225"/>
      <c r="AM1373" s="225"/>
      <c r="AN1373" s="225"/>
      <c r="AO1373" s="225"/>
    </row>
    <row r="1374" spans="1:41" s="33" customFormat="1" ht="87" customHeight="1">
      <c r="A1374" s="5" t="s">
        <v>4360</v>
      </c>
      <c r="B1374" s="5" t="s">
        <v>23</v>
      </c>
      <c r="C1374" s="5" t="s">
        <v>1605</v>
      </c>
      <c r="D1374" s="14" t="s">
        <v>1606</v>
      </c>
      <c r="E1374" s="14" t="s">
        <v>46</v>
      </c>
      <c r="F1374" s="41" t="s">
        <v>4361</v>
      </c>
      <c r="G1374" s="5" t="s">
        <v>24</v>
      </c>
      <c r="H1374" s="5">
        <v>0</v>
      </c>
      <c r="I1374" s="5" t="s">
        <v>2204</v>
      </c>
      <c r="J1374" s="5" t="s">
        <v>2689</v>
      </c>
      <c r="K1374" s="5" t="s">
        <v>3792</v>
      </c>
      <c r="L1374" s="5" t="s">
        <v>25</v>
      </c>
      <c r="M1374" s="7" t="s">
        <v>26</v>
      </c>
      <c r="N1374" s="5" t="s">
        <v>1306</v>
      </c>
      <c r="O1374" s="5" t="s">
        <v>27</v>
      </c>
      <c r="P1374" s="5">
        <v>796</v>
      </c>
      <c r="Q1374" s="5" t="s">
        <v>28</v>
      </c>
      <c r="R1374" s="80" t="s">
        <v>1311</v>
      </c>
      <c r="S1374" s="36">
        <v>1937.5</v>
      </c>
      <c r="T1374" s="37">
        <f t="shared" si="187"/>
        <v>0</v>
      </c>
      <c r="U1374" s="8">
        <f t="shared" si="203"/>
        <v>0</v>
      </c>
      <c r="V1374" s="5"/>
      <c r="W1374" s="5" t="s">
        <v>904</v>
      </c>
      <c r="X1374" s="5"/>
      <c r="AE1374" s="265"/>
      <c r="AG1374" s="111"/>
      <c r="AH1374" s="111"/>
      <c r="AK1374" s="111"/>
      <c r="AL1374" s="225"/>
      <c r="AM1374" s="225"/>
      <c r="AN1374" s="225"/>
      <c r="AO1374" s="225"/>
    </row>
    <row r="1375" spans="1:41" s="33" customFormat="1" ht="87" customHeight="1">
      <c r="A1375" s="5" t="s">
        <v>5430</v>
      </c>
      <c r="B1375" s="5" t="s">
        <v>23</v>
      </c>
      <c r="C1375" s="5" t="s">
        <v>1605</v>
      </c>
      <c r="D1375" s="14" t="s">
        <v>1606</v>
      </c>
      <c r="E1375" s="14" t="s">
        <v>46</v>
      </c>
      <c r="F1375" s="41" t="s">
        <v>4361</v>
      </c>
      <c r="G1375" s="5" t="s">
        <v>24</v>
      </c>
      <c r="H1375" s="5">
        <v>0</v>
      </c>
      <c r="I1375" s="5" t="s">
        <v>2204</v>
      </c>
      <c r="J1375" s="5" t="s">
        <v>2689</v>
      </c>
      <c r="K1375" s="5" t="s">
        <v>5103</v>
      </c>
      <c r="L1375" s="5" t="s">
        <v>25</v>
      </c>
      <c r="M1375" s="7" t="s">
        <v>26</v>
      </c>
      <c r="N1375" s="5" t="s">
        <v>5420</v>
      </c>
      <c r="O1375" s="5" t="s">
        <v>27</v>
      </c>
      <c r="P1375" s="5">
        <v>796</v>
      </c>
      <c r="Q1375" s="5" t="s">
        <v>28</v>
      </c>
      <c r="R1375" s="80" t="s">
        <v>3752</v>
      </c>
      <c r="S1375" s="36">
        <v>1937.5</v>
      </c>
      <c r="T1375" s="37">
        <f t="shared" ref="T1375" si="216">R1375*S1375</f>
        <v>25187.5</v>
      </c>
      <c r="U1375" s="8">
        <f t="shared" ref="U1375" si="217">T1375*1.12</f>
        <v>28210.000000000004</v>
      </c>
      <c r="V1375" s="5"/>
      <c r="W1375" s="5" t="s">
        <v>904</v>
      </c>
      <c r="X1375" s="5" t="s">
        <v>3805</v>
      </c>
      <c r="Z1375" s="166"/>
      <c r="AA1375" s="85"/>
      <c r="AE1375" s="265"/>
      <c r="AG1375" s="111"/>
      <c r="AH1375" s="111"/>
      <c r="AK1375" s="111"/>
      <c r="AL1375" s="225"/>
      <c r="AM1375" s="225"/>
      <c r="AN1375" s="225"/>
      <c r="AO1375" s="225"/>
    </row>
    <row r="1376" spans="1:41" s="33" customFormat="1" ht="87" customHeight="1">
      <c r="A1376" s="5" t="s">
        <v>4362</v>
      </c>
      <c r="B1376" s="5" t="s">
        <v>23</v>
      </c>
      <c r="C1376" s="14" t="s">
        <v>44</v>
      </c>
      <c r="D1376" s="14" t="s">
        <v>45</v>
      </c>
      <c r="E1376" s="14" t="s">
        <v>46</v>
      </c>
      <c r="F1376" s="41" t="s">
        <v>4363</v>
      </c>
      <c r="G1376" s="5" t="s">
        <v>24</v>
      </c>
      <c r="H1376" s="5">
        <v>0</v>
      </c>
      <c r="I1376" s="5" t="s">
        <v>2204</v>
      </c>
      <c r="J1376" s="5" t="s">
        <v>2689</v>
      </c>
      <c r="K1376" s="5" t="s">
        <v>3792</v>
      </c>
      <c r="L1376" s="5" t="s">
        <v>25</v>
      </c>
      <c r="M1376" s="7" t="s">
        <v>26</v>
      </c>
      <c r="N1376" s="5" t="s">
        <v>1306</v>
      </c>
      <c r="O1376" s="5" t="s">
        <v>27</v>
      </c>
      <c r="P1376" s="5">
        <v>796</v>
      </c>
      <c r="Q1376" s="5" t="s">
        <v>28</v>
      </c>
      <c r="R1376" s="80" t="s">
        <v>1311</v>
      </c>
      <c r="S1376" s="36">
        <v>820.2</v>
      </c>
      <c r="T1376" s="37">
        <f t="shared" si="187"/>
        <v>0</v>
      </c>
      <c r="U1376" s="8">
        <f t="shared" si="203"/>
        <v>0</v>
      </c>
      <c r="V1376" s="5"/>
      <c r="W1376" s="5" t="s">
        <v>904</v>
      </c>
      <c r="X1376" s="5"/>
      <c r="AE1376" s="265"/>
      <c r="AG1376" s="111"/>
      <c r="AH1376" s="111"/>
      <c r="AK1376" s="111"/>
      <c r="AL1376" s="225"/>
      <c r="AM1376" s="225"/>
      <c r="AN1376" s="225"/>
      <c r="AO1376" s="225"/>
    </row>
    <row r="1377" spans="1:41" s="33" customFormat="1" ht="87" customHeight="1">
      <c r="A1377" s="5" t="s">
        <v>5431</v>
      </c>
      <c r="B1377" s="5" t="s">
        <v>23</v>
      </c>
      <c r="C1377" s="14" t="s">
        <v>44</v>
      </c>
      <c r="D1377" s="14" t="s">
        <v>45</v>
      </c>
      <c r="E1377" s="14" t="s">
        <v>46</v>
      </c>
      <c r="F1377" s="41" t="s">
        <v>4363</v>
      </c>
      <c r="G1377" s="5" t="s">
        <v>24</v>
      </c>
      <c r="H1377" s="5">
        <v>0</v>
      </c>
      <c r="I1377" s="5" t="s">
        <v>2204</v>
      </c>
      <c r="J1377" s="5" t="s">
        <v>2689</v>
      </c>
      <c r="K1377" s="5" t="s">
        <v>5103</v>
      </c>
      <c r="L1377" s="5" t="s">
        <v>25</v>
      </c>
      <c r="M1377" s="7" t="s">
        <v>26</v>
      </c>
      <c r="N1377" s="5" t="s">
        <v>5420</v>
      </c>
      <c r="O1377" s="5" t="s">
        <v>27</v>
      </c>
      <c r="P1377" s="5">
        <v>796</v>
      </c>
      <c r="Q1377" s="5" t="s">
        <v>28</v>
      </c>
      <c r="R1377" s="80" t="s">
        <v>3761</v>
      </c>
      <c r="S1377" s="36">
        <v>820.2</v>
      </c>
      <c r="T1377" s="37">
        <f t="shared" ref="T1377" si="218">R1377*S1377</f>
        <v>7381.8</v>
      </c>
      <c r="U1377" s="8">
        <f t="shared" ref="U1377" si="219">T1377*1.12</f>
        <v>8267.6160000000018</v>
      </c>
      <c r="V1377" s="5"/>
      <c r="W1377" s="5" t="s">
        <v>904</v>
      </c>
      <c r="X1377" s="5" t="s">
        <v>3805</v>
      </c>
      <c r="Z1377" s="166"/>
      <c r="AA1377" s="85"/>
      <c r="AE1377" s="265"/>
      <c r="AG1377" s="111"/>
      <c r="AH1377" s="111"/>
      <c r="AK1377" s="111"/>
      <c r="AL1377" s="225"/>
      <c r="AM1377" s="225"/>
      <c r="AN1377" s="225"/>
      <c r="AO1377" s="225"/>
    </row>
    <row r="1378" spans="1:41" s="33" customFormat="1" ht="87" customHeight="1">
      <c r="A1378" s="5" t="s">
        <v>4364</v>
      </c>
      <c r="B1378" s="5" t="s">
        <v>23</v>
      </c>
      <c r="C1378" s="14" t="s">
        <v>4365</v>
      </c>
      <c r="D1378" s="14" t="s">
        <v>1862</v>
      </c>
      <c r="E1378" s="14" t="s">
        <v>4366</v>
      </c>
      <c r="F1378" s="41" t="s">
        <v>4367</v>
      </c>
      <c r="G1378" s="5" t="s">
        <v>24</v>
      </c>
      <c r="H1378" s="5">
        <v>0</v>
      </c>
      <c r="I1378" s="5" t="s">
        <v>2204</v>
      </c>
      <c r="J1378" s="5" t="s">
        <v>2689</v>
      </c>
      <c r="K1378" s="5" t="s">
        <v>3792</v>
      </c>
      <c r="L1378" s="5" t="s">
        <v>25</v>
      </c>
      <c r="M1378" s="7" t="s">
        <v>26</v>
      </c>
      <c r="N1378" s="5" t="s">
        <v>1306</v>
      </c>
      <c r="O1378" s="5" t="s">
        <v>27</v>
      </c>
      <c r="P1378" s="5">
        <v>796</v>
      </c>
      <c r="Q1378" s="5" t="s">
        <v>28</v>
      </c>
      <c r="R1378" s="80" t="s">
        <v>1311</v>
      </c>
      <c r="S1378" s="36">
        <v>1491.0714285714284</v>
      </c>
      <c r="T1378" s="37">
        <f t="shared" si="187"/>
        <v>0</v>
      </c>
      <c r="U1378" s="8">
        <f t="shared" si="203"/>
        <v>0</v>
      </c>
      <c r="V1378" s="5"/>
      <c r="W1378" s="5" t="s">
        <v>904</v>
      </c>
      <c r="X1378" s="5"/>
      <c r="AE1378" s="265"/>
      <c r="AG1378" s="111"/>
      <c r="AH1378" s="111"/>
      <c r="AK1378" s="111"/>
      <c r="AL1378" s="225"/>
      <c r="AM1378" s="225"/>
      <c r="AN1378" s="225"/>
      <c r="AO1378" s="225"/>
    </row>
    <row r="1379" spans="1:41" s="33" customFormat="1" ht="87" customHeight="1">
      <c r="A1379" s="5" t="s">
        <v>5432</v>
      </c>
      <c r="B1379" s="5" t="s">
        <v>23</v>
      </c>
      <c r="C1379" s="14" t="s">
        <v>4365</v>
      </c>
      <c r="D1379" s="14" t="s">
        <v>1862</v>
      </c>
      <c r="E1379" s="14" t="s">
        <v>4366</v>
      </c>
      <c r="F1379" s="41" t="s">
        <v>4367</v>
      </c>
      <c r="G1379" s="5" t="s">
        <v>24</v>
      </c>
      <c r="H1379" s="5">
        <v>0</v>
      </c>
      <c r="I1379" s="5" t="s">
        <v>2204</v>
      </c>
      <c r="J1379" s="5" t="s">
        <v>2689</v>
      </c>
      <c r="K1379" s="5" t="s">
        <v>5103</v>
      </c>
      <c r="L1379" s="5" t="s">
        <v>25</v>
      </c>
      <c r="M1379" s="7" t="s">
        <v>26</v>
      </c>
      <c r="N1379" s="5" t="s">
        <v>5420</v>
      </c>
      <c r="O1379" s="5" t="s">
        <v>27</v>
      </c>
      <c r="P1379" s="5">
        <v>796</v>
      </c>
      <c r="Q1379" s="5" t="s">
        <v>28</v>
      </c>
      <c r="R1379" s="80" t="s">
        <v>2506</v>
      </c>
      <c r="S1379" s="36">
        <v>1491.0714285714284</v>
      </c>
      <c r="T1379" s="37">
        <f t="shared" ref="T1379" si="220">R1379*S1379</f>
        <v>4473.2142857142853</v>
      </c>
      <c r="U1379" s="8">
        <f t="shared" ref="U1379" si="221">T1379*1.12</f>
        <v>5010</v>
      </c>
      <c r="V1379" s="5"/>
      <c r="W1379" s="5" t="s">
        <v>904</v>
      </c>
      <c r="X1379" s="5" t="s">
        <v>3805</v>
      </c>
      <c r="Z1379" s="166"/>
      <c r="AA1379" s="85"/>
      <c r="AE1379" s="265"/>
      <c r="AG1379" s="111"/>
      <c r="AH1379" s="111"/>
      <c r="AK1379" s="111"/>
      <c r="AL1379" s="225"/>
      <c r="AM1379" s="225"/>
      <c r="AN1379" s="225"/>
      <c r="AO1379" s="225"/>
    </row>
    <row r="1380" spans="1:41" s="33" customFormat="1" ht="87" customHeight="1">
      <c r="A1380" s="5" t="s">
        <v>4368</v>
      </c>
      <c r="B1380" s="5" t="s">
        <v>23</v>
      </c>
      <c r="C1380" s="14" t="s">
        <v>4365</v>
      </c>
      <c r="D1380" s="14" t="s">
        <v>1862</v>
      </c>
      <c r="E1380" s="14" t="s">
        <v>4366</v>
      </c>
      <c r="F1380" s="41" t="s">
        <v>4369</v>
      </c>
      <c r="G1380" s="5" t="s">
        <v>24</v>
      </c>
      <c r="H1380" s="5">
        <v>0</v>
      </c>
      <c r="I1380" s="5" t="s">
        <v>2204</v>
      </c>
      <c r="J1380" s="5" t="s">
        <v>2689</v>
      </c>
      <c r="K1380" s="5" t="s">
        <v>3792</v>
      </c>
      <c r="L1380" s="5" t="s">
        <v>25</v>
      </c>
      <c r="M1380" s="7" t="s">
        <v>26</v>
      </c>
      <c r="N1380" s="5" t="s">
        <v>1306</v>
      </c>
      <c r="O1380" s="5" t="s">
        <v>27</v>
      </c>
      <c r="P1380" s="5">
        <v>796</v>
      </c>
      <c r="Q1380" s="5" t="s">
        <v>28</v>
      </c>
      <c r="R1380" s="80" t="s">
        <v>1311</v>
      </c>
      <c r="S1380" s="36">
        <v>11235.19</v>
      </c>
      <c r="T1380" s="37">
        <f t="shared" si="187"/>
        <v>0</v>
      </c>
      <c r="U1380" s="8">
        <f t="shared" si="203"/>
        <v>0</v>
      </c>
      <c r="V1380" s="5"/>
      <c r="W1380" s="5" t="s">
        <v>904</v>
      </c>
      <c r="X1380" s="5"/>
      <c r="AE1380" s="265"/>
      <c r="AG1380" s="111"/>
      <c r="AH1380" s="111"/>
      <c r="AK1380" s="111"/>
      <c r="AL1380" s="225"/>
      <c r="AM1380" s="225"/>
      <c r="AN1380" s="225"/>
      <c r="AO1380" s="225"/>
    </row>
    <row r="1381" spans="1:41" s="33" customFormat="1" ht="87" customHeight="1">
      <c r="A1381" s="5" t="s">
        <v>5433</v>
      </c>
      <c r="B1381" s="5" t="s">
        <v>23</v>
      </c>
      <c r="C1381" s="14" t="s">
        <v>4365</v>
      </c>
      <c r="D1381" s="14" t="s">
        <v>1862</v>
      </c>
      <c r="E1381" s="14" t="s">
        <v>4366</v>
      </c>
      <c r="F1381" s="41" t="s">
        <v>4369</v>
      </c>
      <c r="G1381" s="5" t="s">
        <v>24</v>
      </c>
      <c r="H1381" s="5">
        <v>0</v>
      </c>
      <c r="I1381" s="5" t="s">
        <v>2204</v>
      </c>
      <c r="J1381" s="5" t="s">
        <v>2689</v>
      </c>
      <c r="K1381" s="5" t="s">
        <v>5103</v>
      </c>
      <c r="L1381" s="5" t="s">
        <v>25</v>
      </c>
      <c r="M1381" s="7" t="s">
        <v>26</v>
      </c>
      <c r="N1381" s="5" t="s">
        <v>5420</v>
      </c>
      <c r="O1381" s="5" t="s">
        <v>27</v>
      </c>
      <c r="P1381" s="5">
        <v>796</v>
      </c>
      <c r="Q1381" s="5" t="s">
        <v>28</v>
      </c>
      <c r="R1381" s="80" t="s">
        <v>144</v>
      </c>
      <c r="S1381" s="36">
        <v>11235.19</v>
      </c>
      <c r="T1381" s="37">
        <f t="shared" ref="T1381" si="222">R1381*S1381</f>
        <v>56175.950000000004</v>
      </c>
      <c r="U1381" s="8">
        <f t="shared" ref="U1381" si="223">T1381*1.12</f>
        <v>62917.064000000013</v>
      </c>
      <c r="V1381" s="5"/>
      <c r="W1381" s="5" t="s">
        <v>904</v>
      </c>
      <c r="X1381" s="5" t="s">
        <v>3805</v>
      </c>
      <c r="Z1381" s="166"/>
      <c r="AA1381" s="85"/>
      <c r="AE1381" s="265"/>
      <c r="AG1381" s="111"/>
      <c r="AH1381" s="111"/>
      <c r="AK1381" s="111"/>
      <c r="AL1381" s="225"/>
      <c r="AM1381" s="225"/>
      <c r="AN1381" s="225"/>
      <c r="AO1381" s="225"/>
    </row>
    <row r="1382" spans="1:41" s="33" customFormat="1" ht="87" customHeight="1">
      <c r="A1382" s="5" t="s">
        <v>4370</v>
      </c>
      <c r="B1382" s="5" t="s">
        <v>23</v>
      </c>
      <c r="C1382" s="14" t="s">
        <v>4365</v>
      </c>
      <c r="D1382" s="14" t="s">
        <v>1862</v>
      </c>
      <c r="E1382" s="14" t="s">
        <v>4366</v>
      </c>
      <c r="F1382" s="41" t="s">
        <v>4371</v>
      </c>
      <c r="G1382" s="5" t="s">
        <v>24</v>
      </c>
      <c r="H1382" s="5">
        <v>0</v>
      </c>
      <c r="I1382" s="5" t="s">
        <v>2204</v>
      </c>
      <c r="J1382" s="5" t="s">
        <v>2689</v>
      </c>
      <c r="K1382" s="5" t="s">
        <v>3792</v>
      </c>
      <c r="L1382" s="5" t="s">
        <v>25</v>
      </c>
      <c r="M1382" s="7" t="s">
        <v>26</v>
      </c>
      <c r="N1382" s="5" t="s">
        <v>1306</v>
      </c>
      <c r="O1382" s="5" t="s">
        <v>27</v>
      </c>
      <c r="P1382" s="5">
        <v>796</v>
      </c>
      <c r="Q1382" s="5" t="s">
        <v>28</v>
      </c>
      <c r="R1382" s="80" t="s">
        <v>1311</v>
      </c>
      <c r="S1382" s="36">
        <v>8123.5</v>
      </c>
      <c r="T1382" s="37">
        <f t="shared" si="187"/>
        <v>0</v>
      </c>
      <c r="U1382" s="8">
        <f t="shared" si="203"/>
        <v>0</v>
      </c>
      <c r="V1382" s="5"/>
      <c r="W1382" s="5" t="s">
        <v>904</v>
      </c>
      <c r="X1382" s="5"/>
      <c r="AE1382" s="265"/>
      <c r="AG1382" s="111"/>
      <c r="AH1382" s="111"/>
      <c r="AK1382" s="111"/>
      <c r="AL1382" s="225"/>
      <c r="AM1382" s="225"/>
      <c r="AN1382" s="225"/>
      <c r="AO1382" s="225"/>
    </row>
    <row r="1383" spans="1:41" s="33" customFormat="1" ht="87" customHeight="1">
      <c r="A1383" s="5" t="s">
        <v>5434</v>
      </c>
      <c r="B1383" s="5" t="s">
        <v>23</v>
      </c>
      <c r="C1383" s="14" t="s">
        <v>4365</v>
      </c>
      <c r="D1383" s="14" t="s">
        <v>1862</v>
      </c>
      <c r="E1383" s="14" t="s">
        <v>4366</v>
      </c>
      <c r="F1383" s="41" t="s">
        <v>4371</v>
      </c>
      <c r="G1383" s="5" t="s">
        <v>24</v>
      </c>
      <c r="H1383" s="5">
        <v>0</v>
      </c>
      <c r="I1383" s="5" t="s">
        <v>2204</v>
      </c>
      <c r="J1383" s="5" t="s">
        <v>2689</v>
      </c>
      <c r="K1383" s="5" t="s">
        <v>5103</v>
      </c>
      <c r="L1383" s="5" t="s">
        <v>25</v>
      </c>
      <c r="M1383" s="7" t="s">
        <v>26</v>
      </c>
      <c r="N1383" s="5" t="s">
        <v>5420</v>
      </c>
      <c r="O1383" s="5" t="s">
        <v>27</v>
      </c>
      <c r="P1383" s="5">
        <v>796</v>
      </c>
      <c r="Q1383" s="5" t="s">
        <v>28</v>
      </c>
      <c r="R1383" s="80" t="s">
        <v>2473</v>
      </c>
      <c r="S1383" s="36">
        <v>8123.5</v>
      </c>
      <c r="T1383" s="37">
        <f t="shared" ref="T1383" si="224">R1383*S1383</f>
        <v>129976</v>
      </c>
      <c r="U1383" s="8">
        <f t="shared" ref="U1383" si="225">T1383*1.12</f>
        <v>145573.12000000002</v>
      </c>
      <c r="V1383" s="5"/>
      <c r="W1383" s="5" t="s">
        <v>904</v>
      </c>
      <c r="X1383" s="5" t="s">
        <v>3805</v>
      </c>
      <c r="Z1383" s="166"/>
      <c r="AA1383" s="85"/>
      <c r="AE1383" s="265"/>
      <c r="AG1383" s="111"/>
      <c r="AH1383" s="111"/>
      <c r="AK1383" s="111"/>
      <c r="AL1383" s="225"/>
      <c r="AM1383" s="225"/>
      <c r="AN1383" s="225"/>
      <c r="AO1383" s="225"/>
    </row>
    <row r="1384" spans="1:41" s="33" customFormat="1" ht="87" customHeight="1">
      <c r="A1384" s="5" t="s">
        <v>4372</v>
      </c>
      <c r="B1384" s="5" t="s">
        <v>23</v>
      </c>
      <c r="C1384" s="14" t="s">
        <v>4373</v>
      </c>
      <c r="D1384" s="14" t="s">
        <v>1516</v>
      </c>
      <c r="E1384" s="14" t="s">
        <v>4374</v>
      </c>
      <c r="F1384" s="41" t="s">
        <v>4375</v>
      </c>
      <c r="G1384" s="5" t="s">
        <v>24</v>
      </c>
      <c r="H1384" s="5">
        <v>0</v>
      </c>
      <c r="I1384" s="5" t="s">
        <v>2204</v>
      </c>
      <c r="J1384" s="5" t="s">
        <v>2689</v>
      </c>
      <c r="K1384" s="5" t="s">
        <v>3792</v>
      </c>
      <c r="L1384" s="5" t="s">
        <v>25</v>
      </c>
      <c r="M1384" s="7" t="s">
        <v>26</v>
      </c>
      <c r="N1384" s="5" t="s">
        <v>1306</v>
      </c>
      <c r="O1384" s="5" t="s">
        <v>27</v>
      </c>
      <c r="P1384" s="5" t="s">
        <v>1420</v>
      </c>
      <c r="Q1384" s="5" t="s">
        <v>1421</v>
      </c>
      <c r="R1384" s="80" t="s">
        <v>1311</v>
      </c>
      <c r="S1384" s="36">
        <v>46.46</v>
      </c>
      <c r="T1384" s="37">
        <f t="shared" si="187"/>
        <v>0</v>
      </c>
      <c r="U1384" s="8">
        <f t="shared" si="203"/>
        <v>0</v>
      </c>
      <c r="V1384" s="5"/>
      <c r="W1384" s="5" t="s">
        <v>904</v>
      </c>
      <c r="X1384" s="5"/>
      <c r="AE1384" s="265"/>
      <c r="AG1384" s="111"/>
      <c r="AH1384" s="111"/>
      <c r="AK1384" s="111"/>
      <c r="AL1384" s="225"/>
      <c r="AM1384" s="225"/>
      <c r="AN1384" s="225"/>
      <c r="AO1384" s="225"/>
    </row>
    <row r="1385" spans="1:41" s="33" customFormat="1" ht="87" customHeight="1">
      <c r="A1385" s="5" t="s">
        <v>5450</v>
      </c>
      <c r="B1385" s="5" t="s">
        <v>23</v>
      </c>
      <c r="C1385" s="14" t="s">
        <v>4373</v>
      </c>
      <c r="D1385" s="14" t="s">
        <v>1516</v>
      </c>
      <c r="E1385" s="14" t="s">
        <v>4374</v>
      </c>
      <c r="F1385" s="41" t="s">
        <v>4375</v>
      </c>
      <c r="G1385" s="5" t="s">
        <v>24</v>
      </c>
      <c r="H1385" s="5">
        <v>0</v>
      </c>
      <c r="I1385" s="5" t="s">
        <v>2204</v>
      </c>
      <c r="J1385" s="5" t="s">
        <v>2689</v>
      </c>
      <c r="K1385" s="5" t="s">
        <v>5103</v>
      </c>
      <c r="L1385" s="5" t="s">
        <v>25</v>
      </c>
      <c r="M1385" s="7" t="s">
        <v>26</v>
      </c>
      <c r="N1385" s="5" t="s">
        <v>5420</v>
      </c>
      <c r="O1385" s="5" t="s">
        <v>27</v>
      </c>
      <c r="P1385" s="5" t="s">
        <v>1420</v>
      </c>
      <c r="Q1385" s="5" t="s">
        <v>1421</v>
      </c>
      <c r="R1385" s="80" t="s">
        <v>4376</v>
      </c>
      <c r="S1385" s="36">
        <v>46.46</v>
      </c>
      <c r="T1385" s="37">
        <f t="shared" ref="T1385" si="226">R1385*S1385</f>
        <v>39491</v>
      </c>
      <c r="U1385" s="8">
        <f t="shared" ref="U1385" si="227">T1385*1.12</f>
        <v>44229.920000000006</v>
      </c>
      <c r="V1385" s="5"/>
      <c r="W1385" s="5" t="s">
        <v>904</v>
      </c>
      <c r="X1385" s="5" t="s">
        <v>3805</v>
      </c>
      <c r="Z1385" s="141"/>
      <c r="AA1385" s="188"/>
      <c r="AE1385" s="265"/>
      <c r="AG1385" s="111"/>
      <c r="AH1385" s="111"/>
      <c r="AK1385" s="111"/>
      <c r="AL1385" s="225"/>
      <c r="AM1385" s="225"/>
      <c r="AN1385" s="225"/>
      <c r="AO1385" s="225"/>
    </row>
    <row r="1386" spans="1:41" s="33" customFormat="1" ht="87" customHeight="1">
      <c r="A1386" s="5" t="s">
        <v>4377</v>
      </c>
      <c r="B1386" s="5" t="s">
        <v>23</v>
      </c>
      <c r="C1386" s="14" t="s">
        <v>4378</v>
      </c>
      <c r="D1386" s="14" t="s">
        <v>1516</v>
      </c>
      <c r="E1386" s="14" t="s">
        <v>4379</v>
      </c>
      <c r="F1386" s="41" t="s">
        <v>4380</v>
      </c>
      <c r="G1386" s="5" t="s">
        <v>24</v>
      </c>
      <c r="H1386" s="5">
        <v>0</v>
      </c>
      <c r="I1386" s="5" t="s">
        <v>2204</v>
      </c>
      <c r="J1386" s="5" t="s">
        <v>2689</v>
      </c>
      <c r="K1386" s="5" t="s">
        <v>3792</v>
      </c>
      <c r="L1386" s="5" t="s">
        <v>25</v>
      </c>
      <c r="M1386" s="7" t="s">
        <v>26</v>
      </c>
      <c r="N1386" s="5" t="s">
        <v>1306</v>
      </c>
      <c r="O1386" s="5" t="s">
        <v>27</v>
      </c>
      <c r="P1386" s="5" t="s">
        <v>1420</v>
      </c>
      <c r="Q1386" s="5" t="s">
        <v>1421</v>
      </c>
      <c r="R1386" s="80" t="s">
        <v>1311</v>
      </c>
      <c r="S1386" s="36">
        <v>63.39</v>
      </c>
      <c r="T1386" s="37">
        <f t="shared" si="187"/>
        <v>0</v>
      </c>
      <c r="U1386" s="8">
        <f t="shared" si="203"/>
        <v>0</v>
      </c>
      <c r="V1386" s="5"/>
      <c r="W1386" s="5" t="s">
        <v>904</v>
      </c>
      <c r="X1386" s="5"/>
      <c r="AE1386" s="265"/>
      <c r="AG1386" s="111"/>
      <c r="AH1386" s="111"/>
      <c r="AK1386" s="111"/>
      <c r="AL1386" s="225"/>
      <c r="AM1386" s="225"/>
      <c r="AN1386" s="225"/>
      <c r="AO1386" s="225"/>
    </row>
    <row r="1387" spans="1:41" s="33" customFormat="1" ht="87" customHeight="1">
      <c r="A1387" s="5" t="s">
        <v>5451</v>
      </c>
      <c r="B1387" s="5" t="s">
        <v>23</v>
      </c>
      <c r="C1387" s="14" t="s">
        <v>4378</v>
      </c>
      <c r="D1387" s="14" t="s">
        <v>1516</v>
      </c>
      <c r="E1387" s="14" t="s">
        <v>4379</v>
      </c>
      <c r="F1387" s="41" t="s">
        <v>4380</v>
      </c>
      <c r="G1387" s="5" t="s">
        <v>24</v>
      </c>
      <c r="H1387" s="5">
        <v>0</v>
      </c>
      <c r="I1387" s="5" t="s">
        <v>2204</v>
      </c>
      <c r="J1387" s="5" t="s">
        <v>2689</v>
      </c>
      <c r="K1387" s="5" t="s">
        <v>5103</v>
      </c>
      <c r="L1387" s="5" t="s">
        <v>25</v>
      </c>
      <c r="M1387" s="7" t="s">
        <v>26</v>
      </c>
      <c r="N1387" s="5" t="s">
        <v>5420</v>
      </c>
      <c r="O1387" s="5" t="s">
        <v>27</v>
      </c>
      <c r="P1387" s="5" t="s">
        <v>1420</v>
      </c>
      <c r="Q1387" s="5" t="s">
        <v>1421</v>
      </c>
      <c r="R1387" s="80" t="s">
        <v>4381</v>
      </c>
      <c r="S1387" s="36">
        <v>63.39</v>
      </c>
      <c r="T1387" s="37">
        <f t="shared" ref="T1387" si="228">R1387*S1387</f>
        <v>15847.5</v>
      </c>
      <c r="U1387" s="8">
        <f t="shared" ref="U1387" si="229">T1387*1.12</f>
        <v>17749.2</v>
      </c>
      <c r="V1387" s="5"/>
      <c r="W1387" s="5" t="s">
        <v>904</v>
      </c>
      <c r="X1387" s="5" t="s">
        <v>3805</v>
      </c>
      <c r="Z1387" s="141"/>
      <c r="AA1387" s="188"/>
      <c r="AE1387" s="265"/>
      <c r="AG1387" s="111"/>
      <c r="AH1387" s="111"/>
      <c r="AK1387" s="111"/>
      <c r="AL1387" s="225"/>
      <c r="AM1387" s="225"/>
      <c r="AN1387" s="225"/>
      <c r="AO1387" s="225"/>
    </row>
    <row r="1388" spans="1:41" s="33" customFormat="1" ht="87" customHeight="1">
      <c r="A1388" s="5" t="s">
        <v>4382</v>
      </c>
      <c r="B1388" s="5" t="s">
        <v>23</v>
      </c>
      <c r="C1388" s="14" t="s">
        <v>4383</v>
      </c>
      <c r="D1388" s="14" t="s">
        <v>1516</v>
      </c>
      <c r="E1388" s="14" t="s">
        <v>4384</v>
      </c>
      <c r="F1388" s="41" t="s">
        <v>4385</v>
      </c>
      <c r="G1388" s="5" t="s">
        <v>24</v>
      </c>
      <c r="H1388" s="5">
        <v>0</v>
      </c>
      <c r="I1388" s="5" t="s">
        <v>2204</v>
      </c>
      <c r="J1388" s="5" t="s">
        <v>2689</v>
      </c>
      <c r="K1388" s="5" t="s">
        <v>3792</v>
      </c>
      <c r="L1388" s="5" t="s">
        <v>25</v>
      </c>
      <c r="M1388" s="7" t="s">
        <v>26</v>
      </c>
      <c r="N1388" s="5" t="s">
        <v>1306</v>
      </c>
      <c r="O1388" s="5" t="s">
        <v>27</v>
      </c>
      <c r="P1388" s="5" t="s">
        <v>1420</v>
      </c>
      <c r="Q1388" s="5" t="s">
        <v>1421</v>
      </c>
      <c r="R1388" s="80" t="s">
        <v>1311</v>
      </c>
      <c r="S1388" s="36">
        <v>194.64285714285711</v>
      </c>
      <c r="T1388" s="37">
        <f t="shared" si="187"/>
        <v>0</v>
      </c>
      <c r="U1388" s="8">
        <f t="shared" si="203"/>
        <v>0</v>
      </c>
      <c r="V1388" s="5"/>
      <c r="W1388" s="5" t="s">
        <v>904</v>
      </c>
      <c r="X1388" s="5"/>
      <c r="AE1388" s="265"/>
      <c r="AG1388" s="111"/>
      <c r="AH1388" s="111"/>
      <c r="AK1388" s="111"/>
      <c r="AL1388" s="225"/>
      <c r="AM1388" s="225"/>
      <c r="AN1388" s="225"/>
      <c r="AO1388" s="225"/>
    </row>
    <row r="1389" spans="1:41" s="33" customFormat="1" ht="87" customHeight="1">
      <c r="A1389" s="5" t="s">
        <v>5452</v>
      </c>
      <c r="B1389" s="5" t="s">
        <v>23</v>
      </c>
      <c r="C1389" s="14" t="s">
        <v>4383</v>
      </c>
      <c r="D1389" s="14" t="s">
        <v>1516</v>
      </c>
      <c r="E1389" s="14" t="s">
        <v>4384</v>
      </c>
      <c r="F1389" s="41" t="s">
        <v>4385</v>
      </c>
      <c r="G1389" s="5" t="s">
        <v>24</v>
      </c>
      <c r="H1389" s="5">
        <v>0</v>
      </c>
      <c r="I1389" s="5" t="s">
        <v>2204</v>
      </c>
      <c r="J1389" s="5" t="s">
        <v>2689</v>
      </c>
      <c r="K1389" s="5" t="s">
        <v>5103</v>
      </c>
      <c r="L1389" s="5" t="s">
        <v>25</v>
      </c>
      <c r="M1389" s="7" t="s">
        <v>26</v>
      </c>
      <c r="N1389" s="5" t="s">
        <v>5420</v>
      </c>
      <c r="O1389" s="5" t="s">
        <v>27</v>
      </c>
      <c r="P1389" s="5" t="s">
        <v>1420</v>
      </c>
      <c r="Q1389" s="5" t="s">
        <v>1421</v>
      </c>
      <c r="R1389" s="80" t="s">
        <v>1309</v>
      </c>
      <c r="S1389" s="36">
        <v>194.64285714285711</v>
      </c>
      <c r="T1389" s="37">
        <f t="shared" ref="T1389" si="230">R1389*S1389</f>
        <v>9732.1428571428551</v>
      </c>
      <c r="U1389" s="8">
        <f t="shared" ref="U1389" si="231">T1389*1.12</f>
        <v>10899.999999999998</v>
      </c>
      <c r="V1389" s="5"/>
      <c r="W1389" s="5" t="s">
        <v>904</v>
      </c>
      <c r="X1389" s="5" t="s">
        <v>3805</v>
      </c>
      <c r="Z1389" s="141"/>
      <c r="AA1389" s="188"/>
      <c r="AE1389" s="265"/>
      <c r="AG1389" s="111"/>
      <c r="AH1389" s="111"/>
      <c r="AK1389" s="111"/>
      <c r="AL1389" s="225"/>
      <c r="AM1389" s="225"/>
      <c r="AN1389" s="225"/>
      <c r="AO1389" s="225"/>
    </row>
    <row r="1390" spans="1:41" s="33" customFormat="1" ht="87" customHeight="1">
      <c r="A1390" s="5" t="s">
        <v>4386</v>
      </c>
      <c r="B1390" s="5" t="s">
        <v>23</v>
      </c>
      <c r="C1390" s="14" t="s">
        <v>1515</v>
      </c>
      <c r="D1390" s="14" t="s">
        <v>1516</v>
      </c>
      <c r="E1390" s="14" t="s">
        <v>1517</v>
      </c>
      <c r="F1390" s="41" t="s">
        <v>4387</v>
      </c>
      <c r="G1390" s="5" t="s">
        <v>24</v>
      </c>
      <c r="H1390" s="5">
        <v>0</v>
      </c>
      <c r="I1390" s="5" t="s">
        <v>2204</v>
      </c>
      <c r="J1390" s="5" t="s">
        <v>2689</v>
      </c>
      <c r="K1390" s="5" t="s">
        <v>3792</v>
      </c>
      <c r="L1390" s="5" t="s">
        <v>25</v>
      </c>
      <c r="M1390" s="7" t="s">
        <v>26</v>
      </c>
      <c r="N1390" s="5" t="s">
        <v>1306</v>
      </c>
      <c r="O1390" s="5" t="s">
        <v>27</v>
      </c>
      <c r="P1390" s="5" t="s">
        <v>1420</v>
      </c>
      <c r="Q1390" s="5" t="s">
        <v>1421</v>
      </c>
      <c r="R1390" s="80" t="s">
        <v>1311</v>
      </c>
      <c r="S1390" s="36">
        <v>303.64</v>
      </c>
      <c r="T1390" s="37">
        <f t="shared" si="187"/>
        <v>0</v>
      </c>
      <c r="U1390" s="8">
        <f t="shared" si="203"/>
        <v>0</v>
      </c>
      <c r="V1390" s="5"/>
      <c r="W1390" s="5" t="s">
        <v>904</v>
      </c>
      <c r="X1390" s="5"/>
      <c r="AE1390" s="265"/>
      <c r="AG1390" s="111"/>
      <c r="AH1390" s="111"/>
      <c r="AK1390" s="111"/>
      <c r="AL1390" s="225"/>
      <c r="AM1390" s="225"/>
      <c r="AN1390" s="225"/>
      <c r="AO1390" s="225"/>
    </row>
    <row r="1391" spans="1:41" s="33" customFormat="1" ht="87" customHeight="1">
      <c r="A1391" s="5" t="s">
        <v>5453</v>
      </c>
      <c r="B1391" s="5" t="s">
        <v>23</v>
      </c>
      <c r="C1391" s="14" t="s">
        <v>1515</v>
      </c>
      <c r="D1391" s="14" t="s">
        <v>1516</v>
      </c>
      <c r="E1391" s="14" t="s">
        <v>1517</v>
      </c>
      <c r="F1391" s="41" t="s">
        <v>4387</v>
      </c>
      <c r="G1391" s="5" t="s">
        <v>24</v>
      </c>
      <c r="H1391" s="5">
        <v>0</v>
      </c>
      <c r="I1391" s="5" t="s">
        <v>2204</v>
      </c>
      <c r="J1391" s="5" t="s">
        <v>2689</v>
      </c>
      <c r="K1391" s="5" t="s">
        <v>5103</v>
      </c>
      <c r="L1391" s="5" t="s">
        <v>25</v>
      </c>
      <c r="M1391" s="7" t="s">
        <v>26</v>
      </c>
      <c r="N1391" s="5" t="s">
        <v>5420</v>
      </c>
      <c r="O1391" s="5" t="s">
        <v>27</v>
      </c>
      <c r="P1391" s="5" t="s">
        <v>1420</v>
      </c>
      <c r="Q1391" s="5" t="s">
        <v>1421</v>
      </c>
      <c r="R1391" s="80" t="s">
        <v>4388</v>
      </c>
      <c r="S1391" s="36">
        <v>303.64</v>
      </c>
      <c r="T1391" s="37">
        <f t="shared" ref="T1391" si="232">R1391*S1391</f>
        <v>91092</v>
      </c>
      <c r="U1391" s="8">
        <f t="shared" ref="U1391" si="233">T1391*1.12</f>
        <v>102023.04000000001</v>
      </c>
      <c r="V1391" s="5"/>
      <c r="W1391" s="5" t="s">
        <v>904</v>
      </c>
      <c r="X1391" s="5" t="s">
        <v>3805</v>
      </c>
      <c r="Z1391" s="141"/>
      <c r="AA1391" s="188"/>
      <c r="AE1391" s="265"/>
      <c r="AG1391" s="111"/>
      <c r="AH1391" s="111"/>
      <c r="AK1391" s="111"/>
      <c r="AL1391" s="225"/>
      <c r="AM1391" s="225"/>
      <c r="AN1391" s="225"/>
      <c r="AO1391" s="225"/>
    </row>
    <row r="1392" spans="1:41" s="33" customFormat="1" ht="87" customHeight="1">
      <c r="A1392" s="5" t="s">
        <v>4389</v>
      </c>
      <c r="B1392" s="5" t="s">
        <v>23</v>
      </c>
      <c r="C1392" s="14" t="s">
        <v>4390</v>
      </c>
      <c r="D1392" s="14" t="s">
        <v>2080</v>
      </c>
      <c r="E1392" s="14" t="s">
        <v>4391</v>
      </c>
      <c r="F1392" s="41" t="s">
        <v>4392</v>
      </c>
      <c r="G1392" s="5" t="s">
        <v>24</v>
      </c>
      <c r="H1392" s="5">
        <v>0</v>
      </c>
      <c r="I1392" s="5" t="s">
        <v>2204</v>
      </c>
      <c r="J1392" s="5" t="s">
        <v>2689</v>
      </c>
      <c r="K1392" s="5" t="s">
        <v>3792</v>
      </c>
      <c r="L1392" s="5" t="s">
        <v>25</v>
      </c>
      <c r="M1392" s="7" t="s">
        <v>26</v>
      </c>
      <c r="N1392" s="5" t="s">
        <v>1306</v>
      </c>
      <c r="O1392" s="5" t="s">
        <v>27</v>
      </c>
      <c r="P1392" s="5" t="s">
        <v>1420</v>
      </c>
      <c r="Q1392" s="5" t="s">
        <v>1421</v>
      </c>
      <c r="R1392" s="80" t="s">
        <v>1311</v>
      </c>
      <c r="S1392" s="36">
        <v>26.6</v>
      </c>
      <c r="T1392" s="37">
        <f t="shared" si="187"/>
        <v>0</v>
      </c>
      <c r="U1392" s="8">
        <f t="shared" si="203"/>
        <v>0</v>
      </c>
      <c r="V1392" s="5"/>
      <c r="W1392" s="5" t="s">
        <v>904</v>
      </c>
      <c r="X1392" s="5"/>
      <c r="AE1392" s="265"/>
      <c r="AG1392" s="111"/>
      <c r="AH1392" s="111"/>
      <c r="AK1392" s="111"/>
      <c r="AL1392" s="225"/>
      <c r="AM1392" s="225"/>
      <c r="AN1392" s="225"/>
      <c r="AO1392" s="225"/>
    </row>
    <row r="1393" spans="1:41" s="33" customFormat="1" ht="87" customHeight="1">
      <c r="A1393" s="5" t="s">
        <v>5454</v>
      </c>
      <c r="B1393" s="5" t="s">
        <v>23</v>
      </c>
      <c r="C1393" s="14" t="s">
        <v>4390</v>
      </c>
      <c r="D1393" s="14" t="s">
        <v>2080</v>
      </c>
      <c r="E1393" s="14" t="s">
        <v>4391</v>
      </c>
      <c r="F1393" s="41" t="s">
        <v>4392</v>
      </c>
      <c r="G1393" s="5" t="s">
        <v>24</v>
      </c>
      <c r="H1393" s="5">
        <v>0</v>
      </c>
      <c r="I1393" s="5" t="s">
        <v>2204</v>
      </c>
      <c r="J1393" s="5" t="s">
        <v>2689</v>
      </c>
      <c r="K1393" s="5" t="s">
        <v>5103</v>
      </c>
      <c r="L1393" s="5" t="s">
        <v>25</v>
      </c>
      <c r="M1393" s="7" t="s">
        <v>26</v>
      </c>
      <c r="N1393" s="5" t="s">
        <v>5420</v>
      </c>
      <c r="O1393" s="5" t="s">
        <v>27</v>
      </c>
      <c r="P1393" s="5" t="s">
        <v>1420</v>
      </c>
      <c r="Q1393" s="5" t="s">
        <v>1421</v>
      </c>
      <c r="R1393" s="80" t="s">
        <v>2437</v>
      </c>
      <c r="S1393" s="36">
        <v>26.6</v>
      </c>
      <c r="T1393" s="37">
        <f t="shared" ref="T1393" si="234">R1393*S1393</f>
        <v>5320</v>
      </c>
      <c r="U1393" s="8">
        <f t="shared" ref="U1393" si="235">T1393*1.12</f>
        <v>5958.4000000000005</v>
      </c>
      <c r="V1393" s="5"/>
      <c r="W1393" s="5" t="s">
        <v>904</v>
      </c>
      <c r="X1393" s="5" t="s">
        <v>3805</v>
      </c>
      <c r="Z1393" s="141"/>
      <c r="AA1393" s="188"/>
      <c r="AE1393" s="265"/>
      <c r="AG1393" s="111"/>
      <c r="AH1393" s="111"/>
      <c r="AK1393" s="111"/>
      <c r="AL1393" s="225"/>
      <c r="AM1393" s="225"/>
      <c r="AN1393" s="225"/>
      <c r="AO1393" s="225"/>
    </row>
    <row r="1394" spans="1:41" s="33" customFormat="1" ht="87" customHeight="1">
      <c r="A1394" s="5" t="s">
        <v>4393</v>
      </c>
      <c r="B1394" s="5" t="s">
        <v>23</v>
      </c>
      <c r="C1394" s="14" t="s">
        <v>4394</v>
      </c>
      <c r="D1394" s="14" t="s">
        <v>2080</v>
      </c>
      <c r="E1394" s="14" t="s">
        <v>4395</v>
      </c>
      <c r="F1394" s="41" t="s">
        <v>4396</v>
      </c>
      <c r="G1394" s="5" t="s">
        <v>24</v>
      </c>
      <c r="H1394" s="5">
        <v>0</v>
      </c>
      <c r="I1394" s="5" t="s">
        <v>2204</v>
      </c>
      <c r="J1394" s="5" t="s">
        <v>2689</v>
      </c>
      <c r="K1394" s="5" t="s">
        <v>3792</v>
      </c>
      <c r="L1394" s="5" t="s">
        <v>25</v>
      </c>
      <c r="M1394" s="7" t="s">
        <v>26</v>
      </c>
      <c r="N1394" s="5" t="s">
        <v>1306</v>
      </c>
      <c r="O1394" s="5" t="s">
        <v>27</v>
      </c>
      <c r="P1394" s="5" t="s">
        <v>1420</v>
      </c>
      <c r="Q1394" s="5" t="s">
        <v>1421</v>
      </c>
      <c r="R1394" s="80" t="s">
        <v>1311</v>
      </c>
      <c r="S1394" s="36">
        <v>624.12</v>
      </c>
      <c r="T1394" s="37">
        <f t="shared" ref="T1394:T1443" si="236">R1394*S1394</f>
        <v>0</v>
      </c>
      <c r="U1394" s="8">
        <f t="shared" si="203"/>
        <v>0</v>
      </c>
      <c r="V1394" s="5"/>
      <c r="W1394" s="5" t="s">
        <v>904</v>
      </c>
      <c r="X1394" s="5"/>
      <c r="AE1394" s="265"/>
      <c r="AG1394" s="111"/>
      <c r="AH1394" s="111"/>
      <c r="AK1394" s="111"/>
      <c r="AL1394" s="225"/>
      <c r="AM1394" s="225"/>
      <c r="AN1394" s="225"/>
      <c r="AO1394" s="225"/>
    </row>
    <row r="1395" spans="1:41" s="33" customFormat="1" ht="87" customHeight="1">
      <c r="A1395" s="5" t="s">
        <v>5455</v>
      </c>
      <c r="B1395" s="5" t="s">
        <v>23</v>
      </c>
      <c r="C1395" s="14" t="s">
        <v>4394</v>
      </c>
      <c r="D1395" s="14" t="s">
        <v>2080</v>
      </c>
      <c r="E1395" s="14" t="s">
        <v>4395</v>
      </c>
      <c r="F1395" s="41" t="s">
        <v>4396</v>
      </c>
      <c r="G1395" s="5" t="s">
        <v>24</v>
      </c>
      <c r="H1395" s="5">
        <v>0</v>
      </c>
      <c r="I1395" s="5" t="s">
        <v>2204</v>
      </c>
      <c r="J1395" s="5" t="s">
        <v>2689</v>
      </c>
      <c r="K1395" s="5" t="s">
        <v>5103</v>
      </c>
      <c r="L1395" s="5" t="s">
        <v>25</v>
      </c>
      <c r="M1395" s="7" t="s">
        <v>26</v>
      </c>
      <c r="N1395" s="5" t="s">
        <v>5420</v>
      </c>
      <c r="O1395" s="5" t="s">
        <v>27</v>
      </c>
      <c r="P1395" s="5" t="s">
        <v>1420</v>
      </c>
      <c r="Q1395" s="5" t="s">
        <v>1421</v>
      </c>
      <c r="R1395" s="80" t="s">
        <v>2458</v>
      </c>
      <c r="S1395" s="36">
        <v>624.12</v>
      </c>
      <c r="T1395" s="37">
        <f t="shared" ref="T1395" si="237">R1395*S1395</f>
        <v>18723.599999999999</v>
      </c>
      <c r="U1395" s="8">
        <f t="shared" ref="U1395" si="238">T1395*1.12</f>
        <v>20970.432000000001</v>
      </c>
      <c r="V1395" s="5"/>
      <c r="W1395" s="5" t="s">
        <v>904</v>
      </c>
      <c r="X1395" s="5" t="s">
        <v>3805</v>
      </c>
      <c r="Z1395" s="141"/>
      <c r="AA1395" s="188"/>
      <c r="AE1395" s="265"/>
      <c r="AG1395" s="111"/>
      <c r="AH1395" s="111"/>
      <c r="AK1395" s="111"/>
      <c r="AL1395" s="225"/>
      <c r="AM1395" s="225"/>
      <c r="AN1395" s="225"/>
      <c r="AO1395" s="225"/>
    </row>
    <row r="1396" spans="1:41" s="33" customFormat="1" ht="87" customHeight="1">
      <c r="A1396" s="5" t="s">
        <v>4397</v>
      </c>
      <c r="B1396" s="5" t="s">
        <v>23</v>
      </c>
      <c r="C1396" s="14" t="s">
        <v>4398</v>
      </c>
      <c r="D1396" s="14" t="s">
        <v>2080</v>
      </c>
      <c r="E1396" s="14" t="s">
        <v>4399</v>
      </c>
      <c r="F1396" s="41" t="s">
        <v>4400</v>
      </c>
      <c r="G1396" s="5" t="s">
        <v>24</v>
      </c>
      <c r="H1396" s="5">
        <v>0</v>
      </c>
      <c r="I1396" s="5" t="s">
        <v>2204</v>
      </c>
      <c r="J1396" s="5" t="s">
        <v>2689</v>
      </c>
      <c r="K1396" s="5" t="s">
        <v>3792</v>
      </c>
      <c r="L1396" s="5" t="s">
        <v>25</v>
      </c>
      <c r="M1396" s="7" t="s">
        <v>26</v>
      </c>
      <c r="N1396" s="5" t="s">
        <v>1306</v>
      </c>
      <c r="O1396" s="5" t="s">
        <v>27</v>
      </c>
      <c r="P1396" s="5" t="s">
        <v>1420</v>
      </c>
      <c r="Q1396" s="5" t="s">
        <v>1421</v>
      </c>
      <c r="R1396" s="80" t="s">
        <v>1311</v>
      </c>
      <c r="S1396" s="36">
        <v>233.96</v>
      </c>
      <c r="T1396" s="37">
        <f t="shared" si="236"/>
        <v>0</v>
      </c>
      <c r="U1396" s="8">
        <f t="shared" si="203"/>
        <v>0</v>
      </c>
      <c r="V1396" s="5"/>
      <c r="W1396" s="5" t="s">
        <v>904</v>
      </c>
      <c r="X1396" s="5"/>
      <c r="AE1396" s="265"/>
      <c r="AG1396" s="111"/>
      <c r="AH1396" s="111"/>
      <c r="AK1396" s="111"/>
      <c r="AL1396" s="225"/>
      <c r="AM1396" s="225"/>
      <c r="AN1396" s="225"/>
      <c r="AO1396" s="225"/>
    </row>
    <row r="1397" spans="1:41" s="33" customFormat="1" ht="87" customHeight="1">
      <c r="A1397" s="5" t="s">
        <v>5456</v>
      </c>
      <c r="B1397" s="5" t="s">
        <v>23</v>
      </c>
      <c r="C1397" s="14" t="s">
        <v>4398</v>
      </c>
      <c r="D1397" s="14" t="s">
        <v>2080</v>
      </c>
      <c r="E1397" s="14" t="s">
        <v>4399</v>
      </c>
      <c r="F1397" s="41" t="s">
        <v>4400</v>
      </c>
      <c r="G1397" s="5" t="s">
        <v>24</v>
      </c>
      <c r="H1397" s="5">
        <v>0</v>
      </c>
      <c r="I1397" s="5" t="s">
        <v>2204</v>
      </c>
      <c r="J1397" s="5" t="s">
        <v>2689</v>
      </c>
      <c r="K1397" s="5" t="s">
        <v>5103</v>
      </c>
      <c r="L1397" s="5" t="s">
        <v>25</v>
      </c>
      <c r="M1397" s="7" t="s">
        <v>26</v>
      </c>
      <c r="N1397" s="5" t="s">
        <v>5420</v>
      </c>
      <c r="O1397" s="5" t="s">
        <v>27</v>
      </c>
      <c r="P1397" s="5" t="s">
        <v>1420</v>
      </c>
      <c r="Q1397" s="5" t="s">
        <v>1421</v>
      </c>
      <c r="R1397" s="80" t="s">
        <v>4401</v>
      </c>
      <c r="S1397" s="36">
        <v>233.96</v>
      </c>
      <c r="T1397" s="37">
        <f t="shared" ref="T1397" si="239">R1397*S1397</f>
        <v>12867.800000000001</v>
      </c>
      <c r="U1397" s="8">
        <f t="shared" ref="U1397" si="240">T1397*1.12</f>
        <v>14411.936000000003</v>
      </c>
      <c r="V1397" s="5"/>
      <c r="W1397" s="5" t="s">
        <v>904</v>
      </c>
      <c r="X1397" s="5" t="s">
        <v>3805</v>
      </c>
      <c r="Z1397" s="141"/>
      <c r="AA1397" s="188"/>
      <c r="AE1397" s="265"/>
      <c r="AG1397" s="111"/>
      <c r="AH1397" s="111"/>
      <c r="AK1397" s="111"/>
      <c r="AL1397" s="225"/>
      <c r="AM1397" s="225"/>
      <c r="AN1397" s="225"/>
      <c r="AO1397" s="225"/>
    </row>
    <row r="1398" spans="1:41" s="33" customFormat="1" ht="87" customHeight="1">
      <c r="A1398" s="5" t="s">
        <v>4402</v>
      </c>
      <c r="B1398" s="5" t="s">
        <v>23</v>
      </c>
      <c r="C1398" s="14" t="s">
        <v>4403</v>
      </c>
      <c r="D1398" s="14" t="s">
        <v>1576</v>
      </c>
      <c r="E1398" s="14" t="s">
        <v>4404</v>
      </c>
      <c r="F1398" s="41"/>
      <c r="G1398" s="5" t="s">
        <v>24</v>
      </c>
      <c r="H1398" s="5">
        <v>0</v>
      </c>
      <c r="I1398" s="5" t="s">
        <v>2204</v>
      </c>
      <c r="J1398" s="5" t="s">
        <v>2689</v>
      </c>
      <c r="K1398" s="5" t="s">
        <v>3792</v>
      </c>
      <c r="L1398" s="5" t="s">
        <v>25</v>
      </c>
      <c r="M1398" s="7" t="s">
        <v>26</v>
      </c>
      <c r="N1398" s="5" t="s">
        <v>1306</v>
      </c>
      <c r="O1398" s="5" t="s">
        <v>27</v>
      </c>
      <c r="P1398" s="5" t="s">
        <v>1420</v>
      </c>
      <c r="Q1398" s="5" t="s">
        <v>1421</v>
      </c>
      <c r="R1398" s="80" t="s">
        <v>1311</v>
      </c>
      <c r="S1398" s="36">
        <v>64.69</v>
      </c>
      <c r="T1398" s="37">
        <f t="shared" si="236"/>
        <v>0</v>
      </c>
      <c r="U1398" s="8">
        <f t="shared" si="203"/>
        <v>0</v>
      </c>
      <c r="V1398" s="5"/>
      <c r="W1398" s="5" t="s">
        <v>904</v>
      </c>
      <c r="X1398" s="5"/>
      <c r="AE1398" s="265"/>
      <c r="AG1398" s="111"/>
      <c r="AH1398" s="111"/>
      <c r="AK1398" s="111"/>
      <c r="AL1398" s="225"/>
      <c r="AM1398" s="225"/>
      <c r="AN1398" s="225"/>
      <c r="AO1398" s="225"/>
    </row>
    <row r="1399" spans="1:41" s="33" customFormat="1" ht="87" customHeight="1">
      <c r="A1399" s="5" t="s">
        <v>5457</v>
      </c>
      <c r="B1399" s="5" t="s">
        <v>23</v>
      </c>
      <c r="C1399" s="14" t="s">
        <v>4403</v>
      </c>
      <c r="D1399" s="14" t="s">
        <v>1576</v>
      </c>
      <c r="E1399" s="14" t="s">
        <v>4404</v>
      </c>
      <c r="F1399" s="41"/>
      <c r="G1399" s="5" t="s">
        <v>24</v>
      </c>
      <c r="H1399" s="5">
        <v>0</v>
      </c>
      <c r="I1399" s="5" t="s">
        <v>2204</v>
      </c>
      <c r="J1399" s="5" t="s">
        <v>2689</v>
      </c>
      <c r="K1399" s="5" t="s">
        <v>5103</v>
      </c>
      <c r="L1399" s="5" t="s">
        <v>25</v>
      </c>
      <c r="M1399" s="7" t="s">
        <v>26</v>
      </c>
      <c r="N1399" s="5" t="s">
        <v>5420</v>
      </c>
      <c r="O1399" s="5" t="s">
        <v>27</v>
      </c>
      <c r="P1399" s="5" t="s">
        <v>1420</v>
      </c>
      <c r="Q1399" s="5" t="s">
        <v>1421</v>
      </c>
      <c r="R1399" s="80" t="s">
        <v>3754</v>
      </c>
      <c r="S1399" s="36">
        <v>64.69</v>
      </c>
      <c r="T1399" s="37">
        <f t="shared" ref="T1399" si="241">R1399*S1399</f>
        <v>32345</v>
      </c>
      <c r="U1399" s="8">
        <f t="shared" ref="U1399" si="242">T1399*1.12</f>
        <v>36226.400000000001</v>
      </c>
      <c r="V1399" s="5"/>
      <c r="W1399" s="5" t="s">
        <v>904</v>
      </c>
      <c r="X1399" s="5" t="s">
        <v>3805</v>
      </c>
      <c r="Z1399" s="141"/>
      <c r="AA1399" s="188"/>
      <c r="AE1399" s="265"/>
      <c r="AG1399" s="111"/>
      <c r="AH1399" s="111"/>
      <c r="AK1399" s="111"/>
      <c r="AL1399" s="225"/>
      <c r="AM1399" s="225"/>
      <c r="AN1399" s="225"/>
      <c r="AO1399" s="225"/>
    </row>
    <row r="1400" spans="1:41" s="33" customFormat="1" ht="87" customHeight="1">
      <c r="A1400" s="5" t="s">
        <v>4405</v>
      </c>
      <c r="B1400" s="5" t="s">
        <v>23</v>
      </c>
      <c r="C1400" s="14" t="s">
        <v>1617</v>
      </c>
      <c r="D1400" s="14" t="s">
        <v>1618</v>
      </c>
      <c r="E1400" s="14" t="s">
        <v>1619</v>
      </c>
      <c r="F1400" s="41" t="s">
        <v>4406</v>
      </c>
      <c r="G1400" s="5" t="s">
        <v>24</v>
      </c>
      <c r="H1400" s="5">
        <v>0</v>
      </c>
      <c r="I1400" s="5" t="s">
        <v>2204</v>
      </c>
      <c r="J1400" s="5" t="s">
        <v>2689</v>
      </c>
      <c r="K1400" s="5" t="s">
        <v>3792</v>
      </c>
      <c r="L1400" s="5" t="s">
        <v>25</v>
      </c>
      <c r="M1400" s="7" t="s">
        <v>26</v>
      </c>
      <c r="N1400" s="5" t="s">
        <v>1306</v>
      </c>
      <c r="O1400" s="5" t="s">
        <v>27</v>
      </c>
      <c r="P1400" s="5" t="s">
        <v>1481</v>
      </c>
      <c r="Q1400" s="5" t="s">
        <v>28</v>
      </c>
      <c r="R1400" s="80" t="s">
        <v>1311</v>
      </c>
      <c r="S1400" s="36">
        <v>40000</v>
      </c>
      <c r="T1400" s="37">
        <f t="shared" si="236"/>
        <v>0</v>
      </c>
      <c r="U1400" s="8">
        <f t="shared" si="203"/>
        <v>0</v>
      </c>
      <c r="V1400" s="5"/>
      <c r="W1400" s="5" t="s">
        <v>904</v>
      </c>
      <c r="X1400" s="5"/>
      <c r="AE1400" s="265"/>
      <c r="AG1400" s="111"/>
      <c r="AH1400" s="111"/>
      <c r="AK1400" s="111"/>
      <c r="AL1400" s="225"/>
      <c r="AM1400" s="225"/>
      <c r="AN1400" s="225"/>
      <c r="AO1400" s="225"/>
    </row>
    <row r="1401" spans="1:41" s="33" customFormat="1" ht="87" customHeight="1">
      <c r="A1401" s="5" t="s">
        <v>5435</v>
      </c>
      <c r="B1401" s="5" t="s">
        <v>23</v>
      </c>
      <c r="C1401" s="14" t="s">
        <v>1617</v>
      </c>
      <c r="D1401" s="14" t="s">
        <v>1618</v>
      </c>
      <c r="E1401" s="14" t="s">
        <v>1619</v>
      </c>
      <c r="F1401" s="41" t="s">
        <v>4406</v>
      </c>
      <c r="G1401" s="5" t="s">
        <v>24</v>
      </c>
      <c r="H1401" s="5">
        <v>0</v>
      </c>
      <c r="I1401" s="5" t="s">
        <v>2204</v>
      </c>
      <c r="J1401" s="5" t="s">
        <v>2689</v>
      </c>
      <c r="K1401" s="5" t="s">
        <v>5103</v>
      </c>
      <c r="L1401" s="5" t="s">
        <v>25</v>
      </c>
      <c r="M1401" s="7" t="s">
        <v>26</v>
      </c>
      <c r="N1401" s="5" t="s">
        <v>5420</v>
      </c>
      <c r="O1401" s="5" t="s">
        <v>27</v>
      </c>
      <c r="P1401" s="5" t="s">
        <v>1481</v>
      </c>
      <c r="Q1401" s="5" t="s">
        <v>28</v>
      </c>
      <c r="R1401" s="80" t="s">
        <v>2237</v>
      </c>
      <c r="S1401" s="36">
        <v>40000</v>
      </c>
      <c r="T1401" s="37">
        <f t="shared" ref="T1401" si="243">R1401*S1401</f>
        <v>40000</v>
      </c>
      <c r="U1401" s="8">
        <f t="shared" ref="U1401" si="244">T1401*1.12</f>
        <v>44800.000000000007</v>
      </c>
      <c r="V1401" s="5"/>
      <c r="W1401" s="5" t="s">
        <v>904</v>
      </c>
      <c r="X1401" s="5" t="s">
        <v>3805</v>
      </c>
      <c r="Z1401" s="166"/>
      <c r="AA1401" s="85"/>
      <c r="AE1401" s="265"/>
      <c r="AG1401" s="111"/>
      <c r="AH1401" s="111"/>
      <c r="AK1401" s="111"/>
      <c r="AL1401" s="225"/>
      <c r="AM1401" s="225"/>
      <c r="AN1401" s="225"/>
      <c r="AO1401" s="225"/>
    </row>
    <row r="1402" spans="1:41" s="33" customFormat="1" ht="87" customHeight="1">
      <c r="A1402" s="5" t="s">
        <v>4407</v>
      </c>
      <c r="B1402" s="5" t="s">
        <v>23</v>
      </c>
      <c r="C1402" s="14" t="s">
        <v>4408</v>
      </c>
      <c r="D1402" s="14" t="s">
        <v>4409</v>
      </c>
      <c r="E1402" s="14" t="s">
        <v>4096</v>
      </c>
      <c r="F1402" s="41" t="s">
        <v>4410</v>
      </c>
      <c r="G1402" s="5" t="s">
        <v>24</v>
      </c>
      <c r="H1402" s="5">
        <v>0</v>
      </c>
      <c r="I1402" s="5" t="s">
        <v>2204</v>
      </c>
      <c r="J1402" s="5" t="s">
        <v>2689</v>
      </c>
      <c r="K1402" s="5" t="s">
        <v>3792</v>
      </c>
      <c r="L1402" s="5" t="s">
        <v>25</v>
      </c>
      <c r="M1402" s="7" t="s">
        <v>26</v>
      </c>
      <c r="N1402" s="5" t="s">
        <v>1306</v>
      </c>
      <c r="O1402" s="5" t="s">
        <v>27</v>
      </c>
      <c r="P1402" s="5" t="s">
        <v>1481</v>
      </c>
      <c r="Q1402" s="5" t="s">
        <v>28</v>
      </c>
      <c r="R1402" s="80" t="s">
        <v>1311</v>
      </c>
      <c r="S1402" s="36">
        <v>15000</v>
      </c>
      <c r="T1402" s="37">
        <f t="shared" si="236"/>
        <v>0</v>
      </c>
      <c r="U1402" s="8">
        <f t="shared" si="203"/>
        <v>0</v>
      </c>
      <c r="V1402" s="5"/>
      <c r="W1402" s="5" t="s">
        <v>904</v>
      </c>
      <c r="X1402" s="5"/>
      <c r="AE1402" s="265"/>
      <c r="AG1402" s="111"/>
      <c r="AH1402" s="111"/>
      <c r="AK1402" s="111"/>
      <c r="AL1402" s="225"/>
      <c r="AM1402" s="225"/>
      <c r="AN1402" s="225"/>
      <c r="AO1402" s="225"/>
    </row>
    <row r="1403" spans="1:41" s="33" customFormat="1" ht="87" customHeight="1">
      <c r="A1403" s="5" t="s">
        <v>5436</v>
      </c>
      <c r="B1403" s="5" t="s">
        <v>23</v>
      </c>
      <c r="C1403" s="14" t="s">
        <v>4408</v>
      </c>
      <c r="D1403" s="14" t="s">
        <v>4409</v>
      </c>
      <c r="E1403" s="14" t="s">
        <v>4096</v>
      </c>
      <c r="F1403" s="41" t="s">
        <v>4410</v>
      </c>
      <c r="G1403" s="5" t="s">
        <v>24</v>
      </c>
      <c r="H1403" s="5">
        <v>0</v>
      </c>
      <c r="I1403" s="5" t="s">
        <v>2204</v>
      </c>
      <c r="J1403" s="5" t="s">
        <v>2689</v>
      </c>
      <c r="K1403" s="5" t="s">
        <v>5103</v>
      </c>
      <c r="L1403" s="5" t="s">
        <v>25</v>
      </c>
      <c r="M1403" s="7" t="s">
        <v>26</v>
      </c>
      <c r="N1403" s="5" t="s">
        <v>5420</v>
      </c>
      <c r="O1403" s="5" t="s">
        <v>27</v>
      </c>
      <c r="P1403" s="5" t="s">
        <v>1481</v>
      </c>
      <c r="Q1403" s="5" t="s">
        <v>28</v>
      </c>
      <c r="R1403" s="80" t="s">
        <v>2237</v>
      </c>
      <c r="S1403" s="36">
        <v>15000</v>
      </c>
      <c r="T1403" s="37">
        <f t="shared" ref="T1403" si="245">R1403*S1403</f>
        <v>15000</v>
      </c>
      <c r="U1403" s="8">
        <f t="shared" ref="U1403" si="246">T1403*1.12</f>
        <v>16800</v>
      </c>
      <c r="V1403" s="5"/>
      <c r="W1403" s="5" t="s">
        <v>904</v>
      </c>
      <c r="X1403" s="5" t="s">
        <v>3805</v>
      </c>
      <c r="Z1403" s="166"/>
      <c r="AA1403" s="85"/>
      <c r="AE1403" s="265"/>
      <c r="AG1403" s="111"/>
      <c r="AH1403" s="111"/>
      <c r="AK1403" s="111"/>
      <c r="AL1403" s="225"/>
      <c r="AM1403" s="225"/>
      <c r="AN1403" s="225"/>
      <c r="AO1403" s="225"/>
    </row>
    <row r="1404" spans="1:41" s="33" customFormat="1" ht="87" customHeight="1">
      <c r="A1404" s="5" t="s">
        <v>4411</v>
      </c>
      <c r="B1404" s="5" t="s">
        <v>23</v>
      </c>
      <c r="C1404" s="14" t="s">
        <v>1586</v>
      </c>
      <c r="D1404" s="14" t="s">
        <v>1587</v>
      </c>
      <c r="E1404" s="14" t="s">
        <v>1588</v>
      </c>
      <c r="F1404" s="41" t="s">
        <v>4412</v>
      </c>
      <c r="G1404" s="5" t="s">
        <v>24</v>
      </c>
      <c r="H1404" s="5">
        <v>0</v>
      </c>
      <c r="I1404" s="5" t="s">
        <v>2204</v>
      </c>
      <c r="J1404" s="5" t="s">
        <v>2689</v>
      </c>
      <c r="K1404" s="5" t="s">
        <v>3792</v>
      </c>
      <c r="L1404" s="5" t="s">
        <v>25</v>
      </c>
      <c r="M1404" s="7" t="s">
        <v>26</v>
      </c>
      <c r="N1404" s="5" t="s">
        <v>1306</v>
      </c>
      <c r="O1404" s="5" t="s">
        <v>27</v>
      </c>
      <c r="P1404" s="5" t="s">
        <v>1481</v>
      </c>
      <c r="Q1404" s="5" t="s">
        <v>28</v>
      </c>
      <c r="R1404" s="80" t="s">
        <v>1311</v>
      </c>
      <c r="S1404" s="36">
        <v>3900</v>
      </c>
      <c r="T1404" s="37">
        <f t="shared" si="236"/>
        <v>0</v>
      </c>
      <c r="U1404" s="8">
        <f t="shared" si="203"/>
        <v>0</v>
      </c>
      <c r="V1404" s="5"/>
      <c r="W1404" s="5" t="s">
        <v>904</v>
      </c>
      <c r="X1404" s="5"/>
      <c r="AE1404" s="265"/>
      <c r="AG1404" s="111"/>
      <c r="AH1404" s="111"/>
      <c r="AK1404" s="111"/>
      <c r="AL1404" s="225"/>
      <c r="AM1404" s="225"/>
      <c r="AN1404" s="225"/>
      <c r="AO1404" s="225"/>
    </row>
    <row r="1405" spans="1:41" s="33" customFormat="1" ht="87" customHeight="1">
      <c r="A1405" s="5" t="s">
        <v>5443</v>
      </c>
      <c r="B1405" s="5" t="s">
        <v>23</v>
      </c>
      <c r="C1405" s="14" t="s">
        <v>1586</v>
      </c>
      <c r="D1405" s="14" t="s">
        <v>1587</v>
      </c>
      <c r="E1405" s="14" t="s">
        <v>1588</v>
      </c>
      <c r="F1405" s="41" t="s">
        <v>4412</v>
      </c>
      <c r="G1405" s="5" t="s">
        <v>24</v>
      </c>
      <c r="H1405" s="5">
        <v>0</v>
      </c>
      <c r="I1405" s="5" t="s">
        <v>2204</v>
      </c>
      <c r="J1405" s="5" t="s">
        <v>2689</v>
      </c>
      <c r="K1405" s="5" t="s">
        <v>5103</v>
      </c>
      <c r="L1405" s="5" t="s">
        <v>25</v>
      </c>
      <c r="M1405" s="7" t="s">
        <v>26</v>
      </c>
      <c r="N1405" s="5" t="s">
        <v>5420</v>
      </c>
      <c r="O1405" s="5" t="s">
        <v>27</v>
      </c>
      <c r="P1405" s="5" t="s">
        <v>1481</v>
      </c>
      <c r="Q1405" s="5" t="s">
        <v>28</v>
      </c>
      <c r="R1405" s="80" t="s">
        <v>143</v>
      </c>
      <c r="S1405" s="36">
        <v>3900</v>
      </c>
      <c r="T1405" s="37">
        <f t="shared" ref="T1405" si="247">R1405*S1405</f>
        <v>7800</v>
      </c>
      <c r="U1405" s="8">
        <f t="shared" ref="U1405" si="248">T1405*1.12</f>
        <v>8736</v>
      </c>
      <c r="V1405" s="5"/>
      <c r="W1405" s="5" t="s">
        <v>904</v>
      </c>
      <c r="X1405" s="5" t="s">
        <v>3805</v>
      </c>
      <c r="Z1405" s="166"/>
      <c r="AA1405" s="188"/>
      <c r="AE1405" s="265"/>
      <c r="AG1405" s="111"/>
      <c r="AH1405" s="111"/>
      <c r="AK1405" s="111"/>
      <c r="AL1405" s="225"/>
      <c r="AM1405" s="225"/>
      <c r="AN1405" s="225"/>
      <c r="AO1405" s="225"/>
    </row>
    <row r="1406" spans="1:41" s="33" customFormat="1" ht="87" customHeight="1">
      <c r="A1406" s="5" t="s">
        <v>4413</v>
      </c>
      <c r="B1406" s="5" t="s">
        <v>23</v>
      </c>
      <c r="C1406" s="14" t="s">
        <v>4414</v>
      </c>
      <c r="D1406" s="14" t="s">
        <v>1841</v>
      </c>
      <c r="E1406" s="14" t="s">
        <v>4415</v>
      </c>
      <c r="F1406" s="41" t="s">
        <v>4416</v>
      </c>
      <c r="G1406" s="5" t="s">
        <v>24</v>
      </c>
      <c r="H1406" s="5">
        <v>0</v>
      </c>
      <c r="I1406" s="5" t="s">
        <v>2204</v>
      </c>
      <c r="J1406" s="5" t="s">
        <v>2689</v>
      </c>
      <c r="K1406" s="5" t="s">
        <v>3792</v>
      </c>
      <c r="L1406" s="5" t="s">
        <v>25</v>
      </c>
      <c r="M1406" s="7" t="s">
        <v>26</v>
      </c>
      <c r="N1406" s="5" t="s">
        <v>1306</v>
      </c>
      <c r="O1406" s="5" t="s">
        <v>27</v>
      </c>
      <c r="P1406" s="5" t="s">
        <v>1481</v>
      </c>
      <c r="Q1406" s="5" t="s">
        <v>28</v>
      </c>
      <c r="R1406" s="80" t="s">
        <v>1311</v>
      </c>
      <c r="S1406" s="36">
        <v>10000</v>
      </c>
      <c r="T1406" s="37">
        <f t="shared" si="236"/>
        <v>0</v>
      </c>
      <c r="U1406" s="8">
        <f t="shared" si="203"/>
        <v>0</v>
      </c>
      <c r="V1406" s="5"/>
      <c r="W1406" s="5" t="s">
        <v>904</v>
      </c>
      <c r="X1406" s="5"/>
      <c r="AE1406" s="265"/>
      <c r="AG1406" s="111"/>
      <c r="AH1406" s="111"/>
      <c r="AK1406" s="111"/>
      <c r="AL1406" s="225"/>
      <c r="AM1406" s="225"/>
      <c r="AN1406" s="225"/>
      <c r="AO1406" s="225"/>
    </row>
    <row r="1407" spans="1:41" s="33" customFormat="1" ht="87" customHeight="1">
      <c r="A1407" s="5" t="s">
        <v>5444</v>
      </c>
      <c r="B1407" s="5" t="s">
        <v>23</v>
      </c>
      <c r="C1407" s="14" t="s">
        <v>4414</v>
      </c>
      <c r="D1407" s="14" t="s">
        <v>1841</v>
      </c>
      <c r="E1407" s="14" t="s">
        <v>4415</v>
      </c>
      <c r="F1407" s="41" t="s">
        <v>4416</v>
      </c>
      <c r="G1407" s="5" t="s">
        <v>24</v>
      </c>
      <c r="H1407" s="5">
        <v>0</v>
      </c>
      <c r="I1407" s="5" t="s">
        <v>2204</v>
      </c>
      <c r="J1407" s="5" t="s">
        <v>2689</v>
      </c>
      <c r="K1407" s="5" t="s">
        <v>5103</v>
      </c>
      <c r="L1407" s="5" t="s">
        <v>25</v>
      </c>
      <c r="M1407" s="7" t="s">
        <v>26</v>
      </c>
      <c r="N1407" s="5" t="s">
        <v>5420</v>
      </c>
      <c r="O1407" s="5" t="s">
        <v>27</v>
      </c>
      <c r="P1407" s="5" t="s">
        <v>1481</v>
      </c>
      <c r="Q1407" s="5" t="s">
        <v>28</v>
      </c>
      <c r="R1407" s="80" t="s">
        <v>2237</v>
      </c>
      <c r="S1407" s="36">
        <v>10000</v>
      </c>
      <c r="T1407" s="37">
        <f t="shared" ref="T1407" si="249">R1407*S1407</f>
        <v>10000</v>
      </c>
      <c r="U1407" s="8">
        <f t="shared" ref="U1407" si="250">T1407*1.12</f>
        <v>11200.000000000002</v>
      </c>
      <c r="V1407" s="5"/>
      <c r="W1407" s="5" t="s">
        <v>904</v>
      </c>
      <c r="X1407" s="5" t="s">
        <v>3805</v>
      </c>
      <c r="Z1407" s="166"/>
      <c r="AA1407" s="188"/>
      <c r="AE1407" s="265"/>
      <c r="AG1407" s="111"/>
      <c r="AH1407" s="111"/>
      <c r="AK1407" s="111"/>
      <c r="AL1407" s="225"/>
      <c r="AM1407" s="225"/>
      <c r="AN1407" s="225"/>
      <c r="AO1407" s="225"/>
    </row>
    <row r="1408" spans="1:41" s="33" customFormat="1" ht="87" customHeight="1">
      <c r="A1408" s="5" t="s">
        <v>4417</v>
      </c>
      <c r="B1408" s="5" t="s">
        <v>23</v>
      </c>
      <c r="C1408" s="14" t="s">
        <v>4418</v>
      </c>
      <c r="D1408" s="14" t="s">
        <v>4419</v>
      </c>
      <c r="E1408" s="14" t="s">
        <v>4420</v>
      </c>
      <c r="F1408" s="41" t="s">
        <v>4421</v>
      </c>
      <c r="G1408" s="5" t="s">
        <v>24</v>
      </c>
      <c r="H1408" s="5">
        <v>0</v>
      </c>
      <c r="I1408" s="5" t="s">
        <v>2204</v>
      </c>
      <c r="J1408" s="5" t="s">
        <v>2689</v>
      </c>
      <c r="K1408" s="5" t="s">
        <v>3792</v>
      </c>
      <c r="L1408" s="5" t="s">
        <v>25</v>
      </c>
      <c r="M1408" s="7" t="s">
        <v>26</v>
      </c>
      <c r="N1408" s="5" t="s">
        <v>1306</v>
      </c>
      <c r="O1408" s="5" t="s">
        <v>27</v>
      </c>
      <c r="P1408" s="5" t="s">
        <v>1481</v>
      </c>
      <c r="Q1408" s="5" t="s">
        <v>28</v>
      </c>
      <c r="R1408" s="80" t="s">
        <v>1311</v>
      </c>
      <c r="S1408" s="36">
        <v>18100</v>
      </c>
      <c r="T1408" s="37">
        <f t="shared" si="236"/>
        <v>0</v>
      </c>
      <c r="U1408" s="8">
        <f t="shared" si="203"/>
        <v>0</v>
      </c>
      <c r="V1408" s="5"/>
      <c r="W1408" s="5" t="s">
        <v>904</v>
      </c>
      <c r="X1408" s="5"/>
      <c r="AE1408" s="265"/>
      <c r="AG1408" s="111"/>
      <c r="AH1408" s="111"/>
      <c r="AK1408" s="111"/>
      <c r="AL1408" s="225"/>
      <c r="AM1408" s="225"/>
      <c r="AN1408" s="225"/>
      <c r="AO1408" s="225"/>
    </row>
    <row r="1409" spans="1:41" s="33" customFormat="1" ht="87" customHeight="1">
      <c r="A1409" s="5" t="s">
        <v>5437</v>
      </c>
      <c r="B1409" s="5" t="s">
        <v>23</v>
      </c>
      <c r="C1409" s="14" t="s">
        <v>4418</v>
      </c>
      <c r="D1409" s="14" t="s">
        <v>4419</v>
      </c>
      <c r="E1409" s="14" t="s">
        <v>4420</v>
      </c>
      <c r="F1409" s="41" t="s">
        <v>4421</v>
      </c>
      <c r="G1409" s="5" t="s">
        <v>24</v>
      </c>
      <c r="H1409" s="5">
        <v>0</v>
      </c>
      <c r="I1409" s="5" t="s">
        <v>2204</v>
      </c>
      <c r="J1409" s="5" t="s">
        <v>2689</v>
      </c>
      <c r="K1409" s="5" t="s">
        <v>5103</v>
      </c>
      <c r="L1409" s="5" t="s">
        <v>25</v>
      </c>
      <c r="M1409" s="7" t="s">
        <v>26</v>
      </c>
      <c r="N1409" s="5" t="s">
        <v>5420</v>
      </c>
      <c r="O1409" s="5" t="s">
        <v>27</v>
      </c>
      <c r="P1409" s="5" t="s">
        <v>1481</v>
      </c>
      <c r="Q1409" s="5" t="s">
        <v>28</v>
      </c>
      <c r="R1409" s="80" t="s">
        <v>4422</v>
      </c>
      <c r="S1409" s="36">
        <v>18100</v>
      </c>
      <c r="T1409" s="37">
        <f t="shared" ref="T1409" si="251">R1409*S1409</f>
        <v>1049800</v>
      </c>
      <c r="U1409" s="8">
        <f t="shared" ref="U1409" si="252">T1409*1.12</f>
        <v>1175776</v>
      </c>
      <c r="V1409" s="5"/>
      <c r="W1409" s="5" t="s">
        <v>904</v>
      </c>
      <c r="X1409" s="5" t="s">
        <v>3805</v>
      </c>
      <c r="Z1409" s="166"/>
      <c r="AA1409" s="85"/>
      <c r="AE1409" s="265"/>
      <c r="AG1409" s="111"/>
      <c r="AH1409" s="111"/>
      <c r="AK1409" s="111"/>
      <c r="AL1409" s="225"/>
      <c r="AM1409" s="225"/>
      <c r="AN1409" s="225"/>
      <c r="AO1409" s="225"/>
    </row>
    <row r="1410" spans="1:41" s="33" customFormat="1" ht="87" customHeight="1">
      <c r="A1410" s="5" t="s">
        <v>4423</v>
      </c>
      <c r="B1410" s="5" t="s">
        <v>23</v>
      </c>
      <c r="C1410" s="14" t="s">
        <v>1605</v>
      </c>
      <c r="D1410" s="14" t="s">
        <v>1606</v>
      </c>
      <c r="E1410" s="14" t="s">
        <v>46</v>
      </c>
      <c r="F1410" s="41" t="s">
        <v>4424</v>
      </c>
      <c r="G1410" s="5" t="s">
        <v>24</v>
      </c>
      <c r="H1410" s="5">
        <v>0</v>
      </c>
      <c r="I1410" s="5" t="s">
        <v>2204</v>
      </c>
      <c r="J1410" s="5" t="s">
        <v>2689</v>
      </c>
      <c r="K1410" s="5" t="s">
        <v>3792</v>
      </c>
      <c r="L1410" s="5" t="s">
        <v>25</v>
      </c>
      <c r="M1410" s="7" t="s">
        <v>26</v>
      </c>
      <c r="N1410" s="5" t="s">
        <v>1306</v>
      </c>
      <c r="O1410" s="5" t="s">
        <v>27</v>
      </c>
      <c r="P1410" s="5" t="s">
        <v>1481</v>
      </c>
      <c r="Q1410" s="5" t="s">
        <v>28</v>
      </c>
      <c r="R1410" s="80" t="s">
        <v>2237</v>
      </c>
      <c r="S1410" s="36">
        <v>1000</v>
      </c>
      <c r="T1410" s="37">
        <f t="shared" si="236"/>
        <v>1000</v>
      </c>
      <c r="U1410" s="8">
        <f t="shared" si="203"/>
        <v>1120</v>
      </c>
      <c r="V1410" s="5"/>
      <c r="W1410" s="5" t="s">
        <v>904</v>
      </c>
      <c r="X1410" s="5"/>
      <c r="AE1410" s="265"/>
      <c r="AG1410" s="111"/>
      <c r="AH1410" s="111"/>
      <c r="AK1410" s="111"/>
      <c r="AL1410" s="225"/>
      <c r="AM1410" s="225"/>
      <c r="AN1410" s="225"/>
      <c r="AO1410" s="225"/>
    </row>
    <row r="1411" spans="1:41" s="33" customFormat="1" ht="87" customHeight="1">
      <c r="A1411" s="5" t="s">
        <v>5438</v>
      </c>
      <c r="B1411" s="5" t="s">
        <v>23</v>
      </c>
      <c r="C1411" s="14" t="s">
        <v>1605</v>
      </c>
      <c r="D1411" s="14" t="s">
        <v>1606</v>
      </c>
      <c r="E1411" s="14" t="s">
        <v>46</v>
      </c>
      <c r="F1411" s="41" t="s">
        <v>4424</v>
      </c>
      <c r="G1411" s="5" t="s">
        <v>24</v>
      </c>
      <c r="H1411" s="5" t="s">
        <v>5486</v>
      </c>
      <c r="I1411" s="5" t="s">
        <v>2204</v>
      </c>
      <c r="J1411" s="5" t="s">
        <v>2689</v>
      </c>
      <c r="K1411" s="5" t="s">
        <v>5103</v>
      </c>
      <c r="L1411" s="5" t="s">
        <v>25</v>
      </c>
      <c r="M1411" s="7" t="s">
        <v>26</v>
      </c>
      <c r="N1411" s="5" t="s">
        <v>5420</v>
      </c>
      <c r="O1411" s="5" t="s">
        <v>27</v>
      </c>
      <c r="P1411" s="5" t="s">
        <v>1481</v>
      </c>
      <c r="Q1411" s="5" t="s">
        <v>28</v>
      </c>
      <c r="R1411" s="80" t="s">
        <v>2237</v>
      </c>
      <c r="S1411" s="36">
        <v>1000</v>
      </c>
      <c r="T1411" s="37">
        <f t="shared" ref="T1411" si="253">R1411*S1411</f>
        <v>1000</v>
      </c>
      <c r="U1411" s="8">
        <f t="shared" ref="U1411" si="254">T1411*1.12</f>
        <v>1120</v>
      </c>
      <c r="V1411" s="5"/>
      <c r="W1411" s="5" t="s">
        <v>904</v>
      </c>
      <c r="X1411" s="5" t="s">
        <v>3805</v>
      </c>
      <c r="Z1411" s="166"/>
      <c r="AA1411" s="85"/>
      <c r="AE1411" s="265"/>
      <c r="AG1411" s="111"/>
      <c r="AH1411" s="111"/>
      <c r="AK1411" s="111"/>
      <c r="AL1411" s="225"/>
      <c r="AM1411" s="225"/>
      <c r="AN1411" s="225"/>
      <c r="AO1411" s="225"/>
    </row>
    <row r="1412" spans="1:41" s="33" customFormat="1" ht="87" customHeight="1">
      <c r="A1412" s="5" t="s">
        <v>4425</v>
      </c>
      <c r="B1412" s="5" t="s">
        <v>23</v>
      </c>
      <c r="C1412" s="14" t="s">
        <v>1605</v>
      </c>
      <c r="D1412" s="14" t="s">
        <v>1606</v>
      </c>
      <c r="E1412" s="14" t="s">
        <v>46</v>
      </c>
      <c r="F1412" s="41" t="s">
        <v>4426</v>
      </c>
      <c r="G1412" s="5" t="s">
        <v>24</v>
      </c>
      <c r="H1412" s="5">
        <v>0</v>
      </c>
      <c r="I1412" s="5" t="s">
        <v>2204</v>
      </c>
      <c r="J1412" s="5" t="s">
        <v>2689</v>
      </c>
      <c r="K1412" s="5" t="s">
        <v>3792</v>
      </c>
      <c r="L1412" s="5" t="s">
        <v>25</v>
      </c>
      <c r="M1412" s="7" t="s">
        <v>26</v>
      </c>
      <c r="N1412" s="5" t="s">
        <v>1306</v>
      </c>
      <c r="O1412" s="5" t="s">
        <v>27</v>
      </c>
      <c r="P1412" s="5" t="s">
        <v>1481</v>
      </c>
      <c r="Q1412" s="5" t="s">
        <v>28</v>
      </c>
      <c r="R1412" s="80" t="s">
        <v>1311</v>
      </c>
      <c r="S1412" s="36">
        <v>1800</v>
      </c>
      <c r="T1412" s="37">
        <f t="shared" si="236"/>
        <v>0</v>
      </c>
      <c r="U1412" s="8">
        <f t="shared" si="203"/>
        <v>0</v>
      </c>
      <c r="V1412" s="5"/>
      <c r="W1412" s="5" t="s">
        <v>904</v>
      </c>
      <c r="X1412" s="5"/>
      <c r="AE1412" s="265"/>
      <c r="AG1412" s="111"/>
      <c r="AH1412" s="111"/>
      <c r="AK1412" s="111"/>
      <c r="AL1412" s="225"/>
      <c r="AM1412" s="225"/>
      <c r="AN1412" s="225"/>
      <c r="AO1412" s="225"/>
    </row>
    <row r="1413" spans="1:41" s="33" customFormat="1" ht="87" customHeight="1">
      <c r="A1413" s="5" t="s">
        <v>5439</v>
      </c>
      <c r="B1413" s="5" t="s">
        <v>23</v>
      </c>
      <c r="C1413" s="14" t="s">
        <v>1605</v>
      </c>
      <c r="D1413" s="14" t="s">
        <v>1606</v>
      </c>
      <c r="E1413" s="14" t="s">
        <v>46</v>
      </c>
      <c r="F1413" s="41" t="s">
        <v>4426</v>
      </c>
      <c r="G1413" s="5" t="s">
        <v>24</v>
      </c>
      <c r="H1413" s="5">
        <v>0</v>
      </c>
      <c r="I1413" s="5" t="s">
        <v>2204</v>
      </c>
      <c r="J1413" s="5" t="s">
        <v>2689</v>
      </c>
      <c r="K1413" s="5" t="s">
        <v>5103</v>
      </c>
      <c r="L1413" s="5" t="s">
        <v>25</v>
      </c>
      <c r="M1413" s="7" t="s">
        <v>26</v>
      </c>
      <c r="N1413" s="5" t="s">
        <v>5420</v>
      </c>
      <c r="O1413" s="5" t="s">
        <v>27</v>
      </c>
      <c r="P1413" s="5" t="s">
        <v>1481</v>
      </c>
      <c r="Q1413" s="5" t="s">
        <v>28</v>
      </c>
      <c r="R1413" s="80" t="s">
        <v>143</v>
      </c>
      <c r="S1413" s="36">
        <v>1800</v>
      </c>
      <c r="T1413" s="37">
        <f t="shared" ref="T1413" si="255">R1413*S1413</f>
        <v>3600</v>
      </c>
      <c r="U1413" s="8">
        <f t="shared" ref="U1413" si="256">T1413*1.12</f>
        <v>4032.0000000000005</v>
      </c>
      <c r="V1413" s="5"/>
      <c r="W1413" s="5" t="s">
        <v>904</v>
      </c>
      <c r="X1413" s="5" t="s">
        <v>3805</v>
      </c>
      <c r="Z1413" s="166"/>
      <c r="AA1413" s="85"/>
      <c r="AE1413" s="265"/>
      <c r="AG1413" s="111"/>
      <c r="AH1413" s="111"/>
      <c r="AK1413" s="111"/>
      <c r="AL1413" s="225"/>
      <c r="AM1413" s="225"/>
      <c r="AN1413" s="225"/>
      <c r="AO1413" s="225"/>
    </row>
    <row r="1414" spans="1:41" s="33" customFormat="1" ht="87" customHeight="1">
      <c r="A1414" s="5" t="s">
        <v>4427</v>
      </c>
      <c r="B1414" s="5" t="s">
        <v>23</v>
      </c>
      <c r="C1414" s="14" t="s">
        <v>1605</v>
      </c>
      <c r="D1414" s="14" t="s">
        <v>1606</v>
      </c>
      <c r="E1414" s="14" t="s">
        <v>46</v>
      </c>
      <c r="F1414" s="41" t="s">
        <v>4428</v>
      </c>
      <c r="G1414" s="5" t="s">
        <v>24</v>
      </c>
      <c r="H1414" s="5">
        <v>0</v>
      </c>
      <c r="I1414" s="5" t="s">
        <v>2204</v>
      </c>
      <c r="J1414" s="5" t="s">
        <v>2689</v>
      </c>
      <c r="K1414" s="5" t="s">
        <v>3792</v>
      </c>
      <c r="L1414" s="5" t="s">
        <v>25</v>
      </c>
      <c r="M1414" s="7" t="s">
        <v>26</v>
      </c>
      <c r="N1414" s="5" t="s">
        <v>1306</v>
      </c>
      <c r="O1414" s="5" t="s">
        <v>27</v>
      </c>
      <c r="P1414" s="5" t="s">
        <v>1481</v>
      </c>
      <c r="Q1414" s="5" t="s">
        <v>28</v>
      </c>
      <c r="R1414" s="80" t="s">
        <v>1311</v>
      </c>
      <c r="S1414" s="36">
        <v>1400</v>
      </c>
      <c r="T1414" s="37">
        <f t="shared" si="236"/>
        <v>0</v>
      </c>
      <c r="U1414" s="8">
        <f t="shared" si="203"/>
        <v>0</v>
      </c>
      <c r="V1414" s="5"/>
      <c r="W1414" s="5" t="s">
        <v>904</v>
      </c>
      <c r="X1414" s="5"/>
      <c r="AE1414" s="265"/>
      <c r="AG1414" s="111"/>
      <c r="AH1414" s="111"/>
      <c r="AK1414" s="111"/>
      <c r="AL1414" s="225"/>
      <c r="AM1414" s="225"/>
      <c r="AN1414" s="225"/>
      <c r="AO1414" s="225"/>
    </row>
    <row r="1415" spans="1:41" s="33" customFormat="1" ht="87" customHeight="1">
      <c r="A1415" s="5" t="s">
        <v>5440</v>
      </c>
      <c r="B1415" s="5" t="s">
        <v>23</v>
      </c>
      <c r="C1415" s="14" t="s">
        <v>1605</v>
      </c>
      <c r="D1415" s="14" t="s">
        <v>1606</v>
      </c>
      <c r="E1415" s="14" t="s">
        <v>46</v>
      </c>
      <c r="F1415" s="41" t="s">
        <v>4428</v>
      </c>
      <c r="G1415" s="5" t="s">
        <v>24</v>
      </c>
      <c r="H1415" s="5">
        <v>0</v>
      </c>
      <c r="I1415" s="5" t="s">
        <v>2204</v>
      </c>
      <c r="J1415" s="5" t="s">
        <v>2689</v>
      </c>
      <c r="K1415" s="5" t="s">
        <v>5103</v>
      </c>
      <c r="L1415" s="5" t="s">
        <v>25</v>
      </c>
      <c r="M1415" s="7" t="s">
        <v>26</v>
      </c>
      <c r="N1415" s="5" t="s">
        <v>5420</v>
      </c>
      <c r="O1415" s="5" t="s">
        <v>27</v>
      </c>
      <c r="P1415" s="5" t="s">
        <v>1481</v>
      </c>
      <c r="Q1415" s="5" t="s">
        <v>28</v>
      </c>
      <c r="R1415" s="80" t="s">
        <v>143</v>
      </c>
      <c r="S1415" s="36">
        <v>1400</v>
      </c>
      <c r="T1415" s="37">
        <f t="shared" ref="T1415" si="257">R1415*S1415</f>
        <v>2800</v>
      </c>
      <c r="U1415" s="8">
        <f t="shared" ref="U1415" si="258">T1415*1.12</f>
        <v>3136.0000000000005</v>
      </c>
      <c r="V1415" s="5"/>
      <c r="W1415" s="5" t="s">
        <v>904</v>
      </c>
      <c r="X1415" s="5" t="s">
        <v>3805</v>
      </c>
      <c r="Z1415" s="166"/>
      <c r="AA1415" s="85"/>
      <c r="AE1415" s="265"/>
      <c r="AG1415" s="111"/>
      <c r="AH1415" s="111"/>
      <c r="AK1415" s="111"/>
      <c r="AL1415" s="225"/>
      <c r="AM1415" s="225"/>
      <c r="AN1415" s="225"/>
      <c r="AO1415" s="225"/>
    </row>
    <row r="1416" spans="1:41" s="33" customFormat="1" ht="87" customHeight="1">
      <c r="A1416" s="5" t="s">
        <v>4429</v>
      </c>
      <c r="B1416" s="5" t="s">
        <v>23</v>
      </c>
      <c r="C1416" s="14" t="s">
        <v>44</v>
      </c>
      <c r="D1416" s="14" t="s">
        <v>45</v>
      </c>
      <c r="E1416" s="14" t="s">
        <v>46</v>
      </c>
      <c r="F1416" s="41" t="s">
        <v>4430</v>
      </c>
      <c r="G1416" s="5" t="s">
        <v>24</v>
      </c>
      <c r="H1416" s="5">
        <v>0</v>
      </c>
      <c r="I1416" s="5" t="s">
        <v>2204</v>
      </c>
      <c r="J1416" s="5" t="s">
        <v>2689</v>
      </c>
      <c r="K1416" s="5" t="s">
        <v>3792</v>
      </c>
      <c r="L1416" s="5" t="s">
        <v>25</v>
      </c>
      <c r="M1416" s="7" t="s">
        <v>26</v>
      </c>
      <c r="N1416" s="5" t="s">
        <v>1306</v>
      </c>
      <c r="O1416" s="5" t="s">
        <v>27</v>
      </c>
      <c r="P1416" s="5" t="s">
        <v>1481</v>
      </c>
      <c r="Q1416" s="5" t="s">
        <v>28</v>
      </c>
      <c r="R1416" s="80" t="s">
        <v>1311</v>
      </c>
      <c r="S1416" s="36">
        <v>2000</v>
      </c>
      <c r="T1416" s="37">
        <f t="shared" si="236"/>
        <v>0</v>
      </c>
      <c r="U1416" s="8">
        <f t="shared" si="203"/>
        <v>0</v>
      </c>
      <c r="V1416" s="5"/>
      <c r="W1416" s="5" t="s">
        <v>904</v>
      </c>
      <c r="X1416" s="5"/>
      <c r="AE1416" s="265"/>
      <c r="AG1416" s="111"/>
      <c r="AH1416" s="111"/>
      <c r="AK1416" s="111"/>
      <c r="AL1416" s="225"/>
      <c r="AM1416" s="225"/>
      <c r="AN1416" s="225"/>
      <c r="AO1416" s="225"/>
    </row>
    <row r="1417" spans="1:41" s="33" customFormat="1" ht="87" customHeight="1">
      <c r="A1417" s="5" t="s">
        <v>5441</v>
      </c>
      <c r="B1417" s="5" t="s">
        <v>23</v>
      </c>
      <c r="C1417" s="14" t="s">
        <v>44</v>
      </c>
      <c r="D1417" s="14" t="s">
        <v>45</v>
      </c>
      <c r="E1417" s="14" t="s">
        <v>46</v>
      </c>
      <c r="F1417" s="41" t="s">
        <v>4430</v>
      </c>
      <c r="G1417" s="5" t="s">
        <v>24</v>
      </c>
      <c r="H1417" s="5">
        <v>0</v>
      </c>
      <c r="I1417" s="5" t="s">
        <v>2204</v>
      </c>
      <c r="J1417" s="5" t="s">
        <v>2689</v>
      </c>
      <c r="K1417" s="5" t="s">
        <v>5103</v>
      </c>
      <c r="L1417" s="5" t="s">
        <v>25</v>
      </c>
      <c r="M1417" s="7" t="s">
        <v>26</v>
      </c>
      <c r="N1417" s="5" t="s">
        <v>5420</v>
      </c>
      <c r="O1417" s="5" t="s">
        <v>27</v>
      </c>
      <c r="P1417" s="5" t="s">
        <v>1481</v>
      </c>
      <c r="Q1417" s="5" t="s">
        <v>28</v>
      </c>
      <c r="R1417" s="80" t="s">
        <v>2451</v>
      </c>
      <c r="S1417" s="36">
        <v>2000</v>
      </c>
      <c r="T1417" s="37">
        <f t="shared" ref="T1417" si="259">R1417*S1417</f>
        <v>8000</v>
      </c>
      <c r="U1417" s="8">
        <f t="shared" ref="U1417" si="260">T1417*1.12</f>
        <v>8960</v>
      </c>
      <c r="V1417" s="5"/>
      <c r="W1417" s="5" t="s">
        <v>904</v>
      </c>
      <c r="X1417" s="5" t="s">
        <v>3805</v>
      </c>
      <c r="Z1417" s="166"/>
      <c r="AA1417" s="85"/>
      <c r="AE1417" s="265"/>
      <c r="AG1417" s="111"/>
      <c r="AH1417" s="111"/>
      <c r="AK1417" s="111"/>
      <c r="AL1417" s="225"/>
      <c r="AM1417" s="225"/>
      <c r="AN1417" s="225"/>
      <c r="AO1417" s="225"/>
    </row>
    <row r="1418" spans="1:41" s="33" customFormat="1" ht="87" customHeight="1">
      <c r="A1418" s="5" t="s">
        <v>4431</v>
      </c>
      <c r="B1418" s="5" t="s">
        <v>23</v>
      </c>
      <c r="C1418" s="14" t="s">
        <v>1623</v>
      </c>
      <c r="D1418" s="14" t="s">
        <v>38</v>
      </c>
      <c r="E1418" s="14" t="s">
        <v>1592</v>
      </c>
      <c r="F1418" s="41" t="s">
        <v>4432</v>
      </c>
      <c r="G1418" s="5" t="s">
        <v>24</v>
      </c>
      <c r="H1418" s="5">
        <v>0</v>
      </c>
      <c r="I1418" s="5" t="s">
        <v>2204</v>
      </c>
      <c r="J1418" s="5" t="s">
        <v>2689</v>
      </c>
      <c r="K1418" s="5" t="s">
        <v>3792</v>
      </c>
      <c r="L1418" s="5" t="s">
        <v>25</v>
      </c>
      <c r="M1418" s="7" t="s">
        <v>26</v>
      </c>
      <c r="N1418" s="5" t="s">
        <v>1306</v>
      </c>
      <c r="O1418" s="5" t="s">
        <v>27</v>
      </c>
      <c r="P1418" s="5" t="s">
        <v>1481</v>
      </c>
      <c r="Q1418" s="5" t="s">
        <v>28</v>
      </c>
      <c r="R1418" s="80" t="s">
        <v>1311</v>
      </c>
      <c r="S1418" s="36">
        <v>1800</v>
      </c>
      <c r="T1418" s="37">
        <f t="shared" si="236"/>
        <v>0</v>
      </c>
      <c r="U1418" s="8">
        <f t="shared" si="203"/>
        <v>0</v>
      </c>
      <c r="V1418" s="5"/>
      <c r="W1418" s="5" t="s">
        <v>904</v>
      </c>
      <c r="X1418" s="5"/>
      <c r="AE1418" s="265"/>
      <c r="AG1418" s="111"/>
      <c r="AH1418" s="111"/>
      <c r="AK1418" s="111"/>
      <c r="AL1418" s="225"/>
      <c r="AM1418" s="225"/>
      <c r="AN1418" s="225"/>
      <c r="AO1418" s="225"/>
    </row>
    <row r="1419" spans="1:41" s="33" customFormat="1" ht="87" customHeight="1">
      <c r="A1419" s="5" t="s">
        <v>5442</v>
      </c>
      <c r="B1419" s="5" t="s">
        <v>23</v>
      </c>
      <c r="C1419" s="14" t="s">
        <v>1623</v>
      </c>
      <c r="D1419" s="14" t="s">
        <v>38</v>
      </c>
      <c r="E1419" s="14" t="s">
        <v>1592</v>
      </c>
      <c r="F1419" s="41" t="s">
        <v>4432</v>
      </c>
      <c r="G1419" s="5" t="s">
        <v>24</v>
      </c>
      <c r="H1419" s="5">
        <v>0</v>
      </c>
      <c r="I1419" s="5" t="s">
        <v>2204</v>
      </c>
      <c r="J1419" s="5" t="s">
        <v>2689</v>
      </c>
      <c r="K1419" s="5" t="s">
        <v>5103</v>
      </c>
      <c r="L1419" s="5" t="s">
        <v>25</v>
      </c>
      <c r="M1419" s="7" t="s">
        <v>26</v>
      </c>
      <c r="N1419" s="5" t="s">
        <v>5420</v>
      </c>
      <c r="O1419" s="5" t="s">
        <v>27</v>
      </c>
      <c r="P1419" s="5" t="s">
        <v>1481</v>
      </c>
      <c r="Q1419" s="5" t="s">
        <v>28</v>
      </c>
      <c r="R1419" s="80" t="s">
        <v>1311</v>
      </c>
      <c r="S1419" s="36">
        <v>1800</v>
      </c>
      <c r="T1419" s="37">
        <f t="shared" ref="T1419" si="261">R1419*S1419</f>
        <v>0</v>
      </c>
      <c r="U1419" s="8">
        <f t="shared" ref="U1419" si="262">T1419*1.12</f>
        <v>0</v>
      </c>
      <c r="V1419" s="5"/>
      <c r="W1419" s="5" t="s">
        <v>904</v>
      </c>
      <c r="X1419" s="5"/>
      <c r="Z1419" s="166"/>
      <c r="AA1419" s="85"/>
      <c r="AE1419" s="265"/>
      <c r="AG1419" s="111"/>
      <c r="AH1419" s="111"/>
      <c r="AK1419" s="111"/>
      <c r="AL1419" s="225"/>
      <c r="AM1419" s="225"/>
      <c r="AN1419" s="225"/>
      <c r="AO1419" s="225"/>
    </row>
    <row r="1420" spans="1:41" s="33" customFormat="1" ht="87" customHeight="1">
      <c r="A1420" s="5" t="s">
        <v>5564</v>
      </c>
      <c r="B1420" s="5" t="s">
        <v>23</v>
      </c>
      <c r="C1420" s="14" t="s">
        <v>1623</v>
      </c>
      <c r="D1420" s="14" t="s">
        <v>38</v>
      </c>
      <c r="E1420" s="14" t="s">
        <v>1592</v>
      </c>
      <c r="F1420" s="41" t="s">
        <v>4432</v>
      </c>
      <c r="G1420" s="5" t="s">
        <v>24</v>
      </c>
      <c r="H1420" s="5">
        <v>0</v>
      </c>
      <c r="I1420" s="5" t="s">
        <v>2204</v>
      </c>
      <c r="J1420" s="5" t="s">
        <v>2689</v>
      </c>
      <c r="K1420" s="5" t="s">
        <v>5103</v>
      </c>
      <c r="L1420" s="5" t="s">
        <v>25</v>
      </c>
      <c r="M1420" s="7" t="s">
        <v>26</v>
      </c>
      <c r="N1420" s="5" t="s">
        <v>5420</v>
      </c>
      <c r="O1420" s="5" t="s">
        <v>27</v>
      </c>
      <c r="P1420" s="5" t="s">
        <v>1481</v>
      </c>
      <c r="Q1420" s="5" t="s">
        <v>28</v>
      </c>
      <c r="R1420" s="80">
        <v>22</v>
      </c>
      <c r="S1420" s="36">
        <v>1200</v>
      </c>
      <c r="T1420" s="37">
        <f t="shared" ref="T1420" si="263">R1420*S1420</f>
        <v>26400</v>
      </c>
      <c r="U1420" s="8">
        <f t="shared" ref="U1420" si="264">T1420*1.12</f>
        <v>29568.000000000004</v>
      </c>
      <c r="V1420" s="5"/>
      <c r="W1420" s="5" t="s">
        <v>904</v>
      </c>
      <c r="X1420" s="5" t="s">
        <v>3774</v>
      </c>
      <c r="Z1420" s="166"/>
      <c r="AA1420" s="85"/>
      <c r="AE1420" s="265"/>
      <c r="AG1420" s="111"/>
      <c r="AH1420" s="111"/>
      <c r="AK1420" s="111"/>
      <c r="AL1420" s="225"/>
      <c r="AM1420" s="225"/>
      <c r="AN1420" s="225"/>
      <c r="AO1420" s="225"/>
    </row>
    <row r="1421" spans="1:41" s="33" customFormat="1" ht="87" customHeight="1">
      <c r="A1421" s="5" t="s">
        <v>4433</v>
      </c>
      <c r="B1421" s="5" t="s">
        <v>23</v>
      </c>
      <c r="C1421" s="14" t="s">
        <v>4434</v>
      </c>
      <c r="D1421" s="14" t="s">
        <v>1519</v>
      </c>
      <c r="E1421" s="14" t="s">
        <v>4435</v>
      </c>
      <c r="F1421" s="41" t="s">
        <v>4436</v>
      </c>
      <c r="G1421" s="5" t="s">
        <v>24</v>
      </c>
      <c r="H1421" s="5">
        <v>0</v>
      </c>
      <c r="I1421" s="5" t="s">
        <v>2204</v>
      </c>
      <c r="J1421" s="5" t="s">
        <v>2689</v>
      </c>
      <c r="K1421" s="5" t="s">
        <v>3792</v>
      </c>
      <c r="L1421" s="5" t="s">
        <v>25</v>
      </c>
      <c r="M1421" s="7" t="s">
        <v>26</v>
      </c>
      <c r="N1421" s="5" t="s">
        <v>1306</v>
      </c>
      <c r="O1421" s="5" t="s">
        <v>27</v>
      </c>
      <c r="P1421" s="5" t="s">
        <v>1481</v>
      </c>
      <c r="Q1421" s="5" t="s">
        <v>28</v>
      </c>
      <c r="R1421" s="193" t="s">
        <v>1311</v>
      </c>
      <c r="S1421" s="37">
        <v>6647.49</v>
      </c>
      <c r="T1421" s="37">
        <f t="shared" si="236"/>
        <v>0</v>
      </c>
      <c r="U1421" s="8">
        <f t="shared" si="203"/>
        <v>0</v>
      </c>
      <c r="V1421" s="5"/>
      <c r="W1421" s="5" t="s">
        <v>904</v>
      </c>
      <c r="X1421" s="5"/>
      <c r="AE1421" s="265"/>
      <c r="AG1421" s="111"/>
      <c r="AH1421" s="111"/>
      <c r="AK1421" s="111"/>
      <c r="AL1421" s="225"/>
      <c r="AM1421" s="225"/>
      <c r="AN1421" s="225"/>
      <c r="AO1421" s="225"/>
    </row>
    <row r="1422" spans="1:41" s="33" customFormat="1" ht="87" customHeight="1">
      <c r="A1422" s="5" t="s">
        <v>4437</v>
      </c>
      <c r="B1422" s="5" t="s">
        <v>23</v>
      </c>
      <c r="C1422" s="14" t="s">
        <v>4438</v>
      </c>
      <c r="D1422" s="14" t="s">
        <v>35</v>
      </c>
      <c r="E1422" s="14" t="s">
        <v>4439</v>
      </c>
      <c r="F1422" s="41" t="s">
        <v>4440</v>
      </c>
      <c r="G1422" s="5" t="s">
        <v>24</v>
      </c>
      <c r="H1422" s="5">
        <v>0</v>
      </c>
      <c r="I1422" s="5" t="s">
        <v>2204</v>
      </c>
      <c r="J1422" s="5" t="s">
        <v>2689</v>
      </c>
      <c r="K1422" s="5" t="s">
        <v>3792</v>
      </c>
      <c r="L1422" s="5" t="s">
        <v>25</v>
      </c>
      <c r="M1422" s="7" t="s">
        <v>26</v>
      </c>
      <c r="N1422" s="5" t="s">
        <v>1306</v>
      </c>
      <c r="O1422" s="5" t="s">
        <v>27</v>
      </c>
      <c r="P1422" s="5" t="s">
        <v>1481</v>
      </c>
      <c r="Q1422" s="5" t="s">
        <v>28</v>
      </c>
      <c r="R1422" s="193" t="s">
        <v>1311</v>
      </c>
      <c r="S1422" s="37">
        <v>99256.95</v>
      </c>
      <c r="T1422" s="37">
        <f t="shared" si="236"/>
        <v>0</v>
      </c>
      <c r="U1422" s="8">
        <f t="shared" si="203"/>
        <v>0</v>
      </c>
      <c r="V1422" s="5"/>
      <c r="W1422" s="5" t="s">
        <v>904</v>
      </c>
      <c r="X1422" s="5"/>
      <c r="AE1422" s="265"/>
      <c r="AG1422" s="111"/>
      <c r="AH1422" s="111"/>
      <c r="AK1422" s="111"/>
      <c r="AL1422" s="225"/>
      <c r="AM1422" s="225"/>
      <c r="AN1422" s="225"/>
      <c r="AO1422" s="225"/>
    </row>
    <row r="1423" spans="1:41" s="33" customFormat="1" ht="87" customHeight="1">
      <c r="A1423" s="5" t="s">
        <v>4441</v>
      </c>
      <c r="B1423" s="5" t="s">
        <v>23</v>
      </c>
      <c r="C1423" s="14" t="s">
        <v>4442</v>
      </c>
      <c r="D1423" s="14" t="s">
        <v>4443</v>
      </c>
      <c r="E1423" s="14" t="s">
        <v>4444</v>
      </c>
      <c r="F1423" s="41" t="s">
        <v>4445</v>
      </c>
      <c r="G1423" s="5" t="s">
        <v>24</v>
      </c>
      <c r="H1423" s="5">
        <v>0</v>
      </c>
      <c r="I1423" s="5" t="s">
        <v>2204</v>
      </c>
      <c r="J1423" s="5" t="s">
        <v>2689</v>
      </c>
      <c r="K1423" s="5" t="s">
        <v>3792</v>
      </c>
      <c r="L1423" s="5" t="s">
        <v>25</v>
      </c>
      <c r="M1423" s="7" t="s">
        <v>26</v>
      </c>
      <c r="N1423" s="5" t="s">
        <v>1306</v>
      </c>
      <c r="O1423" s="5" t="s">
        <v>27</v>
      </c>
      <c r="P1423" s="5" t="s">
        <v>1481</v>
      </c>
      <c r="Q1423" s="5" t="s">
        <v>28</v>
      </c>
      <c r="R1423" s="193" t="s">
        <v>1311</v>
      </c>
      <c r="S1423" s="37">
        <v>38889.08</v>
      </c>
      <c r="T1423" s="37">
        <f t="shared" si="236"/>
        <v>0</v>
      </c>
      <c r="U1423" s="8">
        <f t="shared" si="203"/>
        <v>0</v>
      </c>
      <c r="V1423" s="5"/>
      <c r="W1423" s="5" t="s">
        <v>904</v>
      </c>
      <c r="X1423" s="5"/>
      <c r="AE1423" s="265"/>
      <c r="AG1423" s="111"/>
      <c r="AH1423" s="111"/>
      <c r="AK1423" s="111"/>
      <c r="AL1423" s="225"/>
      <c r="AM1423" s="225"/>
      <c r="AN1423" s="225"/>
      <c r="AO1423" s="225"/>
    </row>
    <row r="1424" spans="1:41" s="33" customFormat="1" ht="87" customHeight="1">
      <c r="A1424" s="5" t="s">
        <v>4446</v>
      </c>
      <c r="B1424" s="5" t="s">
        <v>23</v>
      </c>
      <c r="C1424" s="14" t="s">
        <v>52</v>
      </c>
      <c r="D1424" s="14" t="s">
        <v>50</v>
      </c>
      <c r="E1424" s="14" t="s">
        <v>53</v>
      </c>
      <c r="F1424" s="41" t="s">
        <v>4447</v>
      </c>
      <c r="G1424" s="5" t="s">
        <v>24</v>
      </c>
      <c r="H1424" s="5">
        <v>0</v>
      </c>
      <c r="I1424" s="5" t="s">
        <v>2204</v>
      </c>
      <c r="J1424" s="5" t="s">
        <v>2689</v>
      </c>
      <c r="K1424" s="5" t="s">
        <v>3792</v>
      </c>
      <c r="L1424" s="5" t="s">
        <v>25</v>
      </c>
      <c r="M1424" s="7" t="s">
        <v>26</v>
      </c>
      <c r="N1424" s="5" t="s">
        <v>1306</v>
      </c>
      <c r="O1424" s="5" t="s">
        <v>27</v>
      </c>
      <c r="P1424" s="5" t="s">
        <v>1481</v>
      </c>
      <c r="Q1424" s="5" t="s">
        <v>28</v>
      </c>
      <c r="R1424" s="193" t="s">
        <v>1311</v>
      </c>
      <c r="S1424" s="37">
        <v>10962.82</v>
      </c>
      <c r="T1424" s="37">
        <f t="shared" si="236"/>
        <v>0</v>
      </c>
      <c r="U1424" s="8">
        <f t="shared" si="203"/>
        <v>0</v>
      </c>
      <c r="V1424" s="5"/>
      <c r="W1424" s="5" t="s">
        <v>904</v>
      </c>
      <c r="X1424" s="5"/>
      <c r="AE1424" s="265"/>
      <c r="AG1424" s="111"/>
      <c r="AH1424" s="111"/>
      <c r="AK1424" s="111"/>
      <c r="AL1424" s="225"/>
      <c r="AM1424" s="225"/>
      <c r="AN1424" s="225"/>
      <c r="AO1424" s="225"/>
    </row>
    <row r="1425" spans="1:47" s="33" customFormat="1" ht="87" customHeight="1">
      <c r="A1425" s="5" t="s">
        <v>5449</v>
      </c>
      <c r="B1425" s="5" t="s">
        <v>23</v>
      </c>
      <c r="C1425" s="14" t="s">
        <v>52</v>
      </c>
      <c r="D1425" s="14" t="s">
        <v>50</v>
      </c>
      <c r="E1425" s="14" t="s">
        <v>53</v>
      </c>
      <c r="F1425" s="41" t="s">
        <v>4447</v>
      </c>
      <c r="G1425" s="5" t="s">
        <v>24</v>
      </c>
      <c r="H1425" s="5">
        <v>0</v>
      </c>
      <c r="I1425" s="5" t="s">
        <v>2204</v>
      </c>
      <c r="J1425" s="5" t="s">
        <v>2689</v>
      </c>
      <c r="K1425" s="5" t="s">
        <v>5103</v>
      </c>
      <c r="L1425" s="5" t="s">
        <v>25</v>
      </c>
      <c r="M1425" s="7" t="s">
        <v>26</v>
      </c>
      <c r="N1425" s="5" t="s">
        <v>5420</v>
      </c>
      <c r="O1425" s="5" t="s">
        <v>27</v>
      </c>
      <c r="P1425" s="5" t="s">
        <v>1481</v>
      </c>
      <c r="Q1425" s="5" t="s">
        <v>28</v>
      </c>
      <c r="R1425" s="193" t="s">
        <v>4308</v>
      </c>
      <c r="S1425" s="37">
        <v>10962.82</v>
      </c>
      <c r="T1425" s="37">
        <f t="shared" ref="T1425" si="265">R1425*S1425</f>
        <v>811248.67999999993</v>
      </c>
      <c r="U1425" s="8">
        <f t="shared" ref="U1425" si="266">T1425*1.12</f>
        <v>908598.52159999998</v>
      </c>
      <c r="V1425" s="5"/>
      <c r="W1425" s="5" t="s">
        <v>904</v>
      </c>
      <c r="X1425" s="5" t="s">
        <v>3805</v>
      </c>
      <c r="Z1425" s="166"/>
      <c r="AA1425" s="188"/>
      <c r="AE1425" s="265"/>
      <c r="AG1425" s="111"/>
      <c r="AH1425" s="111"/>
      <c r="AK1425" s="111"/>
      <c r="AL1425" s="225"/>
      <c r="AM1425" s="225"/>
      <c r="AN1425" s="225"/>
      <c r="AO1425" s="225"/>
    </row>
    <row r="1426" spans="1:47" s="33" customFormat="1" ht="87" customHeight="1">
      <c r="A1426" s="5" t="s">
        <v>4448</v>
      </c>
      <c r="B1426" s="5" t="s">
        <v>23</v>
      </c>
      <c r="C1426" s="14" t="s">
        <v>4449</v>
      </c>
      <c r="D1426" s="14" t="s">
        <v>4450</v>
      </c>
      <c r="E1426" s="14" t="s">
        <v>4451</v>
      </c>
      <c r="F1426" s="41" t="s">
        <v>4452</v>
      </c>
      <c r="G1426" s="5" t="s">
        <v>24</v>
      </c>
      <c r="H1426" s="5">
        <v>0</v>
      </c>
      <c r="I1426" s="5" t="s">
        <v>2204</v>
      </c>
      <c r="J1426" s="5" t="s">
        <v>2689</v>
      </c>
      <c r="K1426" s="5" t="s">
        <v>3792</v>
      </c>
      <c r="L1426" s="5" t="s">
        <v>25</v>
      </c>
      <c r="M1426" s="7" t="s">
        <v>26</v>
      </c>
      <c r="N1426" s="5" t="s">
        <v>1306</v>
      </c>
      <c r="O1426" s="5" t="s">
        <v>27</v>
      </c>
      <c r="P1426" s="5" t="s">
        <v>495</v>
      </c>
      <c r="Q1426" s="5" t="s">
        <v>1639</v>
      </c>
      <c r="R1426" s="193" t="s">
        <v>1311</v>
      </c>
      <c r="S1426" s="37">
        <v>813941</v>
      </c>
      <c r="T1426" s="37">
        <f t="shared" si="236"/>
        <v>0</v>
      </c>
      <c r="U1426" s="8">
        <f t="shared" si="203"/>
        <v>0</v>
      </c>
      <c r="V1426" s="5"/>
      <c r="W1426" s="5" t="s">
        <v>904</v>
      </c>
      <c r="X1426" s="5"/>
      <c r="AE1426" s="265"/>
      <c r="AG1426" s="111"/>
      <c r="AH1426" s="111"/>
      <c r="AK1426" s="111"/>
      <c r="AL1426" s="225"/>
      <c r="AM1426" s="225"/>
      <c r="AN1426" s="225"/>
      <c r="AO1426" s="225"/>
    </row>
    <row r="1427" spans="1:47" s="33" customFormat="1" ht="87" customHeight="1">
      <c r="A1427" s="5" t="s">
        <v>4453</v>
      </c>
      <c r="B1427" s="5" t="s">
        <v>23</v>
      </c>
      <c r="C1427" s="14" t="s">
        <v>4454</v>
      </c>
      <c r="D1427" s="14" t="s">
        <v>2103</v>
      </c>
      <c r="E1427" s="14" t="s">
        <v>4455</v>
      </c>
      <c r="F1427" s="41" t="s">
        <v>4456</v>
      </c>
      <c r="G1427" s="5" t="s">
        <v>24</v>
      </c>
      <c r="H1427" s="5">
        <v>0</v>
      </c>
      <c r="I1427" s="5" t="s">
        <v>2204</v>
      </c>
      <c r="J1427" s="5" t="s">
        <v>2689</v>
      </c>
      <c r="K1427" s="5" t="s">
        <v>3792</v>
      </c>
      <c r="L1427" s="5" t="s">
        <v>25</v>
      </c>
      <c r="M1427" s="7" t="s">
        <v>26</v>
      </c>
      <c r="N1427" s="5" t="s">
        <v>1306</v>
      </c>
      <c r="O1427" s="5" t="s">
        <v>27</v>
      </c>
      <c r="P1427" s="5" t="s">
        <v>1481</v>
      </c>
      <c r="Q1427" s="5" t="s">
        <v>28</v>
      </c>
      <c r="R1427" s="193" t="s">
        <v>1311</v>
      </c>
      <c r="S1427" s="37">
        <v>16259.53</v>
      </c>
      <c r="T1427" s="37">
        <f t="shared" si="236"/>
        <v>0</v>
      </c>
      <c r="U1427" s="8">
        <f t="shared" si="203"/>
        <v>0</v>
      </c>
      <c r="V1427" s="5"/>
      <c r="W1427" s="5" t="s">
        <v>904</v>
      </c>
      <c r="X1427" s="5"/>
      <c r="AE1427" s="265"/>
      <c r="AG1427" s="111"/>
      <c r="AH1427" s="111"/>
      <c r="AK1427" s="111"/>
      <c r="AL1427" s="225"/>
      <c r="AM1427" s="225"/>
      <c r="AN1427" s="225"/>
      <c r="AO1427" s="225"/>
    </row>
    <row r="1428" spans="1:47" s="33" customFormat="1" ht="87" customHeight="1">
      <c r="A1428" s="5" t="s">
        <v>4457</v>
      </c>
      <c r="B1428" s="5" t="s">
        <v>23</v>
      </c>
      <c r="C1428" s="14" t="s">
        <v>4458</v>
      </c>
      <c r="D1428" s="14" t="s">
        <v>4459</v>
      </c>
      <c r="E1428" s="14" t="s">
        <v>4460</v>
      </c>
      <c r="F1428" s="41" t="s">
        <v>4461</v>
      </c>
      <c r="G1428" s="5" t="s">
        <v>24</v>
      </c>
      <c r="H1428" s="5">
        <v>0</v>
      </c>
      <c r="I1428" s="5" t="s">
        <v>2204</v>
      </c>
      <c r="J1428" s="5" t="s">
        <v>2689</v>
      </c>
      <c r="K1428" s="5" t="s">
        <v>3792</v>
      </c>
      <c r="L1428" s="5" t="s">
        <v>25</v>
      </c>
      <c r="M1428" s="7" t="s">
        <v>26</v>
      </c>
      <c r="N1428" s="5" t="s">
        <v>1306</v>
      </c>
      <c r="O1428" s="5" t="s">
        <v>27</v>
      </c>
      <c r="P1428" s="5" t="s">
        <v>1481</v>
      </c>
      <c r="Q1428" s="5" t="s">
        <v>28</v>
      </c>
      <c r="R1428" s="193" t="s">
        <v>1311</v>
      </c>
      <c r="S1428" s="37">
        <v>14946.21</v>
      </c>
      <c r="T1428" s="37">
        <f t="shared" si="236"/>
        <v>0</v>
      </c>
      <c r="U1428" s="8">
        <f t="shared" si="203"/>
        <v>0</v>
      </c>
      <c r="V1428" s="5"/>
      <c r="W1428" s="5" t="s">
        <v>904</v>
      </c>
      <c r="X1428" s="5"/>
      <c r="AE1428" s="265"/>
      <c r="AG1428" s="111"/>
      <c r="AH1428" s="111"/>
      <c r="AK1428" s="111"/>
      <c r="AL1428" s="225"/>
      <c r="AM1428" s="225"/>
      <c r="AN1428" s="225"/>
      <c r="AO1428" s="225"/>
    </row>
    <row r="1429" spans="1:47" s="33" customFormat="1" ht="87" customHeight="1">
      <c r="A1429" s="5" t="s">
        <v>4462</v>
      </c>
      <c r="B1429" s="5" t="s">
        <v>23</v>
      </c>
      <c r="C1429" s="14" t="s">
        <v>4390</v>
      </c>
      <c r="D1429" s="14" t="s">
        <v>2080</v>
      </c>
      <c r="E1429" s="14" t="s">
        <v>4391</v>
      </c>
      <c r="F1429" s="41" t="s">
        <v>4463</v>
      </c>
      <c r="G1429" s="5" t="s">
        <v>24</v>
      </c>
      <c r="H1429" s="5">
        <v>0</v>
      </c>
      <c r="I1429" s="5" t="s">
        <v>2204</v>
      </c>
      <c r="J1429" s="5" t="s">
        <v>2689</v>
      </c>
      <c r="K1429" s="5" t="s">
        <v>3792</v>
      </c>
      <c r="L1429" s="5" t="s">
        <v>25</v>
      </c>
      <c r="M1429" s="7" t="s">
        <v>26</v>
      </c>
      <c r="N1429" s="5" t="s">
        <v>1306</v>
      </c>
      <c r="O1429" s="5" t="s">
        <v>27</v>
      </c>
      <c r="P1429" s="5" t="s">
        <v>1420</v>
      </c>
      <c r="Q1429" s="5" t="s">
        <v>1421</v>
      </c>
      <c r="R1429" s="193" t="s">
        <v>1311</v>
      </c>
      <c r="S1429" s="37">
        <v>55.32</v>
      </c>
      <c r="T1429" s="37">
        <f t="shared" si="236"/>
        <v>0</v>
      </c>
      <c r="U1429" s="8">
        <f t="shared" si="203"/>
        <v>0</v>
      </c>
      <c r="V1429" s="5"/>
      <c r="W1429" s="5" t="s">
        <v>904</v>
      </c>
      <c r="X1429" s="5"/>
      <c r="AE1429" s="265"/>
      <c r="AG1429" s="111"/>
      <c r="AH1429" s="111"/>
      <c r="AK1429" s="111"/>
      <c r="AL1429" s="225"/>
      <c r="AM1429" s="225"/>
      <c r="AN1429" s="225"/>
      <c r="AO1429" s="225"/>
    </row>
    <row r="1430" spans="1:47" s="33" customFormat="1" ht="87" customHeight="1">
      <c r="A1430" s="5" t="s">
        <v>5458</v>
      </c>
      <c r="B1430" s="5" t="s">
        <v>23</v>
      </c>
      <c r="C1430" s="14" t="s">
        <v>4390</v>
      </c>
      <c r="D1430" s="14" t="s">
        <v>2080</v>
      </c>
      <c r="E1430" s="14" t="s">
        <v>4391</v>
      </c>
      <c r="F1430" s="41" t="s">
        <v>4463</v>
      </c>
      <c r="G1430" s="5" t="s">
        <v>24</v>
      </c>
      <c r="H1430" s="5">
        <v>0</v>
      </c>
      <c r="I1430" s="5" t="s">
        <v>2204</v>
      </c>
      <c r="J1430" s="5" t="s">
        <v>2689</v>
      </c>
      <c r="K1430" s="5" t="s">
        <v>5103</v>
      </c>
      <c r="L1430" s="5" t="s">
        <v>25</v>
      </c>
      <c r="M1430" s="7" t="s">
        <v>26</v>
      </c>
      <c r="N1430" s="5" t="s">
        <v>5420</v>
      </c>
      <c r="O1430" s="5" t="s">
        <v>27</v>
      </c>
      <c r="P1430" s="5" t="s">
        <v>1420</v>
      </c>
      <c r="Q1430" s="5" t="s">
        <v>1421</v>
      </c>
      <c r="R1430" s="193" t="s">
        <v>3762</v>
      </c>
      <c r="S1430" s="37">
        <v>55.32</v>
      </c>
      <c r="T1430" s="37">
        <f t="shared" ref="T1430" si="267">R1430*S1430</f>
        <v>55320</v>
      </c>
      <c r="U1430" s="8">
        <f t="shared" ref="U1430" si="268">T1430*1.12</f>
        <v>61958.400000000009</v>
      </c>
      <c r="V1430" s="5"/>
      <c r="W1430" s="5" t="s">
        <v>904</v>
      </c>
      <c r="X1430" s="5" t="s">
        <v>3805</v>
      </c>
      <c r="Z1430" s="141"/>
      <c r="AA1430" s="188"/>
      <c r="AE1430" s="265"/>
      <c r="AG1430" s="111"/>
      <c r="AH1430" s="111"/>
      <c r="AK1430" s="111"/>
      <c r="AL1430" s="225"/>
      <c r="AM1430" s="225"/>
      <c r="AN1430" s="225"/>
      <c r="AO1430" s="225"/>
    </row>
    <row r="1431" spans="1:47" s="33" customFormat="1" ht="87" customHeight="1">
      <c r="A1431" s="5" t="s">
        <v>4464</v>
      </c>
      <c r="B1431" s="5" t="s">
        <v>23</v>
      </c>
      <c r="C1431" s="14" t="s">
        <v>4465</v>
      </c>
      <c r="D1431" s="14" t="s">
        <v>1516</v>
      </c>
      <c r="E1431" s="14" t="s">
        <v>4466</v>
      </c>
      <c r="F1431" s="41" t="s">
        <v>4467</v>
      </c>
      <c r="G1431" s="5" t="s">
        <v>24</v>
      </c>
      <c r="H1431" s="5">
        <v>0</v>
      </c>
      <c r="I1431" s="5" t="s">
        <v>2204</v>
      </c>
      <c r="J1431" s="5" t="s">
        <v>2689</v>
      </c>
      <c r="K1431" s="5" t="s">
        <v>3792</v>
      </c>
      <c r="L1431" s="5" t="s">
        <v>25</v>
      </c>
      <c r="M1431" s="7" t="s">
        <v>26</v>
      </c>
      <c r="N1431" s="5" t="s">
        <v>1306</v>
      </c>
      <c r="O1431" s="5" t="s">
        <v>27</v>
      </c>
      <c r="P1431" s="5" t="s">
        <v>1420</v>
      </c>
      <c r="Q1431" s="5" t="s">
        <v>1421</v>
      </c>
      <c r="R1431" s="194" t="s">
        <v>1311</v>
      </c>
      <c r="S1431" s="195">
        <v>139</v>
      </c>
      <c r="T1431" s="37">
        <f t="shared" si="236"/>
        <v>0</v>
      </c>
      <c r="U1431" s="8">
        <f t="shared" si="203"/>
        <v>0</v>
      </c>
      <c r="V1431" s="5"/>
      <c r="W1431" s="5" t="s">
        <v>904</v>
      </c>
      <c r="X1431" s="5"/>
      <c r="AE1431" s="265"/>
      <c r="AG1431" s="111"/>
      <c r="AH1431" s="111"/>
      <c r="AK1431" s="111"/>
      <c r="AL1431" s="225"/>
      <c r="AM1431" s="225"/>
      <c r="AN1431" s="225"/>
      <c r="AO1431" s="225"/>
    </row>
    <row r="1432" spans="1:47" s="33" customFormat="1" ht="87" customHeight="1">
      <c r="A1432" s="5" t="s">
        <v>5459</v>
      </c>
      <c r="B1432" s="5" t="s">
        <v>23</v>
      </c>
      <c r="C1432" s="14" t="s">
        <v>4465</v>
      </c>
      <c r="D1432" s="14" t="s">
        <v>1516</v>
      </c>
      <c r="E1432" s="14" t="s">
        <v>4466</v>
      </c>
      <c r="F1432" s="41" t="s">
        <v>4467</v>
      </c>
      <c r="G1432" s="5" t="s">
        <v>24</v>
      </c>
      <c r="H1432" s="5">
        <v>0</v>
      </c>
      <c r="I1432" s="5" t="s">
        <v>2204</v>
      </c>
      <c r="J1432" s="5" t="s">
        <v>2689</v>
      </c>
      <c r="K1432" s="5" t="s">
        <v>5103</v>
      </c>
      <c r="L1432" s="5" t="s">
        <v>25</v>
      </c>
      <c r="M1432" s="7" t="s">
        <v>26</v>
      </c>
      <c r="N1432" s="5" t="s">
        <v>5420</v>
      </c>
      <c r="O1432" s="5" t="s">
        <v>27</v>
      </c>
      <c r="P1432" s="5" t="s">
        <v>1420</v>
      </c>
      <c r="Q1432" s="5" t="s">
        <v>1421</v>
      </c>
      <c r="R1432" s="194">
        <v>1525</v>
      </c>
      <c r="S1432" s="195">
        <v>139</v>
      </c>
      <c r="T1432" s="37">
        <f t="shared" ref="T1432" si="269">R1432*S1432</f>
        <v>211975</v>
      </c>
      <c r="U1432" s="8">
        <f t="shared" ref="U1432" si="270">T1432*1.12</f>
        <v>237412.00000000003</v>
      </c>
      <c r="V1432" s="5"/>
      <c r="W1432" s="5" t="s">
        <v>904</v>
      </c>
      <c r="X1432" s="5" t="s">
        <v>3805</v>
      </c>
      <c r="Z1432" s="141"/>
      <c r="AA1432" s="188"/>
      <c r="AC1432" s="85"/>
      <c r="AE1432" s="265"/>
      <c r="AF1432" s="166"/>
      <c r="AG1432" s="264"/>
      <c r="AH1432" s="264"/>
      <c r="AI1432" s="166"/>
      <c r="AJ1432" s="166"/>
      <c r="AK1432" s="264"/>
      <c r="AL1432" s="255"/>
      <c r="AM1432" s="255"/>
      <c r="AN1432" s="255"/>
      <c r="AO1432" s="255"/>
      <c r="AP1432" s="166"/>
      <c r="AQ1432" s="166"/>
      <c r="AR1432" s="166"/>
      <c r="AS1432" s="166"/>
      <c r="AT1432" s="166"/>
      <c r="AU1432" s="166"/>
    </row>
    <row r="1433" spans="1:47" s="33" customFormat="1" ht="87" customHeight="1">
      <c r="A1433" s="5" t="s">
        <v>4468</v>
      </c>
      <c r="B1433" s="5" t="s">
        <v>23</v>
      </c>
      <c r="C1433" s="14" t="s">
        <v>4469</v>
      </c>
      <c r="D1433" s="14" t="s">
        <v>1516</v>
      </c>
      <c r="E1433" s="14" t="s">
        <v>4470</v>
      </c>
      <c r="F1433" s="41" t="s">
        <v>4471</v>
      </c>
      <c r="G1433" s="5" t="s">
        <v>24</v>
      </c>
      <c r="H1433" s="5">
        <v>0</v>
      </c>
      <c r="I1433" s="5" t="s">
        <v>2204</v>
      </c>
      <c r="J1433" s="5" t="s">
        <v>2689</v>
      </c>
      <c r="K1433" s="5" t="s">
        <v>3792</v>
      </c>
      <c r="L1433" s="5" t="s">
        <v>25</v>
      </c>
      <c r="M1433" s="7" t="s">
        <v>26</v>
      </c>
      <c r="N1433" s="5" t="s">
        <v>1306</v>
      </c>
      <c r="O1433" s="5" t="s">
        <v>27</v>
      </c>
      <c r="P1433" s="5" t="s">
        <v>4472</v>
      </c>
      <c r="Q1433" s="196" t="s">
        <v>4147</v>
      </c>
      <c r="R1433" s="193" t="s">
        <v>1311</v>
      </c>
      <c r="S1433" s="37">
        <v>297700</v>
      </c>
      <c r="T1433" s="37">
        <f t="shared" si="236"/>
        <v>0</v>
      </c>
      <c r="U1433" s="8">
        <f t="shared" si="203"/>
        <v>0</v>
      </c>
      <c r="V1433" s="5"/>
      <c r="W1433" s="5" t="s">
        <v>904</v>
      </c>
      <c r="X1433" s="5"/>
      <c r="AE1433" s="265"/>
      <c r="AG1433" s="111"/>
      <c r="AH1433" s="111"/>
      <c r="AK1433" s="111"/>
      <c r="AL1433" s="225"/>
      <c r="AM1433" s="225"/>
      <c r="AN1433" s="225"/>
      <c r="AO1433" s="225"/>
    </row>
    <row r="1434" spans="1:47" s="33" customFormat="1" ht="87" customHeight="1">
      <c r="A1434" s="5" t="s">
        <v>5460</v>
      </c>
      <c r="B1434" s="5" t="s">
        <v>23</v>
      </c>
      <c r="C1434" s="14" t="s">
        <v>4469</v>
      </c>
      <c r="D1434" s="14" t="s">
        <v>1516</v>
      </c>
      <c r="E1434" s="14" t="s">
        <v>4470</v>
      </c>
      <c r="F1434" s="41" t="s">
        <v>4471</v>
      </c>
      <c r="G1434" s="5" t="s">
        <v>24</v>
      </c>
      <c r="H1434" s="5">
        <v>0</v>
      </c>
      <c r="I1434" s="5" t="s">
        <v>2204</v>
      </c>
      <c r="J1434" s="5" t="s">
        <v>2689</v>
      </c>
      <c r="K1434" s="5" t="s">
        <v>5103</v>
      </c>
      <c r="L1434" s="5" t="s">
        <v>25</v>
      </c>
      <c r="M1434" s="7" t="s">
        <v>26</v>
      </c>
      <c r="N1434" s="5" t="s">
        <v>5420</v>
      </c>
      <c r="O1434" s="5" t="s">
        <v>27</v>
      </c>
      <c r="P1434" s="5" t="s">
        <v>4472</v>
      </c>
      <c r="Q1434" s="196" t="s">
        <v>4147</v>
      </c>
      <c r="R1434" s="193">
        <v>1</v>
      </c>
      <c r="S1434" s="37">
        <v>297700</v>
      </c>
      <c r="T1434" s="37">
        <f t="shared" ref="T1434" si="271">R1434*S1434</f>
        <v>297700</v>
      </c>
      <c r="U1434" s="8">
        <f t="shared" ref="U1434" si="272">T1434*1.12</f>
        <v>333424.00000000006</v>
      </c>
      <c r="V1434" s="5"/>
      <c r="W1434" s="5" t="s">
        <v>904</v>
      </c>
      <c r="X1434" s="5" t="s">
        <v>3805</v>
      </c>
      <c r="Z1434" s="141"/>
      <c r="AA1434" s="188"/>
      <c r="AE1434" s="265"/>
      <c r="AG1434" s="111"/>
      <c r="AH1434" s="111"/>
      <c r="AK1434" s="111"/>
      <c r="AL1434" s="225"/>
      <c r="AM1434" s="225"/>
      <c r="AN1434" s="225"/>
      <c r="AO1434" s="225"/>
    </row>
    <row r="1435" spans="1:47" s="33" customFormat="1" ht="87" customHeight="1">
      <c r="A1435" s="5" t="s">
        <v>4473</v>
      </c>
      <c r="B1435" s="5" t="s">
        <v>23</v>
      </c>
      <c r="C1435" s="14" t="s">
        <v>4474</v>
      </c>
      <c r="D1435" s="14" t="s">
        <v>4475</v>
      </c>
      <c r="E1435" s="14" t="s">
        <v>4476</v>
      </c>
      <c r="F1435" s="41" t="s">
        <v>4477</v>
      </c>
      <c r="G1435" s="5" t="s">
        <v>24</v>
      </c>
      <c r="H1435" s="5">
        <v>0</v>
      </c>
      <c r="I1435" s="5" t="s">
        <v>2204</v>
      </c>
      <c r="J1435" s="5" t="s">
        <v>2689</v>
      </c>
      <c r="K1435" s="5" t="s">
        <v>3792</v>
      </c>
      <c r="L1435" s="5" t="s">
        <v>25</v>
      </c>
      <c r="M1435" s="7" t="s">
        <v>26</v>
      </c>
      <c r="N1435" s="5" t="s">
        <v>1306</v>
      </c>
      <c r="O1435" s="5" t="s">
        <v>27</v>
      </c>
      <c r="P1435" s="5" t="s">
        <v>1481</v>
      </c>
      <c r="Q1435" s="5" t="s">
        <v>28</v>
      </c>
      <c r="R1435" s="193" t="s">
        <v>1311</v>
      </c>
      <c r="S1435" s="37">
        <v>29084.28</v>
      </c>
      <c r="T1435" s="37">
        <f t="shared" si="236"/>
        <v>0</v>
      </c>
      <c r="U1435" s="8">
        <f t="shared" si="203"/>
        <v>0</v>
      </c>
      <c r="V1435" s="5"/>
      <c r="W1435" s="5" t="s">
        <v>904</v>
      </c>
      <c r="X1435" s="5"/>
      <c r="AE1435" s="265"/>
      <c r="AG1435" s="111"/>
      <c r="AH1435" s="111"/>
      <c r="AK1435" s="111"/>
      <c r="AL1435" s="225"/>
      <c r="AM1435" s="225"/>
      <c r="AN1435" s="225"/>
      <c r="AO1435" s="225"/>
    </row>
    <row r="1436" spans="1:47" s="33" customFormat="1" ht="87" customHeight="1">
      <c r="A1436" s="5" t="s">
        <v>4478</v>
      </c>
      <c r="B1436" s="5" t="s">
        <v>23</v>
      </c>
      <c r="C1436" s="14" t="s">
        <v>4474</v>
      </c>
      <c r="D1436" s="14" t="s">
        <v>4475</v>
      </c>
      <c r="E1436" s="14" t="s">
        <v>4476</v>
      </c>
      <c r="F1436" s="41" t="s">
        <v>4479</v>
      </c>
      <c r="G1436" s="5" t="s">
        <v>24</v>
      </c>
      <c r="H1436" s="5">
        <v>0</v>
      </c>
      <c r="I1436" s="5" t="s">
        <v>2204</v>
      </c>
      <c r="J1436" s="5" t="s">
        <v>2689</v>
      </c>
      <c r="K1436" s="5" t="s">
        <v>3792</v>
      </c>
      <c r="L1436" s="5" t="s">
        <v>25</v>
      </c>
      <c r="M1436" s="7" t="s">
        <v>26</v>
      </c>
      <c r="N1436" s="5" t="s">
        <v>1306</v>
      </c>
      <c r="O1436" s="5" t="s">
        <v>27</v>
      </c>
      <c r="P1436" s="5" t="s">
        <v>1481</v>
      </c>
      <c r="Q1436" s="5" t="s">
        <v>28</v>
      </c>
      <c r="R1436" s="193" t="s">
        <v>1311</v>
      </c>
      <c r="S1436" s="37">
        <v>18903</v>
      </c>
      <c r="T1436" s="37">
        <f t="shared" si="236"/>
        <v>0</v>
      </c>
      <c r="U1436" s="8">
        <f t="shared" si="203"/>
        <v>0</v>
      </c>
      <c r="V1436" s="5"/>
      <c r="W1436" s="5" t="s">
        <v>904</v>
      </c>
      <c r="X1436" s="5"/>
      <c r="AE1436" s="265"/>
      <c r="AG1436" s="111"/>
      <c r="AH1436" s="111"/>
      <c r="AK1436" s="111"/>
      <c r="AL1436" s="225"/>
      <c r="AM1436" s="225"/>
      <c r="AN1436" s="225"/>
      <c r="AO1436" s="225"/>
    </row>
    <row r="1437" spans="1:47" s="33" customFormat="1" ht="87" customHeight="1">
      <c r="A1437" s="5" t="s">
        <v>4480</v>
      </c>
      <c r="B1437" s="5" t="s">
        <v>23</v>
      </c>
      <c r="C1437" s="14" t="s">
        <v>4474</v>
      </c>
      <c r="D1437" s="14" t="s">
        <v>4475</v>
      </c>
      <c r="E1437" s="14" t="s">
        <v>4476</v>
      </c>
      <c r="F1437" s="41" t="s">
        <v>4481</v>
      </c>
      <c r="G1437" s="5" t="s">
        <v>24</v>
      </c>
      <c r="H1437" s="5">
        <v>0</v>
      </c>
      <c r="I1437" s="5" t="s">
        <v>2204</v>
      </c>
      <c r="J1437" s="5" t="s">
        <v>2689</v>
      </c>
      <c r="K1437" s="5" t="s">
        <v>3792</v>
      </c>
      <c r="L1437" s="5" t="s">
        <v>25</v>
      </c>
      <c r="M1437" s="7" t="s">
        <v>26</v>
      </c>
      <c r="N1437" s="5" t="s">
        <v>1306</v>
      </c>
      <c r="O1437" s="5" t="s">
        <v>27</v>
      </c>
      <c r="P1437" s="5" t="s">
        <v>1481</v>
      </c>
      <c r="Q1437" s="5" t="s">
        <v>28</v>
      </c>
      <c r="R1437" s="193" t="s">
        <v>1311</v>
      </c>
      <c r="S1437" s="37">
        <v>63817.56</v>
      </c>
      <c r="T1437" s="37">
        <f t="shared" si="236"/>
        <v>0</v>
      </c>
      <c r="U1437" s="8">
        <f t="shared" si="203"/>
        <v>0</v>
      </c>
      <c r="V1437" s="5"/>
      <c r="W1437" s="5" t="s">
        <v>904</v>
      </c>
      <c r="X1437" s="5"/>
      <c r="AE1437" s="265"/>
      <c r="AG1437" s="111"/>
      <c r="AH1437" s="111"/>
      <c r="AK1437" s="111"/>
      <c r="AL1437" s="225"/>
      <c r="AM1437" s="225"/>
      <c r="AN1437" s="225"/>
      <c r="AO1437" s="225"/>
    </row>
    <row r="1438" spans="1:47" s="33" customFormat="1" ht="87" customHeight="1">
      <c r="A1438" s="5" t="s">
        <v>4482</v>
      </c>
      <c r="B1438" s="5" t="s">
        <v>23</v>
      </c>
      <c r="C1438" s="14" t="s">
        <v>4474</v>
      </c>
      <c r="D1438" s="14" t="s">
        <v>4475</v>
      </c>
      <c r="E1438" s="14" t="s">
        <v>4476</v>
      </c>
      <c r="F1438" s="41" t="s">
        <v>4483</v>
      </c>
      <c r="G1438" s="5" t="s">
        <v>24</v>
      </c>
      <c r="H1438" s="5">
        <v>0</v>
      </c>
      <c r="I1438" s="5" t="s">
        <v>2204</v>
      </c>
      <c r="J1438" s="5" t="s">
        <v>2689</v>
      </c>
      <c r="K1438" s="5" t="s">
        <v>3792</v>
      </c>
      <c r="L1438" s="5" t="s">
        <v>25</v>
      </c>
      <c r="M1438" s="7" t="s">
        <v>26</v>
      </c>
      <c r="N1438" s="5" t="s">
        <v>1306</v>
      </c>
      <c r="O1438" s="5" t="s">
        <v>27</v>
      </c>
      <c r="P1438" s="5" t="s">
        <v>1481</v>
      </c>
      <c r="Q1438" s="5" t="s">
        <v>28</v>
      </c>
      <c r="R1438" s="193" t="s">
        <v>1311</v>
      </c>
      <c r="S1438" s="37">
        <v>23920</v>
      </c>
      <c r="T1438" s="37">
        <f t="shared" si="236"/>
        <v>0</v>
      </c>
      <c r="U1438" s="8">
        <f t="shared" si="203"/>
        <v>0</v>
      </c>
      <c r="V1438" s="5"/>
      <c r="W1438" s="5" t="s">
        <v>904</v>
      </c>
      <c r="X1438" s="5"/>
      <c r="AE1438" s="265"/>
      <c r="AG1438" s="111"/>
      <c r="AH1438" s="111"/>
      <c r="AK1438" s="111"/>
      <c r="AL1438" s="225"/>
      <c r="AM1438" s="225"/>
      <c r="AN1438" s="225"/>
      <c r="AO1438" s="225"/>
    </row>
    <row r="1439" spans="1:47" s="33" customFormat="1" ht="87" customHeight="1">
      <c r="A1439" s="5" t="s">
        <v>4484</v>
      </c>
      <c r="B1439" s="5" t="s">
        <v>23</v>
      </c>
      <c r="C1439" s="14" t="s">
        <v>4485</v>
      </c>
      <c r="D1439" s="14" t="s">
        <v>4729</v>
      </c>
      <c r="E1439" s="14" t="s">
        <v>4486</v>
      </c>
      <c r="F1439" s="41" t="s">
        <v>4487</v>
      </c>
      <c r="G1439" s="5" t="s">
        <v>24</v>
      </c>
      <c r="H1439" s="5">
        <v>0</v>
      </c>
      <c r="I1439" s="5" t="s">
        <v>2204</v>
      </c>
      <c r="J1439" s="5" t="s">
        <v>2689</v>
      </c>
      <c r="K1439" s="5" t="s">
        <v>3792</v>
      </c>
      <c r="L1439" s="5" t="s">
        <v>25</v>
      </c>
      <c r="M1439" s="7" t="s">
        <v>26</v>
      </c>
      <c r="N1439" s="5" t="s">
        <v>1306</v>
      </c>
      <c r="O1439" s="5" t="s">
        <v>27</v>
      </c>
      <c r="P1439" s="5" t="s">
        <v>1481</v>
      </c>
      <c r="Q1439" s="5" t="s">
        <v>28</v>
      </c>
      <c r="R1439" s="193" t="s">
        <v>1311</v>
      </c>
      <c r="S1439" s="37">
        <v>3500</v>
      </c>
      <c r="T1439" s="37">
        <f t="shared" si="236"/>
        <v>0</v>
      </c>
      <c r="U1439" s="8">
        <f t="shared" si="203"/>
        <v>0</v>
      </c>
      <c r="V1439" s="5"/>
      <c r="W1439" s="5" t="s">
        <v>904</v>
      </c>
      <c r="X1439" s="5"/>
      <c r="AE1439" s="265"/>
      <c r="AG1439" s="111"/>
      <c r="AH1439" s="111"/>
      <c r="AK1439" s="111"/>
      <c r="AL1439" s="225"/>
      <c r="AM1439" s="225"/>
      <c r="AN1439" s="225"/>
      <c r="AO1439" s="225"/>
    </row>
    <row r="1440" spans="1:47" s="33" customFormat="1" ht="87" customHeight="1">
      <c r="A1440" s="5" t="s">
        <v>4488</v>
      </c>
      <c r="B1440" s="5" t="s">
        <v>23</v>
      </c>
      <c r="C1440" s="14" t="s">
        <v>4489</v>
      </c>
      <c r="D1440" s="14" t="s">
        <v>4490</v>
      </c>
      <c r="E1440" s="14" t="s">
        <v>4491</v>
      </c>
      <c r="F1440" s="41" t="s">
        <v>4492</v>
      </c>
      <c r="G1440" s="5" t="s">
        <v>24</v>
      </c>
      <c r="H1440" s="5">
        <v>0</v>
      </c>
      <c r="I1440" s="5" t="s">
        <v>2204</v>
      </c>
      <c r="J1440" s="5" t="s">
        <v>2689</v>
      </c>
      <c r="K1440" s="5" t="s">
        <v>3792</v>
      </c>
      <c r="L1440" s="5" t="s">
        <v>25</v>
      </c>
      <c r="M1440" s="7" t="s">
        <v>26</v>
      </c>
      <c r="N1440" s="5" t="s">
        <v>1306</v>
      </c>
      <c r="O1440" s="5" t="s">
        <v>27</v>
      </c>
      <c r="P1440" s="5" t="s">
        <v>1481</v>
      </c>
      <c r="Q1440" s="5" t="s">
        <v>28</v>
      </c>
      <c r="R1440" s="193" t="s">
        <v>1311</v>
      </c>
      <c r="S1440" s="37">
        <v>35803</v>
      </c>
      <c r="T1440" s="37">
        <f t="shared" si="236"/>
        <v>0</v>
      </c>
      <c r="U1440" s="8">
        <f t="shared" si="203"/>
        <v>0</v>
      </c>
      <c r="V1440" s="5"/>
      <c r="W1440" s="5" t="s">
        <v>904</v>
      </c>
      <c r="X1440" s="5"/>
      <c r="AE1440" s="265"/>
      <c r="AG1440" s="111"/>
      <c r="AH1440" s="111"/>
      <c r="AK1440" s="111"/>
      <c r="AL1440" s="225"/>
      <c r="AM1440" s="225"/>
      <c r="AN1440" s="225"/>
      <c r="AO1440" s="225"/>
    </row>
    <row r="1441" spans="1:46" s="33" customFormat="1" ht="87" customHeight="1">
      <c r="A1441" s="5" t="s">
        <v>5130</v>
      </c>
      <c r="B1441" s="5" t="s">
        <v>23</v>
      </c>
      <c r="C1441" s="14" t="s">
        <v>4489</v>
      </c>
      <c r="D1441" s="14" t="s">
        <v>4490</v>
      </c>
      <c r="E1441" s="14" t="s">
        <v>4491</v>
      </c>
      <c r="F1441" s="41" t="s">
        <v>4492</v>
      </c>
      <c r="G1441" s="5" t="s">
        <v>24</v>
      </c>
      <c r="H1441" s="5">
        <v>0</v>
      </c>
      <c r="I1441" s="5" t="s">
        <v>2204</v>
      </c>
      <c r="J1441" s="5" t="s">
        <v>2689</v>
      </c>
      <c r="K1441" s="5" t="s">
        <v>1193</v>
      </c>
      <c r="L1441" s="5" t="s">
        <v>25</v>
      </c>
      <c r="M1441" s="7" t="s">
        <v>26</v>
      </c>
      <c r="N1441" s="5" t="s">
        <v>1306</v>
      </c>
      <c r="O1441" s="5" t="s">
        <v>27</v>
      </c>
      <c r="P1441" s="5" t="s">
        <v>1481</v>
      </c>
      <c r="Q1441" s="5" t="s">
        <v>28</v>
      </c>
      <c r="R1441" s="193">
        <v>2</v>
      </c>
      <c r="S1441" s="37">
        <v>35803</v>
      </c>
      <c r="T1441" s="37">
        <f t="shared" si="236"/>
        <v>71606</v>
      </c>
      <c r="U1441" s="8">
        <f t="shared" si="203"/>
        <v>80198.720000000001</v>
      </c>
      <c r="V1441" s="5"/>
      <c r="W1441" s="5" t="s">
        <v>904</v>
      </c>
      <c r="X1441" s="5" t="s">
        <v>3593</v>
      </c>
      <c r="Z1441" s="141"/>
      <c r="AA1441" s="188"/>
      <c r="AC1441" s="85"/>
      <c r="AD1441" s="166"/>
      <c r="AE1441" s="223"/>
      <c r="AF1441" s="166"/>
      <c r="AG1441" s="264"/>
      <c r="AH1441" s="264"/>
      <c r="AI1441" s="166"/>
      <c r="AJ1441" s="166"/>
      <c r="AK1441" s="264"/>
      <c r="AL1441" s="255"/>
      <c r="AM1441" s="255"/>
      <c r="AN1441" s="255"/>
      <c r="AO1441" s="255"/>
      <c r="AT1441" s="166"/>
    </row>
    <row r="1442" spans="1:46" s="33" customFormat="1" ht="87" customHeight="1">
      <c r="A1442" s="5" t="s">
        <v>4493</v>
      </c>
      <c r="B1442" s="5" t="s">
        <v>23</v>
      </c>
      <c r="C1442" s="14" t="s">
        <v>4494</v>
      </c>
      <c r="D1442" s="14" t="s">
        <v>4495</v>
      </c>
      <c r="E1442" s="14" t="s">
        <v>4496</v>
      </c>
      <c r="F1442" s="41" t="s">
        <v>4497</v>
      </c>
      <c r="G1442" s="5" t="s">
        <v>24</v>
      </c>
      <c r="H1442" s="5">
        <v>0</v>
      </c>
      <c r="I1442" s="5" t="s">
        <v>2204</v>
      </c>
      <c r="J1442" s="5" t="s">
        <v>2689</v>
      </c>
      <c r="K1442" s="5" t="s">
        <v>3792</v>
      </c>
      <c r="L1442" s="5" t="s">
        <v>25</v>
      </c>
      <c r="M1442" s="7" t="s">
        <v>26</v>
      </c>
      <c r="N1442" s="5" t="s">
        <v>1306</v>
      </c>
      <c r="O1442" s="5" t="s">
        <v>27</v>
      </c>
      <c r="P1442" s="5" t="s">
        <v>1481</v>
      </c>
      <c r="Q1442" s="5" t="s">
        <v>28</v>
      </c>
      <c r="R1442" s="193" t="s">
        <v>1311</v>
      </c>
      <c r="S1442" s="37">
        <v>104670</v>
      </c>
      <c r="T1442" s="37">
        <f t="shared" si="236"/>
        <v>0</v>
      </c>
      <c r="U1442" s="8">
        <f t="shared" si="203"/>
        <v>0</v>
      </c>
      <c r="V1442" s="5"/>
      <c r="W1442" s="5" t="s">
        <v>904</v>
      </c>
      <c r="X1442" s="5"/>
      <c r="AE1442" s="265"/>
      <c r="AG1442" s="111"/>
      <c r="AH1442" s="111"/>
      <c r="AK1442" s="111"/>
      <c r="AL1442" s="225"/>
      <c r="AM1442" s="225"/>
      <c r="AN1442" s="225"/>
      <c r="AO1442" s="225"/>
    </row>
    <row r="1443" spans="1:46" s="33" customFormat="1" ht="87" customHeight="1">
      <c r="A1443" s="5" t="s">
        <v>5131</v>
      </c>
      <c r="B1443" s="5" t="s">
        <v>23</v>
      </c>
      <c r="C1443" s="14" t="s">
        <v>4494</v>
      </c>
      <c r="D1443" s="14" t="s">
        <v>4495</v>
      </c>
      <c r="E1443" s="14" t="s">
        <v>4496</v>
      </c>
      <c r="F1443" s="41" t="s">
        <v>4497</v>
      </c>
      <c r="G1443" s="5" t="s">
        <v>24</v>
      </c>
      <c r="H1443" s="5">
        <v>0</v>
      </c>
      <c r="I1443" s="5" t="s">
        <v>2204</v>
      </c>
      <c r="J1443" s="5" t="s">
        <v>2689</v>
      </c>
      <c r="K1443" s="5" t="s">
        <v>1193</v>
      </c>
      <c r="L1443" s="5" t="s">
        <v>25</v>
      </c>
      <c r="M1443" s="7" t="s">
        <v>26</v>
      </c>
      <c r="N1443" s="5" t="s">
        <v>1306</v>
      </c>
      <c r="O1443" s="5" t="s">
        <v>27</v>
      </c>
      <c r="P1443" s="5" t="s">
        <v>1481</v>
      </c>
      <c r="Q1443" s="5" t="s">
        <v>28</v>
      </c>
      <c r="R1443" s="193">
        <v>17</v>
      </c>
      <c r="S1443" s="37">
        <v>104670</v>
      </c>
      <c r="T1443" s="37">
        <f t="shared" si="236"/>
        <v>1779390</v>
      </c>
      <c r="U1443" s="8">
        <f t="shared" si="203"/>
        <v>1992916.8000000003</v>
      </c>
      <c r="V1443" s="5"/>
      <c r="W1443" s="5" t="s">
        <v>904</v>
      </c>
      <c r="X1443" s="5" t="s">
        <v>3593</v>
      </c>
      <c r="Z1443" s="141"/>
      <c r="AA1443" s="188"/>
      <c r="AC1443" s="85"/>
      <c r="AE1443" s="265"/>
      <c r="AF1443" s="166"/>
      <c r="AG1443" s="264"/>
      <c r="AH1443" s="264"/>
      <c r="AI1443" s="166"/>
      <c r="AJ1443" s="166"/>
      <c r="AK1443" s="264"/>
      <c r="AL1443" s="255"/>
      <c r="AM1443" s="255"/>
      <c r="AN1443" s="255"/>
      <c r="AO1443" s="225"/>
      <c r="AT1443" s="166"/>
    </row>
    <row r="1444" spans="1:46" s="33" customFormat="1" ht="87" customHeight="1">
      <c r="A1444" s="5" t="s">
        <v>4498</v>
      </c>
      <c r="B1444" s="5" t="s">
        <v>23</v>
      </c>
      <c r="C1444" s="14" t="s">
        <v>4499</v>
      </c>
      <c r="D1444" s="14" t="s">
        <v>4500</v>
      </c>
      <c r="E1444" s="14" t="s">
        <v>4501</v>
      </c>
      <c r="F1444" s="41" t="s">
        <v>4502</v>
      </c>
      <c r="G1444" s="5" t="s">
        <v>24</v>
      </c>
      <c r="H1444" s="5">
        <v>0</v>
      </c>
      <c r="I1444" s="5" t="s">
        <v>2204</v>
      </c>
      <c r="J1444" s="5" t="s">
        <v>2689</v>
      </c>
      <c r="K1444" s="5" t="s">
        <v>3792</v>
      </c>
      <c r="L1444" s="5" t="s">
        <v>25</v>
      </c>
      <c r="M1444" s="7" t="s">
        <v>26</v>
      </c>
      <c r="N1444" s="5" t="s">
        <v>1306</v>
      </c>
      <c r="O1444" s="5" t="s">
        <v>27</v>
      </c>
      <c r="P1444" s="5" t="s">
        <v>1481</v>
      </c>
      <c r="Q1444" s="5" t="s">
        <v>28</v>
      </c>
      <c r="R1444" s="193" t="s">
        <v>1311</v>
      </c>
      <c r="S1444" s="37">
        <v>18262</v>
      </c>
      <c r="T1444" s="37">
        <f t="shared" ref="T1444:T1475" si="273">R1444*S1444</f>
        <v>0</v>
      </c>
      <c r="U1444" s="8">
        <f t="shared" si="203"/>
        <v>0</v>
      </c>
      <c r="V1444" s="5"/>
      <c r="W1444" s="5" t="s">
        <v>904</v>
      </c>
      <c r="X1444" s="5"/>
      <c r="AE1444" s="265"/>
      <c r="AG1444" s="111"/>
      <c r="AH1444" s="111"/>
      <c r="AK1444" s="111"/>
      <c r="AL1444" s="225"/>
      <c r="AM1444" s="225"/>
      <c r="AN1444" s="225"/>
      <c r="AO1444" s="225"/>
    </row>
    <row r="1445" spans="1:46" s="33" customFormat="1" ht="87" customHeight="1">
      <c r="A1445" s="5" t="s">
        <v>5132</v>
      </c>
      <c r="B1445" s="5" t="s">
        <v>23</v>
      </c>
      <c r="C1445" s="14" t="s">
        <v>4499</v>
      </c>
      <c r="D1445" s="14" t="s">
        <v>4500</v>
      </c>
      <c r="E1445" s="14" t="s">
        <v>4501</v>
      </c>
      <c r="F1445" s="41" t="s">
        <v>4502</v>
      </c>
      <c r="G1445" s="5" t="s">
        <v>24</v>
      </c>
      <c r="H1445" s="5">
        <v>0</v>
      </c>
      <c r="I1445" s="5" t="s">
        <v>2204</v>
      </c>
      <c r="J1445" s="5" t="s">
        <v>2689</v>
      </c>
      <c r="K1445" s="5" t="s">
        <v>1193</v>
      </c>
      <c r="L1445" s="5" t="s">
        <v>25</v>
      </c>
      <c r="M1445" s="7" t="s">
        <v>26</v>
      </c>
      <c r="N1445" s="5" t="s">
        <v>1306</v>
      </c>
      <c r="O1445" s="5" t="s">
        <v>27</v>
      </c>
      <c r="P1445" s="5" t="s">
        <v>1481</v>
      </c>
      <c r="Q1445" s="5" t="s">
        <v>28</v>
      </c>
      <c r="R1445" s="193">
        <v>17</v>
      </c>
      <c r="S1445" s="37">
        <v>18262</v>
      </c>
      <c r="T1445" s="37">
        <f t="shared" si="273"/>
        <v>310454</v>
      </c>
      <c r="U1445" s="8">
        <f t="shared" si="203"/>
        <v>347708.48000000004</v>
      </c>
      <c r="V1445" s="5"/>
      <c r="W1445" s="5" t="s">
        <v>904</v>
      </c>
      <c r="X1445" s="5" t="s">
        <v>3593</v>
      </c>
      <c r="Z1445" s="141"/>
      <c r="AA1445" s="188"/>
      <c r="AC1445" s="85"/>
      <c r="AD1445" s="166"/>
      <c r="AE1445" s="223"/>
      <c r="AF1445" s="166"/>
      <c r="AG1445" s="264"/>
      <c r="AH1445" s="264"/>
      <c r="AI1445" s="166"/>
      <c r="AJ1445" s="145"/>
      <c r="AK1445" s="264"/>
      <c r="AL1445" s="255"/>
      <c r="AM1445" s="255"/>
      <c r="AN1445" s="255"/>
      <c r="AO1445" s="255"/>
      <c r="AP1445" s="166"/>
      <c r="AQ1445" s="166"/>
      <c r="AR1445" s="166"/>
      <c r="AS1445" s="166"/>
      <c r="AT1445" s="166"/>
    </row>
    <row r="1446" spans="1:46" s="33" customFormat="1" ht="87" customHeight="1">
      <c r="A1446" s="5" t="s">
        <v>4503</v>
      </c>
      <c r="B1446" s="5" t="s">
        <v>23</v>
      </c>
      <c r="C1446" s="14" t="s">
        <v>4504</v>
      </c>
      <c r="D1446" s="14" t="s">
        <v>1516</v>
      </c>
      <c r="E1446" s="14" t="s">
        <v>4505</v>
      </c>
      <c r="F1446" s="41" t="s">
        <v>4506</v>
      </c>
      <c r="G1446" s="5" t="s">
        <v>24</v>
      </c>
      <c r="H1446" s="5">
        <v>0</v>
      </c>
      <c r="I1446" s="5" t="s">
        <v>2204</v>
      </c>
      <c r="J1446" s="5" t="s">
        <v>2689</v>
      </c>
      <c r="K1446" s="5" t="s">
        <v>3792</v>
      </c>
      <c r="L1446" s="5" t="s">
        <v>25</v>
      </c>
      <c r="M1446" s="7" t="s">
        <v>26</v>
      </c>
      <c r="N1446" s="5" t="s">
        <v>1306</v>
      </c>
      <c r="O1446" s="5" t="s">
        <v>27</v>
      </c>
      <c r="P1446" s="5" t="s">
        <v>1420</v>
      </c>
      <c r="Q1446" s="5" t="s">
        <v>1421</v>
      </c>
      <c r="R1446" s="194" t="s">
        <v>1311</v>
      </c>
      <c r="S1446" s="195">
        <v>327</v>
      </c>
      <c r="T1446" s="37">
        <f t="shared" si="273"/>
        <v>0</v>
      </c>
      <c r="U1446" s="8">
        <f t="shared" si="203"/>
        <v>0</v>
      </c>
      <c r="V1446" s="5"/>
      <c r="W1446" s="5" t="s">
        <v>904</v>
      </c>
      <c r="X1446" s="5"/>
      <c r="AE1446" s="265"/>
      <c r="AF1446" s="166"/>
      <c r="AG1446" s="264"/>
      <c r="AH1446" s="264"/>
      <c r="AI1446" s="166"/>
      <c r="AK1446" s="111"/>
      <c r="AL1446" s="225"/>
      <c r="AM1446" s="225"/>
      <c r="AN1446" s="225"/>
      <c r="AO1446" s="225"/>
    </row>
    <row r="1447" spans="1:46" s="33" customFormat="1" ht="87" customHeight="1">
      <c r="A1447" s="5" t="s">
        <v>5194</v>
      </c>
      <c r="B1447" s="5" t="s">
        <v>23</v>
      </c>
      <c r="C1447" s="14" t="s">
        <v>4504</v>
      </c>
      <c r="D1447" s="14" t="s">
        <v>1516</v>
      </c>
      <c r="E1447" s="14" t="s">
        <v>4505</v>
      </c>
      <c r="F1447" s="41" t="s">
        <v>4506</v>
      </c>
      <c r="G1447" s="5" t="s">
        <v>24</v>
      </c>
      <c r="H1447" s="5">
        <v>0</v>
      </c>
      <c r="I1447" s="5" t="s">
        <v>2204</v>
      </c>
      <c r="J1447" s="5" t="s">
        <v>2689</v>
      </c>
      <c r="K1447" s="5" t="s">
        <v>1193</v>
      </c>
      <c r="L1447" s="5" t="s">
        <v>25</v>
      </c>
      <c r="M1447" s="7" t="s">
        <v>26</v>
      </c>
      <c r="N1447" s="5" t="s">
        <v>1306</v>
      </c>
      <c r="O1447" s="5" t="s">
        <v>27</v>
      </c>
      <c r="P1447" s="5" t="s">
        <v>1420</v>
      </c>
      <c r="Q1447" s="5" t="s">
        <v>1421</v>
      </c>
      <c r="R1447" s="194">
        <v>19000</v>
      </c>
      <c r="S1447" s="195">
        <v>327</v>
      </c>
      <c r="T1447" s="37">
        <f t="shared" si="273"/>
        <v>6213000</v>
      </c>
      <c r="U1447" s="8">
        <f t="shared" si="203"/>
        <v>6958560.0000000009</v>
      </c>
      <c r="V1447" s="5"/>
      <c r="W1447" s="5" t="s">
        <v>904</v>
      </c>
      <c r="X1447" s="5" t="s">
        <v>3593</v>
      </c>
      <c r="Z1447" s="141"/>
      <c r="AA1447" s="188"/>
      <c r="AC1447" s="85"/>
      <c r="AD1447" s="166"/>
      <c r="AE1447" s="223"/>
      <c r="AF1447" s="166"/>
      <c r="AG1447" s="264"/>
      <c r="AH1447" s="264"/>
      <c r="AI1447" s="166"/>
      <c r="AJ1447" s="166"/>
      <c r="AK1447" s="264"/>
      <c r="AL1447" s="255"/>
      <c r="AM1447" s="255"/>
      <c r="AN1447" s="255"/>
      <c r="AO1447" s="255"/>
      <c r="AT1447" s="166"/>
    </row>
    <row r="1448" spans="1:46" s="33" customFormat="1" ht="87" customHeight="1">
      <c r="A1448" s="5" t="s">
        <v>4507</v>
      </c>
      <c r="B1448" s="5" t="s">
        <v>23</v>
      </c>
      <c r="C1448" s="14" t="s">
        <v>4508</v>
      </c>
      <c r="D1448" s="14" t="s">
        <v>1516</v>
      </c>
      <c r="E1448" s="14" t="s">
        <v>4509</v>
      </c>
      <c r="F1448" s="41" t="s">
        <v>4510</v>
      </c>
      <c r="G1448" s="5" t="s">
        <v>24</v>
      </c>
      <c r="H1448" s="5">
        <v>0</v>
      </c>
      <c r="I1448" s="5" t="s">
        <v>2204</v>
      </c>
      <c r="J1448" s="5" t="s">
        <v>2689</v>
      </c>
      <c r="K1448" s="5" t="s">
        <v>3792</v>
      </c>
      <c r="L1448" s="5" t="s">
        <v>25</v>
      </c>
      <c r="M1448" s="7" t="s">
        <v>26</v>
      </c>
      <c r="N1448" s="5" t="s">
        <v>1306</v>
      </c>
      <c r="O1448" s="5" t="s">
        <v>27</v>
      </c>
      <c r="P1448" s="5" t="s">
        <v>1481</v>
      </c>
      <c r="Q1448" s="5" t="s">
        <v>28</v>
      </c>
      <c r="R1448" s="193" t="s">
        <v>1311</v>
      </c>
      <c r="S1448" s="37">
        <v>5439</v>
      </c>
      <c r="T1448" s="37">
        <f t="shared" si="273"/>
        <v>0</v>
      </c>
      <c r="U1448" s="8">
        <f t="shared" si="203"/>
        <v>0</v>
      </c>
      <c r="V1448" s="5"/>
      <c r="W1448" s="5" t="s">
        <v>904</v>
      </c>
      <c r="X1448" s="5"/>
      <c r="AE1448" s="265"/>
      <c r="AG1448" s="111"/>
      <c r="AH1448" s="111"/>
      <c r="AK1448" s="111"/>
      <c r="AL1448" s="225"/>
      <c r="AM1448" s="225"/>
      <c r="AN1448" s="225"/>
      <c r="AO1448" s="225"/>
    </row>
    <row r="1449" spans="1:46" s="33" customFormat="1" ht="87" customHeight="1">
      <c r="A1449" s="5" t="s">
        <v>5195</v>
      </c>
      <c r="B1449" s="5" t="s">
        <v>23</v>
      </c>
      <c r="C1449" s="14" t="s">
        <v>4508</v>
      </c>
      <c r="D1449" s="14" t="s">
        <v>1516</v>
      </c>
      <c r="E1449" s="14" t="s">
        <v>4509</v>
      </c>
      <c r="F1449" s="41" t="s">
        <v>4510</v>
      </c>
      <c r="G1449" s="5" t="s">
        <v>24</v>
      </c>
      <c r="H1449" s="5">
        <v>0</v>
      </c>
      <c r="I1449" s="5" t="s">
        <v>2204</v>
      </c>
      <c r="J1449" s="5" t="s">
        <v>2689</v>
      </c>
      <c r="K1449" s="5" t="s">
        <v>1193</v>
      </c>
      <c r="L1449" s="5" t="s">
        <v>25</v>
      </c>
      <c r="M1449" s="7" t="s">
        <v>26</v>
      </c>
      <c r="N1449" s="5" t="s">
        <v>1306</v>
      </c>
      <c r="O1449" s="5" t="s">
        <v>27</v>
      </c>
      <c r="P1449" s="5" t="s">
        <v>1481</v>
      </c>
      <c r="Q1449" s="5" t="s">
        <v>28</v>
      </c>
      <c r="R1449" s="193">
        <v>370</v>
      </c>
      <c r="S1449" s="37">
        <v>5439</v>
      </c>
      <c r="T1449" s="37">
        <f t="shared" si="273"/>
        <v>2012430</v>
      </c>
      <c r="U1449" s="8">
        <f t="shared" si="203"/>
        <v>2253921.6</v>
      </c>
      <c r="V1449" s="5"/>
      <c r="W1449" s="5" t="s">
        <v>904</v>
      </c>
      <c r="X1449" s="5" t="s">
        <v>3593</v>
      </c>
      <c r="Z1449" s="141"/>
      <c r="AA1449" s="188"/>
      <c r="AC1449" s="85"/>
      <c r="AD1449" s="166"/>
      <c r="AE1449" s="223"/>
      <c r="AF1449" s="166"/>
      <c r="AG1449" s="264"/>
      <c r="AH1449" s="264"/>
      <c r="AI1449" s="166"/>
      <c r="AJ1449" s="166"/>
      <c r="AK1449" s="264"/>
      <c r="AL1449" s="255"/>
      <c r="AM1449" s="255"/>
      <c r="AN1449" s="255"/>
      <c r="AO1449" s="255"/>
      <c r="AT1449" s="166"/>
    </row>
    <row r="1450" spans="1:46" s="33" customFormat="1" ht="87" customHeight="1">
      <c r="A1450" s="5" t="s">
        <v>4511</v>
      </c>
      <c r="B1450" s="5" t="s">
        <v>23</v>
      </c>
      <c r="C1450" s="14" t="s">
        <v>4512</v>
      </c>
      <c r="D1450" s="14" t="s">
        <v>1516</v>
      </c>
      <c r="E1450" s="14" t="s">
        <v>4513</v>
      </c>
      <c r="F1450" s="41" t="s">
        <v>4514</v>
      </c>
      <c r="G1450" s="5" t="s">
        <v>24</v>
      </c>
      <c r="H1450" s="5">
        <v>0</v>
      </c>
      <c r="I1450" s="5" t="s">
        <v>2204</v>
      </c>
      <c r="J1450" s="5" t="s">
        <v>2689</v>
      </c>
      <c r="K1450" s="5" t="s">
        <v>3792</v>
      </c>
      <c r="L1450" s="5" t="s">
        <v>25</v>
      </c>
      <c r="M1450" s="7" t="s">
        <v>26</v>
      </c>
      <c r="N1450" s="5" t="s">
        <v>1306</v>
      </c>
      <c r="O1450" s="5" t="s">
        <v>27</v>
      </c>
      <c r="P1450" s="5" t="s">
        <v>1481</v>
      </c>
      <c r="Q1450" s="5" t="s">
        <v>28</v>
      </c>
      <c r="R1450" s="193" t="s">
        <v>1311</v>
      </c>
      <c r="S1450" s="37">
        <v>8067</v>
      </c>
      <c r="T1450" s="37">
        <f t="shared" si="273"/>
        <v>0</v>
      </c>
      <c r="U1450" s="8">
        <f t="shared" si="203"/>
        <v>0</v>
      </c>
      <c r="V1450" s="5"/>
      <c r="W1450" s="5" t="s">
        <v>904</v>
      </c>
      <c r="X1450" s="5"/>
      <c r="AE1450" s="265"/>
      <c r="AG1450" s="111"/>
      <c r="AH1450" s="111"/>
      <c r="AI1450" s="166"/>
      <c r="AK1450" s="264"/>
      <c r="AL1450" s="255"/>
      <c r="AM1450" s="225"/>
      <c r="AN1450" s="225"/>
      <c r="AO1450" s="225"/>
      <c r="AT1450" s="166"/>
    </row>
    <row r="1451" spans="1:46" s="33" customFormat="1" ht="87" customHeight="1">
      <c r="A1451" s="5" t="s">
        <v>5196</v>
      </c>
      <c r="B1451" s="5" t="s">
        <v>23</v>
      </c>
      <c r="C1451" s="14" t="s">
        <v>4512</v>
      </c>
      <c r="D1451" s="14" t="s">
        <v>1516</v>
      </c>
      <c r="E1451" s="14" t="s">
        <v>4513</v>
      </c>
      <c r="F1451" s="41" t="s">
        <v>4514</v>
      </c>
      <c r="G1451" s="5" t="s">
        <v>24</v>
      </c>
      <c r="H1451" s="5">
        <v>0</v>
      </c>
      <c r="I1451" s="5" t="s">
        <v>2204</v>
      </c>
      <c r="J1451" s="5" t="s">
        <v>2689</v>
      </c>
      <c r="K1451" s="5" t="s">
        <v>1193</v>
      </c>
      <c r="L1451" s="5" t="s">
        <v>25</v>
      </c>
      <c r="M1451" s="7" t="s">
        <v>26</v>
      </c>
      <c r="N1451" s="5" t="s">
        <v>1306</v>
      </c>
      <c r="O1451" s="5" t="s">
        <v>27</v>
      </c>
      <c r="P1451" s="5" t="s">
        <v>1481</v>
      </c>
      <c r="Q1451" s="5" t="s">
        <v>28</v>
      </c>
      <c r="R1451" s="193">
        <v>370</v>
      </c>
      <c r="S1451" s="37">
        <v>8067</v>
      </c>
      <c r="T1451" s="37">
        <f t="shared" si="273"/>
        <v>2984790</v>
      </c>
      <c r="U1451" s="8">
        <f t="shared" si="203"/>
        <v>3342964.8000000003</v>
      </c>
      <c r="V1451" s="5"/>
      <c r="W1451" s="5" t="s">
        <v>904</v>
      </c>
      <c r="X1451" s="5" t="s">
        <v>3593</v>
      </c>
      <c r="Z1451" s="141"/>
      <c r="AA1451" s="188"/>
      <c r="AC1451" s="85"/>
      <c r="AD1451" s="166"/>
      <c r="AE1451" s="223"/>
      <c r="AF1451" s="166"/>
      <c r="AG1451" s="264"/>
      <c r="AH1451" s="264"/>
      <c r="AI1451" s="166"/>
      <c r="AJ1451" s="166"/>
      <c r="AK1451" s="264"/>
      <c r="AL1451" s="255"/>
      <c r="AM1451" s="255"/>
      <c r="AN1451" s="255"/>
      <c r="AO1451" s="255"/>
      <c r="AT1451" s="166"/>
    </row>
    <row r="1452" spans="1:46" s="33" customFormat="1" ht="87" customHeight="1">
      <c r="A1452" s="5" t="s">
        <v>4515</v>
      </c>
      <c r="B1452" s="5" t="s">
        <v>23</v>
      </c>
      <c r="C1452" s="14" t="s">
        <v>1691</v>
      </c>
      <c r="D1452" s="14" t="s">
        <v>1653</v>
      </c>
      <c r="E1452" s="14" t="s">
        <v>1692</v>
      </c>
      <c r="F1452" s="41" t="s">
        <v>4516</v>
      </c>
      <c r="G1452" s="5" t="s">
        <v>24</v>
      </c>
      <c r="H1452" s="5">
        <v>0</v>
      </c>
      <c r="I1452" s="5" t="s">
        <v>2204</v>
      </c>
      <c r="J1452" s="5" t="s">
        <v>2689</v>
      </c>
      <c r="K1452" s="5" t="s">
        <v>3792</v>
      </c>
      <c r="L1452" s="5" t="s">
        <v>25</v>
      </c>
      <c r="M1452" s="7" t="s">
        <v>26</v>
      </c>
      <c r="N1452" s="5" t="s">
        <v>1306</v>
      </c>
      <c r="O1452" s="5" t="s">
        <v>27</v>
      </c>
      <c r="P1452" s="5" t="s">
        <v>1481</v>
      </c>
      <c r="Q1452" s="5" t="s">
        <v>28</v>
      </c>
      <c r="R1452" s="193" t="s">
        <v>1311</v>
      </c>
      <c r="S1452" s="37">
        <v>3902</v>
      </c>
      <c r="T1452" s="37">
        <f t="shared" si="273"/>
        <v>0</v>
      </c>
      <c r="U1452" s="8">
        <f t="shared" si="203"/>
        <v>0</v>
      </c>
      <c r="V1452" s="5"/>
      <c r="W1452" s="5" t="s">
        <v>904</v>
      </c>
      <c r="X1452" s="5"/>
      <c r="AE1452" s="265"/>
      <c r="AG1452" s="111"/>
      <c r="AH1452" s="111"/>
      <c r="AK1452" s="111"/>
      <c r="AL1452" s="225"/>
      <c r="AM1452" s="225"/>
      <c r="AN1452" s="225"/>
      <c r="AO1452" s="225"/>
    </row>
    <row r="1453" spans="1:46" s="33" customFormat="1" ht="87" customHeight="1">
      <c r="A1453" s="5" t="s">
        <v>5133</v>
      </c>
      <c r="B1453" s="5" t="s">
        <v>23</v>
      </c>
      <c r="C1453" s="14" t="s">
        <v>1691</v>
      </c>
      <c r="D1453" s="14" t="s">
        <v>1653</v>
      </c>
      <c r="E1453" s="14" t="s">
        <v>1692</v>
      </c>
      <c r="F1453" s="41" t="s">
        <v>4516</v>
      </c>
      <c r="G1453" s="5" t="s">
        <v>24</v>
      </c>
      <c r="H1453" s="5">
        <v>0</v>
      </c>
      <c r="I1453" s="5" t="s">
        <v>2204</v>
      </c>
      <c r="J1453" s="5" t="s">
        <v>2689</v>
      </c>
      <c r="K1453" s="5" t="s">
        <v>1193</v>
      </c>
      <c r="L1453" s="5" t="s">
        <v>25</v>
      </c>
      <c r="M1453" s="7" t="s">
        <v>26</v>
      </c>
      <c r="N1453" s="5" t="s">
        <v>1306</v>
      </c>
      <c r="O1453" s="5" t="s">
        <v>27</v>
      </c>
      <c r="P1453" s="5" t="s">
        <v>1481</v>
      </c>
      <c r="Q1453" s="5" t="s">
        <v>28</v>
      </c>
      <c r="R1453" s="193">
        <v>370</v>
      </c>
      <c r="S1453" s="37">
        <v>3902</v>
      </c>
      <c r="T1453" s="37">
        <f t="shared" si="273"/>
        <v>1443740</v>
      </c>
      <c r="U1453" s="8">
        <f t="shared" si="203"/>
        <v>1616988.8</v>
      </c>
      <c r="V1453" s="5"/>
      <c r="W1453" s="5" t="s">
        <v>904</v>
      </c>
      <c r="X1453" s="5" t="s">
        <v>3593</v>
      </c>
      <c r="Z1453" s="141"/>
      <c r="AA1453" s="188"/>
      <c r="AC1453" s="85"/>
      <c r="AD1453" s="166"/>
      <c r="AE1453" s="223"/>
      <c r="AF1453" s="166"/>
      <c r="AG1453" s="264"/>
      <c r="AH1453" s="264"/>
      <c r="AI1453" s="166"/>
      <c r="AJ1453" s="166"/>
      <c r="AK1453" s="275"/>
      <c r="AL1453" s="255"/>
      <c r="AM1453" s="255"/>
      <c r="AN1453" s="255"/>
      <c r="AO1453" s="255"/>
      <c r="AT1453" s="166"/>
    </row>
    <row r="1454" spans="1:46" s="33" customFormat="1" ht="87" customHeight="1">
      <c r="A1454" s="5" t="s">
        <v>4517</v>
      </c>
      <c r="B1454" s="5" t="s">
        <v>23</v>
      </c>
      <c r="C1454" s="14" t="s">
        <v>4518</v>
      </c>
      <c r="D1454" s="14" t="s">
        <v>4519</v>
      </c>
      <c r="E1454" s="14" t="s">
        <v>4520</v>
      </c>
      <c r="F1454" s="41" t="s">
        <v>4521</v>
      </c>
      <c r="G1454" s="5" t="s">
        <v>24</v>
      </c>
      <c r="H1454" s="5">
        <v>0</v>
      </c>
      <c r="I1454" s="5" t="s">
        <v>2204</v>
      </c>
      <c r="J1454" s="5" t="s">
        <v>2689</v>
      </c>
      <c r="K1454" s="5" t="s">
        <v>3792</v>
      </c>
      <c r="L1454" s="5" t="s">
        <v>25</v>
      </c>
      <c r="M1454" s="7" t="s">
        <v>26</v>
      </c>
      <c r="N1454" s="5" t="s">
        <v>1306</v>
      </c>
      <c r="O1454" s="5" t="s">
        <v>27</v>
      </c>
      <c r="P1454" s="5" t="s">
        <v>1481</v>
      </c>
      <c r="Q1454" s="5" t="s">
        <v>28</v>
      </c>
      <c r="R1454" s="193" t="s">
        <v>1311</v>
      </c>
      <c r="S1454" s="37">
        <v>4809</v>
      </c>
      <c r="T1454" s="37">
        <f t="shared" si="273"/>
        <v>0</v>
      </c>
      <c r="U1454" s="8">
        <f t="shared" si="203"/>
        <v>0</v>
      </c>
      <c r="V1454" s="5"/>
      <c r="W1454" s="5" t="s">
        <v>904</v>
      </c>
      <c r="X1454" s="5"/>
      <c r="AE1454" s="265"/>
      <c r="AG1454" s="111"/>
      <c r="AH1454" s="111"/>
      <c r="AK1454" s="111"/>
      <c r="AL1454" s="225"/>
      <c r="AM1454" s="225"/>
      <c r="AN1454" s="225"/>
      <c r="AO1454" s="225"/>
    </row>
    <row r="1455" spans="1:46" s="33" customFormat="1" ht="87" customHeight="1">
      <c r="A1455" s="5" t="s">
        <v>5134</v>
      </c>
      <c r="B1455" s="5" t="s">
        <v>23</v>
      </c>
      <c r="C1455" s="14" t="s">
        <v>4518</v>
      </c>
      <c r="D1455" s="14" t="s">
        <v>4519</v>
      </c>
      <c r="E1455" s="14" t="s">
        <v>4520</v>
      </c>
      <c r="F1455" s="41" t="s">
        <v>4521</v>
      </c>
      <c r="G1455" s="5" t="s">
        <v>24</v>
      </c>
      <c r="H1455" s="5">
        <v>0</v>
      </c>
      <c r="I1455" s="5" t="s">
        <v>2204</v>
      </c>
      <c r="J1455" s="5" t="s">
        <v>2689</v>
      </c>
      <c r="K1455" s="5" t="s">
        <v>1193</v>
      </c>
      <c r="L1455" s="5" t="s">
        <v>25</v>
      </c>
      <c r="M1455" s="7" t="s">
        <v>26</v>
      </c>
      <c r="N1455" s="5" t="s">
        <v>1306</v>
      </c>
      <c r="O1455" s="5" t="s">
        <v>27</v>
      </c>
      <c r="P1455" s="5" t="s">
        <v>1481</v>
      </c>
      <c r="Q1455" s="5" t="s">
        <v>28</v>
      </c>
      <c r="R1455" s="193">
        <v>370</v>
      </c>
      <c r="S1455" s="37">
        <v>4809</v>
      </c>
      <c r="T1455" s="37">
        <f t="shared" si="273"/>
        <v>1779330</v>
      </c>
      <c r="U1455" s="8">
        <f t="shared" si="203"/>
        <v>1992849.6</v>
      </c>
      <c r="V1455" s="5"/>
      <c r="W1455" s="5" t="s">
        <v>904</v>
      </c>
      <c r="X1455" s="5" t="s">
        <v>3593</v>
      </c>
      <c r="Z1455" s="141"/>
      <c r="AA1455" s="188"/>
      <c r="AC1455" s="85"/>
      <c r="AD1455" s="141"/>
      <c r="AE1455" s="187"/>
      <c r="AF1455" s="166"/>
      <c r="AG1455" s="264"/>
      <c r="AH1455" s="264"/>
      <c r="AI1455" s="224"/>
      <c r="AJ1455" s="166"/>
      <c r="AK1455" s="264"/>
      <c r="AL1455" s="255"/>
      <c r="AM1455" s="255"/>
      <c r="AN1455" s="255"/>
      <c r="AO1455" s="255"/>
      <c r="AT1455" s="166"/>
    </row>
    <row r="1456" spans="1:46" s="33" customFormat="1" ht="87" customHeight="1">
      <c r="A1456" s="5" t="s">
        <v>4522</v>
      </c>
      <c r="B1456" s="5" t="s">
        <v>23</v>
      </c>
      <c r="C1456" s="14" t="s">
        <v>4523</v>
      </c>
      <c r="D1456" s="14" t="s">
        <v>1516</v>
      </c>
      <c r="E1456" s="14" t="s">
        <v>4524</v>
      </c>
      <c r="F1456" s="41" t="s">
        <v>4525</v>
      </c>
      <c r="G1456" s="5" t="s">
        <v>24</v>
      </c>
      <c r="H1456" s="5">
        <v>0</v>
      </c>
      <c r="I1456" s="5" t="s">
        <v>2204</v>
      </c>
      <c r="J1456" s="5" t="s">
        <v>2689</v>
      </c>
      <c r="K1456" s="5" t="s">
        <v>3792</v>
      </c>
      <c r="L1456" s="5" t="s">
        <v>25</v>
      </c>
      <c r="M1456" s="7" t="s">
        <v>26</v>
      </c>
      <c r="N1456" s="5" t="s">
        <v>1306</v>
      </c>
      <c r="O1456" s="5" t="s">
        <v>27</v>
      </c>
      <c r="P1456" s="197" t="s">
        <v>4472</v>
      </c>
      <c r="Q1456" s="14" t="s">
        <v>4147</v>
      </c>
      <c r="R1456" s="194">
        <v>0.5</v>
      </c>
      <c r="S1456" s="195">
        <v>881000</v>
      </c>
      <c r="T1456" s="37">
        <f t="shared" si="273"/>
        <v>440500</v>
      </c>
      <c r="U1456" s="8">
        <f t="shared" si="203"/>
        <v>493360.00000000006</v>
      </c>
      <c r="V1456" s="5"/>
      <c r="W1456" s="5" t="s">
        <v>904</v>
      </c>
      <c r="X1456" s="5" t="s">
        <v>3884</v>
      </c>
      <c r="Z1456" s="141"/>
      <c r="AA1456" s="188"/>
      <c r="AC1456" s="85"/>
      <c r="AD1456" s="166"/>
      <c r="AE1456" s="223"/>
      <c r="AF1456" s="141"/>
      <c r="AG1456" s="213"/>
      <c r="AH1456" s="213"/>
      <c r="AI1456" s="188"/>
      <c r="AJ1456" s="145"/>
      <c r="AK1456" s="213"/>
      <c r="AL1456" s="84"/>
      <c r="AM1456" s="84"/>
      <c r="AN1456" s="84"/>
      <c r="AO1456" s="84"/>
      <c r="AT1456" s="166"/>
    </row>
    <row r="1457" spans="1:46" s="33" customFormat="1" ht="87" customHeight="1">
      <c r="A1457" s="5" t="s">
        <v>4526</v>
      </c>
      <c r="B1457" s="5" t="s">
        <v>23</v>
      </c>
      <c r="C1457" s="14" t="s">
        <v>4076</v>
      </c>
      <c r="D1457" s="14" t="s">
        <v>4077</v>
      </c>
      <c r="E1457" s="14" t="s">
        <v>4078</v>
      </c>
      <c r="F1457" s="41" t="s">
        <v>4527</v>
      </c>
      <c r="G1457" s="5" t="s">
        <v>24</v>
      </c>
      <c r="H1457" s="5">
        <v>0</v>
      </c>
      <c r="I1457" s="5" t="s">
        <v>2204</v>
      </c>
      <c r="J1457" s="5" t="s">
        <v>2689</v>
      </c>
      <c r="K1457" s="5" t="s">
        <v>3792</v>
      </c>
      <c r="L1457" s="5" t="s">
        <v>25</v>
      </c>
      <c r="M1457" s="7" t="s">
        <v>26</v>
      </c>
      <c r="N1457" s="5" t="s">
        <v>1306</v>
      </c>
      <c r="O1457" s="5" t="s">
        <v>27</v>
      </c>
      <c r="P1457" s="5" t="s">
        <v>1481</v>
      </c>
      <c r="Q1457" s="5" t="s">
        <v>28</v>
      </c>
      <c r="R1457" s="193">
        <v>2</v>
      </c>
      <c r="S1457" s="37">
        <v>382097</v>
      </c>
      <c r="T1457" s="37">
        <f t="shared" si="273"/>
        <v>764194</v>
      </c>
      <c r="U1457" s="8">
        <f t="shared" si="203"/>
        <v>855897.28</v>
      </c>
      <c r="V1457" s="5"/>
      <c r="W1457" s="5" t="s">
        <v>904</v>
      </c>
      <c r="X1457" s="5" t="s">
        <v>3884</v>
      </c>
      <c r="Z1457" s="141"/>
      <c r="AA1457" s="188"/>
      <c r="AC1457" s="85"/>
      <c r="AD1457" s="166"/>
      <c r="AE1457" s="223"/>
      <c r="AF1457" s="141"/>
      <c r="AG1457" s="213"/>
      <c r="AH1457" s="213"/>
      <c r="AI1457" s="188"/>
      <c r="AJ1457" s="145"/>
      <c r="AK1457" s="264"/>
      <c r="AL1457" s="84"/>
      <c r="AM1457" s="84"/>
      <c r="AN1457" s="84"/>
      <c r="AO1457" s="84"/>
      <c r="AT1457" s="166"/>
    </row>
    <row r="1458" spans="1:46" s="33" customFormat="1" ht="87" customHeight="1">
      <c r="A1458" s="5" t="s">
        <v>4528</v>
      </c>
      <c r="B1458" s="5" t="s">
        <v>23</v>
      </c>
      <c r="C1458" s="14" t="s">
        <v>4529</v>
      </c>
      <c r="D1458" s="14" t="s">
        <v>4530</v>
      </c>
      <c r="E1458" s="14" t="s">
        <v>4531</v>
      </c>
      <c r="F1458" s="41" t="s">
        <v>4532</v>
      </c>
      <c r="G1458" s="5" t="s">
        <v>24</v>
      </c>
      <c r="H1458" s="5">
        <v>0</v>
      </c>
      <c r="I1458" s="5" t="s">
        <v>2204</v>
      </c>
      <c r="J1458" s="5" t="s">
        <v>2689</v>
      </c>
      <c r="K1458" s="5" t="s">
        <v>3792</v>
      </c>
      <c r="L1458" s="5" t="s">
        <v>25</v>
      </c>
      <c r="M1458" s="7" t="s">
        <v>26</v>
      </c>
      <c r="N1458" s="5" t="s">
        <v>1306</v>
      </c>
      <c r="O1458" s="5" t="s">
        <v>27</v>
      </c>
      <c r="P1458" s="5" t="s">
        <v>1481</v>
      </c>
      <c r="Q1458" s="5" t="s">
        <v>28</v>
      </c>
      <c r="R1458" s="193">
        <v>2</v>
      </c>
      <c r="S1458" s="37">
        <v>12155</v>
      </c>
      <c r="T1458" s="37">
        <f t="shared" si="273"/>
        <v>24310</v>
      </c>
      <c r="U1458" s="8">
        <f t="shared" si="203"/>
        <v>27227.200000000004</v>
      </c>
      <c r="V1458" s="5"/>
      <c r="W1458" s="5" t="s">
        <v>904</v>
      </c>
      <c r="X1458" s="5" t="s">
        <v>3884</v>
      </c>
      <c r="Z1458" s="141"/>
      <c r="AA1458" s="188"/>
      <c r="AC1458" s="85"/>
      <c r="AD1458" s="166"/>
      <c r="AE1458" s="223"/>
      <c r="AF1458" s="141"/>
      <c r="AG1458" s="213"/>
      <c r="AH1458" s="213"/>
      <c r="AI1458" s="188"/>
      <c r="AJ1458" s="145"/>
      <c r="AK1458" s="264"/>
      <c r="AL1458" s="84"/>
      <c r="AM1458" s="84"/>
      <c r="AN1458" s="84"/>
      <c r="AO1458" s="84"/>
      <c r="AT1458" s="166"/>
    </row>
    <row r="1459" spans="1:46" s="33" customFormat="1" ht="87" customHeight="1">
      <c r="A1459" s="5" t="s">
        <v>4533</v>
      </c>
      <c r="B1459" s="5" t="s">
        <v>23</v>
      </c>
      <c r="C1459" s="14" t="s">
        <v>4534</v>
      </c>
      <c r="D1459" s="14" t="s">
        <v>4535</v>
      </c>
      <c r="E1459" s="14" t="s">
        <v>4536</v>
      </c>
      <c r="F1459" s="41" t="s">
        <v>4537</v>
      </c>
      <c r="G1459" s="5" t="s">
        <v>24</v>
      </c>
      <c r="H1459" s="5">
        <v>0</v>
      </c>
      <c r="I1459" s="5" t="s">
        <v>2204</v>
      </c>
      <c r="J1459" s="5" t="s">
        <v>2689</v>
      </c>
      <c r="K1459" s="5" t="s">
        <v>3792</v>
      </c>
      <c r="L1459" s="5" t="s">
        <v>25</v>
      </c>
      <c r="M1459" s="7" t="s">
        <v>26</v>
      </c>
      <c r="N1459" s="5" t="s">
        <v>1306</v>
      </c>
      <c r="O1459" s="5" t="s">
        <v>27</v>
      </c>
      <c r="P1459" s="5" t="s">
        <v>1481</v>
      </c>
      <c r="Q1459" s="5" t="s">
        <v>28</v>
      </c>
      <c r="R1459" s="193">
        <v>2</v>
      </c>
      <c r="S1459" s="37">
        <v>37692</v>
      </c>
      <c r="T1459" s="37">
        <f t="shared" si="273"/>
        <v>75384</v>
      </c>
      <c r="U1459" s="8">
        <f t="shared" si="203"/>
        <v>84430.080000000002</v>
      </c>
      <c r="V1459" s="5"/>
      <c r="W1459" s="5" t="s">
        <v>904</v>
      </c>
      <c r="X1459" s="5" t="s">
        <v>3884</v>
      </c>
      <c r="Z1459" s="141"/>
      <c r="AA1459" s="188"/>
      <c r="AC1459" s="85"/>
      <c r="AD1459" s="166"/>
      <c r="AE1459" s="223"/>
      <c r="AF1459" s="141"/>
      <c r="AG1459" s="213"/>
      <c r="AH1459" s="213"/>
      <c r="AI1459" s="188"/>
      <c r="AJ1459" s="145"/>
      <c r="AK1459" s="264"/>
      <c r="AL1459" s="84"/>
      <c r="AM1459" s="84"/>
      <c r="AN1459" s="84"/>
      <c r="AO1459" s="84"/>
      <c r="AT1459" s="166"/>
    </row>
    <row r="1460" spans="1:46" s="33" customFormat="1" ht="87" customHeight="1">
      <c r="A1460" s="5" t="s">
        <v>4538</v>
      </c>
      <c r="B1460" s="5" t="s">
        <v>23</v>
      </c>
      <c r="C1460" s="14" t="s">
        <v>4539</v>
      </c>
      <c r="D1460" s="14" t="s">
        <v>4540</v>
      </c>
      <c r="E1460" s="14" t="s">
        <v>4541</v>
      </c>
      <c r="F1460" s="41" t="s">
        <v>4542</v>
      </c>
      <c r="G1460" s="5" t="s">
        <v>24</v>
      </c>
      <c r="H1460" s="5">
        <v>0</v>
      </c>
      <c r="I1460" s="5" t="s">
        <v>2204</v>
      </c>
      <c r="J1460" s="5" t="s">
        <v>2689</v>
      </c>
      <c r="K1460" s="5" t="s">
        <v>3792</v>
      </c>
      <c r="L1460" s="5" t="s">
        <v>25</v>
      </c>
      <c r="M1460" s="7" t="s">
        <v>26</v>
      </c>
      <c r="N1460" s="5" t="s">
        <v>1306</v>
      </c>
      <c r="O1460" s="5" t="s">
        <v>27</v>
      </c>
      <c r="P1460" s="5" t="s">
        <v>1481</v>
      </c>
      <c r="Q1460" s="5" t="s">
        <v>28</v>
      </c>
      <c r="R1460" s="193">
        <v>2</v>
      </c>
      <c r="S1460" s="37">
        <v>9414</v>
      </c>
      <c r="T1460" s="37">
        <f t="shared" si="273"/>
        <v>18828</v>
      </c>
      <c r="U1460" s="8">
        <f t="shared" ref="U1460:U1541" si="274">T1460*1.12</f>
        <v>21087.360000000001</v>
      </c>
      <c r="V1460" s="5"/>
      <c r="W1460" s="5" t="s">
        <v>904</v>
      </c>
      <c r="X1460" s="5" t="s">
        <v>3884</v>
      </c>
      <c r="Z1460" s="141"/>
      <c r="AA1460" s="188"/>
      <c r="AC1460" s="85"/>
      <c r="AD1460" s="166"/>
      <c r="AE1460" s="223"/>
      <c r="AF1460" s="141"/>
      <c r="AG1460" s="213"/>
      <c r="AH1460" s="213"/>
      <c r="AI1460" s="188"/>
      <c r="AJ1460" s="145"/>
      <c r="AK1460" s="275"/>
      <c r="AL1460" s="84"/>
      <c r="AM1460" s="84"/>
      <c r="AN1460" s="84"/>
      <c r="AO1460" s="84"/>
      <c r="AT1460" s="166"/>
    </row>
    <row r="1461" spans="1:46" s="33" customFormat="1" ht="87" customHeight="1">
      <c r="A1461" s="5" t="s">
        <v>4543</v>
      </c>
      <c r="B1461" s="5" t="s">
        <v>23</v>
      </c>
      <c r="C1461" s="14" t="s">
        <v>4544</v>
      </c>
      <c r="D1461" s="14" t="s">
        <v>4490</v>
      </c>
      <c r="E1461" s="14" t="s">
        <v>4545</v>
      </c>
      <c r="F1461" s="41" t="s">
        <v>4546</v>
      </c>
      <c r="G1461" s="5" t="s">
        <v>24</v>
      </c>
      <c r="H1461" s="5">
        <v>0</v>
      </c>
      <c r="I1461" s="5" t="s">
        <v>2204</v>
      </c>
      <c r="J1461" s="5" t="s">
        <v>2689</v>
      </c>
      <c r="K1461" s="5" t="s">
        <v>3792</v>
      </c>
      <c r="L1461" s="5" t="s">
        <v>25</v>
      </c>
      <c r="M1461" s="7" t="s">
        <v>26</v>
      </c>
      <c r="N1461" s="5" t="s">
        <v>1306</v>
      </c>
      <c r="O1461" s="5" t="s">
        <v>27</v>
      </c>
      <c r="P1461" s="5" t="s">
        <v>1481</v>
      </c>
      <c r="Q1461" s="5" t="s">
        <v>28</v>
      </c>
      <c r="R1461" s="193">
        <v>2</v>
      </c>
      <c r="S1461" s="37">
        <v>10468</v>
      </c>
      <c r="T1461" s="37">
        <f t="shared" si="273"/>
        <v>20936</v>
      </c>
      <c r="U1461" s="8">
        <f t="shared" si="274"/>
        <v>23448.320000000003</v>
      </c>
      <c r="V1461" s="5"/>
      <c r="W1461" s="5" t="s">
        <v>904</v>
      </c>
      <c r="X1461" s="5" t="s">
        <v>3884</v>
      </c>
      <c r="Z1461" s="141"/>
      <c r="AA1461" s="188"/>
      <c r="AC1461" s="85"/>
      <c r="AD1461" s="166"/>
      <c r="AE1461" s="223"/>
      <c r="AF1461" s="141"/>
      <c r="AG1461" s="213"/>
      <c r="AH1461" s="213"/>
      <c r="AI1461" s="188"/>
      <c r="AJ1461" s="145"/>
      <c r="AK1461" s="275"/>
      <c r="AL1461" s="84"/>
      <c r="AM1461" s="84"/>
      <c r="AN1461" s="84"/>
      <c r="AO1461" s="84"/>
      <c r="AT1461" s="166"/>
    </row>
    <row r="1462" spans="1:46" s="33" customFormat="1" ht="87" customHeight="1">
      <c r="A1462" s="5" t="s">
        <v>4547</v>
      </c>
      <c r="B1462" s="5" t="s">
        <v>23</v>
      </c>
      <c r="C1462" s="14" t="s">
        <v>4040</v>
      </c>
      <c r="D1462" s="14" t="s">
        <v>4041</v>
      </c>
      <c r="E1462" s="14" t="s">
        <v>4042</v>
      </c>
      <c r="F1462" s="41" t="s">
        <v>4548</v>
      </c>
      <c r="G1462" s="5" t="s">
        <v>24</v>
      </c>
      <c r="H1462" s="5">
        <v>0</v>
      </c>
      <c r="I1462" s="5" t="s">
        <v>2204</v>
      </c>
      <c r="J1462" s="5" t="s">
        <v>2689</v>
      </c>
      <c r="K1462" s="5" t="s">
        <v>3792</v>
      </c>
      <c r="L1462" s="5" t="s">
        <v>25</v>
      </c>
      <c r="M1462" s="7" t="s">
        <v>26</v>
      </c>
      <c r="N1462" s="5" t="s">
        <v>1306</v>
      </c>
      <c r="O1462" s="5" t="s">
        <v>27</v>
      </c>
      <c r="P1462" s="5" t="s">
        <v>1481</v>
      </c>
      <c r="Q1462" s="5" t="s">
        <v>28</v>
      </c>
      <c r="R1462" s="193">
        <v>2</v>
      </c>
      <c r="S1462" s="37">
        <v>25188</v>
      </c>
      <c r="T1462" s="37">
        <f t="shared" si="273"/>
        <v>50376</v>
      </c>
      <c r="U1462" s="8">
        <f t="shared" si="274"/>
        <v>56421.120000000003</v>
      </c>
      <c r="V1462" s="5"/>
      <c r="W1462" s="5" t="s">
        <v>904</v>
      </c>
      <c r="X1462" s="5" t="s">
        <v>3884</v>
      </c>
      <c r="Z1462" s="141"/>
      <c r="AA1462" s="188"/>
      <c r="AC1462" s="85"/>
      <c r="AD1462" s="166"/>
      <c r="AE1462" s="223"/>
      <c r="AF1462" s="141"/>
      <c r="AG1462" s="213"/>
      <c r="AH1462" s="213"/>
      <c r="AI1462" s="188"/>
      <c r="AJ1462" s="145"/>
      <c r="AK1462" s="264"/>
      <c r="AL1462" s="84"/>
      <c r="AM1462" s="84"/>
      <c r="AN1462" s="84"/>
      <c r="AO1462" s="84"/>
      <c r="AT1462" s="166"/>
    </row>
    <row r="1463" spans="1:46" s="33" customFormat="1" ht="87" customHeight="1">
      <c r="A1463" s="5" t="s">
        <v>4549</v>
      </c>
      <c r="B1463" s="5" t="s">
        <v>23</v>
      </c>
      <c r="C1463" s="14" t="s">
        <v>4550</v>
      </c>
      <c r="D1463" s="14" t="s">
        <v>1576</v>
      </c>
      <c r="E1463" s="14" t="s">
        <v>4551</v>
      </c>
      <c r="F1463" s="41" t="s">
        <v>4552</v>
      </c>
      <c r="G1463" s="5" t="s">
        <v>24</v>
      </c>
      <c r="H1463" s="5">
        <v>0</v>
      </c>
      <c r="I1463" s="5" t="s">
        <v>2204</v>
      </c>
      <c r="J1463" s="5" t="s">
        <v>2689</v>
      </c>
      <c r="K1463" s="5" t="s">
        <v>3792</v>
      </c>
      <c r="L1463" s="5" t="s">
        <v>25</v>
      </c>
      <c r="M1463" s="7" t="s">
        <v>26</v>
      </c>
      <c r="N1463" s="5" t="s">
        <v>1306</v>
      </c>
      <c r="O1463" s="5" t="s">
        <v>27</v>
      </c>
      <c r="P1463" s="5" t="s">
        <v>1420</v>
      </c>
      <c r="Q1463" s="5" t="s">
        <v>1421</v>
      </c>
      <c r="R1463" s="193">
        <v>1086</v>
      </c>
      <c r="S1463" s="37">
        <v>2890</v>
      </c>
      <c r="T1463" s="37">
        <f t="shared" si="273"/>
        <v>3138540</v>
      </c>
      <c r="U1463" s="8">
        <f t="shared" si="274"/>
        <v>3515164.8000000003</v>
      </c>
      <c r="V1463" s="5"/>
      <c r="W1463" s="5" t="s">
        <v>904</v>
      </c>
      <c r="X1463" s="5" t="s">
        <v>3884</v>
      </c>
      <c r="Z1463" s="141"/>
      <c r="AA1463" s="188"/>
      <c r="AC1463" s="85"/>
      <c r="AD1463" s="166"/>
      <c r="AE1463" s="223"/>
      <c r="AF1463" s="141"/>
      <c r="AG1463" s="213"/>
      <c r="AH1463" s="213"/>
      <c r="AI1463" s="188"/>
      <c r="AJ1463" s="145"/>
      <c r="AK1463" s="275"/>
      <c r="AL1463" s="84"/>
      <c r="AM1463" s="84"/>
      <c r="AN1463" s="84"/>
      <c r="AO1463" s="84"/>
      <c r="AT1463" s="166"/>
    </row>
    <row r="1464" spans="1:46" s="33" customFormat="1" ht="87" customHeight="1">
      <c r="A1464" s="5" t="s">
        <v>4553</v>
      </c>
      <c r="B1464" s="5" t="s">
        <v>23</v>
      </c>
      <c r="C1464" s="14" t="s">
        <v>4554</v>
      </c>
      <c r="D1464" s="14" t="s">
        <v>4555</v>
      </c>
      <c r="E1464" s="14" t="s">
        <v>4556</v>
      </c>
      <c r="F1464" s="41" t="s">
        <v>4557</v>
      </c>
      <c r="G1464" s="5" t="s">
        <v>24</v>
      </c>
      <c r="H1464" s="5">
        <v>0</v>
      </c>
      <c r="I1464" s="5" t="s">
        <v>2204</v>
      </c>
      <c r="J1464" s="5" t="s">
        <v>2689</v>
      </c>
      <c r="K1464" s="5" t="s">
        <v>3792</v>
      </c>
      <c r="L1464" s="5" t="s">
        <v>25</v>
      </c>
      <c r="M1464" s="7" t="s">
        <v>26</v>
      </c>
      <c r="N1464" s="5" t="s">
        <v>1306</v>
      </c>
      <c r="O1464" s="5" t="s">
        <v>27</v>
      </c>
      <c r="P1464" s="5" t="s">
        <v>1481</v>
      </c>
      <c r="Q1464" s="5" t="s">
        <v>28</v>
      </c>
      <c r="R1464" s="193">
        <v>1086</v>
      </c>
      <c r="S1464" s="37">
        <v>828</v>
      </c>
      <c r="T1464" s="37">
        <f t="shared" si="273"/>
        <v>899208</v>
      </c>
      <c r="U1464" s="8">
        <f t="shared" si="274"/>
        <v>1007112.9600000001</v>
      </c>
      <c r="V1464" s="5"/>
      <c r="W1464" s="5" t="s">
        <v>904</v>
      </c>
      <c r="X1464" s="5" t="s">
        <v>3884</v>
      </c>
      <c r="Z1464" s="141"/>
      <c r="AA1464" s="188"/>
      <c r="AC1464" s="85"/>
      <c r="AD1464" s="166"/>
      <c r="AE1464" s="223"/>
      <c r="AF1464" s="141"/>
      <c r="AG1464" s="213"/>
      <c r="AH1464" s="213"/>
      <c r="AI1464" s="188"/>
      <c r="AJ1464" s="145"/>
      <c r="AK1464" s="275"/>
      <c r="AL1464" s="84"/>
      <c r="AM1464" s="84"/>
      <c r="AN1464" s="84"/>
      <c r="AO1464" s="84"/>
      <c r="AT1464" s="166"/>
    </row>
    <row r="1465" spans="1:46" s="33" customFormat="1" ht="87" customHeight="1">
      <c r="A1465" s="5" t="s">
        <v>4558</v>
      </c>
      <c r="B1465" s="5" t="s">
        <v>23</v>
      </c>
      <c r="C1465" s="14" t="s">
        <v>4559</v>
      </c>
      <c r="D1465" s="14" t="s">
        <v>4560</v>
      </c>
      <c r="E1465" s="14" t="s">
        <v>4561</v>
      </c>
      <c r="F1465" s="41" t="s">
        <v>4562</v>
      </c>
      <c r="G1465" s="5" t="s">
        <v>24</v>
      </c>
      <c r="H1465" s="5">
        <v>0</v>
      </c>
      <c r="I1465" s="5" t="s">
        <v>2204</v>
      </c>
      <c r="J1465" s="5" t="s">
        <v>2689</v>
      </c>
      <c r="K1465" s="5" t="s">
        <v>3792</v>
      </c>
      <c r="L1465" s="5" t="s">
        <v>25</v>
      </c>
      <c r="M1465" s="7" t="s">
        <v>26</v>
      </c>
      <c r="N1465" s="5" t="s">
        <v>1306</v>
      </c>
      <c r="O1465" s="5" t="s">
        <v>27</v>
      </c>
      <c r="P1465" s="5" t="s">
        <v>1481</v>
      </c>
      <c r="Q1465" s="5" t="s">
        <v>28</v>
      </c>
      <c r="R1465" s="193">
        <v>99</v>
      </c>
      <c r="S1465" s="37">
        <v>2047</v>
      </c>
      <c r="T1465" s="37">
        <f t="shared" si="273"/>
        <v>202653</v>
      </c>
      <c r="U1465" s="8">
        <f t="shared" si="274"/>
        <v>226971.36000000002</v>
      </c>
      <c r="V1465" s="5"/>
      <c r="W1465" s="5" t="s">
        <v>904</v>
      </c>
      <c r="X1465" s="5" t="s">
        <v>3884</v>
      </c>
      <c r="Z1465" s="141"/>
      <c r="AA1465" s="188"/>
      <c r="AC1465" s="85"/>
      <c r="AD1465" s="166"/>
      <c r="AE1465" s="223"/>
      <c r="AF1465" s="141"/>
      <c r="AG1465" s="213"/>
      <c r="AH1465" s="213"/>
      <c r="AI1465" s="188"/>
      <c r="AJ1465" s="145"/>
      <c r="AK1465" s="275"/>
      <c r="AL1465" s="84"/>
      <c r="AM1465" s="84"/>
      <c r="AN1465" s="84"/>
      <c r="AO1465" s="84"/>
      <c r="AT1465" s="166"/>
    </row>
    <row r="1466" spans="1:46" s="33" customFormat="1" ht="87" customHeight="1">
      <c r="A1466" s="5" t="s">
        <v>4563</v>
      </c>
      <c r="B1466" s="5" t="s">
        <v>23</v>
      </c>
      <c r="C1466" s="14" t="s">
        <v>4554</v>
      </c>
      <c r="D1466" s="14" t="s">
        <v>4555</v>
      </c>
      <c r="E1466" s="14" t="s">
        <v>4556</v>
      </c>
      <c r="F1466" s="41" t="s">
        <v>4564</v>
      </c>
      <c r="G1466" s="5" t="s">
        <v>24</v>
      </c>
      <c r="H1466" s="5">
        <v>0</v>
      </c>
      <c r="I1466" s="5" t="s">
        <v>2204</v>
      </c>
      <c r="J1466" s="5" t="s">
        <v>2689</v>
      </c>
      <c r="K1466" s="5" t="s">
        <v>3792</v>
      </c>
      <c r="L1466" s="5" t="s">
        <v>25</v>
      </c>
      <c r="M1466" s="7" t="s">
        <v>26</v>
      </c>
      <c r="N1466" s="5" t="s">
        <v>1306</v>
      </c>
      <c r="O1466" s="5" t="s">
        <v>27</v>
      </c>
      <c r="P1466" s="5" t="s">
        <v>1481</v>
      </c>
      <c r="Q1466" s="5" t="s">
        <v>28</v>
      </c>
      <c r="R1466" s="193">
        <v>543</v>
      </c>
      <c r="S1466" s="37">
        <v>125</v>
      </c>
      <c r="T1466" s="37">
        <f t="shared" si="273"/>
        <v>67875</v>
      </c>
      <c r="U1466" s="8">
        <f t="shared" si="274"/>
        <v>76020</v>
      </c>
      <c r="V1466" s="5"/>
      <c r="W1466" s="5" t="s">
        <v>904</v>
      </c>
      <c r="X1466" s="5" t="s">
        <v>3884</v>
      </c>
      <c r="Z1466" s="141"/>
      <c r="AA1466" s="188"/>
      <c r="AC1466" s="85"/>
      <c r="AD1466" s="166"/>
      <c r="AE1466" s="223"/>
      <c r="AF1466" s="141"/>
      <c r="AG1466" s="213"/>
      <c r="AH1466" s="213"/>
      <c r="AI1466" s="188"/>
      <c r="AJ1466" s="145"/>
      <c r="AK1466" s="275"/>
      <c r="AL1466" s="84"/>
      <c r="AM1466" s="84"/>
      <c r="AN1466" s="84"/>
      <c r="AO1466" s="84"/>
      <c r="AT1466" s="166"/>
    </row>
    <row r="1467" spans="1:46" s="33" customFormat="1" ht="87" customHeight="1">
      <c r="A1467" s="5" t="s">
        <v>4565</v>
      </c>
      <c r="B1467" s="5" t="s">
        <v>23</v>
      </c>
      <c r="C1467" s="14" t="s">
        <v>4001</v>
      </c>
      <c r="D1467" s="14" t="s">
        <v>4002</v>
      </c>
      <c r="E1467" s="14" t="s">
        <v>4003</v>
      </c>
      <c r="F1467" s="41" t="s">
        <v>4566</v>
      </c>
      <c r="G1467" s="5" t="s">
        <v>24</v>
      </c>
      <c r="H1467" s="5">
        <v>0</v>
      </c>
      <c r="I1467" s="5" t="s">
        <v>2204</v>
      </c>
      <c r="J1467" s="5" t="s">
        <v>2689</v>
      </c>
      <c r="K1467" s="5" t="s">
        <v>3792</v>
      </c>
      <c r="L1467" s="5" t="s">
        <v>25</v>
      </c>
      <c r="M1467" s="7" t="s">
        <v>26</v>
      </c>
      <c r="N1467" s="5" t="s">
        <v>1306</v>
      </c>
      <c r="O1467" s="5" t="s">
        <v>27</v>
      </c>
      <c r="P1467" s="5" t="s">
        <v>1481</v>
      </c>
      <c r="Q1467" s="5" t="s">
        <v>28</v>
      </c>
      <c r="R1467" s="193">
        <v>69</v>
      </c>
      <c r="S1467" s="37">
        <v>405</v>
      </c>
      <c r="T1467" s="37">
        <f t="shared" si="273"/>
        <v>27945</v>
      </c>
      <c r="U1467" s="8">
        <f t="shared" si="274"/>
        <v>31298.400000000001</v>
      </c>
      <c r="V1467" s="5"/>
      <c r="W1467" s="5" t="s">
        <v>904</v>
      </c>
      <c r="X1467" s="5" t="s">
        <v>3884</v>
      </c>
      <c r="Z1467" s="141"/>
      <c r="AA1467" s="188"/>
      <c r="AC1467" s="85"/>
      <c r="AD1467" s="166"/>
      <c r="AE1467" s="223"/>
      <c r="AF1467" s="141"/>
      <c r="AG1467" s="213"/>
      <c r="AH1467" s="213"/>
      <c r="AI1467" s="188"/>
      <c r="AJ1467" s="145"/>
      <c r="AK1467" s="275"/>
      <c r="AL1467" s="84"/>
      <c r="AM1467" s="84"/>
      <c r="AN1467" s="84"/>
      <c r="AO1467" s="84"/>
      <c r="AT1467" s="166"/>
    </row>
    <row r="1468" spans="1:46" s="33" customFormat="1" ht="87" customHeight="1">
      <c r="A1468" s="5" t="s">
        <v>4567</v>
      </c>
      <c r="B1468" s="5" t="s">
        <v>23</v>
      </c>
      <c r="C1468" s="14" t="s">
        <v>4554</v>
      </c>
      <c r="D1468" s="14" t="s">
        <v>4555</v>
      </c>
      <c r="E1468" s="14" t="s">
        <v>4556</v>
      </c>
      <c r="F1468" s="41" t="s">
        <v>4568</v>
      </c>
      <c r="G1468" s="5" t="s">
        <v>24</v>
      </c>
      <c r="H1468" s="5">
        <v>0</v>
      </c>
      <c r="I1468" s="5" t="s">
        <v>2204</v>
      </c>
      <c r="J1468" s="5" t="s">
        <v>2689</v>
      </c>
      <c r="K1468" s="5" t="s">
        <v>3792</v>
      </c>
      <c r="L1468" s="5" t="s">
        <v>25</v>
      </c>
      <c r="M1468" s="7" t="s">
        <v>26</v>
      </c>
      <c r="N1468" s="5" t="s">
        <v>1306</v>
      </c>
      <c r="O1468" s="5" t="s">
        <v>27</v>
      </c>
      <c r="P1468" s="5" t="s">
        <v>1481</v>
      </c>
      <c r="Q1468" s="5" t="s">
        <v>28</v>
      </c>
      <c r="R1468" s="193">
        <v>22</v>
      </c>
      <c r="S1468" s="37">
        <v>5770</v>
      </c>
      <c r="T1468" s="37">
        <f t="shared" si="273"/>
        <v>126940</v>
      </c>
      <c r="U1468" s="8">
        <f t="shared" si="274"/>
        <v>142172.80000000002</v>
      </c>
      <c r="V1468" s="5"/>
      <c r="W1468" s="5" t="s">
        <v>904</v>
      </c>
      <c r="X1468" s="5" t="s">
        <v>3884</v>
      </c>
      <c r="Z1468" s="141"/>
      <c r="AA1468" s="188"/>
      <c r="AC1468" s="85"/>
      <c r="AD1468" s="166"/>
      <c r="AE1468" s="223"/>
      <c r="AF1468" s="141"/>
      <c r="AG1468" s="213"/>
      <c r="AH1468" s="213"/>
      <c r="AI1468" s="188"/>
      <c r="AJ1468" s="145"/>
      <c r="AK1468" s="275"/>
      <c r="AL1468" s="84"/>
      <c r="AM1468" s="84"/>
      <c r="AN1468" s="84"/>
      <c r="AO1468" s="84"/>
      <c r="AT1468" s="166"/>
    </row>
    <row r="1469" spans="1:46" s="33" customFormat="1" ht="87" customHeight="1">
      <c r="A1469" s="5" t="s">
        <v>4569</v>
      </c>
      <c r="B1469" s="5" t="s">
        <v>23</v>
      </c>
      <c r="C1469" s="14" t="s">
        <v>4554</v>
      </c>
      <c r="D1469" s="14" t="s">
        <v>4555</v>
      </c>
      <c r="E1469" s="14" t="s">
        <v>4556</v>
      </c>
      <c r="F1469" s="41" t="s">
        <v>4570</v>
      </c>
      <c r="G1469" s="5" t="s">
        <v>24</v>
      </c>
      <c r="H1469" s="5">
        <v>0</v>
      </c>
      <c r="I1469" s="5" t="s">
        <v>2204</v>
      </c>
      <c r="J1469" s="5" t="s">
        <v>2689</v>
      </c>
      <c r="K1469" s="5" t="s">
        <v>3792</v>
      </c>
      <c r="L1469" s="5" t="s">
        <v>25</v>
      </c>
      <c r="M1469" s="7" t="s">
        <v>26</v>
      </c>
      <c r="N1469" s="5" t="s">
        <v>1306</v>
      </c>
      <c r="O1469" s="5" t="s">
        <v>27</v>
      </c>
      <c r="P1469" s="5" t="s">
        <v>1481</v>
      </c>
      <c r="Q1469" s="5" t="s">
        <v>28</v>
      </c>
      <c r="R1469" s="193">
        <v>37</v>
      </c>
      <c r="S1469" s="37">
        <v>3768</v>
      </c>
      <c r="T1469" s="37">
        <f t="shared" si="273"/>
        <v>139416</v>
      </c>
      <c r="U1469" s="8">
        <f t="shared" si="274"/>
        <v>156145.92000000001</v>
      </c>
      <c r="V1469" s="5"/>
      <c r="W1469" s="5" t="s">
        <v>904</v>
      </c>
      <c r="X1469" s="5" t="s">
        <v>3884</v>
      </c>
      <c r="Z1469" s="141"/>
      <c r="AA1469" s="188"/>
      <c r="AC1469" s="85"/>
      <c r="AD1469" s="166"/>
      <c r="AE1469" s="223"/>
      <c r="AF1469" s="141"/>
      <c r="AG1469" s="213"/>
      <c r="AH1469" s="213"/>
      <c r="AI1469" s="188"/>
      <c r="AJ1469" s="145"/>
      <c r="AK1469" s="275"/>
      <c r="AL1469" s="84"/>
      <c r="AM1469" s="84"/>
      <c r="AN1469" s="84"/>
      <c r="AO1469" s="84"/>
      <c r="AT1469" s="166"/>
    </row>
    <row r="1470" spans="1:46" s="33" customFormat="1" ht="87" customHeight="1">
      <c r="A1470" s="5" t="s">
        <v>4571</v>
      </c>
      <c r="B1470" s="5" t="s">
        <v>23</v>
      </c>
      <c r="C1470" s="14" t="s">
        <v>4554</v>
      </c>
      <c r="D1470" s="14" t="s">
        <v>4555</v>
      </c>
      <c r="E1470" s="14" t="s">
        <v>4556</v>
      </c>
      <c r="F1470" s="41" t="s">
        <v>4572</v>
      </c>
      <c r="G1470" s="5" t="s">
        <v>24</v>
      </c>
      <c r="H1470" s="5">
        <v>0</v>
      </c>
      <c r="I1470" s="5" t="s">
        <v>2204</v>
      </c>
      <c r="J1470" s="5" t="s">
        <v>2689</v>
      </c>
      <c r="K1470" s="5" t="s">
        <v>3792</v>
      </c>
      <c r="L1470" s="5" t="s">
        <v>25</v>
      </c>
      <c r="M1470" s="7" t="s">
        <v>26</v>
      </c>
      <c r="N1470" s="5" t="s">
        <v>1306</v>
      </c>
      <c r="O1470" s="5" t="s">
        <v>27</v>
      </c>
      <c r="P1470" s="5" t="s">
        <v>1481</v>
      </c>
      <c r="Q1470" s="5" t="s">
        <v>28</v>
      </c>
      <c r="R1470" s="193">
        <v>543</v>
      </c>
      <c r="S1470" s="37">
        <v>394</v>
      </c>
      <c r="T1470" s="37">
        <f t="shared" si="273"/>
        <v>213942</v>
      </c>
      <c r="U1470" s="8">
        <f t="shared" si="274"/>
        <v>239615.04000000004</v>
      </c>
      <c r="V1470" s="5"/>
      <c r="W1470" s="5" t="s">
        <v>904</v>
      </c>
      <c r="X1470" s="5" t="s">
        <v>3884</v>
      </c>
      <c r="Z1470" s="141"/>
      <c r="AA1470" s="188"/>
      <c r="AC1470" s="85"/>
      <c r="AD1470" s="166"/>
      <c r="AE1470" s="223"/>
      <c r="AF1470" s="141"/>
      <c r="AG1470" s="213"/>
      <c r="AH1470" s="213"/>
      <c r="AI1470" s="188"/>
      <c r="AJ1470" s="145"/>
      <c r="AK1470" s="275"/>
      <c r="AL1470" s="84"/>
      <c r="AM1470" s="84"/>
      <c r="AN1470" s="84"/>
      <c r="AO1470" s="84"/>
      <c r="AT1470" s="166"/>
    </row>
    <row r="1471" spans="1:46" s="33" customFormat="1" ht="87" customHeight="1">
      <c r="A1471" s="5" t="s">
        <v>4573</v>
      </c>
      <c r="B1471" s="5" t="s">
        <v>23</v>
      </c>
      <c r="C1471" s="14" t="s">
        <v>4554</v>
      </c>
      <c r="D1471" s="14" t="s">
        <v>4555</v>
      </c>
      <c r="E1471" s="14" t="s">
        <v>4556</v>
      </c>
      <c r="F1471" s="41" t="s">
        <v>4574</v>
      </c>
      <c r="G1471" s="5" t="s">
        <v>24</v>
      </c>
      <c r="H1471" s="5">
        <v>0</v>
      </c>
      <c r="I1471" s="5" t="s">
        <v>2204</v>
      </c>
      <c r="J1471" s="5" t="s">
        <v>2689</v>
      </c>
      <c r="K1471" s="5" t="s">
        <v>3792</v>
      </c>
      <c r="L1471" s="5" t="s">
        <v>25</v>
      </c>
      <c r="M1471" s="7" t="s">
        <v>26</v>
      </c>
      <c r="N1471" s="5" t="s">
        <v>1306</v>
      </c>
      <c r="O1471" s="5" t="s">
        <v>27</v>
      </c>
      <c r="P1471" s="5" t="s">
        <v>1481</v>
      </c>
      <c r="Q1471" s="5" t="s">
        <v>28</v>
      </c>
      <c r="R1471" s="193">
        <v>370</v>
      </c>
      <c r="S1471" s="37">
        <v>1652</v>
      </c>
      <c r="T1471" s="37">
        <f t="shared" si="273"/>
        <v>611240</v>
      </c>
      <c r="U1471" s="8">
        <f t="shared" si="274"/>
        <v>684588.8</v>
      </c>
      <c r="V1471" s="5"/>
      <c r="W1471" s="5" t="s">
        <v>904</v>
      </c>
      <c r="X1471" s="5" t="s">
        <v>3884</v>
      </c>
      <c r="Z1471" s="141"/>
      <c r="AA1471" s="188"/>
      <c r="AC1471" s="85"/>
      <c r="AD1471" s="166"/>
      <c r="AE1471" s="223"/>
      <c r="AF1471" s="141"/>
      <c r="AG1471" s="213"/>
      <c r="AH1471" s="213"/>
      <c r="AI1471" s="188"/>
      <c r="AJ1471" s="145"/>
      <c r="AK1471" s="275"/>
      <c r="AL1471" s="84"/>
      <c r="AM1471" s="84"/>
      <c r="AN1471" s="84"/>
      <c r="AO1471" s="84"/>
      <c r="AT1471" s="166"/>
    </row>
    <row r="1472" spans="1:46" s="33" customFormat="1" ht="87" customHeight="1">
      <c r="A1472" s="5" t="s">
        <v>4575</v>
      </c>
      <c r="B1472" s="5" t="s">
        <v>23</v>
      </c>
      <c r="C1472" s="14" t="s">
        <v>4001</v>
      </c>
      <c r="D1472" s="14" t="s">
        <v>4002</v>
      </c>
      <c r="E1472" s="14" t="s">
        <v>4003</v>
      </c>
      <c r="F1472" s="41" t="s">
        <v>4576</v>
      </c>
      <c r="G1472" s="5" t="s">
        <v>24</v>
      </c>
      <c r="H1472" s="5">
        <v>0</v>
      </c>
      <c r="I1472" s="5" t="s">
        <v>2204</v>
      </c>
      <c r="J1472" s="5" t="s">
        <v>2689</v>
      </c>
      <c r="K1472" s="5" t="s">
        <v>3792</v>
      </c>
      <c r="L1472" s="5" t="s">
        <v>25</v>
      </c>
      <c r="M1472" s="7" t="s">
        <v>26</v>
      </c>
      <c r="N1472" s="5" t="s">
        <v>1306</v>
      </c>
      <c r="O1472" s="5" t="s">
        <v>27</v>
      </c>
      <c r="P1472" s="5" t="s">
        <v>1481</v>
      </c>
      <c r="Q1472" s="5" t="s">
        <v>28</v>
      </c>
      <c r="R1472" s="193">
        <v>2220</v>
      </c>
      <c r="S1472" s="37">
        <v>501</v>
      </c>
      <c r="T1472" s="37">
        <f t="shared" si="273"/>
        <v>1112220</v>
      </c>
      <c r="U1472" s="8">
        <f t="shared" si="274"/>
        <v>1245686.4000000001</v>
      </c>
      <c r="V1472" s="5"/>
      <c r="W1472" s="5" t="s">
        <v>904</v>
      </c>
      <c r="X1472" s="5" t="s">
        <v>3884</v>
      </c>
      <c r="Z1472" s="141"/>
      <c r="AA1472" s="188"/>
      <c r="AC1472" s="85"/>
      <c r="AD1472" s="166"/>
      <c r="AE1472" s="223"/>
      <c r="AF1472" s="141"/>
      <c r="AG1472" s="213"/>
      <c r="AH1472" s="213"/>
      <c r="AI1472" s="188"/>
      <c r="AJ1472" s="145"/>
      <c r="AK1472" s="275"/>
      <c r="AL1472" s="84"/>
      <c r="AM1472" s="84"/>
      <c r="AN1472" s="84"/>
      <c r="AO1472" s="84"/>
      <c r="AT1472" s="166"/>
    </row>
    <row r="1473" spans="1:46" s="33" customFormat="1" ht="87" customHeight="1">
      <c r="A1473" s="5" t="s">
        <v>4577</v>
      </c>
      <c r="B1473" s="5" t="s">
        <v>23</v>
      </c>
      <c r="C1473" s="14" t="s">
        <v>4578</v>
      </c>
      <c r="D1473" s="14" t="s">
        <v>4579</v>
      </c>
      <c r="E1473" s="14" t="s">
        <v>4580</v>
      </c>
      <c r="F1473" s="41" t="s">
        <v>4581</v>
      </c>
      <c r="G1473" s="5" t="s">
        <v>24</v>
      </c>
      <c r="H1473" s="5">
        <v>0</v>
      </c>
      <c r="I1473" s="5" t="s">
        <v>2204</v>
      </c>
      <c r="J1473" s="5" t="s">
        <v>2689</v>
      </c>
      <c r="K1473" s="5" t="s">
        <v>3792</v>
      </c>
      <c r="L1473" s="5" t="s">
        <v>25</v>
      </c>
      <c r="M1473" s="7" t="s">
        <v>26</v>
      </c>
      <c r="N1473" s="5" t="s">
        <v>1306</v>
      </c>
      <c r="O1473" s="5" t="s">
        <v>27</v>
      </c>
      <c r="P1473" s="5" t="s">
        <v>1481</v>
      </c>
      <c r="Q1473" s="5" t="s">
        <v>28</v>
      </c>
      <c r="R1473" s="193">
        <v>320</v>
      </c>
      <c r="S1473" s="37">
        <v>1240</v>
      </c>
      <c r="T1473" s="37">
        <f t="shared" si="273"/>
        <v>396800</v>
      </c>
      <c r="U1473" s="8">
        <f t="shared" si="274"/>
        <v>444416.00000000006</v>
      </c>
      <c r="V1473" s="5"/>
      <c r="W1473" s="5" t="s">
        <v>904</v>
      </c>
      <c r="X1473" s="5" t="s">
        <v>3884</v>
      </c>
      <c r="Z1473" s="141"/>
      <c r="AA1473" s="188"/>
      <c r="AC1473" s="85"/>
      <c r="AD1473" s="149"/>
      <c r="AE1473" s="148"/>
      <c r="AF1473" s="85"/>
      <c r="AG1473" s="145"/>
      <c r="AH1473" s="145"/>
      <c r="AI1473" s="145"/>
      <c r="AJ1473" s="145"/>
      <c r="AK1473" s="264"/>
      <c r="AL1473" s="255"/>
      <c r="AM1473" s="255"/>
      <c r="AN1473" s="255"/>
      <c r="AO1473" s="255"/>
      <c r="AT1473" s="166"/>
    </row>
    <row r="1474" spans="1:46" s="33" customFormat="1" ht="87" customHeight="1">
      <c r="A1474" s="5" t="s">
        <v>4582</v>
      </c>
      <c r="B1474" s="5" t="s">
        <v>23</v>
      </c>
      <c r="C1474" s="14" t="s">
        <v>4583</v>
      </c>
      <c r="D1474" s="14" t="s">
        <v>4579</v>
      </c>
      <c r="E1474" s="14" t="s">
        <v>4584</v>
      </c>
      <c r="F1474" s="41" t="s">
        <v>4585</v>
      </c>
      <c r="G1474" s="5" t="s">
        <v>24</v>
      </c>
      <c r="H1474" s="5">
        <v>0</v>
      </c>
      <c r="I1474" s="5" t="s">
        <v>2204</v>
      </c>
      <c r="J1474" s="5" t="s">
        <v>2689</v>
      </c>
      <c r="K1474" s="5" t="s">
        <v>3792</v>
      </c>
      <c r="L1474" s="5" t="s">
        <v>25</v>
      </c>
      <c r="M1474" s="7" t="s">
        <v>26</v>
      </c>
      <c r="N1474" s="5" t="s">
        <v>1306</v>
      </c>
      <c r="O1474" s="5" t="s">
        <v>27</v>
      </c>
      <c r="P1474" s="5" t="s">
        <v>1481</v>
      </c>
      <c r="Q1474" s="5" t="s">
        <v>28</v>
      </c>
      <c r="R1474" s="193">
        <v>320</v>
      </c>
      <c r="S1474" s="37">
        <v>3254</v>
      </c>
      <c r="T1474" s="37">
        <f t="shared" si="273"/>
        <v>1041280</v>
      </c>
      <c r="U1474" s="8">
        <f t="shared" si="274"/>
        <v>1166233.6000000001</v>
      </c>
      <c r="V1474" s="5"/>
      <c r="W1474" s="5" t="s">
        <v>904</v>
      </c>
      <c r="X1474" s="5" t="s">
        <v>3884</v>
      </c>
      <c r="Z1474" s="141"/>
      <c r="AA1474" s="188"/>
      <c r="AC1474" s="85"/>
      <c r="AD1474" s="149"/>
      <c r="AE1474" s="148"/>
      <c r="AF1474" s="85"/>
      <c r="AG1474" s="145"/>
      <c r="AH1474" s="145"/>
      <c r="AI1474" s="145"/>
      <c r="AJ1474" s="145"/>
      <c r="AK1474" s="264"/>
      <c r="AL1474" s="255"/>
      <c r="AM1474" s="255"/>
      <c r="AN1474" s="255"/>
      <c r="AO1474" s="255"/>
      <c r="AT1474" s="166"/>
    </row>
    <row r="1475" spans="1:46" s="33" customFormat="1" ht="87" customHeight="1">
      <c r="A1475" s="5" t="s">
        <v>4586</v>
      </c>
      <c r="B1475" s="5" t="s">
        <v>23</v>
      </c>
      <c r="C1475" s="14" t="s">
        <v>4587</v>
      </c>
      <c r="D1475" s="14" t="s">
        <v>1358</v>
      </c>
      <c r="E1475" s="14" t="s">
        <v>4588</v>
      </c>
      <c r="F1475" s="41" t="s">
        <v>4589</v>
      </c>
      <c r="G1475" s="5" t="s">
        <v>24</v>
      </c>
      <c r="H1475" s="5">
        <v>0</v>
      </c>
      <c r="I1475" s="5" t="s">
        <v>2204</v>
      </c>
      <c r="J1475" s="5" t="s">
        <v>2689</v>
      </c>
      <c r="K1475" s="5" t="s">
        <v>3792</v>
      </c>
      <c r="L1475" s="5" t="s">
        <v>25</v>
      </c>
      <c r="M1475" s="7" t="s">
        <v>26</v>
      </c>
      <c r="N1475" s="5" t="s">
        <v>1306</v>
      </c>
      <c r="O1475" s="5" t="s">
        <v>27</v>
      </c>
      <c r="P1475" s="5" t="s">
        <v>1481</v>
      </c>
      <c r="Q1475" s="5" t="s">
        <v>28</v>
      </c>
      <c r="R1475" s="193">
        <v>80</v>
      </c>
      <c r="S1475" s="37">
        <v>121</v>
      </c>
      <c r="T1475" s="37">
        <f t="shared" si="273"/>
        <v>9680</v>
      </c>
      <c r="U1475" s="8">
        <f t="shared" si="274"/>
        <v>10841.6</v>
      </c>
      <c r="V1475" s="5"/>
      <c r="W1475" s="5" t="s">
        <v>904</v>
      </c>
      <c r="X1475" s="5" t="s">
        <v>3884</v>
      </c>
      <c r="Z1475" s="141"/>
      <c r="AA1475" s="188"/>
      <c r="AC1475" s="85"/>
      <c r="AD1475" s="149"/>
      <c r="AE1475" s="148"/>
      <c r="AF1475" s="85"/>
      <c r="AG1475" s="145"/>
      <c r="AH1475" s="145"/>
      <c r="AI1475" s="145"/>
      <c r="AJ1475" s="145"/>
      <c r="AK1475" s="275"/>
      <c r="AL1475" s="255"/>
      <c r="AM1475" s="255"/>
      <c r="AN1475" s="255"/>
      <c r="AO1475" s="255"/>
      <c r="AT1475" s="166"/>
    </row>
    <row r="1476" spans="1:46" s="33" customFormat="1" ht="87" customHeight="1">
      <c r="A1476" s="198" t="s">
        <v>4590</v>
      </c>
      <c r="B1476" s="5" t="s">
        <v>23</v>
      </c>
      <c r="C1476" s="14" t="s">
        <v>4591</v>
      </c>
      <c r="D1476" s="14" t="s">
        <v>2640</v>
      </c>
      <c r="E1476" s="14" t="s">
        <v>4592</v>
      </c>
      <c r="F1476" s="41" t="s">
        <v>4593</v>
      </c>
      <c r="G1476" s="5" t="s">
        <v>24</v>
      </c>
      <c r="H1476" s="5">
        <v>0</v>
      </c>
      <c r="I1476" s="5" t="s">
        <v>2204</v>
      </c>
      <c r="J1476" s="5" t="s">
        <v>2689</v>
      </c>
      <c r="K1476" s="5" t="s">
        <v>3792</v>
      </c>
      <c r="L1476" s="5" t="s">
        <v>25</v>
      </c>
      <c r="M1476" s="7" t="s">
        <v>26</v>
      </c>
      <c r="N1476" s="5" t="s">
        <v>1306</v>
      </c>
      <c r="O1476" s="5" t="s">
        <v>27</v>
      </c>
      <c r="P1476" s="5" t="s">
        <v>1481</v>
      </c>
      <c r="Q1476" s="5" t="s">
        <v>28</v>
      </c>
      <c r="R1476" s="193">
        <v>306</v>
      </c>
      <c r="S1476" s="37">
        <v>429</v>
      </c>
      <c r="T1476" s="37">
        <f t="shared" ref="T1476:T1519" si="275">R1476*S1476</f>
        <v>131274</v>
      </c>
      <c r="U1476" s="8">
        <f t="shared" si="274"/>
        <v>147026.88</v>
      </c>
      <c r="V1476" s="5"/>
      <c r="W1476" s="5" t="s">
        <v>904</v>
      </c>
      <c r="X1476" s="5" t="s">
        <v>3884</v>
      </c>
      <c r="Z1476" s="141"/>
      <c r="AA1476" s="188"/>
      <c r="AC1476" s="85"/>
      <c r="AD1476" s="149"/>
      <c r="AE1476" s="148"/>
      <c r="AF1476" s="85"/>
      <c r="AG1476" s="145"/>
      <c r="AH1476" s="145"/>
      <c r="AI1476" s="166"/>
      <c r="AJ1476" s="145"/>
      <c r="AK1476" s="275"/>
      <c r="AL1476" s="255"/>
      <c r="AM1476" s="255"/>
      <c r="AN1476" s="255"/>
      <c r="AO1476" s="255"/>
    </row>
    <row r="1477" spans="1:46" s="33" customFormat="1" ht="87" customHeight="1">
      <c r="A1477" s="198" t="s">
        <v>4594</v>
      </c>
      <c r="B1477" s="5" t="s">
        <v>23</v>
      </c>
      <c r="C1477" s="14" t="s">
        <v>4595</v>
      </c>
      <c r="D1477" s="14" t="s">
        <v>4596</v>
      </c>
      <c r="E1477" s="14" t="s">
        <v>4597</v>
      </c>
      <c r="F1477" s="41" t="s">
        <v>4598</v>
      </c>
      <c r="G1477" s="5" t="s">
        <v>24</v>
      </c>
      <c r="H1477" s="5">
        <v>0</v>
      </c>
      <c r="I1477" s="5" t="s">
        <v>2204</v>
      </c>
      <c r="J1477" s="5" t="s">
        <v>2689</v>
      </c>
      <c r="K1477" s="5" t="s">
        <v>3792</v>
      </c>
      <c r="L1477" s="5" t="s">
        <v>25</v>
      </c>
      <c r="M1477" s="7" t="s">
        <v>26</v>
      </c>
      <c r="N1477" s="5" t="s">
        <v>1306</v>
      </c>
      <c r="O1477" s="5" t="s">
        <v>27</v>
      </c>
      <c r="P1477" s="5" t="s">
        <v>1481</v>
      </c>
      <c r="Q1477" s="5" t="s">
        <v>28</v>
      </c>
      <c r="R1477" s="193">
        <v>320</v>
      </c>
      <c r="S1477" s="37">
        <v>256</v>
      </c>
      <c r="T1477" s="37">
        <f t="shared" si="275"/>
        <v>81920</v>
      </c>
      <c r="U1477" s="8">
        <f t="shared" si="274"/>
        <v>91750.400000000009</v>
      </c>
      <c r="V1477" s="5"/>
      <c r="W1477" s="5" t="s">
        <v>904</v>
      </c>
      <c r="X1477" s="5" t="s">
        <v>3884</v>
      </c>
      <c r="Z1477" s="141"/>
      <c r="AA1477" s="188"/>
      <c r="AC1477" s="85"/>
      <c r="AD1477" s="149"/>
      <c r="AE1477" s="148"/>
      <c r="AF1477" s="85"/>
      <c r="AG1477" s="145"/>
      <c r="AH1477" s="145"/>
      <c r="AI1477" s="166"/>
      <c r="AJ1477" s="145"/>
      <c r="AK1477" s="275"/>
      <c r="AL1477" s="255"/>
      <c r="AM1477" s="255"/>
      <c r="AN1477" s="255"/>
      <c r="AO1477" s="255"/>
    </row>
    <row r="1478" spans="1:46" s="33" customFormat="1" ht="87" customHeight="1">
      <c r="A1478" s="5" t="s">
        <v>4599</v>
      </c>
      <c r="B1478" s="5" t="s">
        <v>23</v>
      </c>
      <c r="C1478" s="14" t="s">
        <v>4600</v>
      </c>
      <c r="D1478" s="14" t="s">
        <v>4601</v>
      </c>
      <c r="E1478" s="14" t="s">
        <v>4602</v>
      </c>
      <c r="F1478" s="41" t="s">
        <v>4603</v>
      </c>
      <c r="G1478" s="5" t="s">
        <v>24</v>
      </c>
      <c r="H1478" s="5">
        <v>0</v>
      </c>
      <c r="I1478" s="5" t="s">
        <v>2204</v>
      </c>
      <c r="J1478" s="5" t="s">
        <v>2689</v>
      </c>
      <c r="K1478" s="5" t="s">
        <v>3792</v>
      </c>
      <c r="L1478" s="5" t="s">
        <v>25</v>
      </c>
      <c r="M1478" s="7" t="s">
        <v>26</v>
      </c>
      <c r="N1478" s="5" t="s">
        <v>1306</v>
      </c>
      <c r="O1478" s="5" t="s">
        <v>27</v>
      </c>
      <c r="P1478" s="5" t="s">
        <v>1481</v>
      </c>
      <c r="Q1478" s="5" t="s">
        <v>28</v>
      </c>
      <c r="R1478" s="193">
        <v>720</v>
      </c>
      <c r="S1478" s="37">
        <v>91</v>
      </c>
      <c r="T1478" s="37">
        <f t="shared" si="275"/>
        <v>65520</v>
      </c>
      <c r="U1478" s="8">
        <f t="shared" si="274"/>
        <v>73382.400000000009</v>
      </c>
      <c r="V1478" s="5"/>
      <c r="W1478" s="5" t="s">
        <v>904</v>
      </c>
      <c r="X1478" s="5" t="s">
        <v>3884</v>
      </c>
      <c r="Z1478" s="141"/>
      <c r="AA1478" s="188"/>
      <c r="AC1478" s="85"/>
      <c r="AD1478" s="149"/>
      <c r="AE1478" s="148"/>
      <c r="AF1478" s="85"/>
      <c r="AG1478" s="145"/>
      <c r="AH1478" s="145"/>
      <c r="AI1478" s="276"/>
      <c r="AJ1478" s="145"/>
      <c r="AK1478" s="275"/>
      <c r="AL1478" s="255"/>
      <c r="AM1478" s="255"/>
      <c r="AN1478" s="255"/>
      <c r="AO1478" s="255"/>
      <c r="AT1478" s="166"/>
    </row>
    <row r="1479" spans="1:46" s="33" customFormat="1" ht="87" customHeight="1">
      <c r="A1479" s="5" t="s">
        <v>4604</v>
      </c>
      <c r="B1479" s="5" t="s">
        <v>23</v>
      </c>
      <c r="C1479" s="14" t="s">
        <v>4600</v>
      </c>
      <c r="D1479" s="14" t="s">
        <v>4601</v>
      </c>
      <c r="E1479" s="14" t="s">
        <v>4602</v>
      </c>
      <c r="F1479" s="41" t="s">
        <v>4605</v>
      </c>
      <c r="G1479" s="5" t="s">
        <v>24</v>
      </c>
      <c r="H1479" s="5" t="s">
        <v>5544</v>
      </c>
      <c r="I1479" s="5" t="s">
        <v>2204</v>
      </c>
      <c r="J1479" s="5" t="s">
        <v>2689</v>
      </c>
      <c r="K1479" s="5" t="s">
        <v>3792</v>
      </c>
      <c r="L1479" s="5" t="s">
        <v>25</v>
      </c>
      <c r="M1479" s="7" t="s">
        <v>26</v>
      </c>
      <c r="N1479" s="5" t="s">
        <v>1306</v>
      </c>
      <c r="O1479" s="5" t="s">
        <v>27</v>
      </c>
      <c r="P1479" s="5" t="s">
        <v>1481</v>
      </c>
      <c r="Q1479" s="5" t="s">
        <v>28</v>
      </c>
      <c r="R1479" s="193">
        <v>1000</v>
      </c>
      <c r="S1479" s="37">
        <v>15</v>
      </c>
      <c r="T1479" s="37">
        <f t="shared" si="275"/>
        <v>15000</v>
      </c>
      <c r="U1479" s="8">
        <f t="shared" si="274"/>
        <v>16800</v>
      </c>
      <c r="V1479" s="5"/>
      <c r="W1479" s="5" t="s">
        <v>904</v>
      </c>
      <c r="X1479" s="5" t="s">
        <v>3884</v>
      </c>
      <c r="Z1479" s="141"/>
      <c r="AA1479" s="188"/>
      <c r="AC1479" s="85"/>
      <c r="AD1479" s="149"/>
      <c r="AE1479" s="148"/>
      <c r="AF1479" s="85"/>
      <c r="AG1479" s="145"/>
      <c r="AH1479" s="145"/>
      <c r="AI1479" s="276"/>
      <c r="AJ1479" s="145"/>
      <c r="AK1479" s="275"/>
      <c r="AL1479" s="255"/>
      <c r="AM1479" s="255"/>
      <c r="AN1479" s="255"/>
      <c r="AO1479" s="255"/>
      <c r="AT1479" s="166"/>
    </row>
    <row r="1480" spans="1:46" s="33" customFormat="1" ht="87" customHeight="1">
      <c r="A1480" s="5" t="s">
        <v>4606</v>
      </c>
      <c r="B1480" s="5" t="s">
        <v>23</v>
      </c>
      <c r="C1480" s="14" t="s">
        <v>4607</v>
      </c>
      <c r="D1480" s="14" t="s">
        <v>4608</v>
      </c>
      <c r="E1480" s="14" t="s">
        <v>4609</v>
      </c>
      <c r="F1480" s="41" t="s">
        <v>4610</v>
      </c>
      <c r="G1480" s="5" t="s">
        <v>24</v>
      </c>
      <c r="H1480" s="5">
        <v>0</v>
      </c>
      <c r="I1480" s="5" t="s">
        <v>2204</v>
      </c>
      <c r="J1480" s="5" t="s">
        <v>2689</v>
      </c>
      <c r="K1480" s="5" t="s">
        <v>3792</v>
      </c>
      <c r="L1480" s="5" t="s">
        <v>25</v>
      </c>
      <c r="M1480" s="7" t="s">
        <v>26</v>
      </c>
      <c r="N1480" s="5" t="s">
        <v>1306</v>
      </c>
      <c r="O1480" s="5" t="s">
        <v>27</v>
      </c>
      <c r="P1480" s="5" t="s">
        <v>1481</v>
      </c>
      <c r="Q1480" s="5" t="s">
        <v>28</v>
      </c>
      <c r="R1480" s="193">
        <v>320</v>
      </c>
      <c r="S1480" s="37">
        <v>973</v>
      </c>
      <c r="T1480" s="37">
        <f t="shared" si="275"/>
        <v>311360</v>
      </c>
      <c r="U1480" s="8">
        <f t="shared" si="274"/>
        <v>348723.20000000001</v>
      </c>
      <c r="V1480" s="5"/>
      <c r="W1480" s="5" t="s">
        <v>904</v>
      </c>
      <c r="X1480" s="5" t="s">
        <v>3884</v>
      </c>
      <c r="Z1480" s="141"/>
      <c r="AA1480" s="188"/>
      <c r="AC1480" s="85"/>
      <c r="AD1480" s="149"/>
      <c r="AE1480" s="148"/>
      <c r="AF1480" s="85"/>
      <c r="AG1480" s="145"/>
      <c r="AH1480" s="145"/>
      <c r="AI1480" s="276"/>
      <c r="AJ1480" s="145"/>
      <c r="AK1480" s="275"/>
      <c r="AL1480" s="255"/>
      <c r="AM1480" s="255"/>
      <c r="AN1480" s="255"/>
      <c r="AO1480" s="255"/>
      <c r="AT1480" s="166"/>
    </row>
    <row r="1481" spans="1:46" s="33" customFormat="1" ht="111.75" customHeight="1">
      <c r="A1481" s="5" t="s">
        <v>4611</v>
      </c>
      <c r="B1481" s="5" t="s">
        <v>23</v>
      </c>
      <c r="C1481" s="14" t="s">
        <v>2581</v>
      </c>
      <c r="D1481" s="14" t="s">
        <v>51</v>
      </c>
      <c r="E1481" s="14" t="s">
        <v>2582</v>
      </c>
      <c r="F1481" s="41" t="s">
        <v>4612</v>
      </c>
      <c r="G1481" s="5" t="s">
        <v>24</v>
      </c>
      <c r="H1481" s="5">
        <v>0</v>
      </c>
      <c r="I1481" s="5" t="s">
        <v>2204</v>
      </c>
      <c r="J1481" s="5" t="s">
        <v>2689</v>
      </c>
      <c r="K1481" s="5" t="s">
        <v>3792</v>
      </c>
      <c r="L1481" s="5" t="s">
        <v>25</v>
      </c>
      <c r="M1481" s="7" t="s">
        <v>26</v>
      </c>
      <c r="N1481" s="5" t="s">
        <v>1306</v>
      </c>
      <c r="O1481" s="5" t="s">
        <v>27</v>
      </c>
      <c r="P1481" s="5" t="s">
        <v>1481</v>
      </c>
      <c r="Q1481" s="5" t="s">
        <v>28</v>
      </c>
      <c r="R1481" s="193" t="s">
        <v>1311</v>
      </c>
      <c r="S1481" s="37">
        <v>1638632.03</v>
      </c>
      <c r="T1481" s="37">
        <f t="shared" si="275"/>
        <v>0</v>
      </c>
      <c r="U1481" s="8">
        <f t="shared" si="274"/>
        <v>0</v>
      </c>
      <c r="V1481" s="5"/>
      <c r="W1481" s="5" t="s">
        <v>904</v>
      </c>
      <c r="X1481" s="5"/>
      <c r="AE1481" s="265"/>
      <c r="AG1481" s="111"/>
      <c r="AH1481" s="111"/>
      <c r="AK1481" s="111"/>
      <c r="AL1481" s="225"/>
      <c r="AM1481" s="225"/>
      <c r="AN1481" s="225"/>
      <c r="AO1481" s="225"/>
    </row>
    <row r="1482" spans="1:46" s="33" customFormat="1" ht="111.75" customHeight="1">
      <c r="A1482" s="5" t="s">
        <v>5406</v>
      </c>
      <c r="B1482" s="5" t="s">
        <v>23</v>
      </c>
      <c r="C1482" s="14" t="s">
        <v>2581</v>
      </c>
      <c r="D1482" s="14" t="s">
        <v>51</v>
      </c>
      <c r="E1482" s="14" t="s">
        <v>2582</v>
      </c>
      <c r="F1482" s="41" t="s">
        <v>4612</v>
      </c>
      <c r="G1482" s="5" t="s">
        <v>24</v>
      </c>
      <c r="H1482" s="5">
        <v>0</v>
      </c>
      <c r="I1482" s="5" t="s">
        <v>2204</v>
      </c>
      <c r="J1482" s="5" t="s">
        <v>2689</v>
      </c>
      <c r="K1482" s="5" t="s">
        <v>5103</v>
      </c>
      <c r="L1482" s="5" t="s">
        <v>25</v>
      </c>
      <c r="M1482" s="7" t="s">
        <v>26</v>
      </c>
      <c r="N1482" s="5" t="s">
        <v>1825</v>
      </c>
      <c r="O1482" s="5" t="s">
        <v>27</v>
      </c>
      <c r="P1482" s="5" t="s">
        <v>1481</v>
      </c>
      <c r="Q1482" s="5" t="s">
        <v>28</v>
      </c>
      <c r="R1482" s="193" t="s">
        <v>1311</v>
      </c>
      <c r="S1482" s="37">
        <v>1638632.03</v>
      </c>
      <c r="T1482" s="37">
        <f t="shared" ref="T1482" si="276">R1482*S1482</f>
        <v>0</v>
      </c>
      <c r="U1482" s="8">
        <f t="shared" ref="U1482" si="277">T1482*1.12</f>
        <v>0</v>
      </c>
      <c r="V1482" s="5"/>
      <c r="W1482" s="5" t="s">
        <v>904</v>
      </c>
      <c r="X1482" s="5"/>
      <c r="AE1482" s="265"/>
      <c r="AG1482" s="111"/>
      <c r="AH1482" s="111"/>
      <c r="AK1482" s="111"/>
      <c r="AL1482" s="225"/>
      <c r="AM1482" s="225"/>
      <c r="AN1482" s="225"/>
      <c r="AO1482" s="225"/>
    </row>
    <row r="1483" spans="1:46" s="33" customFormat="1" ht="111.75" customHeight="1">
      <c r="A1483" s="5" t="s">
        <v>5543</v>
      </c>
      <c r="B1483" s="5" t="s">
        <v>23</v>
      </c>
      <c r="C1483" s="14" t="s">
        <v>2581</v>
      </c>
      <c r="D1483" s="14" t="s">
        <v>51</v>
      </c>
      <c r="E1483" s="14" t="s">
        <v>2582</v>
      </c>
      <c r="F1483" s="41" t="s">
        <v>4612</v>
      </c>
      <c r="G1483" s="5" t="s">
        <v>822</v>
      </c>
      <c r="H1483" s="5">
        <v>0</v>
      </c>
      <c r="I1483" s="5" t="s">
        <v>2204</v>
      </c>
      <c r="J1483" s="5" t="s">
        <v>2689</v>
      </c>
      <c r="K1483" s="5" t="s">
        <v>5103</v>
      </c>
      <c r="L1483" s="5" t="s">
        <v>25</v>
      </c>
      <c r="M1483" s="7" t="s">
        <v>26</v>
      </c>
      <c r="N1483" s="5" t="s">
        <v>1825</v>
      </c>
      <c r="O1483" s="5" t="s">
        <v>27</v>
      </c>
      <c r="P1483" s="5" t="s">
        <v>1481</v>
      </c>
      <c r="Q1483" s="5" t="s">
        <v>28</v>
      </c>
      <c r="R1483" s="193">
        <v>9</v>
      </c>
      <c r="S1483" s="37">
        <v>1638632.03</v>
      </c>
      <c r="T1483" s="37">
        <f t="shared" ref="T1483" si="278">R1483*S1483</f>
        <v>14747688.27</v>
      </c>
      <c r="U1483" s="8">
        <f t="shared" ref="U1483" si="279">T1483*1.12</f>
        <v>16517410.862400001</v>
      </c>
      <c r="V1483" s="5"/>
      <c r="W1483" s="5" t="s">
        <v>904</v>
      </c>
      <c r="X1483" s="5" t="s">
        <v>3712</v>
      </c>
      <c r="Z1483" s="224"/>
      <c r="AA1483" s="224"/>
      <c r="AE1483" s="265"/>
      <c r="AG1483" s="111"/>
      <c r="AH1483" s="111"/>
      <c r="AK1483" s="111"/>
      <c r="AL1483" s="225"/>
      <c r="AM1483" s="225"/>
      <c r="AN1483" s="225"/>
      <c r="AO1483" s="225"/>
    </row>
    <row r="1484" spans="1:46" s="33" customFormat="1" ht="69.75" customHeight="1">
      <c r="A1484" s="5" t="s">
        <v>4613</v>
      </c>
      <c r="B1484" s="5" t="s">
        <v>23</v>
      </c>
      <c r="C1484" s="14" t="s">
        <v>3730</v>
      </c>
      <c r="D1484" s="14" t="s">
        <v>68</v>
      </c>
      <c r="E1484" s="14" t="s">
        <v>3731</v>
      </c>
      <c r="F1484" s="41" t="s">
        <v>4614</v>
      </c>
      <c r="G1484" s="5" t="s">
        <v>24</v>
      </c>
      <c r="H1484" s="5">
        <v>0</v>
      </c>
      <c r="I1484" s="5" t="s">
        <v>2204</v>
      </c>
      <c r="J1484" s="5" t="s">
        <v>2689</v>
      </c>
      <c r="K1484" s="5" t="s">
        <v>3792</v>
      </c>
      <c r="L1484" s="5" t="s">
        <v>25</v>
      </c>
      <c r="M1484" s="7" t="s">
        <v>26</v>
      </c>
      <c r="N1484" s="5" t="s">
        <v>1306</v>
      </c>
      <c r="O1484" s="5" t="s">
        <v>27</v>
      </c>
      <c r="P1484" s="5" t="s">
        <v>1481</v>
      </c>
      <c r="Q1484" s="5" t="s">
        <v>28</v>
      </c>
      <c r="R1484" s="193" t="s">
        <v>1311</v>
      </c>
      <c r="S1484" s="37">
        <v>145893</v>
      </c>
      <c r="T1484" s="37">
        <f t="shared" si="275"/>
        <v>0</v>
      </c>
      <c r="U1484" s="8">
        <f t="shared" si="274"/>
        <v>0</v>
      </c>
      <c r="V1484" s="5"/>
      <c r="W1484" s="5" t="s">
        <v>904</v>
      </c>
      <c r="X1484" s="5"/>
      <c r="AE1484" s="265"/>
      <c r="AG1484" s="111"/>
      <c r="AH1484" s="111"/>
      <c r="AK1484" s="111"/>
      <c r="AL1484" s="225"/>
      <c r="AM1484" s="225"/>
      <c r="AN1484" s="225"/>
      <c r="AO1484" s="225"/>
    </row>
    <row r="1485" spans="1:46" s="33" customFormat="1" ht="69.75" customHeight="1">
      <c r="A1485" s="5" t="s">
        <v>5405</v>
      </c>
      <c r="B1485" s="5" t="s">
        <v>23</v>
      </c>
      <c r="C1485" s="14" t="s">
        <v>3730</v>
      </c>
      <c r="D1485" s="14" t="s">
        <v>68</v>
      </c>
      <c r="E1485" s="14" t="s">
        <v>3731</v>
      </c>
      <c r="F1485" s="41" t="s">
        <v>4614</v>
      </c>
      <c r="G1485" s="5" t="s">
        <v>24</v>
      </c>
      <c r="H1485" s="5">
        <v>0</v>
      </c>
      <c r="I1485" s="5" t="s">
        <v>2204</v>
      </c>
      <c r="J1485" s="5" t="s">
        <v>2689</v>
      </c>
      <c r="K1485" s="5" t="s">
        <v>5103</v>
      </c>
      <c r="L1485" s="5" t="s">
        <v>25</v>
      </c>
      <c r="M1485" s="7" t="s">
        <v>26</v>
      </c>
      <c r="N1485" s="5" t="s">
        <v>1825</v>
      </c>
      <c r="O1485" s="5" t="s">
        <v>27</v>
      </c>
      <c r="P1485" s="5" t="s">
        <v>1481</v>
      </c>
      <c r="Q1485" s="5" t="s">
        <v>28</v>
      </c>
      <c r="R1485" s="193" t="s">
        <v>1311</v>
      </c>
      <c r="S1485" s="37">
        <v>145893</v>
      </c>
      <c r="T1485" s="37">
        <f t="shared" ref="T1485" si="280">R1485*S1485</f>
        <v>0</v>
      </c>
      <c r="U1485" s="8">
        <f t="shared" ref="U1485" si="281">T1485*1.12</f>
        <v>0</v>
      </c>
      <c r="V1485" s="5"/>
      <c r="W1485" s="5" t="s">
        <v>904</v>
      </c>
      <c r="X1485" s="5"/>
      <c r="AE1485" s="265"/>
      <c r="AG1485" s="111"/>
      <c r="AH1485" s="111"/>
      <c r="AK1485" s="111"/>
      <c r="AL1485" s="225"/>
      <c r="AM1485" s="225"/>
      <c r="AN1485" s="225"/>
      <c r="AO1485" s="225"/>
    </row>
    <row r="1486" spans="1:46" s="33" customFormat="1" ht="69.75" customHeight="1">
      <c r="A1486" s="5" t="s">
        <v>5545</v>
      </c>
      <c r="B1486" s="5" t="s">
        <v>23</v>
      </c>
      <c r="C1486" s="14" t="s">
        <v>3730</v>
      </c>
      <c r="D1486" s="14" t="s">
        <v>68</v>
      </c>
      <c r="E1486" s="14" t="s">
        <v>3731</v>
      </c>
      <c r="F1486" s="41" t="s">
        <v>4614</v>
      </c>
      <c r="G1486" s="5" t="s">
        <v>822</v>
      </c>
      <c r="H1486" s="5">
        <v>0</v>
      </c>
      <c r="I1486" s="5" t="s">
        <v>2204</v>
      </c>
      <c r="J1486" s="5" t="s">
        <v>2689</v>
      </c>
      <c r="K1486" s="5" t="s">
        <v>5103</v>
      </c>
      <c r="L1486" s="5" t="s">
        <v>25</v>
      </c>
      <c r="M1486" s="7" t="s">
        <v>26</v>
      </c>
      <c r="N1486" s="5" t="s">
        <v>1825</v>
      </c>
      <c r="O1486" s="5" t="s">
        <v>27</v>
      </c>
      <c r="P1486" s="5" t="s">
        <v>1481</v>
      </c>
      <c r="Q1486" s="5" t="s">
        <v>28</v>
      </c>
      <c r="R1486" s="193">
        <v>9</v>
      </c>
      <c r="S1486" s="37">
        <v>145893</v>
      </c>
      <c r="T1486" s="37">
        <f t="shared" ref="T1486" si="282">R1486*S1486</f>
        <v>1313037</v>
      </c>
      <c r="U1486" s="8">
        <f t="shared" ref="U1486" si="283">T1486*1.12</f>
        <v>1470601.4400000002</v>
      </c>
      <c r="V1486" s="5"/>
      <c r="W1486" s="5" t="s">
        <v>904</v>
      </c>
      <c r="X1486" s="5" t="s">
        <v>3712</v>
      </c>
      <c r="Z1486" s="224"/>
      <c r="AA1486" s="224"/>
      <c r="AE1486" s="265"/>
      <c r="AG1486" s="111"/>
      <c r="AH1486" s="111"/>
      <c r="AK1486" s="111"/>
      <c r="AL1486" s="225"/>
      <c r="AM1486" s="225"/>
      <c r="AN1486" s="225"/>
      <c r="AO1486" s="225"/>
    </row>
    <row r="1487" spans="1:46" s="33" customFormat="1" ht="76.5" customHeight="1">
      <c r="A1487" s="5" t="s">
        <v>4615</v>
      </c>
      <c r="B1487" s="5" t="s">
        <v>23</v>
      </c>
      <c r="C1487" s="14" t="s">
        <v>4616</v>
      </c>
      <c r="D1487" s="14" t="s">
        <v>4617</v>
      </c>
      <c r="E1487" s="14" t="s">
        <v>4618</v>
      </c>
      <c r="F1487" s="41" t="s">
        <v>4619</v>
      </c>
      <c r="G1487" s="5" t="s">
        <v>24</v>
      </c>
      <c r="H1487" s="5">
        <v>0</v>
      </c>
      <c r="I1487" s="5" t="s">
        <v>2204</v>
      </c>
      <c r="J1487" s="5" t="s">
        <v>2689</v>
      </c>
      <c r="K1487" s="5" t="s">
        <v>3792</v>
      </c>
      <c r="L1487" s="5" t="s">
        <v>25</v>
      </c>
      <c r="M1487" s="7" t="s">
        <v>26</v>
      </c>
      <c r="N1487" s="5" t="s">
        <v>1306</v>
      </c>
      <c r="O1487" s="5" t="s">
        <v>27</v>
      </c>
      <c r="P1487" s="5" t="s">
        <v>1481</v>
      </c>
      <c r="Q1487" s="5" t="s">
        <v>28</v>
      </c>
      <c r="R1487" s="193" t="s">
        <v>1311</v>
      </c>
      <c r="S1487" s="37">
        <v>250152</v>
      </c>
      <c r="T1487" s="37">
        <f t="shared" si="275"/>
        <v>0</v>
      </c>
      <c r="U1487" s="8">
        <f t="shared" si="274"/>
        <v>0</v>
      </c>
      <c r="V1487" s="5"/>
      <c r="W1487" s="5" t="s">
        <v>904</v>
      </c>
      <c r="X1487" s="5"/>
      <c r="AE1487" s="265"/>
      <c r="AG1487" s="111"/>
      <c r="AH1487" s="111"/>
      <c r="AK1487" s="111"/>
      <c r="AL1487" s="225"/>
      <c r="AM1487" s="225"/>
      <c r="AN1487" s="225"/>
      <c r="AO1487" s="225"/>
    </row>
    <row r="1488" spans="1:46" s="33" customFormat="1" ht="76.5" customHeight="1">
      <c r="A1488" s="5" t="s">
        <v>5407</v>
      </c>
      <c r="B1488" s="5" t="s">
        <v>23</v>
      </c>
      <c r="C1488" s="14" t="s">
        <v>4616</v>
      </c>
      <c r="D1488" s="14" t="s">
        <v>4617</v>
      </c>
      <c r="E1488" s="14" t="s">
        <v>4618</v>
      </c>
      <c r="F1488" s="41" t="s">
        <v>4619</v>
      </c>
      <c r="G1488" s="5" t="s">
        <v>24</v>
      </c>
      <c r="H1488" s="5">
        <v>0</v>
      </c>
      <c r="I1488" s="5" t="s">
        <v>2204</v>
      </c>
      <c r="J1488" s="5" t="s">
        <v>2689</v>
      </c>
      <c r="K1488" s="5" t="s">
        <v>5103</v>
      </c>
      <c r="L1488" s="5" t="s">
        <v>25</v>
      </c>
      <c r="M1488" s="7" t="s">
        <v>26</v>
      </c>
      <c r="N1488" s="5" t="s">
        <v>1825</v>
      </c>
      <c r="O1488" s="5" t="s">
        <v>27</v>
      </c>
      <c r="P1488" s="5" t="s">
        <v>1481</v>
      </c>
      <c r="Q1488" s="5" t="s">
        <v>28</v>
      </c>
      <c r="R1488" s="193" t="s">
        <v>1311</v>
      </c>
      <c r="S1488" s="37">
        <v>250152</v>
      </c>
      <c r="T1488" s="37">
        <f t="shared" ref="T1488" si="284">R1488*S1488</f>
        <v>0</v>
      </c>
      <c r="U1488" s="8">
        <f t="shared" ref="U1488" si="285">T1488*1.12</f>
        <v>0</v>
      </c>
      <c r="V1488" s="5"/>
      <c r="W1488" s="5" t="s">
        <v>904</v>
      </c>
      <c r="X1488" s="5"/>
      <c r="AE1488" s="265"/>
      <c r="AG1488" s="111"/>
      <c r="AH1488" s="111"/>
      <c r="AK1488" s="111"/>
      <c r="AL1488" s="225"/>
      <c r="AM1488" s="225"/>
      <c r="AN1488" s="225"/>
      <c r="AO1488" s="225"/>
    </row>
    <row r="1489" spans="1:42" s="33" customFormat="1" ht="76.5" customHeight="1">
      <c r="A1489" s="5" t="s">
        <v>5546</v>
      </c>
      <c r="B1489" s="5" t="s">
        <v>23</v>
      </c>
      <c r="C1489" s="14" t="s">
        <v>4616</v>
      </c>
      <c r="D1489" s="14" t="s">
        <v>4617</v>
      </c>
      <c r="E1489" s="14" t="s">
        <v>4618</v>
      </c>
      <c r="F1489" s="41" t="s">
        <v>4619</v>
      </c>
      <c r="G1489" s="5" t="s">
        <v>822</v>
      </c>
      <c r="H1489" s="5">
        <v>0</v>
      </c>
      <c r="I1489" s="5" t="s">
        <v>2204</v>
      </c>
      <c r="J1489" s="5" t="s">
        <v>2689</v>
      </c>
      <c r="K1489" s="5" t="s">
        <v>5103</v>
      </c>
      <c r="L1489" s="5" t="s">
        <v>25</v>
      </c>
      <c r="M1489" s="7" t="s">
        <v>26</v>
      </c>
      <c r="N1489" s="5" t="s">
        <v>1825</v>
      </c>
      <c r="O1489" s="5" t="s">
        <v>27</v>
      </c>
      <c r="P1489" s="5" t="s">
        <v>1481</v>
      </c>
      <c r="Q1489" s="5" t="s">
        <v>28</v>
      </c>
      <c r="R1489" s="193">
        <v>9</v>
      </c>
      <c r="S1489" s="37">
        <v>250152</v>
      </c>
      <c r="T1489" s="37">
        <f t="shared" ref="T1489" si="286">R1489*S1489</f>
        <v>2251368</v>
      </c>
      <c r="U1489" s="8">
        <f t="shared" ref="U1489" si="287">T1489*1.12</f>
        <v>2521532.16</v>
      </c>
      <c r="V1489" s="5"/>
      <c r="W1489" s="5" t="s">
        <v>904</v>
      </c>
      <c r="X1489" s="5" t="s">
        <v>3712</v>
      </c>
      <c r="Z1489" s="224"/>
      <c r="AA1489" s="224"/>
      <c r="AE1489" s="265"/>
      <c r="AG1489" s="111"/>
      <c r="AH1489" s="111"/>
      <c r="AK1489" s="111"/>
      <c r="AL1489" s="225"/>
      <c r="AM1489" s="225"/>
      <c r="AN1489" s="225"/>
      <c r="AO1489" s="225"/>
    </row>
    <row r="1490" spans="1:42" s="33" customFormat="1" ht="87" customHeight="1">
      <c r="A1490" s="5" t="s">
        <v>4620</v>
      </c>
      <c r="B1490" s="5" t="s">
        <v>23</v>
      </c>
      <c r="C1490" s="14" t="s">
        <v>4616</v>
      </c>
      <c r="D1490" s="14" t="s">
        <v>4617</v>
      </c>
      <c r="E1490" s="14" t="s">
        <v>4618</v>
      </c>
      <c r="F1490" s="41" t="s">
        <v>4621</v>
      </c>
      <c r="G1490" s="5" t="s">
        <v>24</v>
      </c>
      <c r="H1490" s="5">
        <v>0</v>
      </c>
      <c r="I1490" s="5" t="s">
        <v>2204</v>
      </c>
      <c r="J1490" s="5" t="s">
        <v>2689</v>
      </c>
      <c r="K1490" s="5" t="s">
        <v>3792</v>
      </c>
      <c r="L1490" s="5" t="s">
        <v>25</v>
      </c>
      <c r="M1490" s="7" t="s">
        <v>26</v>
      </c>
      <c r="N1490" s="5" t="s">
        <v>1306</v>
      </c>
      <c r="O1490" s="5" t="s">
        <v>27</v>
      </c>
      <c r="P1490" s="5" t="s">
        <v>1481</v>
      </c>
      <c r="Q1490" s="5" t="s">
        <v>28</v>
      </c>
      <c r="R1490" s="193" t="s">
        <v>1311</v>
      </c>
      <c r="S1490" s="37">
        <v>208286</v>
      </c>
      <c r="T1490" s="37">
        <f t="shared" si="275"/>
        <v>0</v>
      </c>
      <c r="U1490" s="8">
        <f t="shared" si="274"/>
        <v>0</v>
      </c>
      <c r="V1490" s="5"/>
      <c r="W1490" s="5" t="s">
        <v>904</v>
      </c>
      <c r="X1490" s="5"/>
      <c r="AE1490" s="265"/>
      <c r="AG1490" s="111"/>
      <c r="AH1490" s="111"/>
      <c r="AK1490" s="111"/>
      <c r="AL1490" s="225"/>
      <c r="AM1490" s="225"/>
      <c r="AN1490" s="225"/>
      <c r="AO1490" s="225"/>
    </row>
    <row r="1491" spans="1:42" s="33" customFormat="1" ht="87" customHeight="1">
      <c r="A1491" s="5" t="s">
        <v>5408</v>
      </c>
      <c r="B1491" s="5" t="s">
        <v>23</v>
      </c>
      <c r="C1491" s="14" t="s">
        <v>4616</v>
      </c>
      <c r="D1491" s="14" t="s">
        <v>4617</v>
      </c>
      <c r="E1491" s="14" t="s">
        <v>4618</v>
      </c>
      <c r="F1491" s="41" t="s">
        <v>4621</v>
      </c>
      <c r="G1491" s="5" t="s">
        <v>5409</v>
      </c>
      <c r="H1491" s="5">
        <v>0</v>
      </c>
      <c r="I1491" s="5" t="s">
        <v>2204</v>
      </c>
      <c r="J1491" s="5" t="s">
        <v>2689</v>
      </c>
      <c r="K1491" s="5" t="s">
        <v>5103</v>
      </c>
      <c r="L1491" s="5" t="s">
        <v>25</v>
      </c>
      <c r="M1491" s="7" t="s">
        <v>26</v>
      </c>
      <c r="N1491" s="5" t="s">
        <v>1825</v>
      </c>
      <c r="O1491" s="5" t="s">
        <v>27</v>
      </c>
      <c r="P1491" s="5" t="s">
        <v>1481</v>
      </c>
      <c r="Q1491" s="5" t="s">
        <v>28</v>
      </c>
      <c r="R1491" s="193" t="s">
        <v>1311</v>
      </c>
      <c r="S1491" s="37">
        <v>208286</v>
      </c>
      <c r="T1491" s="37">
        <f t="shared" ref="T1491" si="288">R1491*S1491</f>
        <v>0</v>
      </c>
      <c r="U1491" s="8">
        <f t="shared" ref="U1491" si="289">T1491*1.12</f>
        <v>0</v>
      </c>
      <c r="V1491" s="5"/>
      <c r="W1491" s="5" t="s">
        <v>904</v>
      </c>
      <c r="X1491" s="5"/>
      <c r="AE1491" s="265"/>
      <c r="AG1491" s="111"/>
      <c r="AH1491" s="111"/>
      <c r="AK1491" s="111"/>
      <c r="AL1491" s="225"/>
      <c r="AM1491" s="225"/>
      <c r="AN1491" s="225"/>
      <c r="AO1491" s="225"/>
    </row>
    <row r="1492" spans="1:42" s="33" customFormat="1" ht="87" customHeight="1">
      <c r="A1492" s="5" t="s">
        <v>5547</v>
      </c>
      <c r="B1492" s="5" t="s">
        <v>23</v>
      </c>
      <c r="C1492" s="14" t="s">
        <v>4616</v>
      </c>
      <c r="D1492" s="14" t="s">
        <v>4617</v>
      </c>
      <c r="E1492" s="14" t="s">
        <v>4618</v>
      </c>
      <c r="F1492" s="41" t="s">
        <v>4621</v>
      </c>
      <c r="G1492" s="5" t="s">
        <v>822</v>
      </c>
      <c r="H1492" s="5">
        <v>0</v>
      </c>
      <c r="I1492" s="5" t="s">
        <v>2204</v>
      </c>
      <c r="J1492" s="5" t="s">
        <v>2689</v>
      </c>
      <c r="K1492" s="5" t="s">
        <v>5103</v>
      </c>
      <c r="L1492" s="5" t="s">
        <v>25</v>
      </c>
      <c r="M1492" s="7" t="s">
        <v>26</v>
      </c>
      <c r="N1492" s="5" t="s">
        <v>1825</v>
      </c>
      <c r="O1492" s="5" t="s">
        <v>27</v>
      </c>
      <c r="P1492" s="5" t="s">
        <v>1481</v>
      </c>
      <c r="Q1492" s="5" t="s">
        <v>28</v>
      </c>
      <c r="R1492" s="193">
        <v>18</v>
      </c>
      <c r="S1492" s="37">
        <v>208286</v>
      </c>
      <c r="T1492" s="37">
        <f t="shared" ref="T1492" si="290">R1492*S1492</f>
        <v>3749148</v>
      </c>
      <c r="U1492" s="8">
        <f t="shared" ref="U1492" si="291">T1492*1.12</f>
        <v>4199045.7600000007</v>
      </c>
      <c r="V1492" s="5"/>
      <c r="W1492" s="5" t="s">
        <v>904</v>
      </c>
      <c r="X1492" s="5" t="s">
        <v>3712</v>
      </c>
      <c r="Z1492" s="224"/>
      <c r="AA1492" s="224"/>
      <c r="AE1492" s="265"/>
      <c r="AG1492" s="111"/>
      <c r="AH1492" s="111"/>
      <c r="AK1492" s="111"/>
      <c r="AL1492" s="225"/>
      <c r="AM1492" s="225"/>
      <c r="AN1492" s="225"/>
      <c r="AO1492" s="225"/>
    </row>
    <row r="1493" spans="1:42" s="33" customFormat="1" ht="87" customHeight="1">
      <c r="A1493" s="5" t="s">
        <v>4622</v>
      </c>
      <c r="B1493" s="5" t="s">
        <v>23</v>
      </c>
      <c r="C1493" s="14" t="s">
        <v>52</v>
      </c>
      <c r="D1493" s="14" t="s">
        <v>50</v>
      </c>
      <c r="E1493" s="14" t="s">
        <v>53</v>
      </c>
      <c r="F1493" s="41" t="s">
        <v>4623</v>
      </c>
      <c r="G1493" s="5" t="s">
        <v>24</v>
      </c>
      <c r="H1493" s="5">
        <v>0</v>
      </c>
      <c r="I1493" s="5" t="s">
        <v>2204</v>
      </c>
      <c r="J1493" s="5" t="s">
        <v>2689</v>
      </c>
      <c r="K1493" s="5" t="s">
        <v>3792</v>
      </c>
      <c r="L1493" s="5" t="s">
        <v>25</v>
      </c>
      <c r="M1493" s="7" t="s">
        <v>26</v>
      </c>
      <c r="N1493" s="5" t="s">
        <v>1306</v>
      </c>
      <c r="O1493" s="5" t="s">
        <v>27</v>
      </c>
      <c r="P1493" s="5" t="s">
        <v>1481</v>
      </c>
      <c r="Q1493" s="5" t="s">
        <v>28</v>
      </c>
      <c r="R1493" s="193">
        <v>2</v>
      </c>
      <c r="S1493" s="37">
        <v>1215500</v>
      </c>
      <c r="T1493" s="37">
        <f t="shared" si="275"/>
        <v>2431000</v>
      </c>
      <c r="U1493" s="8">
        <f t="shared" si="274"/>
        <v>2722720.0000000005</v>
      </c>
      <c r="V1493" s="5"/>
      <c r="W1493" s="5" t="s">
        <v>904</v>
      </c>
      <c r="X1493" s="5" t="s">
        <v>3884</v>
      </c>
      <c r="Z1493" s="141"/>
      <c r="AA1493" s="188"/>
      <c r="AC1493" s="85"/>
      <c r="AD1493" s="166"/>
      <c r="AE1493" s="223"/>
      <c r="AF1493" s="166"/>
      <c r="AG1493" s="264"/>
      <c r="AH1493" s="264"/>
      <c r="AI1493" s="166"/>
      <c r="AJ1493" s="145"/>
      <c r="AK1493" s="264"/>
      <c r="AL1493" s="255"/>
      <c r="AM1493" s="255"/>
      <c r="AN1493" s="255"/>
      <c r="AO1493" s="255"/>
    </row>
    <row r="1494" spans="1:42" s="33" customFormat="1" ht="87" customHeight="1">
      <c r="A1494" s="5" t="s">
        <v>4624</v>
      </c>
      <c r="B1494" s="5" t="s">
        <v>23</v>
      </c>
      <c r="C1494" s="14" t="s">
        <v>47</v>
      </c>
      <c r="D1494" s="14" t="s">
        <v>30</v>
      </c>
      <c r="E1494" s="14" t="s">
        <v>48</v>
      </c>
      <c r="F1494" s="41" t="s">
        <v>4625</v>
      </c>
      <c r="G1494" s="5" t="s">
        <v>24</v>
      </c>
      <c r="H1494" s="5">
        <v>0</v>
      </c>
      <c r="I1494" s="5" t="s">
        <v>2204</v>
      </c>
      <c r="J1494" s="5" t="s">
        <v>2689</v>
      </c>
      <c r="K1494" s="5" t="s">
        <v>3792</v>
      </c>
      <c r="L1494" s="5" t="s">
        <v>25</v>
      </c>
      <c r="M1494" s="7" t="s">
        <v>26</v>
      </c>
      <c r="N1494" s="5" t="s">
        <v>1306</v>
      </c>
      <c r="O1494" s="5" t="s">
        <v>27</v>
      </c>
      <c r="P1494" s="5" t="s">
        <v>1481</v>
      </c>
      <c r="Q1494" s="5" t="s">
        <v>28</v>
      </c>
      <c r="R1494" s="193">
        <v>13</v>
      </c>
      <c r="S1494" s="37">
        <v>83412.77</v>
      </c>
      <c r="T1494" s="37">
        <f t="shared" si="275"/>
        <v>1084366.01</v>
      </c>
      <c r="U1494" s="8">
        <f t="shared" si="274"/>
        <v>1214489.9312000002</v>
      </c>
      <c r="V1494" s="5"/>
      <c r="W1494" s="5" t="s">
        <v>904</v>
      </c>
      <c r="X1494" s="5" t="s">
        <v>3884</v>
      </c>
      <c r="Z1494" s="141"/>
      <c r="AA1494" s="188"/>
      <c r="AC1494" s="85"/>
      <c r="AD1494" s="166"/>
      <c r="AE1494" s="223"/>
      <c r="AF1494" s="166"/>
      <c r="AG1494" s="213"/>
      <c r="AH1494" s="213"/>
      <c r="AI1494" s="141"/>
      <c r="AJ1494" s="145"/>
      <c r="AK1494" s="213"/>
      <c r="AL1494" s="84"/>
      <c r="AM1494" s="84"/>
      <c r="AN1494" s="84"/>
      <c r="AO1494" s="84"/>
      <c r="AP1494" s="141"/>
    </row>
    <row r="1495" spans="1:42" s="33" customFormat="1" ht="87" customHeight="1">
      <c r="A1495" s="5" t="s">
        <v>4626</v>
      </c>
      <c r="B1495" s="5" t="s">
        <v>23</v>
      </c>
      <c r="C1495" s="5" t="s">
        <v>47</v>
      </c>
      <c r="D1495" s="14" t="s">
        <v>30</v>
      </c>
      <c r="E1495" s="14" t="s">
        <v>48</v>
      </c>
      <c r="F1495" s="41" t="s">
        <v>4627</v>
      </c>
      <c r="G1495" s="5" t="s">
        <v>24</v>
      </c>
      <c r="H1495" s="5">
        <v>0</v>
      </c>
      <c r="I1495" s="5" t="s">
        <v>2204</v>
      </c>
      <c r="J1495" s="5" t="s">
        <v>2689</v>
      </c>
      <c r="K1495" s="5" t="s">
        <v>3792</v>
      </c>
      <c r="L1495" s="5" t="s">
        <v>25</v>
      </c>
      <c r="M1495" s="7" t="s">
        <v>26</v>
      </c>
      <c r="N1495" s="5" t="s">
        <v>1306</v>
      </c>
      <c r="O1495" s="5" t="s">
        <v>27</v>
      </c>
      <c r="P1495" s="5" t="s">
        <v>1481</v>
      </c>
      <c r="Q1495" s="5" t="s">
        <v>28</v>
      </c>
      <c r="R1495" s="193">
        <v>24</v>
      </c>
      <c r="S1495" s="37">
        <v>90766.720000000001</v>
      </c>
      <c r="T1495" s="37">
        <f t="shared" si="275"/>
        <v>2178401.2800000003</v>
      </c>
      <c r="U1495" s="8">
        <f t="shared" si="274"/>
        <v>2439809.4336000006</v>
      </c>
      <c r="V1495" s="5"/>
      <c r="W1495" s="5" t="s">
        <v>904</v>
      </c>
      <c r="X1495" s="5" t="s">
        <v>3884</v>
      </c>
      <c r="Z1495" s="141"/>
      <c r="AA1495" s="188"/>
      <c r="AC1495" s="85"/>
      <c r="AD1495" s="166"/>
      <c r="AE1495" s="223"/>
      <c r="AF1495" s="166"/>
      <c r="AG1495" s="213"/>
      <c r="AH1495" s="213"/>
      <c r="AI1495" s="188"/>
      <c r="AJ1495" s="145"/>
      <c r="AK1495" s="213"/>
      <c r="AL1495" s="84"/>
      <c r="AM1495" s="84"/>
      <c r="AN1495" s="84"/>
      <c r="AO1495" s="84"/>
      <c r="AP1495" s="141"/>
    </row>
    <row r="1496" spans="1:42" s="33" customFormat="1" ht="87" customHeight="1">
      <c r="A1496" s="5" t="s">
        <v>4628</v>
      </c>
      <c r="B1496" s="5" t="s">
        <v>23</v>
      </c>
      <c r="C1496" s="5" t="s">
        <v>47</v>
      </c>
      <c r="D1496" s="14" t="s">
        <v>30</v>
      </c>
      <c r="E1496" s="14" t="s">
        <v>48</v>
      </c>
      <c r="F1496" s="41" t="s">
        <v>4629</v>
      </c>
      <c r="G1496" s="5" t="s">
        <v>24</v>
      </c>
      <c r="H1496" s="5">
        <v>0</v>
      </c>
      <c r="I1496" s="5" t="s">
        <v>2204</v>
      </c>
      <c r="J1496" s="5" t="s">
        <v>2689</v>
      </c>
      <c r="K1496" s="5" t="s">
        <v>3792</v>
      </c>
      <c r="L1496" s="5" t="s">
        <v>25</v>
      </c>
      <c r="M1496" s="7" t="s">
        <v>26</v>
      </c>
      <c r="N1496" s="5" t="s">
        <v>1306</v>
      </c>
      <c r="O1496" s="5" t="s">
        <v>27</v>
      </c>
      <c r="P1496" s="5" t="s">
        <v>1481</v>
      </c>
      <c r="Q1496" s="5" t="s">
        <v>28</v>
      </c>
      <c r="R1496" s="193">
        <v>1</v>
      </c>
      <c r="S1496" s="37">
        <v>572824.46</v>
      </c>
      <c r="T1496" s="37">
        <f t="shared" si="275"/>
        <v>572824.46</v>
      </c>
      <c r="U1496" s="8">
        <f t="shared" si="274"/>
        <v>641563.39520000003</v>
      </c>
      <c r="V1496" s="5"/>
      <c r="W1496" s="5" t="s">
        <v>904</v>
      </c>
      <c r="X1496" s="5" t="s">
        <v>3884</v>
      </c>
      <c r="Z1496" s="141"/>
      <c r="AA1496" s="188"/>
      <c r="AC1496" s="85"/>
      <c r="AD1496" s="166"/>
      <c r="AE1496" s="223"/>
      <c r="AF1496" s="166"/>
      <c r="AG1496" s="213"/>
      <c r="AH1496" s="213"/>
      <c r="AI1496" s="188"/>
      <c r="AJ1496" s="145"/>
      <c r="AK1496" s="213"/>
      <c r="AL1496" s="84"/>
      <c r="AM1496" s="84"/>
      <c r="AN1496" s="84"/>
      <c r="AO1496" s="84"/>
      <c r="AP1496" s="141"/>
    </row>
    <row r="1497" spans="1:42" s="33" customFormat="1" ht="87" customHeight="1">
      <c r="A1497" s="5" t="s">
        <v>4630</v>
      </c>
      <c r="B1497" s="5" t="s">
        <v>23</v>
      </c>
      <c r="C1497" s="14" t="s">
        <v>58</v>
      </c>
      <c r="D1497" s="14" t="s">
        <v>59</v>
      </c>
      <c r="E1497" s="14" t="s">
        <v>60</v>
      </c>
      <c r="F1497" s="41" t="s">
        <v>4631</v>
      </c>
      <c r="G1497" s="5" t="s">
        <v>24</v>
      </c>
      <c r="H1497" s="5">
        <v>0</v>
      </c>
      <c r="I1497" s="5" t="s">
        <v>2204</v>
      </c>
      <c r="J1497" s="5" t="s">
        <v>2689</v>
      </c>
      <c r="K1497" s="5" t="s">
        <v>3792</v>
      </c>
      <c r="L1497" s="5" t="s">
        <v>25</v>
      </c>
      <c r="M1497" s="7" t="s">
        <v>26</v>
      </c>
      <c r="N1497" s="5" t="s">
        <v>1306</v>
      </c>
      <c r="O1497" s="5" t="s">
        <v>27</v>
      </c>
      <c r="P1497" s="5" t="s">
        <v>1481</v>
      </c>
      <c r="Q1497" s="5" t="s">
        <v>28</v>
      </c>
      <c r="R1497" s="193">
        <v>1</v>
      </c>
      <c r="S1497" s="37">
        <v>1228465.8899999999</v>
      </c>
      <c r="T1497" s="37">
        <f t="shared" si="275"/>
        <v>1228465.8899999999</v>
      </c>
      <c r="U1497" s="8">
        <f t="shared" si="274"/>
        <v>1375881.7968000001</v>
      </c>
      <c r="V1497" s="5"/>
      <c r="W1497" s="5" t="s">
        <v>904</v>
      </c>
      <c r="X1497" s="5" t="s">
        <v>3884</v>
      </c>
      <c r="Z1497" s="141"/>
      <c r="AA1497" s="188"/>
      <c r="AC1497" s="85"/>
      <c r="AD1497" s="166"/>
      <c r="AE1497" s="223"/>
      <c r="AF1497" s="166"/>
      <c r="AG1497" s="213"/>
      <c r="AH1497" s="213"/>
      <c r="AI1497" s="188"/>
      <c r="AJ1497" s="145"/>
      <c r="AK1497" s="213"/>
      <c r="AL1497" s="84"/>
      <c r="AM1497" s="84"/>
      <c r="AN1497" s="84"/>
      <c r="AO1497" s="84"/>
      <c r="AP1497" s="141"/>
    </row>
    <row r="1498" spans="1:42" s="33" customFormat="1" ht="87" customHeight="1">
      <c r="A1498" s="5" t="s">
        <v>4632</v>
      </c>
      <c r="B1498" s="5" t="s">
        <v>23</v>
      </c>
      <c r="C1498" s="14" t="s">
        <v>4633</v>
      </c>
      <c r="D1498" s="14" t="s">
        <v>2677</v>
      </c>
      <c r="E1498" s="14" t="s">
        <v>4634</v>
      </c>
      <c r="F1498" s="41" t="s">
        <v>4635</v>
      </c>
      <c r="G1498" s="5" t="s">
        <v>24</v>
      </c>
      <c r="H1498" s="5">
        <v>0</v>
      </c>
      <c r="I1498" s="5" t="s">
        <v>2204</v>
      </c>
      <c r="J1498" s="5" t="s">
        <v>2689</v>
      </c>
      <c r="K1498" s="5" t="s">
        <v>3792</v>
      </c>
      <c r="L1498" s="5" t="s">
        <v>25</v>
      </c>
      <c r="M1498" s="7" t="s">
        <v>26</v>
      </c>
      <c r="N1498" s="5" t="s">
        <v>1306</v>
      </c>
      <c r="O1498" s="5" t="s">
        <v>27</v>
      </c>
      <c r="P1498" s="5" t="s">
        <v>1481</v>
      </c>
      <c r="Q1498" s="5" t="s">
        <v>28</v>
      </c>
      <c r="R1498" s="193">
        <v>16</v>
      </c>
      <c r="S1498" s="37">
        <v>60431.7</v>
      </c>
      <c r="T1498" s="37">
        <f t="shared" si="275"/>
        <v>966907.2</v>
      </c>
      <c r="U1498" s="8">
        <f t="shared" si="274"/>
        <v>1082936.064</v>
      </c>
      <c r="V1498" s="5"/>
      <c r="W1498" s="5" t="s">
        <v>904</v>
      </c>
      <c r="X1498" s="5" t="s">
        <v>3884</v>
      </c>
      <c r="Z1498" s="141"/>
      <c r="AA1498" s="188"/>
      <c r="AC1498" s="85"/>
      <c r="AD1498" s="166"/>
      <c r="AE1498" s="223"/>
      <c r="AF1498" s="166"/>
      <c r="AG1498" s="213"/>
      <c r="AH1498" s="213"/>
      <c r="AI1498" s="141"/>
      <c r="AJ1498" s="145"/>
      <c r="AK1498" s="213"/>
      <c r="AL1498" s="84"/>
      <c r="AM1498" s="84"/>
      <c r="AN1498" s="84"/>
      <c r="AO1498" s="84"/>
      <c r="AP1498" s="141"/>
    </row>
    <row r="1499" spans="1:42" s="33" customFormat="1" ht="87" customHeight="1">
      <c r="A1499" s="5" t="s">
        <v>4636</v>
      </c>
      <c r="B1499" s="5" t="s">
        <v>23</v>
      </c>
      <c r="C1499" s="14" t="s">
        <v>4637</v>
      </c>
      <c r="D1499" s="14" t="s">
        <v>51</v>
      </c>
      <c r="E1499" s="14" t="s">
        <v>4638</v>
      </c>
      <c r="F1499" s="41" t="s">
        <v>4639</v>
      </c>
      <c r="G1499" s="5" t="s">
        <v>24</v>
      </c>
      <c r="H1499" s="5">
        <v>0</v>
      </c>
      <c r="I1499" s="5" t="s">
        <v>2204</v>
      </c>
      <c r="J1499" s="5" t="s">
        <v>2689</v>
      </c>
      <c r="K1499" s="5" t="s">
        <v>3792</v>
      </c>
      <c r="L1499" s="5" t="s">
        <v>25</v>
      </c>
      <c r="M1499" s="7" t="s">
        <v>26</v>
      </c>
      <c r="N1499" s="5" t="s">
        <v>1306</v>
      </c>
      <c r="O1499" s="5" t="s">
        <v>27</v>
      </c>
      <c r="P1499" s="5" t="s">
        <v>1481</v>
      </c>
      <c r="Q1499" s="5" t="s">
        <v>28</v>
      </c>
      <c r="R1499" s="193" t="s">
        <v>1311</v>
      </c>
      <c r="S1499" s="37">
        <v>246667.74</v>
      </c>
      <c r="T1499" s="37">
        <f t="shared" si="275"/>
        <v>0</v>
      </c>
      <c r="U1499" s="8">
        <f t="shared" si="274"/>
        <v>0</v>
      </c>
      <c r="V1499" s="5"/>
      <c r="W1499" s="5" t="s">
        <v>904</v>
      </c>
      <c r="X1499" s="5"/>
      <c r="AE1499" s="265"/>
      <c r="AG1499" s="111"/>
      <c r="AH1499" s="111"/>
      <c r="AK1499" s="111"/>
      <c r="AL1499" s="225"/>
      <c r="AM1499" s="225"/>
      <c r="AN1499" s="225"/>
      <c r="AO1499" s="225"/>
    </row>
    <row r="1500" spans="1:42" s="33" customFormat="1" ht="87" customHeight="1">
      <c r="A1500" s="5" t="s">
        <v>5410</v>
      </c>
      <c r="B1500" s="5" t="s">
        <v>23</v>
      </c>
      <c r="C1500" s="14" t="s">
        <v>4637</v>
      </c>
      <c r="D1500" s="14" t="s">
        <v>51</v>
      </c>
      <c r="E1500" s="14" t="s">
        <v>4638</v>
      </c>
      <c r="F1500" s="41" t="s">
        <v>4639</v>
      </c>
      <c r="G1500" s="5" t="s">
        <v>24</v>
      </c>
      <c r="H1500" s="5">
        <v>0</v>
      </c>
      <c r="I1500" s="5" t="s">
        <v>2204</v>
      </c>
      <c r="J1500" s="5" t="s">
        <v>2689</v>
      </c>
      <c r="K1500" s="5" t="s">
        <v>5103</v>
      </c>
      <c r="L1500" s="5" t="s">
        <v>25</v>
      </c>
      <c r="M1500" s="7" t="s">
        <v>26</v>
      </c>
      <c r="N1500" s="5" t="s">
        <v>1825</v>
      </c>
      <c r="O1500" s="5" t="s">
        <v>27</v>
      </c>
      <c r="P1500" s="5" t="s">
        <v>1481</v>
      </c>
      <c r="Q1500" s="5" t="s">
        <v>28</v>
      </c>
      <c r="R1500" s="193" t="s">
        <v>1311</v>
      </c>
      <c r="S1500" s="37">
        <v>246667.74</v>
      </c>
      <c r="T1500" s="37">
        <f t="shared" ref="T1500" si="292">R1500*S1500</f>
        <v>0</v>
      </c>
      <c r="U1500" s="8">
        <f t="shared" ref="U1500" si="293">T1500*1.12</f>
        <v>0</v>
      </c>
      <c r="V1500" s="5"/>
      <c r="W1500" s="5" t="s">
        <v>904</v>
      </c>
      <c r="X1500" s="5"/>
      <c r="AE1500" s="265"/>
      <c r="AG1500" s="111"/>
      <c r="AH1500" s="111"/>
      <c r="AK1500" s="111"/>
      <c r="AL1500" s="225"/>
      <c r="AM1500" s="225"/>
      <c r="AN1500" s="225"/>
      <c r="AO1500" s="225"/>
    </row>
    <row r="1501" spans="1:42" s="33" customFormat="1" ht="87" customHeight="1">
      <c r="A1501" s="5" t="s">
        <v>5548</v>
      </c>
      <c r="B1501" s="5" t="s">
        <v>23</v>
      </c>
      <c r="C1501" s="14" t="s">
        <v>4637</v>
      </c>
      <c r="D1501" s="14" t="s">
        <v>51</v>
      </c>
      <c r="E1501" s="14" t="s">
        <v>4638</v>
      </c>
      <c r="F1501" s="41" t="s">
        <v>4639</v>
      </c>
      <c r="G1501" s="5" t="s">
        <v>822</v>
      </c>
      <c r="H1501" s="5">
        <v>0</v>
      </c>
      <c r="I1501" s="5" t="s">
        <v>2204</v>
      </c>
      <c r="J1501" s="5" t="s">
        <v>2689</v>
      </c>
      <c r="K1501" s="5" t="s">
        <v>5103</v>
      </c>
      <c r="L1501" s="5" t="s">
        <v>25</v>
      </c>
      <c r="M1501" s="7" t="s">
        <v>26</v>
      </c>
      <c r="N1501" s="5" t="s">
        <v>1825</v>
      </c>
      <c r="O1501" s="5" t="s">
        <v>27</v>
      </c>
      <c r="P1501" s="5" t="s">
        <v>1481</v>
      </c>
      <c r="Q1501" s="5" t="s">
        <v>28</v>
      </c>
      <c r="R1501" s="193">
        <v>8</v>
      </c>
      <c r="S1501" s="37">
        <v>246667.74</v>
      </c>
      <c r="T1501" s="37">
        <f t="shared" ref="T1501" si="294">R1501*S1501</f>
        <v>1973341.92</v>
      </c>
      <c r="U1501" s="8">
        <f t="shared" ref="U1501" si="295">T1501*1.12</f>
        <v>2210142.9504</v>
      </c>
      <c r="V1501" s="5"/>
      <c r="W1501" s="5" t="s">
        <v>904</v>
      </c>
      <c r="X1501" s="5" t="s">
        <v>3712</v>
      </c>
      <c r="Z1501" s="224"/>
      <c r="AA1501" s="224"/>
      <c r="AE1501" s="265"/>
      <c r="AG1501" s="111"/>
      <c r="AH1501" s="111"/>
      <c r="AK1501" s="111"/>
      <c r="AL1501" s="225"/>
      <c r="AM1501" s="225"/>
      <c r="AN1501" s="225"/>
      <c r="AO1501" s="225"/>
    </row>
    <row r="1502" spans="1:42" s="33" customFormat="1" ht="87" customHeight="1">
      <c r="A1502" s="5" t="s">
        <v>4640</v>
      </c>
      <c r="B1502" s="5" t="s">
        <v>23</v>
      </c>
      <c r="C1502" s="14" t="s">
        <v>4637</v>
      </c>
      <c r="D1502" s="14" t="s">
        <v>51</v>
      </c>
      <c r="E1502" s="14" t="s">
        <v>4638</v>
      </c>
      <c r="F1502" s="41" t="s">
        <v>4641</v>
      </c>
      <c r="G1502" s="5" t="s">
        <v>24</v>
      </c>
      <c r="H1502" s="5">
        <v>0</v>
      </c>
      <c r="I1502" s="5" t="s">
        <v>2204</v>
      </c>
      <c r="J1502" s="5" t="s">
        <v>2689</v>
      </c>
      <c r="K1502" s="5" t="s">
        <v>3792</v>
      </c>
      <c r="L1502" s="5" t="s">
        <v>25</v>
      </c>
      <c r="M1502" s="7" t="s">
        <v>26</v>
      </c>
      <c r="N1502" s="5" t="s">
        <v>1306</v>
      </c>
      <c r="O1502" s="5" t="s">
        <v>27</v>
      </c>
      <c r="P1502" s="5" t="s">
        <v>1481</v>
      </c>
      <c r="Q1502" s="5" t="s">
        <v>28</v>
      </c>
      <c r="R1502" s="193" t="s">
        <v>1311</v>
      </c>
      <c r="S1502" s="37">
        <v>122565.71</v>
      </c>
      <c r="T1502" s="37">
        <f t="shared" si="275"/>
        <v>0</v>
      </c>
      <c r="U1502" s="8">
        <f t="shared" si="274"/>
        <v>0</v>
      </c>
      <c r="V1502" s="5"/>
      <c r="W1502" s="5" t="s">
        <v>904</v>
      </c>
      <c r="X1502" s="5"/>
      <c r="AE1502" s="265"/>
      <c r="AG1502" s="111"/>
      <c r="AH1502" s="111"/>
      <c r="AK1502" s="111"/>
      <c r="AL1502" s="225"/>
      <c r="AM1502" s="225"/>
      <c r="AN1502" s="225"/>
      <c r="AO1502" s="225"/>
    </row>
    <row r="1503" spans="1:42" s="33" customFormat="1" ht="87" customHeight="1">
      <c r="A1503" s="5" t="s">
        <v>5411</v>
      </c>
      <c r="B1503" s="5" t="s">
        <v>23</v>
      </c>
      <c r="C1503" s="14" t="s">
        <v>4637</v>
      </c>
      <c r="D1503" s="14" t="s">
        <v>51</v>
      </c>
      <c r="E1503" s="14" t="s">
        <v>4638</v>
      </c>
      <c r="F1503" s="41" t="s">
        <v>4641</v>
      </c>
      <c r="G1503" s="5" t="s">
        <v>24</v>
      </c>
      <c r="H1503" s="5">
        <v>0</v>
      </c>
      <c r="I1503" s="5" t="s">
        <v>2204</v>
      </c>
      <c r="J1503" s="5" t="s">
        <v>2689</v>
      </c>
      <c r="K1503" s="5" t="s">
        <v>5103</v>
      </c>
      <c r="L1503" s="5" t="s">
        <v>25</v>
      </c>
      <c r="M1503" s="7" t="s">
        <v>26</v>
      </c>
      <c r="N1503" s="5" t="s">
        <v>1825</v>
      </c>
      <c r="O1503" s="5" t="s">
        <v>27</v>
      </c>
      <c r="P1503" s="5" t="s">
        <v>1481</v>
      </c>
      <c r="Q1503" s="5" t="s">
        <v>28</v>
      </c>
      <c r="R1503" s="193" t="s">
        <v>1311</v>
      </c>
      <c r="S1503" s="37">
        <v>122565.71</v>
      </c>
      <c r="T1503" s="37">
        <f t="shared" ref="T1503" si="296">R1503*S1503</f>
        <v>0</v>
      </c>
      <c r="U1503" s="8">
        <f t="shared" ref="U1503" si="297">T1503*1.12</f>
        <v>0</v>
      </c>
      <c r="V1503" s="5"/>
      <c r="W1503" s="5" t="s">
        <v>904</v>
      </c>
      <c r="X1503" s="5"/>
      <c r="AE1503" s="265"/>
      <c r="AG1503" s="111"/>
      <c r="AH1503" s="111"/>
      <c r="AK1503" s="111"/>
      <c r="AL1503" s="225"/>
      <c r="AM1503" s="225"/>
      <c r="AN1503" s="225"/>
      <c r="AO1503" s="225"/>
    </row>
    <row r="1504" spans="1:42" s="33" customFormat="1" ht="87" customHeight="1">
      <c r="A1504" s="5" t="s">
        <v>5549</v>
      </c>
      <c r="B1504" s="5" t="s">
        <v>23</v>
      </c>
      <c r="C1504" s="14" t="s">
        <v>4637</v>
      </c>
      <c r="D1504" s="14" t="s">
        <v>51</v>
      </c>
      <c r="E1504" s="14" t="s">
        <v>4638</v>
      </c>
      <c r="F1504" s="41" t="s">
        <v>4641</v>
      </c>
      <c r="G1504" s="5" t="s">
        <v>822</v>
      </c>
      <c r="H1504" s="5">
        <v>0</v>
      </c>
      <c r="I1504" s="5" t="s">
        <v>2204</v>
      </c>
      <c r="J1504" s="5" t="s">
        <v>2689</v>
      </c>
      <c r="K1504" s="5" t="s">
        <v>5103</v>
      </c>
      <c r="L1504" s="5" t="s">
        <v>25</v>
      </c>
      <c r="M1504" s="7" t="s">
        <v>26</v>
      </c>
      <c r="N1504" s="5" t="s">
        <v>1825</v>
      </c>
      <c r="O1504" s="5" t="s">
        <v>27</v>
      </c>
      <c r="P1504" s="5" t="s">
        <v>1481</v>
      </c>
      <c r="Q1504" s="5" t="s">
        <v>28</v>
      </c>
      <c r="R1504" s="193">
        <v>1</v>
      </c>
      <c r="S1504" s="37">
        <v>122565.71</v>
      </c>
      <c r="T1504" s="37">
        <f t="shared" ref="T1504" si="298">R1504*S1504</f>
        <v>122565.71</v>
      </c>
      <c r="U1504" s="8">
        <f t="shared" ref="U1504" si="299">T1504*1.12</f>
        <v>137273.59520000001</v>
      </c>
      <c r="V1504" s="5"/>
      <c r="W1504" s="5" t="s">
        <v>904</v>
      </c>
      <c r="X1504" s="5" t="s">
        <v>3712</v>
      </c>
      <c r="Z1504" s="224"/>
      <c r="AA1504" s="224"/>
      <c r="AE1504" s="265"/>
      <c r="AG1504" s="111"/>
      <c r="AH1504" s="111"/>
      <c r="AK1504" s="111"/>
      <c r="AL1504" s="225"/>
      <c r="AM1504" s="225"/>
      <c r="AN1504" s="225"/>
      <c r="AO1504" s="225"/>
    </row>
    <row r="1505" spans="1:46" s="33" customFormat="1" ht="87" customHeight="1">
      <c r="A1505" s="5" t="s">
        <v>4642</v>
      </c>
      <c r="B1505" s="5" t="s">
        <v>23</v>
      </c>
      <c r="C1505" s="14" t="s">
        <v>4637</v>
      </c>
      <c r="D1505" s="14" t="s">
        <v>51</v>
      </c>
      <c r="E1505" s="14" t="s">
        <v>4638</v>
      </c>
      <c r="F1505" s="41" t="s">
        <v>4643</v>
      </c>
      <c r="G1505" s="5" t="s">
        <v>24</v>
      </c>
      <c r="H1505" s="5">
        <v>0</v>
      </c>
      <c r="I1505" s="5" t="s">
        <v>2204</v>
      </c>
      <c r="J1505" s="5" t="s">
        <v>2689</v>
      </c>
      <c r="K1505" s="5" t="s">
        <v>3792</v>
      </c>
      <c r="L1505" s="5" t="s">
        <v>25</v>
      </c>
      <c r="M1505" s="7" t="s">
        <v>26</v>
      </c>
      <c r="N1505" s="5" t="s">
        <v>1306</v>
      </c>
      <c r="O1505" s="5" t="s">
        <v>27</v>
      </c>
      <c r="P1505" s="5" t="s">
        <v>1481</v>
      </c>
      <c r="Q1505" s="5" t="s">
        <v>28</v>
      </c>
      <c r="R1505" s="193" t="s">
        <v>1311</v>
      </c>
      <c r="S1505" s="37">
        <v>218039.29</v>
      </c>
      <c r="T1505" s="37">
        <f t="shared" si="275"/>
        <v>0</v>
      </c>
      <c r="U1505" s="8">
        <f t="shared" si="274"/>
        <v>0</v>
      </c>
      <c r="V1505" s="5"/>
      <c r="W1505" s="5" t="s">
        <v>904</v>
      </c>
      <c r="X1505" s="5"/>
      <c r="AE1505" s="265"/>
      <c r="AG1505" s="111"/>
      <c r="AH1505" s="111"/>
      <c r="AK1505" s="111"/>
      <c r="AL1505" s="225"/>
      <c r="AM1505" s="225"/>
      <c r="AN1505" s="225"/>
      <c r="AO1505" s="225"/>
    </row>
    <row r="1506" spans="1:46" s="33" customFormat="1" ht="87" customHeight="1">
      <c r="A1506" s="5" t="s">
        <v>5412</v>
      </c>
      <c r="B1506" s="5" t="s">
        <v>23</v>
      </c>
      <c r="C1506" s="14" t="s">
        <v>4637</v>
      </c>
      <c r="D1506" s="14" t="s">
        <v>51</v>
      </c>
      <c r="E1506" s="14" t="s">
        <v>4638</v>
      </c>
      <c r="F1506" s="41" t="s">
        <v>4643</v>
      </c>
      <c r="G1506" s="5" t="s">
        <v>24</v>
      </c>
      <c r="H1506" s="5">
        <v>0</v>
      </c>
      <c r="I1506" s="5" t="s">
        <v>2204</v>
      </c>
      <c r="J1506" s="5" t="s">
        <v>2689</v>
      </c>
      <c r="K1506" s="5" t="s">
        <v>5103</v>
      </c>
      <c r="L1506" s="5" t="s">
        <v>25</v>
      </c>
      <c r="M1506" s="7" t="s">
        <v>26</v>
      </c>
      <c r="N1506" s="5" t="s">
        <v>1825</v>
      </c>
      <c r="O1506" s="5" t="s">
        <v>27</v>
      </c>
      <c r="P1506" s="5" t="s">
        <v>1481</v>
      </c>
      <c r="Q1506" s="5" t="s">
        <v>28</v>
      </c>
      <c r="R1506" s="193" t="s">
        <v>1311</v>
      </c>
      <c r="S1506" s="37">
        <v>218039.29</v>
      </c>
      <c r="T1506" s="37">
        <f t="shared" ref="T1506" si="300">R1506*S1506</f>
        <v>0</v>
      </c>
      <c r="U1506" s="8">
        <f t="shared" ref="U1506" si="301">T1506*1.12</f>
        <v>0</v>
      </c>
      <c r="V1506" s="5"/>
      <c r="W1506" s="5" t="s">
        <v>904</v>
      </c>
      <c r="X1506" s="5"/>
      <c r="AE1506" s="265"/>
      <c r="AG1506" s="111"/>
      <c r="AH1506" s="111"/>
      <c r="AK1506" s="111"/>
      <c r="AL1506" s="225"/>
      <c r="AM1506" s="225"/>
      <c r="AN1506" s="225"/>
      <c r="AO1506" s="225"/>
    </row>
    <row r="1507" spans="1:46" s="33" customFormat="1" ht="87" customHeight="1">
      <c r="A1507" s="5" t="s">
        <v>5550</v>
      </c>
      <c r="B1507" s="5" t="s">
        <v>23</v>
      </c>
      <c r="C1507" s="14" t="s">
        <v>4637</v>
      </c>
      <c r="D1507" s="14" t="s">
        <v>51</v>
      </c>
      <c r="E1507" s="14" t="s">
        <v>4638</v>
      </c>
      <c r="F1507" s="41" t="s">
        <v>4643</v>
      </c>
      <c r="G1507" s="5" t="s">
        <v>822</v>
      </c>
      <c r="H1507" s="5">
        <v>0</v>
      </c>
      <c r="I1507" s="5" t="s">
        <v>2204</v>
      </c>
      <c r="J1507" s="5" t="s">
        <v>2689</v>
      </c>
      <c r="K1507" s="5" t="s">
        <v>5103</v>
      </c>
      <c r="L1507" s="5" t="s">
        <v>25</v>
      </c>
      <c r="M1507" s="7" t="s">
        <v>26</v>
      </c>
      <c r="N1507" s="5" t="s">
        <v>1825</v>
      </c>
      <c r="O1507" s="5" t="s">
        <v>27</v>
      </c>
      <c r="P1507" s="5" t="s">
        <v>1481</v>
      </c>
      <c r="Q1507" s="5" t="s">
        <v>28</v>
      </c>
      <c r="R1507" s="193">
        <v>2</v>
      </c>
      <c r="S1507" s="37">
        <v>218039.29</v>
      </c>
      <c r="T1507" s="37">
        <f t="shared" ref="T1507" si="302">R1507*S1507</f>
        <v>436078.58</v>
      </c>
      <c r="U1507" s="8">
        <f t="shared" ref="U1507" si="303">T1507*1.12</f>
        <v>488408.00960000005</v>
      </c>
      <c r="V1507" s="5"/>
      <c r="W1507" s="5" t="s">
        <v>904</v>
      </c>
      <c r="X1507" s="5" t="s">
        <v>3712</v>
      </c>
      <c r="Z1507" s="224"/>
      <c r="AA1507" s="224"/>
      <c r="AE1507" s="265"/>
      <c r="AG1507" s="111"/>
      <c r="AH1507" s="111"/>
      <c r="AK1507" s="111"/>
      <c r="AL1507" s="225"/>
      <c r="AM1507" s="225"/>
      <c r="AN1507" s="225"/>
      <c r="AO1507" s="225"/>
    </row>
    <row r="1508" spans="1:46" s="33" customFormat="1" ht="87" customHeight="1">
      <c r="A1508" s="5" t="s">
        <v>4644</v>
      </c>
      <c r="B1508" s="5" t="s">
        <v>23</v>
      </c>
      <c r="C1508" s="14" t="s">
        <v>4645</v>
      </c>
      <c r="D1508" s="14" t="s">
        <v>4646</v>
      </c>
      <c r="E1508" s="14" t="s">
        <v>4647</v>
      </c>
      <c r="F1508" s="41" t="s">
        <v>4648</v>
      </c>
      <c r="G1508" s="5" t="s">
        <v>24</v>
      </c>
      <c r="H1508" s="5">
        <v>0</v>
      </c>
      <c r="I1508" s="5" t="s">
        <v>2204</v>
      </c>
      <c r="J1508" s="5" t="s">
        <v>2689</v>
      </c>
      <c r="K1508" s="5" t="s">
        <v>3792</v>
      </c>
      <c r="L1508" s="5" t="s">
        <v>25</v>
      </c>
      <c r="M1508" s="7" t="s">
        <v>26</v>
      </c>
      <c r="N1508" s="5" t="s">
        <v>1306</v>
      </c>
      <c r="O1508" s="5" t="s">
        <v>27</v>
      </c>
      <c r="P1508" s="5" t="s">
        <v>1481</v>
      </c>
      <c r="Q1508" s="5" t="s">
        <v>28</v>
      </c>
      <c r="R1508" s="193" t="s">
        <v>1311</v>
      </c>
      <c r="S1508" s="37">
        <v>97116.3</v>
      </c>
      <c r="T1508" s="37">
        <f t="shared" si="275"/>
        <v>0</v>
      </c>
      <c r="U1508" s="8">
        <f t="shared" si="274"/>
        <v>0</v>
      </c>
      <c r="V1508" s="5"/>
      <c r="W1508" s="5" t="s">
        <v>904</v>
      </c>
      <c r="X1508" s="5"/>
      <c r="AE1508" s="265"/>
      <c r="AG1508" s="111"/>
      <c r="AH1508" s="111"/>
      <c r="AK1508" s="111"/>
      <c r="AL1508" s="225"/>
      <c r="AM1508" s="225"/>
      <c r="AN1508" s="225"/>
      <c r="AO1508" s="225"/>
    </row>
    <row r="1509" spans="1:46" s="33" customFormat="1" ht="87" customHeight="1">
      <c r="A1509" s="5" t="s">
        <v>5413</v>
      </c>
      <c r="B1509" s="5" t="s">
        <v>23</v>
      </c>
      <c r="C1509" s="14" t="s">
        <v>4645</v>
      </c>
      <c r="D1509" s="14" t="s">
        <v>4646</v>
      </c>
      <c r="E1509" s="14" t="s">
        <v>4647</v>
      </c>
      <c r="F1509" s="41" t="s">
        <v>4648</v>
      </c>
      <c r="G1509" s="5" t="s">
        <v>24</v>
      </c>
      <c r="H1509" s="5">
        <v>0</v>
      </c>
      <c r="I1509" s="5" t="s">
        <v>2204</v>
      </c>
      <c r="J1509" s="5" t="s">
        <v>2689</v>
      </c>
      <c r="K1509" s="5" t="s">
        <v>5103</v>
      </c>
      <c r="L1509" s="5" t="s">
        <v>25</v>
      </c>
      <c r="M1509" s="7" t="s">
        <v>26</v>
      </c>
      <c r="N1509" s="5" t="s">
        <v>1825</v>
      </c>
      <c r="O1509" s="5" t="s">
        <v>27</v>
      </c>
      <c r="P1509" s="5" t="s">
        <v>1481</v>
      </c>
      <c r="Q1509" s="5" t="s">
        <v>28</v>
      </c>
      <c r="R1509" s="193" t="s">
        <v>1311</v>
      </c>
      <c r="S1509" s="37">
        <v>97116.3</v>
      </c>
      <c r="T1509" s="37">
        <f t="shared" ref="T1509" si="304">R1509*S1509</f>
        <v>0</v>
      </c>
      <c r="U1509" s="8">
        <f t="shared" ref="U1509" si="305">T1509*1.12</f>
        <v>0</v>
      </c>
      <c r="V1509" s="5"/>
      <c r="W1509" s="5" t="s">
        <v>904</v>
      </c>
      <c r="X1509" s="5"/>
      <c r="AE1509" s="265"/>
      <c r="AG1509" s="111"/>
      <c r="AH1509" s="111"/>
      <c r="AK1509" s="111"/>
      <c r="AL1509" s="225"/>
      <c r="AM1509" s="225"/>
      <c r="AN1509" s="225"/>
      <c r="AO1509" s="225"/>
    </row>
    <row r="1510" spans="1:46" s="33" customFormat="1" ht="87" customHeight="1">
      <c r="A1510" s="5" t="s">
        <v>5551</v>
      </c>
      <c r="B1510" s="5" t="s">
        <v>23</v>
      </c>
      <c r="C1510" s="14" t="s">
        <v>4645</v>
      </c>
      <c r="D1510" s="14" t="s">
        <v>4646</v>
      </c>
      <c r="E1510" s="14" t="s">
        <v>4647</v>
      </c>
      <c r="F1510" s="41" t="s">
        <v>4648</v>
      </c>
      <c r="G1510" s="5" t="s">
        <v>822</v>
      </c>
      <c r="H1510" s="5">
        <v>0</v>
      </c>
      <c r="I1510" s="5" t="s">
        <v>2204</v>
      </c>
      <c r="J1510" s="5" t="s">
        <v>2689</v>
      </c>
      <c r="K1510" s="5" t="s">
        <v>5103</v>
      </c>
      <c r="L1510" s="5" t="s">
        <v>25</v>
      </c>
      <c r="M1510" s="7" t="s">
        <v>26</v>
      </c>
      <c r="N1510" s="5" t="s">
        <v>1825</v>
      </c>
      <c r="O1510" s="5" t="s">
        <v>27</v>
      </c>
      <c r="P1510" s="5" t="s">
        <v>1481</v>
      </c>
      <c r="Q1510" s="5" t="s">
        <v>28</v>
      </c>
      <c r="R1510" s="193">
        <v>16</v>
      </c>
      <c r="S1510" s="37">
        <v>97116.3</v>
      </c>
      <c r="T1510" s="37">
        <f t="shared" ref="T1510" si="306">R1510*S1510</f>
        <v>1553860.8</v>
      </c>
      <c r="U1510" s="8">
        <f t="shared" ref="U1510" si="307">T1510*1.12</f>
        <v>1740324.0960000001</v>
      </c>
      <c r="V1510" s="5"/>
      <c r="W1510" s="5" t="s">
        <v>904</v>
      </c>
      <c r="X1510" s="5" t="s">
        <v>3712</v>
      </c>
      <c r="Z1510" s="224"/>
      <c r="AA1510" s="224"/>
      <c r="AE1510" s="265"/>
      <c r="AG1510" s="111"/>
      <c r="AH1510" s="111"/>
      <c r="AK1510" s="111"/>
      <c r="AL1510" s="225"/>
      <c r="AM1510" s="225"/>
      <c r="AN1510" s="225"/>
      <c r="AO1510" s="225"/>
    </row>
    <row r="1511" spans="1:46" s="33" customFormat="1" ht="87" customHeight="1">
      <c r="A1511" s="5" t="s">
        <v>4649</v>
      </c>
      <c r="B1511" s="5" t="s">
        <v>23</v>
      </c>
      <c r="C1511" s="14" t="s">
        <v>52</v>
      </c>
      <c r="D1511" s="14" t="s">
        <v>50</v>
      </c>
      <c r="E1511" s="14" t="s">
        <v>53</v>
      </c>
      <c r="F1511" s="41" t="s">
        <v>4650</v>
      </c>
      <c r="G1511" s="5" t="s">
        <v>24</v>
      </c>
      <c r="H1511" s="5">
        <v>0</v>
      </c>
      <c r="I1511" s="5" t="s">
        <v>2204</v>
      </c>
      <c r="J1511" s="5" t="s">
        <v>2689</v>
      </c>
      <c r="K1511" s="5" t="s">
        <v>3792</v>
      </c>
      <c r="L1511" s="5" t="s">
        <v>25</v>
      </c>
      <c r="M1511" s="7" t="s">
        <v>26</v>
      </c>
      <c r="N1511" s="5" t="s">
        <v>1306</v>
      </c>
      <c r="O1511" s="5" t="s">
        <v>27</v>
      </c>
      <c r="P1511" s="5" t="s">
        <v>1481</v>
      </c>
      <c r="Q1511" s="5" t="s">
        <v>28</v>
      </c>
      <c r="R1511" s="193" t="s">
        <v>1311</v>
      </c>
      <c r="S1511" s="37">
        <v>246323.03</v>
      </c>
      <c r="T1511" s="37">
        <f t="shared" si="275"/>
        <v>0</v>
      </c>
      <c r="U1511" s="8">
        <f t="shared" si="274"/>
        <v>0</v>
      </c>
      <c r="V1511" s="5"/>
      <c r="W1511" s="5" t="s">
        <v>904</v>
      </c>
      <c r="X1511" s="5"/>
      <c r="Z1511" s="141"/>
      <c r="AA1511" s="188"/>
      <c r="AE1511" s="265"/>
      <c r="AG1511" s="111"/>
      <c r="AH1511" s="111"/>
      <c r="AK1511" s="111"/>
      <c r="AL1511" s="225"/>
      <c r="AM1511" s="225"/>
      <c r="AN1511" s="225"/>
      <c r="AO1511" s="225"/>
    </row>
    <row r="1512" spans="1:46" s="33" customFormat="1" ht="87" customHeight="1">
      <c r="A1512" s="5" t="s">
        <v>5569</v>
      </c>
      <c r="B1512" s="5" t="s">
        <v>23</v>
      </c>
      <c r="C1512" s="14" t="s">
        <v>52</v>
      </c>
      <c r="D1512" s="14" t="s">
        <v>50</v>
      </c>
      <c r="E1512" s="14" t="s">
        <v>53</v>
      </c>
      <c r="F1512" s="41" t="s">
        <v>4650</v>
      </c>
      <c r="G1512" s="5" t="s">
        <v>24</v>
      </c>
      <c r="H1512" s="5">
        <v>0</v>
      </c>
      <c r="I1512" s="5" t="s">
        <v>2204</v>
      </c>
      <c r="J1512" s="5" t="s">
        <v>2689</v>
      </c>
      <c r="K1512" s="5" t="s">
        <v>5103</v>
      </c>
      <c r="L1512" s="5" t="s">
        <v>25</v>
      </c>
      <c r="M1512" s="7" t="s">
        <v>26</v>
      </c>
      <c r="N1512" s="5" t="s">
        <v>5420</v>
      </c>
      <c r="O1512" s="5" t="s">
        <v>27</v>
      </c>
      <c r="P1512" s="5" t="s">
        <v>1481</v>
      </c>
      <c r="Q1512" s="5" t="s">
        <v>28</v>
      </c>
      <c r="R1512" s="193">
        <v>2</v>
      </c>
      <c r="S1512" s="37">
        <v>246323.03</v>
      </c>
      <c r="T1512" s="37">
        <f t="shared" ref="T1512" si="308">R1512*S1512</f>
        <v>492646.06</v>
      </c>
      <c r="U1512" s="8">
        <f t="shared" ref="U1512" si="309">T1512*1.12</f>
        <v>551763.58720000007</v>
      </c>
      <c r="V1512" s="5"/>
      <c r="W1512" s="5" t="s">
        <v>904</v>
      </c>
      <c r="X1512" s="5" t="s">
        <v>3805</v>
      </c>
      <c r="Z1512" s="141"/>
      <c r="AA1512" s="188"/>
      <c r="AE1512" s="265"/>
      <c r="AG1512" s="111"/>
      <c r="AH1512" s="111"/>
      <c r="AK1512" s="111"/>
      <c r="AL1512" s="225"/>
      <c r="AM1512" s="225"/>
      <c r="AN1512" s="225"/>
      <c r="AO1512" s="225"/>
    </row>
    <row r="1513" spans="1:46" s="33" customFormat="1" ht="87" customHeight="1">
      <c r="A1513" s="5" t="s">
        <v>4651</v>
      </c>
      <c r="B1513" s="5" t="s">
        <v>23</v>
      </c>
      <c r="C1513" s="14" t="s">
        <v>52</v>
      </c>
      <c r="D1513" s="14" t="s">
        <v>50</v>
      </c>
      <c r="E1513" s="14" t="s">
        <v>53</v>
      </c>
      <c r="F1513" s="41" t="s">
        <v>4652</v>
      </c>
      <c r="G1513" s="5" t="s">
        <v>24</v>
      </c>
      <c r="H1513" s="5">
        <v>0</v>
      </c>
      <c r="I1513" s="5" t="s">
        <v>2204</v>
      </c>
      <c r="J1513" s="5" t="s">
        <v>2689</v>
      </c>
      <c r="K1513" s="5" t="s">
        <v>3792</v>
      </c>
      <c r="L1513" s="5" t="s">
        <v>25</v>
      </c>
      <c r="M1513" s="7" t="s">
        <v>26</v>
      </c>
      <c r="N1513" s="5" t="s">
        <v>1306</v>
      </c>
      <c r="O1513" s="5" t="s">
        <v>27</v>
      </c>
      <c r="P1513" s="5" t="s">
        <v>1481</v>
      </c>
      <c r="Q1513" s="5" t="s">
        <v>28</v>
      </c>
      <c r="R1513" s="193" t="s">
        <v>1311</v>
      </c>
      <c r="S1513" s="37">
        <v>68943.210000000006</v>
      </c>
      <c r="T1513" s="37">
        <f t="shared" si="275"/>
        <v>0</v>
      </c>
      <c r="U1513" s="8">
        <f t="shared" si="274"/>
        <v>0</v>
      </c>
      <c r="V1513" s="5"/>
      <c r="W1513" s="5" t="s">
        <v>904</v>
      </c>
      <c r="X1513" s="5"/>
      <c r="Z1513" s="141"/>
      <c r="AA1513" s="188"/>
      <c r="AE1513" s="265"/>
      <c r="AG1513" s="111"/>
      <c r="AH1513" s="111"/>
      <c r="AK1513" s="111"/>
      <c r="AL1513" s="225"/>
      <c r="AM1513" s="225"/>
      <c r="AN1513" s="225"/>
      <c r="AO1513" s="225"/>
    </row>
    <row r="1514" spans="1:46" s="33" customFormat="1" ht="87" customHeight="1">
      <c r="A1514" s="5" t="s">
        <v>5570</v>
      </c>
      <c r="B1514" s="5" t="s">
        <v>23</v>
      </c>
      <c r="C1514" s="14" t="s">
        <v>52</v>
      </c>
      <c r="D1514" s="14" t="s">
        <v>50</v>
      </c>
      <c r="E1514" s="14" t="s">
        <v>53</v>
      </c>
      <c r="F1514" s="41" t="s">
        <v>4652</v>
      </c>
      <c r="G1514" s="5" t="s">
        <v>24</v>
      </c>
      <c r="H1514" s="5">
        <v>0</v>
      </c>
      <c r="I1514" s="5" t="s">
        <v>2204</v>
      </c>
      <c r="J1514" s="5" t="s">
        <v>2689</v>
      </c>
      <c r="K1514" s="5" t="s">
        <v>5103</v>
      </c>
      <c r="L1514" s="5" t="s">
        <v>25</v>
      </c>
      <c r="M1514" s="7" t="s">
        <v>26</v>
      </c>
      <c r="N1514" s="5" t="s">
        <v>5420</v>
      </c>
      <c r="O1514" s="5" t="s">
        <v>27</v>
      </c>
      <c r="P1514" s="5" t="s">
        <v>1481</v>
      </c>
      <c r="Q1514" s="5" t="s">
        <v>28</v>
      </c>
      <c r="R1514" s="193">
        <v>1</v>
      </c>
      <c r="S1514" s="37">
        <v>68943.210000000006</v>
      </c>
      <c r="T1514" s="37">
        <f t="shared" ref="T1514" si="310">R1514*S1514</f>
        <v>68943.210000000006</v>
      </c>
      <c r="U1514" s="8">
        <f t="shared" ref="U1514" si="311">T1514*1.12</f>
        <v>77216.395200000014</v>
      </c>
      <c r="V1514" s="5"/>
      <c r="W1514" s="5" t="s">
        <v>904</v>
      </c>
      <c r="X1514" s="5" t="s">
        <v>3805</v>
      </c>
      <c r="Z1514" s="141"/>
      <c r="AA1514" s="188"/>
      <c r="AE1514" s="265"/>
      <c r="AG1514" s="111"/>
      <c r="AH1514" s="111"/>
      <c r="AK1514" s="111"/>
      <c r="AL1514" s="225"/>
      <c r="AM1514" s="225"/>
      <c r="AN1514" s="225"/>
      <c r="AO1514" s="225"/>
    </row>
    <row r="1515" spans="1:46" s="33" customFormat="1" ht="87" customHeight="1">
      <c r="A1515" s="5" t="s">
        <v>4653</v>
      </c>
      <c r="B1515" s="5" t="s">
        <v>23</v>
      </c>
      <c r="C1515" s="14" t="s">
        <v>2218</v>
      </c>
      <c r="D1515" s="14" t="s">
        <v>81</v>
      </c>
      <c r="E1515" s="14" t="s">
        <v>2219</v>
      </c>
      <c r="F1515" s="41" t="s">
        <v>4654</v>
      </c>
      <c r="G1515" s="5" t="s">
        <v>24</v>
      </c>
      <c r="H1515" s="5">
        <v>0</v>
      </c>
      <c r="I1515" s="5" t="s">
        <v>2204</v>
      </c>
      <c r="J1515" s="5" t="s">
        <v>2689</v>
      </c>
      <c r="K1515" s="5" t="s">
        <v>3792</v>
      </c>
      <c r="L1515" s="5" t="s">
        <v>25</v>
      </c>
      <c r="M1515" s="7" t="s">
        <v>26</v>
      </c>
      <c r="N1515" s="5" t="s">
        <v>1306</v>
      </c>
      <c r="O1515" s="5" t="s">
        <v>27</v>
      </c>
      <c r="P1515" s="5" t="s">
        <v>1481</v>
      </c>
      <c r="Q1515" s="5" t="s">
        <v>28</v>
      </c>
      <c r="R1515" s="193">
        <v>1</v>
      </c>
      <c r="S1515" s="37">
        <v>329395.34000000003</v>
      </c>
      <c r="T1515" s="37">
        <f t="shared" si="275"/>
        <v>329395.34000000003</v>
      </c>
      <c r="U1515" s="8">
        <f t="shared" si="274"/>
        <v>368922.78080000007</v>
      </c>
      <c r="V1515" s="5"/>
      <c r="W1515" s="5" t="s">
        <v>904</v>
      </c>
      <c r="X1515" s="5" t="s">
        <v>3884</v>
      </c>
      <c r="Z1515" s="141"/>
      <c r="AA1515" s="188"/>
      <c r="AC1515" s="85"/>
      <c r="AD1515" s="166"/>
      <c r="AE1515" s="223"/>
      <c r="AF1515" s="166"/>
      <c r="AG1515" s="264"/>
      <c r="AH1515" s="264"/>
      <c r="AI1515" s="224"/>
      <c r="AJ1515" s="145"/>
      <c r="AK1515" s="264"/>
      <c r="AL1515" s="255"/>
      <c r="AM1515" s="255"/>
      <c r="AN1515" s="255"/>
      <c r="AO1515" s="255"/>
      <c r="AT1515" s="166"/>
    </row>
    <row r="1516" spans="1:46" s="33" customFormat="1" ht="87" customHeight="1">
      <c r="A1516" s="5" t="s">
        <v>4655</v>
      </c>
      <c r="B1516" s="5" t="s">
        <v>23</v>
      </c>
      <c r="C1516" s="14" t="s">
        <v>4656</v>
      </c>
      <c r="D1516" s="14" t="s">
        <v>54</v>
      </c>
      <c r="E1516" s="14" t="s">
        <v>4657</v>
      </c>
      <c r="F1516" s="41" t="s">
        <v>4658</v>
      </c>
      <c r="G1516" s="5" t="s">
        <v>24</v>
      </c>
      <c r="H1516" s="5">
        <v>0</v>
      </c>
      <c r="I1516" s="5" t="s">
        <v>2204</v>
      </c>
      <c r="J1516" s="5" t="s">
        <v>2689</v>
      </c>
      <c r="K1516" s="5" t="s">
        <v>3792</v>
      </c>
      <c r="L1516" s="5" t="s">
        <v>25</v>
      </c>
      <c r="M1516" s="7" t="s">
        <v>26</v>
      </c>
      <c r="N1516" s="5" t="s">
        <v>1306</v>
      </c>
      <c r="O1516" s="5" t="s">
        <v>27</v>
      </c>
      <c r="P1516" s="5" t="s">
        <v>1481</v>
      </c>
      <c r="Q1516" s="5" t="s">
        <v>28</v>
      </c>
      <c r="R1516" s="193">
        <v>1</v>
      </c>
      <c r="S1516" s="37">
        <v>693926.19</v>
      </c>
      <c r="T1516" s="37">
        <f t="shared" si="275"/>
        <v>693926.19</v>
      </c>
      <c r="U1516" s="8">
        <f t="shared" si="274"/>
        <v>777197.33279999997</v>
      </c>
      <c r="V1516" s="5"/>
      <c r="W1516" s="5" t="s">
        <v>904</v>
      </c>
      <c r="X1516" s="5" t="s">
        <v>3884</v>
      </c>
      <c r="Z1516" s="141"/>
      <c r="AA1516" s="188"/>
      <c r="AC1516" s="85"/>
      <c r="AD1516" s="166"/>
      <c r="AE1516" s="223"/>
      <c r="AF1516" s="166"/>
      <c r="AG1516" s="264"/>
      <c r="AH1516" s="264"/>
      <c r="AI1516" s="224"/>
      <c r="AJ1516" s="145"/>
      <c r="AK1516" s="275"/>
      <c r="AL1516" s="255"/>
      <c r="AM1516" s="255"/>
      <c r="AN1516" s="255"/>
      <c r="AO1516" s="255"/>
      <c r="AT1516" s="166"/>
    </row>
    <row r="1517" spans="1:46" s="33" customFormat="1" ht="87" customHeight="1">
      <c r="A1517" s="5" t="s">
        <v>4659</v>
      </c>
      <c r="B1517" s="5" t="s">
        <v>23</v>
      </c>
      <c r="C1517" s="14" t="s">
        <v>4660</v>
      </c>
      <c r="D1517" s="14" t="s">
        <v>4661</v>
      </c>
      <c r="E1517" s="14" t="s">
        <v>4662</v>
      </c>
      <c r="F1517" s="41" t="s">
        <v>4663</v>
      </c>
      <c r="G1517" s="5" t="s">
        <v>24</v>
      </c>
      <c r="H1517" s="5">
        <v>0</v>
      </c>
      <c r="I1517" s="5" t="s">
        <v>2204</v>
      </c>
      <c r="J1517" s="5" t="s">
        <v>2689</v>
      </c>
      <c r="K1517" s="5" t="s">
        <v>3792</v>
      </c>
      <c r="L1517" s="5" t="s">
        <v>25</v>
      </c>
      <c r="M1517" s="7" t="s">
        <v>26</v>
      </c>
      <c r="N1517" s="5" t="s">
        <v>1306</v>
      </c>
      <c r="O1517" s="5" t="s">
        <v>27</v>
      </c>
      <c r="P1517" s="5" t="s">
        <v>1481</v>
      </c>
      <c r="Q1517" s="5" t="s">
        <v>28</v>
      </c>
      <c r="R1517" s="193">
        <v>2</v>
      </c>
      <c r="S1517" s="37">
        <v>57112.22</v>
      </c>
      <c r="T1517" s="37">
        <f t="shared" si="275"/>
        <v>114224.44</v>
      </c>
      <c r="U1517" s="8">
        <f t="shared" si="274"/>
        <v>127931.37280000001</v>
      </c>
      <c r="V1517" s="5"/>
      <c r="W1517" s="5" t="s">
        <v>904</v>
      </c>
      <c r="X1517" s="5" t="s">
        <v>3884</v>
      </c>
      <c r="Z1517" s="141"/>
      <c r="AA1517" s="188"/>
      <c r="AC1517" s="85"/>
      <c r="AD1517" s="166"/>
      <c r="AE1517" s="223"/>
      <c r="AF1517" s="166"/>
      <c r="AG1517" s="264"/>
      <c r="AH1517" s="264"/>
      <c r="AI1517" s="224"/>
      <c r="AJ1517" s="145"/>
      <c r="AK1517" s="275"/>
      <c r="AL1517" s="255"/>
      <c r="AM1517" s="255"/>
      <c r="AN1517" s="255"/>
      <c r="AO1517" s="255"/>
      <c r="AT1517" s="166"/>
    </row>
    <row r="1518" spans="1:46" s="33" customFormat="1" ht="87" customHeight="1">
      <c r="A1518" s="5" t="s">
        <v>4664</v>
      </c>
      <c r="B1518" s="5" t="s">
        <v>23</v>
      </c>
      <c r="C1518" s="14" t="s">
        <v>4665</v>
      </c>
      <c r="D1518" s="14" t="s">
        <v>1516</v>
      </c>
      <c r="E1518" s="14" t="s">
        <v>4666</v>
      </c>
      <c r="F1518" s="41" t="s">
        <v>4667</v>
      </c>
      <c r="G1518" s="5" t="s">
        <v>24</v>
      </c>
      <c r="H1518" s="5">
        <v>0</v>
      </c>
      <c r="I1518" s="5" t="s">
        <v>2204</v>
      </c>
      <c r="J1518" s="5" t="s">
        <v>2689</v>
      </c>
      <c r="K1518" s="5" t="s">
        <v>3792</v>
      </c>
      <c r="L1518" s="5" t="s">
        <v>25</v>
      </c>
      <c r="M1518" s="7" t="s">
        <v>26</v>
      </c>
      <c r="N1518" s="5" t="s">
        <v>1306</v>
      </c>
      <c r="O1518" s="5" t="s">
        <v>27</v>
      </c>
      <c r="P1518" s="5" t="s">
        <v>1481</v>
      </c>
      <c r="Q1518" s="5" t="s">
        <v>28</v>
      </c>
      <c r="R1518" s="193">
        <v>4</v>
      </c>
      <c r="S1518" s="37">
        <v>1915.09</v>
      </c>
      <c r="T1518" s="37">
        <f t="shared" si="275"/>
        <v>7660.36</v>
      </c>
      <c r="U1518" s="8">
        <f t="shared" si="274"/>
        <v>8579.6031999999996</v>
      </c>
      <c r="V1518" s="5"/>
      <c r="W1518" s="5" t="s">
        <v>904</v>
      </c>
      <c r="X1518" s="5" t="s">
        <v>3884</v>
      </c>
      <c r="Z1518" s="141"/>
      <c r="AA1518" s="188"/>
      <c r="AC1518" s="85"/>
      <c r="AD1518" s="166"/>
      <c r="AE1518" s="223"/>
      <c r="AF1518" s="166"/>
      <c r="AG1518" s="264"/>
      <c r="AH1518" s="264"/>
      <c r="AI1518" s="224"/>
      <c r="AJ1518" s="145"/>
      <c r="AK1518" s="275"/>
      <c r="AL1518" s="255"/>
      <c r="AM1518" s="255"/>
      <c r="AN1518" s="255"/>
      <c r="AO1518" s="255"/>
      <c r="AT1518" s="166"/>
    </row>
    <row r="1519" spans="1:46" s="33" customFormat="1" ht="127.5" customHeight="1">
      <c r="A1519" s="5" t="s">
        <v>4668</v>
      </c>
      <c r="B1519" s="5" t="s">
        <v>23</v>
      </c>
      <c r="C1519" s="14" t="s">
        <v>4076</v>
      </c>
      <c r="D1519" s="14" t="s">
        <v>4077</v>
      </c>
      <c r="E1519" s="14" t="s">
        <v>4078</v>
      </c>
      <c r="F1519" s="41" t="s">
        <v>4669</v>
      </c>
      <c r="G1519" s="5" t="s">
        <v>24</v>
      </c>
      <c r="H1519" s="5">
        <v>0</v>
      </c>
      <c r="I1519" s="5" t="s">
        <v>2204</v>
      </c>
      <c r="J1519" s="5" t="s">
        <v>2689</v>
      </c>
      <c r="K1519" s="5" t="s">
        <v>3792</v>
      </c>
      <c r="L1519" s="5" t="s">
        <v>25</v>
      </c>
      <c r="M1519" s="7" t="s">
        <v>26</v>
      </c>
      <c r="N1519" s="5" t="s">
        <v>1306</v>
      </c>
      <c r="O1519" s="5" t="s">
        <v>27</v>
      </c>
      <c r="P1519" s="5" t="s">
        <v>1481</v>
      </c>
      <c r="Q1519" s="5" t="s">
        <v>28</v>
      </c>
      <c r="R1519" s="193">
        <v>2</v>
      </c>
      <c r="S1519" s="37">
        <v>84333.72</v>
      </c>
      <c r="T1519" s="37">
        <f t="shared" si="275"/>
        <v>168667.44</v>
      </c>
      <c r="U1519" s="8">
        <f t="shared" si="274"/>
        <v>188907.53280000002</v>
      </c>
      <c r="V1519" s="5"/>
      <c r="W1519" s="5" t="s">
        <v>904</v>
      </c>
      <c r="X1519" s="5" t="s">
        <v>3884</v>
      </c>
      <c r="Z1519" s="141"/>
      <c r="AA1519" s="188"/>
      <c r="AC1519" s="85"/>
      <c r="AD1519" s="166"/>
      <c r="AE1519" s="223"/>
      <c r="AF1519" s="141"/>
      <c r="AG1519" s="213"/>
      <c r="AH1519" s="213"/>
      <c r="AI1519" s="188"/>
      <c r="AJ1519" s="145"/>
      <c r="AK1519" s="264"/>
      <c r="AL1519" s="255"/>
      <c r="AM1519" s="255"/>
      <c r="AN1519" s="255"/>
      <c r="AO1519" s="255"/>
      <c r="AT1519" s="166"/>
    </row>
    <row r="1520" spans="1:46" s="33" customFormat="1" ht="146.25" customHeight="1">
      <c r="A1520" s="5" t="s">
        <v>4670</v>
      </c>
      <c r="B1520" s="5" t="s">
        <v>23</v>
      </c>
      <c r="C1520" s="14" t="s">
        <v>4494</v>
      </c>
      <c r="D1520" s="14" t="s">
        <v>4495</v>
      </c>
      <c r="E1520" s="14" t="s">
        <v>4496</v>
      </c>
      <c r="F1520" s="41" t="s">
        <v>4671</v>
      </c>
      <c r="G1520" s="5" t="s">
        <v>24</v>
      </c>
      <c r="H1520" s="5">
        <v>0</v>
      </c>
      <c r="I1520" s="5" t="s">
        <v>2204</v>
      </c>
      <c r="J1520" s="5" t="s">
        <v>2689</v>
      </c>
      <c r="K1520" s="5" t="s">
        <v>3792</v>
      </c>
      <c r="L1520" s="5" t="s">
        <v>25</v>
      </c>
      <c r="M1520" s="7" t="s">
        <v>26</v>
      </c>
      <c r="N1520" s="5" t="s">
        <v>1306</v>
      </c>
      <c r="O1520" s="5" t="s">
        <v>27</v>
      </c>
      <c r="P1520" s="5" t="s">
        <v>1481</v>
      </c>
      <c r="Q1520" s="5" t="s">
        <v>28</v>
      </c>
      <c r="R1520" s="193" t="s">
        <v>1311</v>
      </c>
      <c r="S1520" s="37">
        <v>8411.92</v>
      </c>
      <c r="T1520" s="37">
        <v>0</v>
      </c>
      <c r="U1520" s="8">
        <f t="shared" si="274"/>
        <v>0</v>
      </c>
      <c r="V1520" s="5"/>
      <c r="W1520" s="5" t="s">
        <v>904</v>
      </c>
      <c r="X1520" s="5"/>
      <c r="AE1520" s="265"/>
      <c r="AG1520" s="111"/>
      <c r="AH1520" s="111"/>
      <c r="AK1520" s="111"/>
      <c r="AL1520" s="225"/>
      <c r="AM1520" s="225"/>
      <c r="AN1520" s="225"/>
      <c r="AO1520" s="225"/>
    </row>
    <row r="1521" spans="1:46" s="33" customFormat="1" ht="146.25" customHeight="1">
      <c r="A1521" s="5" t="s">
        <v>5123</v>
      </c>
      <c r="B1521" s="5" t="s">
        <v>23</v>
      </c>
      <c r="C1521" s="14" t="s">
        <v>4494</v>
      </c>
      <c r="D1521" s="14" t="s">
        <v>4495</v>
      </c>
      <c r="E1521" s="14" t="s">
        <v>4496</v>
      </c>
      <c r="F1521" s="41" t="s">
        <v>4671</v>
      </c>
      <c r="G1521" s="5" t="s">
        <v>24</v>
      </c>
      <c r="H1521" s="5">
        <v>0</v>
      </c>
      <c r="I1521" s="5" t="s">
        <v>2204</v>
      </c>
      <c r="J1521" s="5" t="s">
        <v>2689</v>
      </c>
      <c r="K1521" s="5" t="s">
        <v>1193</v>
      </c>
      <c r="L1521" s="5" t="s">
        <v>25</v>
      </c>
      <c r="M1521" s="7" t="s">
        <v>26</v>
      </c>
      <c r="N1521" s="5" t="s">
        <v>1306</v>
      </c>
      <c r="O1521" s="5" t="s">
        <v>27</v>
      </c>
      <c r="P1521" s="5" t="s">
        <v>1481</v>
      </c>
      <c r="Q1521" s="5" t="s">
        <v>28</v>
      </c>
      <c r="R1521" s="193">
        <v>4</v>
      </c>
      <c r="S1521" s="37">
        <v>8411.92</v>
      </c>
      <c r="T1521" s="37">
        <f t="shared" ref="T1521:T1541" si="312">R1521*S1521</f>
        <v>33647.68</v>
      </c>
      <c r="U1521" s="8">
        <f t="shared" si="274"/>
        <v>37685.401600000005</v>
      </c>
      <c r="V1521" s="5"/>
      <c r="W1521" s="5" t="s">
        <v>904</v>
      </c>
      <c r="X1521" s="5" t="s">
        <v>3593</v>
      </c>
      <c r="Z1521" s="141"/>
      <c r="AA1521" s="188"/>
      <c r="AC1521" s="85"/>
      <c r="AD1521" s="166"/>
      <c r="AE1521" s="223"/>
      <c r="AF1521" s="166"/>
      <c r="AG1521" s="264"/>
      <c r="AH1521" s="264"/>
      <c r="AI1521" s="166"/>
      <c r="AJ1521" s="145"/>
      <c r="AK1521" s="264"/>
      <c r="AL1521" s="255"/>
      <c r="AM1521" s="255"/>
      <c r="AN1521" s="255"/>
      <c r="AO1521" s="255"/>
      <c r="AT1521" s="166"/>
    </row>
    <row r="1522" spans="1:46" s="33" customFormat="1" ht="87" customHeight="1">
      <c r="A1522" s="5" t="s">
        <v>4672</v>
      </c>
      <c r="B1522" s="5" t="s">
        <v>23</v>
      </c>
      <c r="C1522" s="14" t="s">
        <v>4616</v>
      </c>
      <c r="D1522" s="14" t="s">
        <v>4617</v>
      </c>
      <c r="E1522" s="14" t="s">
        <v>4618</v>
      </c>
      <c r="F1522" s="41" t="s">
        <v>4673</v>
      </c>
      <c r="G1522" s="5" t="s">
        <v>24</v>
      </c>
      <c r="H1522" s="5">
        <v>0</v>
      </c>
      <c r="I1522" s="5" t="s">
        <v>2204</v>
      </c>
      <c r="J1522" s="5" t="s">
        <v>2689</v>
      </c>
      <c r="K1522" s="5" t="s">
        <v>3792</v>
      </c>
      <c r="L1522" s="5" t="s">
        <v>25</v>
      </c>
      <c r="M1522" s="7" t="s">
        <v>26</v>
      </c>
      <c r="N1522" s="5" t="s">
        <v>1306</v>
      </c>
      <c r="O1522" s="5" t="s">
        <v>27</v>
      </c>
      <c r="P1522" s="5" t="s">
        <v>1481</v>
      </c>
      <c r="Q1522" s="5" t="s">
        <v>28</v>
      </c>
      <c r="R1522" s="193" t="s">
        <v>1311</v>
      </c>
      <c r="S1522" s="37">
        <v>2127.88</v>
      </c>
      <c r="T1522" s="37">
        <f t="shared" si="312"/>
        <v>0</v>
      </c>
      <c r="U1522" s="8">
        <f t="shared" si="274"/>
        <v>0</v>
      </c>
      <c r="V1522" s="5"/>
      <c r="W1522" s="5" t="s">
        <v>904</v>
      </c>
      <c r="X1522" s="5"/>
      <c r="AE1522" s="265"/>
      <c r="AG1522" s="111"/>
      <c r="AH1522" s="111"/>
      <c r="AK1522" s="111"/>
      <c r="AL1522" s="225"/>
      <c r="AM1522" s="225"/>
      <c r="AN1522" s="225"/>
      <c r="AO1522" s="225"/>
    </row>
    <row r="1523" spans="1:46" s="33" customFormat="1" ht="87" customHeight="1">
      <c r="A1523" s="5" t="s">
        <v>5124</v>
      </c>
      <c r="B1523" s="5" t="s">
        <v>23</v>
      </c>
      <c r="C1523" s="14" t="s">
        <v>4616</v>
      </c>
      <c r="D1523" s="14" t="s">
        <v>4617</v>
      </c>
      <c r="E1523" s="14" t="s">
        <v>4618</v>
      </c>
      <c r="F1523" s="41" t="s">
        <v>4673</v>
      </c>
      <c r="G1523" s="5" t="s">
        <v>24</v>
      </c>
      <c r="H1523" s="5">
        <v>0</v>
      </c>
      <c r="I1523" s="5" t="s">
        <v>2204</v>
      </c>
      <c r="J1523" s="5" t="s">
        <v>2689</v>
      </c>
      <c r="K1523" s="5" t="s">
        <v>1193</v>
      </c>
      <c r="L1523" s="5" t="s">
        <v>25</v>
      </c>
      <c r="M1523" s="7" t="s">
        <v>26</v>
      </c>
      <c r="N1523" s="5" t="s">
        <v>1306</v>
      </c>
      <c r="O1523" s="5" t="s">
        <v>27</v>
      </c>
      <c r="P1523" s="5" t="s">
        <v>1481</v>
      </c>
      <c r="Q1523" s="5" t="s">
        <v>28</v>
      </c>
      <c r="R1523" s="193">
        <v>96</v>
      </c>
      <c r="S1523" s="37">
        <v>2127.88</v>
      </c>
      <c r="T1523" s="37">
        <f t="shared" si="312"/>
        <v>204276.48000000001</v>
      </c>
      <c r="U1523" s="8">
        <f t="shared" si="274"/>
        <v>228789.65760000004</v>
      </c>
      <c r="V1523" s="5"/>
      <c r="W1523" s="5" t="s">
        <v>904</v>
      </c>
      <c r="X1523" s="5" t="s">
        <v>3593</v>
      </c>
      <c r="Z1523" s="141"/>
      <c r="AA1523" s="188"/>
      <c r="AC1523" s="85"/>
      <c r="AD1523" s="166"/>
      <c r="AE1523" s="223"/>
      <c r="AF1523" s="166"/>
      <c r="AG1523" s="264"/>
      <c r="AH1523" s="264"/>
      <c r="AI1523" s="166"/>
      <c r="AJ1523" s="145"/>
      <c r="AK1523" s="264"/>
      <c r="AL1523" s="255"/>
      <c r="AM1523" s="255"/>
      <c r="AN1523" s="255"/>
      <c r="AO1523" s="225"/>
      <c r="AT1523" s="166"/>
    </row>
    <row r="1524" spans="1:46" s="33" customFormat="1" ht="162" customHeight="1">
      <c r="A1524" s="5" t="s">
        <v>4674</v>
      </c>
      <c r="B1524" s="5" t="s">
        <v>23</v>
      </c>
      <c r="C1524" s="14" t="s">
        <v>4675</v>
      </c>
      <c r="D1524" s="14" t="s">
        <v>1516</v>
      </c>
      <c r="E1524" s="14" t="s">
        <v>4676</v>
      </c>
      <c r="F1524" s="41" t="s">
        <v>4677</v>
      </c>
      <c r="G1524" s="5" t="s">
        <v>24</v>
      </c>
      <c r="H1524" s="5">
        <v>0</v>
      </c>
      <c r="I1524" s="5" t="s">
        <v>2204</v>
      </c>
      <c r="J1524" s="5" t="s">
        <v>2689</v>
      </c>
      <c r="K1524" s="5" t="s">
        <v>3792</v>
      </c>
      <c r="L1524" s="5" t="s">
        <v>25</v>
      </c>
      <c r="M1524" s="7" t="s">
        <v>26</v>
      </c>
      <c r="N1524" s="5" t="s">
        <v>1306</v>
      </c>
      <c r="O1524" s="5" t="s">
        <v>27</v>
      </c>
      <c r="P1524" s="45" t="s">
        <v>1481</v>
      </c>
      <c r="Q1524" s="14" t="s">
        <v>28</v>
      </c>
      <c r="R1524" s="193" t="s">
        <v>1311</v>
      </c>
      <c r="S1524" s="37">
        <v>1069.05</v>
      </c>
      <c r="T1524" s="37">
        <f t="shared" si="312"/>
        <v>0</v>
      </c>
      <c r="U1524" s="8">
        <f t="shared" si="274"/>
        <v>0</v>
      </c>
      <c r="V1524" s="5"/>
      <c r="W1524" s="5" t="s">
        <v>904</v>
      </c>
      <c r="X1524" s="5"/>
      <c r="AE1524" s="265"/>
      <c r="AG1524" s="111"/>
      <c r="AH1524" s="111"/>
      <c r="AK1524" s="264"/>
      <c r="AL1524" s="255"/>
      <c r="AM1524" s="255"/>
      <c r="AN1524" s="255"/>
      <c r="AO1524" s="225"/>
    </row>
    <row r="1525" spans="1:46" s="33" customFormat="1" ht="162" customHeight="1">
      <c r="A1525" s="5" t="s">
        <v>5125</v>
      </c>
      <c r="B1525" s="5" t="s">
        <v>23</v>
      </c>
      <c r="C1525" s="14" t="s">
        <v>4675</v>
      </c>
      <c r="D1525" s="14" t="s">
        <v>1516</v>
      </c>
      <c r="E1525" s="14" t="s">
        <v>4676</v>
      </c>
      <c r="F1525" s="41" t="s">
        <v>4677</v>
      </c>
      <c r="G1525" s="5" t="s">
        <v>24</v>
      </c>
      <c r="H1525" s="5">
        <v>0</v>
      </c>
      <c r="I1525" s="5" t="s">
        <v>2204</v>
      </c>
      <c r="J1525" s="5" t="s">
        <v>2689</v>
      </c>
      <c r="K1525" s="5" t="s">
        <v>1193</v>
      </c>
      <c r="L1525" s="5" t="s">
        <v>25</v>
      </c>
      <c r="M1525" s="7" t="s">
        <v>26</v>
      </c>
      <c r="N1525" s="5" t="s">
        <v>1306</v>
      </c>
      <c r="O1525" s="5" t="s">
        <v>27</v>
      </c>
      <c r="P1525" s="45" t="s">
        <v>1481</v>
      </c>
      <c r="Q1525" s="14" t="s">
        <v>28</v>
      </c>
      <c r="R1525" s="193">
        <v>75</v>
      </c>
      <c r="S1525" s="37">
        <v>1069.05</v>
      </c>
      <c r="T1525" s="37">
        <f t="shared" si="312"/>
        <v>80178.75</v>
      </c>
      <c r="U1525" s="8">
        <f t="shared" si="274"/>
        <v>89800.200000000012</v>
      </c>
      <c r="V1525" s="5"/>
      <c r="W1525" s="5" t="s">
        <v>904</v>
      </c>
      <c r="X1525" s="5" t="s">
        <v>3593</v>
      </c>
      <c r="Z1525" s="141"/>
      <c r="AA1525" s="188"/>
      <c r="AC1525" s="85"/>
      <c r="AD1525" s="166"/>
      <c r="AE1525" s="223"/>
      <c r="AF1525" s="166"/>
      <c r="AG1525" s="264"/>
      <c r="AH1525" s="264"/>
      <c r="AI1525" s="166"/>
      <c r="AK1525" s="264"/>
      <c r="AL1525" s="255"/>
      <c r="AM1525" s="255"/>
      <c r="AN1525" s="255"/>
      <c r="AO1525" s="255"/>
      <c r="AT1525" s="166"/>
    </row>
    <row r="1526" spans="1:46" s="33" customFormat="1" ht="182.25" customHeight="1">
      <c r="A1526" s="5" t="s">
        <v>4678</v>
      </c>
      <c r="B1526" s="5" t="s">
        <v>23</v>
      </c>
      <c r="C1526" s="14" t="s">
        <v>4288</v>
      </c>
      <c r="D1526" s="14" t="s">
        <v>1516</v>
      </c>
      <c r="E1526" s="14" t="s">
        <v>4289</v>
      </c>
      <c r="F1526" s="41" t="s">
        <v>4679</v>
      </c>
      <c r="G1526" s="5" t="s">
        <v>24</v>
      </c>
      <c r="H1526" s="5">
        <v>0</v>
      </c>
      <c r="I1526" s="5" t="s">
        <v>2204</v>
      </c>
      <c r="J1526" s="5" t="s">
        <v>2689</v>
      </c>
      <c r="K1526" s="5" t="s">
        <v>3792</v>
      </c>
      <c r="L1526" s="5" t="s">
        <v>25</v>
      </c>
      <c r="M1526" s="7" t="s">
        <v>26</v>
      </c>
      <c r="N1526" s="5" t="s">
        <v>1306</v>
      </c>
      <c r="O1526" s="5" t="s">
        <v>27</v>
      </c>
      <c r="P1526" s="45" t="s">
        <v>1481</v>
      </c>
      <c r="Q1526" s="14" t="s">
        <v>28</v>
      </c>
      <c r="R1526" s="193" t="s">
        <v>1311</v>
      </c>
      <c r="S1526" s="37">
        <v>42396.67</v>
      </c>
      <c r="T1526" s="37">
        <f t="shared" si="312"/>
        <v>0</v>
      </c>
      <c r="U1526" s="8">
        <f t="shared" si="274"/>
        <v>0</v>
      </c>
      <c r="V1526" s="5"/>
      <c r="W1526" s="5" t="s">
        <v>904</v>
      </c>
      <c r="X1526" s="5"/>
      <c r="AE1526" s="265"/>
      <c r="AG1526" s="111"/>
      <c r="AH1526" s="111"/>
      <c r="AK1526" s="264"/>
      <c r="AL1526" s="255"/>
      <c r="AM1526" s="255"/>
      <c r="AN1526" s="255"/>
      <c r="AO1526" s="225"/>
    </row>
    <row r="1527" spans="1:46" s="33" customFormat="1" ht="182.25" customHeight="1">
      <c r="A1527" s="5" t="s">
        <v>5126</v>
      </c>
      <c r="B1527" s="5" t="s">
        <v>23</v>
      </c>
      <c r="C1527" s="14" t="s">
        <v>4288</v>
      </c>
      <c r="D1527" s="14" t="s">
        <v>1516</v>
      </c>
      <c r="E1527" s="14" t="s">
        <v>4289</v>
      </c>
      <c r="F1527" s="41" t="s">
        <v>4679</v>
      </c>
      <c r="G1527" s="5" t="s">
        <v>24</v>
      </c>
      <c r="H1527" s="5">
        <v>0</v>
      </c>
      <c r="I1527" s="5" t="s">
        <v>2204</v>
      </c>
      <c r="J1527" s="5" t="s">
        <v>2689</v>
      </c>
      <c r="K1527" s="5" t="s">
        <v>1193</v>
      </c>
      <c r="L1527" s="5" t="s">
        <v>25</v>
      </c>
      <c r="M1527" s="7" t="s">
        <v>26</v>
      </c>
      <c r="N1527" s="5" t="s">
        <v>1306</v>
      </c>
      <c r="O1527" s="5" t="s">
        <v>27</v>
      </c>
      <c r="P1527" s="45" t="s">
        <v>1481</v>
      </c>
      <c r="Q1527" s="14" t="s">
        <v>28</v>
      </c>
      <c r="R1527" s="193">
        <v>12</v>
      </c>
      <c r="S1527" s="37">
        <v>42396.67</v>
      </c>
      <c r="T1527" s="37">
        <f t="shared" si="312"/>
        <v>508760.04</v>
      </c>
      <c r="U1527" s="8">
        <f t="shared" si="274"/>
        <v>569811.24479999999</v>
      </c>
      <c r="V1527" s="5"/>
      <c r="W1527" s="5" t="s">
        <v>904</v>
      </c>
      <c r="X1527" s="5" t="s">
        <v>3593</v>
      </c>
      <c r="Z1527" s="141"/>
      <c r="AA1527" s="188"/>
      <c r="AC1527" s="85"/>
      <c r="AD1527" s="166"/>
      <c r="AE1527" s="223"/>
      <c r="AF1527" s="166"/>
      <c r="AG1527" s="264"/>
      <c r="AH1527" s="264"/>
      <c r="AI1527" s="166"/>
      <c r="AJ1527" s="145"/>
      <c r="AK1527" s="264"/>
      <c r="AL1527" s="255"/>
      <c r="AM1527" s="255"/>
      <c r="AN1527" s="255"/>
      <c r="AO1527" s="225"/>
      <c r="AT1527" s="166"/>
    </row>
    <row r="1528" spans="1:46" s="33" customFormat="1" ht="87" customHeight="1">
      <c r="A1528" s="5" t="s">
        <v>4680</v>
      </c>
      <c r="B1528" s="5" t="s">
        <v>23</v>
      </c>
      <c r="C1528" s="14" t="s">
        <v>1667</v>
      </c>
      <c r="D1528" s="14" t="s">
        <v>1668</v>
      </c>
      <c r="E1528" s="14" t="s">
        <v>1669</v>
      </c>
      <c r="F1528" s="41" t="s">
        <v>4681</v>
      </c>
      <c r="G1528" s="5" t="s">
        <v>24</v>
      </c>
      <c r="H1528" s="5">
        <v>0</v>
      </c>
      <c r="I1528" s="5" t="s">
        <v>2204</v>
      </c>
      <c r="J1528" s="5" t="s">
        <v>2689</v>
      </c>
      <c r="K1528" s="5" t="s">
        <v>3792</v>
      </c>
      <c r="L1528" s="5" t="s">
        <v>25</v>
      </c>
      <c r="M1528" s="7" t="s">
        <v>26</v>
      </c>
      <c r="N1528" s="5" t="s">
        <v>1306</v>
      </c>
      <c r="O1528" s="5" t="s">
        <v>27</v>
      </c>
      <c r="P1528" s="45" t="s">
        <v>1481</v>
      </c>
      <c r="Q1528" s="14" t="s">
        <v>28</v>
      </c>
      <c r="R1528" s="193" t="s">
        <v>1311</v>
      </c>
      <c r="S1528" s="37">
        <v>23151.3</v>
      </c>
      <c r="T1528" s="37">
        <f t="shared" si="312"/>
        <v>0</v>
      </c>
      <c r="U1528" s="8">
        <f t="shared" si="274"/>
        <v>0</v>
      </c>
      <c r="V1528" s="5"/>
      <c r="W1528" s="5" t="s">
        <v>904</v>
      </c>
      <c r="X1528" s="5"/>
      <c r="AE1528" s="265"/>
      <c r="AG1528" s="111"/>
      <c r="AH1528" s="111"/>
      <c r="AK1528" s="111"/>
      <c r="AL1528" s="225"/>
      <c r="AM1528" s="225"/>
      <c r="AN1528" s="225"/>
      <c r="AO1528" s="225"/>
    </row>
    <row r="1529" spans="1:46" s="33" customFormat="1" ht="87" customHeight="1">
      <c r="A1529" s="5" t="s">
        <v>5127</v>
      </c>
      <c r="B1529" s="5" t="s">
        <v>23</v>
      </c>
      <c r="C1529" s="14" t="s">
        <v>1667</v>
      </c>
      <c r="D1529" s="14" t="s">
        <v>1668</v>
      </c>
      <c r="E1529" s="14" t="s">
        <v>1669</v>
      </c>
      <c r="F1529" s="41" t="s">
        <v>4681</v>
      </c>
      <c r="G1529" s="5" t="s">
        <v>24</v>
      </c>
      <c r="H1529" s="5">
        <v>0</v>
      </c>
      <c r="I1529" s="5" t="s">
        <v>2204</v>
      </c>
      <c r="J1529" s="5" t="s">
        <v>2689</v>
      </c>
      <c r="K1529" s="5" t="s">
        <v>1193</v>
      </c>
      <c r="L1529" s="5" t="s">
        <v>25</v>
      </c>
      <c r="M1529" s="7" t="s">
        <v>26</v>
      </c>
      <c r="N1529" s="5" t="s">
        <v>1306</v>
      </c>
      <c r="O1529" s="5" t="s">
        <v>27</v>
      </c>
      <c r="P1529" s="45" t="s">
        <v>1481</v>
      </c>
      <c r="Q1529" s="14" t="s">
        <v>28</v>
      </c>
      <c r="R1529" s="193">
        <v>7</v>
      </c>
      <c r="S1529" s="37">
        <v>23151.3</v>
      </c>
      <c r="T1529" s="37">
        <f t="shared" si="312"/>
        <v>162059.1</v>
      </c>
      <c r="U1529" s="8">
        <f t="shared" si="274"/>
        <v>181506.19200000001</v>
      </c>
      <c r="V1529" s="5"/>
      <c r="W1529" s="5" t="s">
        <v>904</v>
      </c>
      <c r="X1529" s="5" t="s">
        <v>3593</v>
      </c>
      <c r="Z1529" s="141"/>
      <c r="AA1529" s="188"/>
      <c r="AC1529" s="85"/>
      <c r="AD1529" s="166"/>
      <c r="AE1529" s="223"/>
      <c r="AF1529" s="166"/>
      <c r="AG1529" s="264"/>
      <c r="AH1529" s="264"/>
      <c r="AI1529" s="166"/>
      <c r="AJ1529" s="145"/>
      <c r="AK1529" s="264"/>
      <c r="AL1529" s="255"/>
      <c r="AM1529" s="255"/>
      <c r="AN1529" s="255"/>
      <c r="AO1529" s="255"/>
      <c r="AT1529" s="166"/>
    </row>
    <row r="1530" spans="1:46" s="33" customFormat="1" ht="87" customHeight="1">
      <c r="A1530" s="5" t="s">
        <v>4682</v>
      </c>
      <c r="B1530" s="5" t="s">
        <v>23</v>
      </c>
      <c r="C1530" s="14" t="s">
        <v>4683</v>
      </c>
      <c r="D1530" s="14" t="s">
        <v>4490</v>
      </c>
      <c r="E1530" s="14" t="s">
        <v>4684</v>
      </c>
      <c r="F1530" s="41" t="s">
        <v>4685</v>
      </c>
      <c r="G1530" s="5" t="s">
        <v>24</v>
      </c>
      <c r="H1530" s="5">
        <v>0</v>
      </c>
      <c r="I1530" s="5" t="s">
        <v>2204</v>
      </c>
      <c r="J1530" s="5" t="s">
        <v>2689</v>
      </c>
      <c r="K1530" s="5" t="s">
        <v>3792</v>
      </c>
      <c r="L1530" s="5" t="s">
        <v>25</v>
      </c>
      <c r="M1530" s="7" t="s">
        <v>26</v>
      </c>
      <c r="N1530" s="5" t="s">
        <v>1306</v>
      </c>
      <c r="O1530" s="5" t="s">
        <v>27</v>
      </c>
      <c r="P1530" s="45" t="s">
        <v>1481</v>
      </c>
      <c r="Q1530" s="14" t="s">
        <v>28</v>
      </c>
      <c r="R1530" s="193" t="s">
        <v>1311</v>
      </c>
      <c r="S1530" s="37">
        <v>30215.85</v>
      </c>
      <c r="T1530" s="37">
        <f t="shared" si="312"/>
        <v>0</v>
      </c>
      <c r="U1530" s="8">
        <f t="shared" si="274"/>
        <v>0</v>
      </c>
      <c r="V1530" s="5"/>
      <c r="W1530" s="5" t="s">
        <v>904</v>
      </c>
      <c r="X1530" s="5"/>
      <c r="AE1530" s="265"/>
      <c r="AG1530" s="111"/>
      <c r="AH1530" s="111"/>
      <c r="AK1530" s="264"/>
      <c r="AL1530" s="255"/>
      <c r="AM1530" s="255"/>
      <c r="AN1530" s="255"/>
      <c r="AO1530" s="225"/>
    </row>
    <row r="1531" spans="1:46" s="33" customFormat="1" ht="87" customHeight="1">
      <c r="A1531" s="5" t="s">
        <v>5128</v>
      </c>
      <c r="B1531" s="5" t="s">
        <v>23</v>
      </c>
      <c r="C1531" s="14" t="s">
        <v>4683</v>
      </c>
      <c r="D1531" s="14" t="s">
        <v>4490</v>
      </c>
      <c r="E1531" s="14" t="s">
        <v>4684</v>
      </c>
      <c r="F1531" s="41" t="s">
        <v>4685</v>
      </c>
      <c r="G1531" s="5" t="s">
        <v>24</v>
      </c>
      <c r="H1531" s="5">
        <v>0</v>
      </c>
      <c r="I1531" s="5" t="s">
        <v>2204</v>
      </c>
      <c r="J1531" s="5" t="s">
        <v>2689</v>
      </c>
      <c r="K1531" s="5" t="s">
        <v>1193</v>
      </c>
      <c r="L1531" s="5" t="s">
        <v>25</v>
      </c>
      <c r="M1531" s="7" t="s">
        <v>26</v>
      </c>
      <c r="N1531" s="5" t="s">
        <v>1306</v>
      </c>
      <c r="O1531" s="5" t="s">
        <v>27</v>
      </c>
      <c r="P1531" s="45" t="s">
        <v>1481</v>
      </c>
      <c r="Q1531" s="14" t="s">
        <v>28</v>
      </c>
      <c r="R1531" s="193">
        <v>3</v>
      </c>
      <c r="S1531" s="37">
        <v>30215.85</v>
      </c>
      <c r="T1531" s="37">
        <f t="shared" si="312"/>
        <v>90647.549999999988</v>
      </c>
      <c r="U1531" s="8">
        <f t="shared" si="274"/>
        <v>101525.25599999999</v>
      </c>
      <c r="V1531" s="5"/>
      <c r="W1531" s="5" t="s">
        <v>904</v>
      </c>
      <c r="X1531" s="5" t="s">
        <v>3593</v>
      </c>
      <c r="Z1531" s="141"/>
      <c r="AA1531" s="188"/>
      <c r="AC1531" s="85"/>
      <c r="AD1531" s="166"/>
      <c r="AE1531" s="223"/>
      <c r="AF1531" s="166"/>
      <c r="AG1531" s="264"/>
      <c r="AH1531" s="264"/>
      <c r="AI1531" s="166"/>
      <c r="AJ1531" s="145"/>
      <c r="AK1531" s="264"/>
      <c r="AL1531" s="255"/>
      <c r="AM1531" s="255"/>
      <c r="AN1531" s="255"/>
      <c r="AO1531" s="255"/>
      <c r="AT1531" s="166"/>
    </row>
    <row r="1532" spans="1:46" s="33" customFormat="1" ht="144.75" customHeight="1">
      <c r="A1532" s="5" t="s">
        <v>4686</v>
      </c>
      <c r="B1532" s="5" t="s">
        <v>23</v>
      </c>
      <c r="C1532" s="14" t="s">
        <v>1718</v>
      </c>
      <c r="D1532" s="14" t="s">
        <v>1714</v>
      </c>
      <c r="E1532" s="14" t="s">
        <v>1719</v>
      </c>
      <c r="F1532" s="41" t="s">
        <v>4687</v>
      </c>
      <c r="G1532" s="5" t="s">
        <v>24</v>
      </c>
      <c r="H1532" s="5">
        <v>0</v>
      </c>
      <c r="I1532" s="5" t="s">
        <v>2204</v>
      </c>
      <c r="J1532" s="5" t="s">
        <v>2689</v>
      </c>
      <c r="K1532" s="5" t="s">
        <v>3792</v>
      </c>
      <c r="L1532" s="5" t="s">
        <v>25</v>
      </c>
      <c r="M1532" s="7" t="s">
        <v>26</v>
      </c>
      <c r="N1532" s="5" t="s">
        <v>1306</v>
      </c>
      <c r="O1532" s="5" t="s">
        <v>27</v>
      </c>
      <c r="P1532" s="45" t="s">
        <v>1481</v>
      </c>
      <c r="Q1532" s="14" t="s">
        <v>28</v>
      </c>
      <c r="R1532" s="193" t="s">
        <v>1311</v>
      </c>
      <c r="S1532" s="37">
        <v>6383.63</v>
      </c>
      <c r="T1532" s="37">
        <f t="shared" si="312"/>
        <v>0</v>
      </c>
      <c r="U1532" s="8">
        <f t="shared" si="274"/>
        <v>0</v>
      </c>
      <c r="V1532" s="5"/>
      <c r="W1532" s="5" t="s">
        <v>904</v>
      </c>
      <c r="X1532" s="5"/>
      <c r="AE1532" s="265"/>
      <c r="AG1532" s="111"/>
      <c r="AH1532" s="111"/>
      <c r="AK1532" s="264"/>
      <c r="AL1532" s="255"/>
      <c r="AM1532" s="255"/>
      <c r="AN1532" s="255"/>
      <c r="AO1532" s="225"/>
    </row>
    <row r="1533" spans="1:46" s="33" customFormat="1" ht="144.75" customHeight="1">
      <c r="A1533" s="5" t="s">
        <v>5129</v>
      </c>
      <c r="B1533" s="5" t="s">
        <v>23</v>
      </c>
      <c r="C1533" s="14" t="s">
        <v>1718</v>
      </c>
      <c r="D1533" s="14" t="s">
        <v>1714</v>
      </c>
      <c r="E1533" s="14" t="s">
        <v>1719</v>
      </c>
      <c r="F1533" s="41" t="s">
        <v>5235</v>
      </c>
      <c r="G1533" s="5" t="s">
        <v>24</v>
      </c>
      <c r="H1533" s="5">
        <v>0</v>
      </c>
      <c r="I1533" s="5" t="s">
        <v>2204</v>
      </c>
      <c r="J1533" s="5" t="s">
        <v>2689</v>
      </c>
      <c r="K1533" s="5" t="s">
        <v>1193</v>
      </c>
      <c r="L1533" s="5" t="s">
        <v>25</v>
      </c>
      <c r="M1533" s="7" t="s">
        <v>26</v>
      </c>
      <c r="N1533" s="5" t="s">
        <v>1306</v>
      </c>
      <c r="O1533" s="5" t="s">
        <v>27</v>
      </c>
      <c r="P1533" s="45" t="s">
        <v>1481</v>
      </c>
      <c r="Q1533" s="14" t="s">
        <v>28</v>
      </c>
      <c r="R1533" s="193">
        <v>8</v>
      </c>
      <c r="S1533" s="37">
        <v>6383.63</v>
      </c>
      <c r="T1533" s="37">
        <f t="shared" si="312"/>
        <v>51069.04</v>
      </c>
      <c r="U1533" s="8">
        <f t="shared" si="274"/>
        <v>57197.324800000009</v>
      </c>
      <c r="V1533" s="5"/>
      <c r="W1533" s="5" t="s">
        <v>904</v>
      </c>
      <c r="X1533" s="5" t="s">
        <v>3593</v>
      </c>
      <c r="Z1533" s="141"/>
      <c r="AA1533" s="188"/>
      <c r="AE1533" s="265"/>
      <c r="AF1533" s="166"/>
      <c r="AG1533" s="264"/>
      <c r="AH1533" s="264"/>
      <c r="AI1533" s="224"/>
      <c r="AJ1533" s="166"/>
      <c r="AK1533" s="264"/>
      <c r="AL1533" s="255"/>
      <c r="AM1533" s="255"/>
      <c r="AN1533" s="255"/>
      <c r="AO1533" s="255"/>
      <c r="AT1533" s="166"/>
    </row>
    <row r="1534" spans="1:46" s="33" customFormat="1" ht="182.25" customHeight="1">
      <c r="A1534" s="5" t="s">
        <v>4688</v>
      </c>
      <c r="B1534" s="5" t="s">
        <v>23</v>
      </c>
      <c r="C1534" s="14" t="s">
        <v>4689</v>
      </c>
      <c r="D1534" s="14" t="s">
        <v>1516</v>
      </c>
      <c r="E1534" s="14" t="s">
        <v>4690</v>
      </c>
      <c r="F1534" s="41" t="s">
        <v>4691</v>
      </c>
      <c r="G1534" s="5" t="s">
        <v>24</v>
      </c>
      <c r="H1534" s="5">
        <v>0</v>
      </c>
      <c r="I1534" s="5" t="s">
        <v>2204</v>
      </c>
      <c r="J1534" s="5" t="s">
        <v>2689</v>
      </c>
      <c r="K1534" s="5" t="s">
        <v>3792</v>
      </c>
      <c r="L1534" s="5" t="s">
        <v>25</v>
      </c>
      <c r="M1534" s="7" t="s">
        <v>26</v>
      </c>
      <c r="N1534" s="5" t="s">
        <v>1306</v>
      </c>
      <c r="O1534" s="5" t="s">
        <v>27</v>
      </c>
      <c r="P1534" s="5" t="s">
        <v>4472</v>
      </c>
      <c r="Q1534" s="5" t="s">
        <v>4147</v>
      </c>
      <c r="R1534" s="194" t="s">
        <v>1311</v>
      </c>
      <c r="S1534" s="37">
        <v>519.20000000000005</v>
      </c>
      <c r="T1534" s="37">
        <f t="shared" si="312"/>
        <v>0</v>
      </c>
      <c r="U1534" s="8">
        <f t="shared" si="274"/>
        <v>0</v>
      </c>
      <c r="V1534" s="5"/>
      <c r="W1534" s="5" t="s">
        <v>904</v>
      </c>
      <c r="X1534" s="5"/>
      <c r="AE1534" s="265"/>
      <c r="AG1534" s="111"/>
      <c r="AH1534" s="111"/>
      <c r="AK1534" s="111"/>
      <c r="AL1534" s="225"/>
      <c r="AM1534" s="225"/>
      <c r="AN1534" s="225"/>
      <c r="AO1534" s="225"/>
    </row>
    <row r="1535" spans="1:46" s="33" customFormat="1" ht="182.25" customHeight="1">
      <c r="A1535" s="5" t="s">
        <v>5119</v>
      </c>
      <c r="B1535" s="5" t="s">
        <v>23</v>
      </c>
      <c r="C1535" s="14" t="s">
        <v>5121</v>
      </c>
      <c r="D1535" s="14" t="s">
        <v>1516</v>
      </c>
      <c r="E1535" s="14" t="s">
        <v>5122</v>
      </c>
      <c r="F1535" s="41" t="s">
        <v>5271</v>
      </c>
      <c r="G1535" s="5" t="s">
        <v>24</v>
      </c>
      <c r="H1535" s="5">
        <v>0</v>
      </c>
      <c r="I1535" s="5" t="s">
        <v>2204</v>
      </c>
      <c r="J1535" s="5" t="s">
        <v>2689</v>
      </c>
      <c r="K1535" s="5" t="s">
        <v>1193</v>
      </c>
      <c r="L1535" s="5" t="s">
        <v>25</v>
      </c>
      <c r="M1535" s="7" t="s">
        <v>26</v>
      </c>
      <c r="N1535" s="5" t="s">
        <v>1306</v>
      </c>
      <c r="O1535" s="5" t="s">
        <v>27</v>
      </c>
      <c r="P1535" s="5" t="s">
        <v>1420</v>
      </c>
      <c r="Q1535" s="5" t="s">
        <v>1421</v>
      </c>
      <c r="R1535" s="194">
        <v>500</v>
      </c>
      <c r="S1535" s="37">
        <v>519.20000000000005</v>
      </c>
      <c r="T1535" s="37">
        <f t="shared" si="312"/>
        <v>259600.00000000003</v>
      </c>
      <c r="U1535" s="8">
        <f t="shared" si="274"/>
        <v>290752.00000000006</v>
      </c>
      <c r="V1535" s="5"/>
      <c r="W1535" s="5" t="s">
        <v>904</v>
      </c>
      <c r="X1535" s="5" t="s">
        <v>5120</v>
      </c>
      <c r="Z1535" s="141"/>
      <c r="AA1535" s="188"/>
      <c r="AC1535" s="85"/>
      <c r="AD1535" s="166"/>
      <c r="AE1535" s="223"/>
      <c r="AF1535" s="166"/>
      <c r="AG1535" s="264"/>
      <c r="AH1535" s="264"/>
      <c r="AI1535" s="166"/>
      <c r="AK1535" s="264"/>
      <c r="AL1535" s="255"/>
      <c r="AM1535" s="255"/>
      <c r="AN1535" s="255"/>
      <c r="AO1535" s="255"/>
      <c r="AT1535" s="166"/>
    </row>
    <row r="1536" spans="1:46" s="33" customFormat="1" ht="153" customHeight="1">
      <c r="A1536" s="5" t="s">
        <v>4692</v>
      </c>
      <c r="B1536" s="5" t="s">
        <v>23</v>
      </c>
      <c r="C1536" s="14" t="s">
        <v>1873</v>
      </c>
      <c r="D1536" s="14" t="s">
        <v>35</v>
      </c>
      <c r="E1536" s="14" t="s">
        <v>1874</v>
      </c>
      <c r="F1536" s="14" t="s">
        <v>4693</v>
      </c>
      <c r="G1536" s="5" t="s">
        <v>24</v>
      </c>
      <c r="H1536" s="5">
        <v>0</v>
      </c>
      <c r="I1536" s="5" t="s">
        <v>2204</v>
      </c>
      <c r="J1536" s="5" t="s">
        <v>2689</v>
      </c>
      <c r="K1536" s="5" t="s">
        <v>3792</v>
      </c>
      <c r="L1536" s="5" t="s">
        <v>25</v>
      </c>
      <c r="M1536" s="7" t="s">
        <v>26</v>
      </c>
      <c r="N1536" s="5" t="s">
        <v>49</v>
      </c>
      <c r="O1536" s="5" t="s">
        <v>27</v>
      </c>
      <c r="P1536" s="5" t="s">
        <v>1481</v>
      </c>
      <c r="Q1536" s="5" t="s">
        <v>28</v>
      </c>
      <c r="R1536" s="190" t="s">
        <v>1311</v>
      </c>
      <c r="S1536" s="191">
        <v>297798.62</v>
      </c>
      <c r="T1536" s="37">
        <f t="shared" si="312"/>
        <v>0</v>
      </c>
      <c r="U1536" s="8">
        <f t="shared" si="274"/>
        <v>0</v>
      </c>
      <c r="V1536" s="5"/>
      <c r="W1536" s="5" t="s">
        <v>904</v>
      </c>
      <c r="X1536" s="5"/>
      <c r="Z1536" s="166"/>
      <c r="AA1536" s="85"/>
      <c r="AE1536" s="265"/>
      <c r="AG1536" s="111"/>
      <c r="AH1536" s="111"/>
      <c r="AK1536" s="111"/>
      <c r="AL1536" s="225"/>
      <c r="AM1536" s="225"/>
      <c r="AN1536" s="225"/>
      <c r="AO1536" s="225"/>
    </row>
    <row r="1537" spans="1:52" s="33" customFormat="1" ht="153" customHeight="1">
      <c r="A1537" s="5" t="s">
        <v>5011</v>
      </c>
      <c r="B1537" s="5" t="s">
        <v>23</v>
      </c>
      <c r="C1537" s="14" t="s">
        <v>1873</v>
      </c>
      <c r="D1537" s="14" t="s">
        <v>35</v>
      </c>
      <c r="E1537" s="14" t="s">
        <v>1874</v>
      </c>
      <c r="F1537" s="14" t="s">
        <v>4693</v>
      </c>
      <c r="G1537" s="5" t="s">
        <v>24</v>
      </c>
      <c r="H1537" s="5">
        <v>0</v>
      </c>
      <c r="I1537" s="5" t="s">
        <v>2204</v>
      </c>
      <c r="J1537" s="5" t="s">
        <v>2689</v>
      </c>
      <c r="K1537" s="5" t="s">
        <v>1193</v>
      </c>
      <c r="L1537" s="5" t="s">
        <v>25</v>
      </c>
      <c r="M1537" s="7" t="s">
        <v>26</v>
      </c>
      <c r="N1537" s="5" t="s">
        <v>1825</v>
      </c>
      <c r="O1537" s="5" t="s">
        <v>27</v>
      </c>
      <c r="P1537" s="5" t="s">
        <v>1481</v>
      </c>
      <c r="Q1537" s="5" t="s">
        <v>28</v>
      </c>
      <c r="R1537" s="190" t="s">
        <v>1311</v>
      </c>
      <c r="S1537" s="191">
        <v>297798.62</v>
      </c>
      <c r="T1537" s="37">
        <f t="shared" si="312"/>
        <v>0</v>
      </c>
      <c r="U1537" s="8">
        <f t="shared" si="274"/>
        <v>0</v>
      </c>
      <c r="V1537" s="5"/>
      <c r="W1537" s="5" t="s">
        <v>904</v>
      </c>
      <c r="X1537" s="5"/>
      <c r="Z1537" s="166"/>
      <c r="AA1537" s="85"/>
      <c r="AE1537" s="265"/>
      <c r="AG1537" s="111"/>
      <c r="AH1537" s="111"/>
      <c r="AK1537" s="111"/>
      <c r="AL1537" s="225"/>
      <c r="AM1537" s="225"/>
      <c r="AN1537" s="225"/>
      <c r="AO1537" s="225"/>
    </row>
    <row r="1538" spans="1:52" s="33" customFormat="1" ht="153" customHeight="1">
      <c r="A1538" s="5" t="s">
        <v>5238</v>
      </c>
      <c r="B1538" s="5" t="s">
        <v>23</v>
      </c>
      <c r="C1538" s="14" t="s">
        <v>1873</v>
      </c>
      <c r="D1538" s="14" t="s">
        <v>35</v>
      </c>
      <c r="E1538" s="14" t="s">
        <v>1874</v>
      </c>
      <c r="F1538" s="14" t="s">
        <v>4693</v>
      </c>
      <c r="G1538" s="5" t="s">
        <v>24</v>
      </c>
      <c r="H1538" s="5">
        <v>0</v>
      </c>
      <c r="I1538" s="5" t="s">
        <v>2204</v>
      </c>
      <c r="J1538" s="5" t="s">
        <v>2689</v>
      </c>
      <c r="K1538" s="5" t="s">
        <v>1193</v>
      </c>
      <c r="L1538" s="5" t="s">
        <v>25</v>
      </c>
      <c r="M1538" s="7" t="s">
        <v>26</v>
      </c>
      <c r="N1538" s="5" t="s">
        <v>1825</v>
      </c>
      <c r="O1538" s="5" t="s">
        <v>27</v>
      </c>
      <c r="P1538" s="5" t="s">
        <v>1481</v>
      </c>
      <c r="Q1538" s="5" t="s">
        <v>28</v>
      </c>
      <c r="R1538" s="190" t="s">
        <v>143</v>
      </c>
      <c r="S1538" s="191">
        <v>384000</v>
      </c>
      <c r="T1538" s="37">
        <f t="shared" si="312"/>
        <v>768000</v>
      </c>
      <c r="U1538" s="8">
        <f t="shared" si="274"/>
        <v>860160.00000000012</v>
      </c>
      <c r="V1538" s="5"/>
      <c r="W1538" s="5" t="s">
        <v>904</v>
      </c>
      <c r="X1538" s="5" t="s">
        <v>4733</v>
      </c>
      <c r="Z1538" s="141"/>
      <c r="AA1538" s="188"/>
      <c r="AC1538" s="166"/>
      <c r="AD1538" s="166"/>
      <c r="AE1538" s="223"/>
      <c r="AF1538" s="166"/>
      <c r="AG1538" s="264"/>
      <c r="AH1538" s="264"/>
      <c r="AI1538" s="166"/>
      <c r="AJ1538" s="166"/>
      <c r="AK1538" s="264"/>
      <c r="AL1538" s="255"/>
      <c r="AM1538" s="255"/>
      <c r="AN1538" s="255"/>
      <c r="AO1538" s="255"/>
      <c r="AT1538" s="166"/>
    </row>
    <row r="1539" spans="1:52" s="33" customFormat="1" ht="112.5" customHeight="1">
      <c r="A1539" s="5" t="s">
        <v>4694</v>
      </c>
      <c r="B1539" s="5" t="s">
        <v>23</v>
      </c>
      <c r="C1539" s="14" t="s">
        <v>3668</v>
      </c>
      <c r="D1539" s="14" t="s">
        <v>3669</v>
      </c>
      <c r="E1539" s="14" t="s">
        <v>3670</v>
      </c>
      <c r="F1539" s="5" t="s">
        <v>4695</v>
      </c>
      <c r="G1539" s="5" t="s">
        <v>822</v>
      </c>
      <c r="H1539" s="5" t="s">
        <v>1311</v>
      </c>
      <c r="I1539" s="5" t="s">
        <v>2204</v>
      </c>
      <c r="J1539" s="5" t="s">
        <v>2689</v>
      </c>
      <c r="K1539" s="5" t="s">
        <v>978</v>
      </c>
      <c r="L1539" s="5" t="s">
        <v>25</v>
      </c>
      <c r="M1539" s="7" t="s">
        <v>26</v>
      </c>
      <c r="N1539" s="5" t="s">
        <v>1306</v>
      </c>
      <c r="O1539" s="5" t="s">
        <v>27</v>
      </c>
      <c r="P1539" s="5">
        <v>796</v>
      </c>
      <c r="Q1539" s="5" t="s">
        <v>28</v>
      </c>
      <c r="R1539" s="5" t="s">
        <v>2237</v>
      </c>
      <c r="S1539" s="8">
        <v>11400000</v>
      </c>
      <c r="T1539" s="37">
        <f t="shared" si="312"/>
        <v>11400000</v>
      </c>
      <c r="U1539" s="8">
        <f t="shared" si="274"/>
        <v>12768000.000000002</v>
      </c>
      <c r="V1539" s="5"/>
      <c r="W1539" s="5">
        <v>2017</v>
      </c>
      <c r="X1539" s="5" t="s">
        <v>3884</v>
      </c>
      <c r="Z1539" s="141"/>
      <c r="AA1539" s="85"/>
      <c r="AC1539" s="166"/>
      <c r="AD1539" s="166"/>
      <c r="AE1539" s="223"/>
      <c r="AF1539" s="166"/>
      <c r="AG1539" s="264"/>
      <c r="AH1539" s="264"/>
      <c r="AI1539" s="166"/>
      <c r="AJ1539" s="141"/>
      <c r="AK1539" s="264"/>
      <c r="AL1539" s="255"/>
      <c r="AM1539" s="255"/>
      <c r="AN1539" s="255"/>
      <c r="AO1539" s="255"/>
    </row>
    <row r="1540" spans="1:52" s="33" customFormat="1" ht="119.25" customHeight="1">
      <c r="A1540" s="5" t="s">
        <v>4696</v>
      </c>
      <c r="B1540" s="5" t="s">
        <v>23</v>
      </c>
      <c r="C1540" s="5" t="s">
        <v>69</v>
      </c>
      <c r="D1540" s="14" t="s">
        <v>70</v>
      </c>
      <c r="E1540" s="14" t="s">
        <v>71</v>
      </c>
      <c r="F1540" s="5" t="s">
        <v>4697</v>
      </c>
      <c r="G1540" s="5" t="s">
        <v>24</v>
      </c>
      <c r="H1540" s="5" t="s">
        <v>1311</v>
      </c>
      <c r="I1540" s="5" t="s">
        <v>2204</v>
      </c>
      <c r="J1540" s="5" t="s">
        <v>2689</v>
      </c>
      <c r="K1540" s="5" t="s">
        <v>978</v>
      </c>
      <c r="L1540" s="5" t="s">
        <v>25</v>
      </c>
      <c r="M1540" s="7" t="s">
        <v>26</v>
      </c>
      <c r="N1540" s="5" t="s">
        <v>1306</v>
      </c>
      <c r="O1540" s="5" t="s">
        <v>27</v>
      </c>
      <c r="P1540" s="5">
        <v>796</v>
      </c>
      <c r="Q1540" s="5" t="s">
        <v>28</v>
      </c>
      <c r="R1540" s="5" t="s">
        <v>143</v>
      </c>
      <c r="S1540" s="8">
        <v>2000000</v>
      </c>
      <c r="T1540" s="37">
        <f t="shared" si="312"/>
        <v>4000000</v>
      </c>
      <c r="U1540" s="8">
        <f t="shared" si="274"/>
        <v>4480000</v>
      </c>
      <c r="V1540" s="5"/>
      <c r="W1540" s="5" t="s">
        <v>904</v>
      </c>
      <c r="X1540" s="5" t="s">
        <v>3884</v>
      </c>
      <c r="Z1540" s="141"/>
      <c r="AA1540" s="85"/>
      <c r="AC1540" s="214"/>
      <c r="AD1540" s="166"/>
      <c r="AE1540" s="223"/>
      <c r="AF1540" s="166"/>
      <c r="AG1540" s="264"/>
      <c r="AH1540" s="264"/>
      <c r="AI1540" s="166"/>
      <c r="AJ1540" s="166"/>
      <c r="AK1540" s="264"/>
      <c r="AL1540" s="255"/>
      <c r="AM1540" s="255"/>
      <c r="AN1540" s="255"/>
      <c r="AO1540" s="255"/>
      <c r="AT1540" s="166"/>
    </row>
    <row r="1541" spans="1:52" s="33" customFormat="1" ht="84.75" customHeight="1">
      <c r="A1541" s="5" t="s">
        <v>4698</v>
      </c>
      <c r="B1541" s="5" t="s">
        <v>23</v>
      </c>
      <c r="C1541" s="14" t="s">
        <v>4699</v>
      </c>
      <c r="D1541" s="14" t="s">
        <v>70</v>
      </c>
      <c r="E1541" s="14" t="s">
        <v>4700</v>
      </c>
      <c r="F1541" s="5" t="s">
        <v>2670</v>
      </c>
      <c r="G1541" s="5" t="s">
        <v>24</v>
      </c>
      <c r="H1541" s="5" t="s">
        <v>1311</v>
      </c>
      <c r="I1541" s="5" t="s">
        <v>2204</v>
      </c>
      <c r="J1541" s="5" t="s">
        <v>2689</v>
      </c>
      <c r="K1541" s="5" t="s">
        <v>978</v>
      </c>
      <c r="L1541" s="5" t="s">
        <v>25</v>
      </c>
      <c r="M1541" s="7" t="s">
        <v>26</v>
      </c>
      <c r="N1541" s="5" t="s">
        <v>1306</v>
      </c>
      <c r="O1541" s="5" t="s">
        <v>27</v>
      </c>
      <c r="P1541" s="5">
        <v>796</v>
      </c>
      <c r="Q1541" s="5" t="s">
        <v>28</v>
      </c>
      <c r="R1541" s="5" t="s">
        <v>1311</v>
      </c>
      <c r="S1541" s="8">
        <v>3400000</v>
      </c>
      <c r="T1541" s="37">
        <f t="shared" si="312"/>
        <v>0</v>
      </c>
      <c r="U1541" s="8">
        <f t="shared" si="274"/>
        <v>0</v>
      </c>
      <c r="V1541" s="5"/>
      <c r="W1541" s="5">
        <v>2017</v>
      </c>
      <c r="X1541" s="5"/>
      <c r="AE1541" s="265"/>
      <c r="AG1541" s="111"/>
      <c r="AH1541" s="111"/>
      <c r="AK1541" s="111"/>
      <c r="AL1541" s="225"/>
      <c r="AM1541" s="225"/>
      <c r="AN1541" s="225"/>
      <c r="AO1541" s="225"/>
    </row>
    <row r="1542" spans="1:52" s="33" customFormat="1" ht="84.75" customHeight="1">
      <c r="A1542" s="5" t="s">
        <v>5414</v>
      </c>
      <c r="B1542" s="5" t="s">
        <v>23</v>
      </c>
      <c r="C1542" s="14" t="s">
        <v>4699</v>
      </c>
      <c r="D1542" s="14" t="s">
        <v>70</v>
      </c>
      <c r="E1542" s="14" t="s">
        <v>4700</v>
      </c>
      <c r="F1542" s="5" t="s">
        <v>2670</v>
      </c>
      <c r="G1542" s="5" t="s">
        <v>24</v>
      </c>
      <c r="H1542" s="5" t="s">
        <v>1311</v>
      </c>
      <c r="I1542" s="5" t="s">
        <v>2204</v>
      </c>
      <c r="J1542" s="5" t="s">
        <v>2689</v>
      </c>
      <c r="K1542" s="5" t="s">
        <v>851</v>
      </c>
      <c r="L1542" s="5" t="s">
        <v>25</v>
      </c>
      <c r="M1542" s="7" t="s">
        <v>26</v>
      </c>
      <c r="N1542" s="5" t="s">
        <v>1306</v>
      </c>
      <c r="O1542" s="5" t="s">
        <v>27</v>
      </c>
      <c r="P1542" s="5">
        <v>796</v>
      </c>
      <c r="Q1542" s="5" t="s">
        <v>28</v>
      </c>
      <c r="R1542" s="5" t="s">
        <v>143</v>
      </c>
      <c r="S1542" s="8">
        <v>3400000</v>
      </c>
      <c r="T1542" s="37">
        <f t="shared" ref="T1542" si="313">R1542*S1542</f>
        <v>6800000</v>
      </c>
      <c r="U1542" s="8">
        <f t="shared" ref="U1542" si="314">T1542*1.12</f>
        <v>7616000.0000000009</v>
      </c>
      <c r="V1542" s="5"/>
      <c r="W1542" s="5">
        <v>2017</v>
      </c>
      <c r="X1542" s="5" t="s">
        <v>3593</v>
      </c>
      <c r="AE1542" s="265"/>
      <c r="AG1542" s="111"/>
      <c r="AH1542" s="111"/>
      <c r="AK1542" s="111"/>
      <c r="AL1542" s="225"/>
      <c r="AM1542" s="225"/>
      <c r="AN1542" s="225"/>
      <c r="AO1542" s="225"/>
    </row>
    <row r="1543" spans="1:52" s="199" customFormat="1" ht="65.25" customHeight="1">
      <c r="A1543" s="5" t="s">
        <v>4750</v>
      </c>
      <c r="B1543" s="5" t="s">
        <v>23</v>
      </c>
      <c r="C1543" s="6" t="s">
        <v>1520</v>
      </c>
      <c r="D1543" s="6" t="s">
        <v>1521</v>
      </c>
      <c r="E1543" s="6" t="s">
        <v>1522</v>
      </c>
      <c r="F1543" s="14" t="s">
        <v>4751</v>
      </c>
      <c r="G1543" s="5" t="s">
        <v>29</v>
      </c>
      <c r="H1543" s="5">
        <v>0</v>
      </c>
      <c r="I1543" s="5" t="s">
        <v>2204</v>
      </c>
      <c r="J1543" s="5" t="s">
        <v>2689</v>
      </c>
      <c r="K1543" s="5" t="s">
        <v>978</v>
      </c>
      <c r="L1543" s="5" t="s">
        <v>25</v>
      </c>
      <c r="M1543" s="7" t="s">
        <v>26</v>
      </c>
      <c r="N1543" s="5" t="s">
        <v>1306</v>
      </c>
      <c r="O1543" s="5" t="s">
        <v>27</v>
      </c>
      <c r="P1543" s="5">
        <v>796</v>
      </c>
      <c r="Q1543" s="5" t="s">
        <v>28</v>
      </c>
      <c r="R1543" s="98">
        <v>0</v>
      </c>
      <c r="S1543" s="36">
        <v>342000</v>
      </c>
      <c r="T1543" s="37">
        <f t="shared" ref="T1543:T1574" si="315">S1543*R1543</f>
        <v>0</v>
      </c>
      <c r="U1543" s="8">
        <f t="shared" ref="U1543:U1606" si="316">T1543*1.12</f>
        <v>0</v>
      </c>
      <c r="V1543" s="5"/>
      <c r="W1543" s="5" t="s">
        <v>904</v>
      </c>
      <c r="X1543" s="5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86"/>
      <c r="AM1543" s="86"/>
      <c r="AN1543" s="86"/>
      <c r="AO1543" s="86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</row>
    <row r="1544" spans="1:52" s="199" customFormat="1" ht="82.5" customHeight="1">
      <c r="A1544" s="5" t="s">
        <v>5012</v>
      </c>
      <c r="B1544" s="5" t="s">
        <v>23</v>
      </c>
      <c r="C1544" s="6" t="s">
        <v>1520</v>
      </c>
      <c r="D1544" s="6" t="s">
        <v>1521</v>
      </c>
      <c r="E1544" s="6" t="s">
        <v>1522</v>
      </c>
      <c r="F1544" s="14" t="s">
        <v>4751</v>
      </c>
      <c r="G1544" s="5" t="s">
        <v>24</v>
      </c>
      <c r="H1544" s="5">
        <v>0</v>
      </c>
      <c r="I1544" s="5" t="s">
        <v>2204</v>
      </c>
      <c r="J1544" s="5" t="s">
        <v>2689</v>
      </c>
      <c r="K1544" s="5" t="s">
        <v>1193</v>
      </c>
      <c r="L1544" s="5" t="s">
        <v>25</v>
      </c>
      <c r="M1544" s="7" t="s">
        <v>26</v>
      </c>
      <c r="N1544" s="5" t="s">
        <v>1825</v>
      </c>
      <c r="O1544" s="5" t="s">
        <v>27</v>
      </c>
      <c r="P1544" s="5">
        <v>796</v>
      </c>
      <c r="Q1544" s="5" t="s">
        <v>28</v>
      </c>
      <c r="R1544" s="98">
        <v>2</v>
      </c>
      <c r="S1544" s="36">
        <v>342000</v>
      </c>
      <c r="T1544" s="37">
        <f t="shared" si="315"/>
        <v>684000</v>
      </c>
      <c r="U1544" s="8">
        <f t="shared" si="316"/>
        <v>766080.00000000012</v>
      </c>
      <c r="V1544" s="5"/>
      <c r="W1544" s="5" t="s">
        <v>904</v>
      </c>
      <c r="X1544" s="5" t="s">
        <v>4192</v>
      </c>
      <c r="Y1544" s="4"/>
      <c r="Z1544" s="141"/>
      <c r="AA1544" s="85"/>
      <c r="AB1544" s="4"/>
      <c r="AC1544" s="166"/>
      <c r="AD1544" s="141"/>
      <c r="AE1544" s="187"/>
      <c r="AF1544" s="141"/>
      <c r="AG1544" s="141"/>
      <c r="AH1544" s="187"/>
      <c r="AI1544" s="188"/>
      <c r="AJ1544" s="141"/>
      <c r="AK1544" s="141"/>
      <c r="AL1544" s="84"/>
      <c r="AM1544" s="84"/>
      <c r="AN1544" s="84"/>
      <c r="AO1544" s="8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</row>
    <row r="1545" spans="1:52" s="200" customFormat="1" ht="54" customHeight="1">
      <c r="A1545" s="5" t="s">
        <v>4752</v>
      </c>
      <c r="B1545" s="5" t="s">
        <v>23</v>
      </c>
      <c r="C1545" s="6" t="s">
        <v>4753</v>
      </c>
      <c r="D1545" s="6" t="s">
        <v>2103</v>
      </c>
      <c r="E1545" s="6" t="s">
        <v>4754</v>
      </c>
      <c r="F1545" s="41" t="s">
        <v>4755</v>
      </c>
      <c r="G1545" s="5" t="s">
        <v>29</v>
      </c>
      <c r="H1545" s="5">
        <v>0</v>
      </c>
      <c r="I1545" s="5" t="s">
        <v>2204</v>
      </c>
      <c r="J1545" s="5" t="s">
        <v>2689</v>
      </c>
      <c r="K1545" s="5" t="s">
        <v>978</v>
      </c>
      <c r="L1545" s="5" t="s">
        <v>25</v>
      </c>
      <c r="M1545" s="7" t="s">
        <v>26</v>
      </c>
      <c r="N1545" s="5" t="s">
        <v>1306</v>
      </c>
      <c r="O1545" s="5" t="s">
        <v>27</v>
      </c>
      <c r="P1545" s="5">
        <v>796</v>
      </c>
      <c r="Q1545" s="5" t="s">
        <v>28</v>
      </c>
      <c r="R1545" s="98">
        <v>2</v>
      </c>
      <c r="S1545" s="36">
        <v>3000</v>
      </c>
      <c r="T1545" s="37">
        <f t="shared" si="315"/>
        <v>6000</v>
      </c>
      <c r="U1545" s="8">
        <f t="shared" si="316"/>
        <v>6720.0000000000009</v>
      </c>
      <c r="V1545" s="5"/>
      <c r="W1545" s="5" t="s">
        <v>904</v>
      </c>
      <c r="X1545" s="5"/>
      <c r="Y1545" s="33"/>
      <c r="Z1545" s="277"/>
      <c r="AA1545" s="85"/>
      <c r="AB1545" s="33"/>
      <c r="AC1545" s="166"/>
      <c r="AD1545" s="166"/>
      <c r="AE1545" s="223"/>
      <c r="AF1545" s="141"/>
      <c r="AG1545" s="141"/>
      <c r="AH1545" s="187"/>
      <c r="AI1545" s="141"/>
      <c r="AJ1545" s="141"/>
      <c r="AK1545" s="264"/>
      <c r="AL1545" s="255"/>
      <c r="AM1545" s="255"/>
      <c r="AN1545" s="255"/>
      <c r="AO1545" s="225"/>
      <c r="AP1545" s="33"/>
      <c r="AQ1545" s="33"/>
      <c r="AR1545" s="33"/>
      <c r="AS1545" s="166"/>
      <c r="AT1545" s="166"/>
      <c r="AU1545" s="33"/>
      <c r="AV1545" s="33"/>
      <c r="AW1545" s="33"/>
      <c r="AX1545" s="33"/>
      <c r="AY1545" s="33"/>
      <c r="AZ1545" s="33"/>
    </row>
    <row r="1546" spans="1:52" s="200" customFormat="1" ht="49.5" customHeight="1">
      <c r="A1546" s="5" t="s">
        <v>4756</v>
      </c>
      <c r="B1546" s="5" t="s">
        <v>23</v>
      </c>
      <c r="C1546" s="6" t="s">
        <v>4753</v>
      </c>
      <c r="D1546" s="6" t="s">
        <v>2103</v>
      </c>
      <c r="E1546" s="6" t="s">
        <v>4754</v>
      </c>
      <c r="F1546" s="41" t="s">
        <v>4757</v>
      </c>
      <c r="G1546" s="5" t="s">
        <v>29</v>
      </c>
      <c r="H1546" s="5">
        <v>0</v>
      </c>
      <c r="I1546" s="5" t="s">
        <v>2204</v>
      </c>
      <c r="J1546" s="5" t="s">
        <v>2689</v>
      </c>
      <c r="K1546" s="5" t="s">
        <v>978</v>
      </c>
      <c r="L1546" s="5" t="s">
        <v>25</v>
      </c>
      <c r="M1546" s="7" t="s">
        <v>26</v>
      </c>
      <c r="N1546" s="5" t="s">
        <v>1306</v>
      </c>
      <c r="O1546" s="5" t="s">
        <v>27</v>
      </c>
      <c r="P1546" s="5">
        <v>796</v>
      </c>
      <c r="Q1546" s="5" t="s">
        <v>28</v>
      </c>
      <c r="R1546" s="98">
        <v>10</v>
      </c>
      <c r="S1546" s="36">
        <v>700</v>
      </c>
      <c r="T1546" s="37">
        <f t="shared" si="315"/>
        <v>7000</v>
      </c>
      <c r="U1546" s="8">
        <f t="shared" si="316"/>
        <v>7840.0000000000009</v>
      </c>
      <c r="V1546" s="5"/>
      <c r="W1546" s="5" t="s">
        <v>904</v>
      </c>
      <c r="X1546" s="5"/>
      <c r="Y1546" s="33"/>
      <c r="Z1546" s="277"/>
      <c r="AA1546" s="85"/>
      <c r="AB1546" s="33"/>
      <c r="AC1546" s="166"/>
      <c r="AD1546" s="166"/>
      <c r="AE1546" s="223"/>
      <c r="AF1546" s="141"/>
      <c r="AG1546" s="141"/>
      <c r="AH1546" s="187"/>
      <c r="AI1546" s="141"/>
      <c r="AJ1546" s="141"/>
      <c r="AK1546" s="264"/>
      <c r="AL1546" s="255"/>
      <c r="AM1546" s="255"/>
      <c r="AN1546" s="255"/>
      <c r="AO1546" s="225"/>
      <c r="AP1546" s="33"/>
      <c r="AQ1546" s="33"/>
      <c r="AR1546" s="33"/>
      <c r="AS1546" s="166"/>
      <c r="AT1546" s="166"/>
      <c r="AU1546" s="33"/>
      <c r="AV1546" s="33"/>
      <c r="AW1546" s="33"/>
      <c r="AX1546" s="33"/>
      <c r="AY1546" s="33"/>
      <c r="AZ1546" s="33"/>
    </row>
    <row r="1547" spans="1:52" s="200" customFormat="1" ht="50.25" customHeight="1">
      <c r="A1547" s="5" t="s">
        <v>4758</v>
      </c>
      <c r="B1547" s="5" t="s">
        <v>23</v>
      </c>
      <c r="C1547" s="6" t="s">
        <v>4759</v>
      </c>
      <c r="D1547" s="6" t="s">
        <v>2103</v>
      </c>
      <c r="E1547" s="6" t="s">
        <v>4760</v>
      </c>
      <c r="F1547" s="41" t="s">
        <v>4761</v>
      </c>
      <c r="G1547" s="5" t="s">
        <v>29</v>
      </c>
      <c r="H1547" s="5">
        <v>0</v>
      </c>
      <c r="I1547" s="5" t="s">
        <v>2204</v>
      </c>
      <c r="J1547" s="5" t="s">
        <v>2689</v>
      </c>
      <c r="K1547" s="5" t="s">
        <v>978</v>
      </c>
      <c r="L1547" s="5" t="s">
        <v>25</v>
      </c>
      <c r="M1547" s="7" t="s">
        <v>26</v>
      </c>
      <c r="N1547" s="5" t="s">
        <v>1306</v>
      </c>
      <c r="O1547" s="5" t="s">
        <v>27</v>
      </c>
      <c r="P1547" s="5" t="s">
        <v>1481</v>
      </c>
      <c r="Q1547" s="5" t="s">
        <v>28</v>
      </c>
      <c r="R1547" s="98">
        <v>10</v>
      </c>
      <c r="S1547" s="36">
        <v>3000</v>
      </c>
      <c r="T1547" s="37">
        <f t="shared" si="315"/>
        <v>30000</v>
      </c>
      <c r="U1547" s="8">
        <f t="shared" si="316"/>
        <v>33600</v>
      </c>
      <c r="V1547" s="5"/>
      <c r="W1547" s="5" t="s">
        <v>904</v>
      </c>
      <c r="X1547" s="5"/>
      <c r="Y1547" s="33"/>
      <c r="Z1547" s="277"/>
      <c r="AA1547" s="85"/>
      <c r="AB1547" s="33"/>
      <c r="AC1547" s="166"/>
      <c r="AD1547" s="166"/>
      <c r="AE1547" s="223"/>
      <c r="AF1547" s="141"/>
      <c r="AG1547" s="141"/>
      <c r="AH1547" s="187"/>
      <c r="AI1547" s="141"/>
      <c r="AJ1547" s="141"/>
      <c r="AK1547" s="264"/>
      <c r="AL1547" s="255"/>
      <c r="AM1547" s="255"/>
      <c r="AN1547" s="255"/>
      <c r="AO1547" s="225"/>
      <c r="AP1547" s="33"/>
      <c r="AQ1547" s="33"/>
      <c r="AR1547" s="33"/>
      <c r="AS1547" s="166"/>
      <c r="AT1547" s="166"/>
      <c r="AU1547" s="33"/>
      <c r="AV1547" s="33"/>
      <c r="AW1547" s="33"/>
      <c r="AX1547" s="33"/>
      <c r="AY1547" s="33"/>
      <c r="AZ1547" s="33"/>
    </row>
    <row r="1548" spans="1:52" s="200" customFormat="1" ht="60" customHeight="1">
      <c r="A1548" s="5" t="s">
        <v>4762</v>
      </c>
      <c r="B1548" s="5" t="s">
        <v>23</v>
      </c>
      <c r="C1548" s="6" t="s">
        <v>1891</v>
      </c>
      <c r="D1548" s="6" t="s">
        <v>1892</v>
      </c>
      <c r="E1548" s="6" t="s">
        <v>1893</v>
      </c>
      <c r="F1548" s="41" t="s">
        <v>4763</v>
      </c>
      <c r="G1548" s="5" t="s">
        <v>24</v>
      </c>
      <c r="H1548" s="5">
        <v>0</v>
      </c>
      <c r="I1548" s="5" t="s">
        <v>2204</v>
      </c>
      <c r="J1548" s="5" t="s">
        <v>2689</v>
      </c>
      <c r="K1548" s="5" t="s">
        <v>978</v>
      </c>
      <c r="L1548" s="5" t="s">
        <v>25</v>
      </c>
      <c r="M1548" s="7" t="s">
        <v>26</v>
      </c>
      <c r="N1548" s="5" t="s">
        <v>1306</v>
      </c>
      <c r="O1548" s="5" t="s">
        <v>27</v>
      </c>
      <c r="P1548" s="5" t="s">
        <v>1481</v>
      </c>
      <c r="Q1548" s="5" t="s">
        <v>28</v>
      </c>
      <c r="R1548" s="98">
        <v>0</v>
      </c>
      <c r="S1548" s="36">
        <v>165866.90999998245</v>
      </c>
      <c r="T1548" s="37">
        <f t="shared" si="315"/>
        <v>0</v>
      </c>
      <c r="U1548" s="8">
        <f t="shared" si="316"/>
        <v>0</v>
      </c>
      <c r="V1548" s="5"/>
      <c r="W1548" s="5" t="s">
        <v>904</v>
      </c>
      <c r="X1548" s="5"/>
      <c r="Y1548" s="33"/>
      <c r="Z1548" s="33"/>
      <c r="AA1548" s="33"/>
      <c r="AB1548" s="33"/>
      <c r="AC1548" s="33"/>
      <c r="AD1548" s="33"/>
      <c r="AE1548" s="33"/>
      <c r="AF1548" s="33"/>
      <c r="AG1548" s="33"/>
      <c r="AH1548" s="33"/>
      <c r="AI1548" s="33"/>
      <c r="AJ1548" s="33"/>
      <c r="AK1548" s="33"/>
      <c r="AL1548" s="225"/>
      <c r="AM1548" s="225"/>
      <c r="AN1548" s="225"/>
      <c r="AO1548" s="225"/>
      <c r="AP1548" s="33"/>
      <c r="AQ1548" s="33"/>
      <c r="AR1548" s="33"/>
      <c r="AS1548" s="33"/>
      <c r="AT1548" s="33"/>
      <c r="AU1548" s="33"/>
      <c r="AV1548" s="33"/>
      <c r="AW1548" s="33"/>
      <c r="AX1548" s="33"/>
      <c r="AY1548" s="33"/>
      <c r="AZ1548" s="33"/>
    </row>
    <row r="1549" spans="1:52" s="200" customFormat="1" ht="130.5" customHeight="1">
      <c r="A1549" s="5" t="s">
        <v>4764</v>
      </c>
      <c r="B1549" s="5" t="s">
        <v>23</v>
      </c>
      <c r="C1549" s="6" t="s">
        <v>1906</v>
      </c>
      <c r="D1549" s="6" t="s">
        <v>1907</v>
      </c>
      <c r="E1549" s="6" t="s">
        <v>1908</v>
      </c>
      <c r="F1549" s="41" t="s">
        <v>4765</v>
      </c>
      <c r="G1549" s="5" t="s">
        <v>24</v>
      </c>
      <c r="H1549" s="5">
        <v>0</v>
      </c>
      <c r="I1549" s="5" t="s">
        <v>2204</v>
      </c>
      <c r="J1549" s="5" t="s">
        <v>2689</v>
      </c>
      <c r="K1549" s="5" t="s">
        <v>978</v>
      </c>
      <c r="L1549" s="5" t="s">
        <v>25</v>
      </c>
      <c r="M1549" s="7" t="s">
        <v>26</v>
      </c>
      <c r="N1549" s="5" t="s">
        <v>1306</v>
      </c>
      <c r="O1549" s="5" t="s">
        <v>27</v>
      </c>
      <c r="P1549" s="5" t="s">
        <v>1481</v>
      </c>
      <c r="Q1549" s="5" t="s">
        <v>28</v>
      </c>
      <c r="R1549" s="98">
        <v>0</v>
      </c>
      <c r="S1549" s="36">
        <v>12724</v>
      </c>
      <c r="T1549" s="37">
        <f t="shared" si="315"/>
        <v>0</v>
      </c>
      <c r="U1549" s="8">
        <f t="shared" si="316"/>
        <v>0</v>
      </c>
      <c r="V1549" s="5"/>
      <c r="W1549" s="5" t="s">
        <v>904</v>
      </c>
      <c r="X1549" s="5"/>
      <c r="Y1549" s="33"/>
      <c r="Z1549" s="33"/>
      <c r="AA1549" s="33"/>
      <c r="AB1549" s="33"/>
      <c r="AC1549" s="33"/>
      <c r="AD1549" s="33"/>
      <c r="AE1549" s="33"/>
      <c r="AF1549" s="33"/>
      <c r="AG1549" s="33"/>
      <c r="AH1549" s="33"/>
      <c r="AI1549" s="33"/>
      <c r="AJ1549" s="33"/>
      <c r="AK1549" s="33"/>
      <c r="AL1549" s="225"/>
      <c r="AM1549" s="225"/>
      <c r="AN1549" s="225"/>
      <c r="AO1549" s="225"/>
      <c r="AP1549" s="33"/>
      <c r="AQ1549" s="33"/>
      <c r="AR1549" s="33"/>
      <c r="AS1549" s="33"/>
      <c r="AT1549" s="33"/>
      <c r="AU1549" s="33"/>
      <c r="AV1549" s="33"/>
      <c r="AW1549" s="33"/>
      <c r="AX1549" s="33"/>
      <c r="AY1549" s="33"/>
      <c r="AZ1549" s="33"/>
    </row>
    <row r="1550" spans="1:52" s="200" customFormat="1" ht="130.5" customHeight="1">
      <c r="A1550" s="5" t="s">
        <v>5013</v>
      </c>
      <c r="B1550" s="5" t="s">
        <v>23</v>
      </c>
      <c r="C1550" s="6" t="s">
        <v>1906</v>
      </c>
      <c r="D1550" s="6" t="s">
        <v>1907</v>
      </c>
      <c r="E1550" s="6" t="s">
        <v>1908</v>
      </c>
      <c r="F1550" s="41" t="s">
        <v>4765</v>
      </c>
      <c r="G1550" s="5" t="s">
        <v>24</v>
      </c>
      <c r="H1550" s="5">
        <v>0</v>
      </c>
      <c r="I1550" s="5" t="s">
        <v>2204</v>
      </c>
      <c r="J1550" s="5" t="s">
        <v>2689</v>
      </c>
      <c r="K1550" s="5" t="s">
        <v>1193</v>
      </c>
      <c r="L1550" s="5" t="s">
        <v>25</v>
      </c>
      <c r="M1550" s="7" t="s">
        <v>26</v>
      </c>
      <c r="N1550" s="5" t="s">
        <v>1825</v>
      </c>
      <c r="O1550" s="5" t="s">
        <v>27</v>
      </c>
      <c r="P1550" s="5" t="s">
        <v>1481</v>
      </c>
      <c r="Q1550" s="5" t="s">
        <v>28</v>
      </c>
      <c r="R1550" s="98">
        <v>4</v>
      </c>
      <c r="S1550" s="36">
        <v>12724</v>
      </c>
      <c r="T1550" s="37">
        <f t="shared" si="315"/>
        <v>50896</v>
      </c>
      <c r="U1550" s="8">
        <f t="shared" si="316"/>
        <v>57003.520000000004</v>
      </c>
      <c r="V1550" s="5"/>
      <c r="W1550" s="5" t="s">
        <v>904</v>
      </c>
      <c r="X1550" s="5" t="s">
        <v>3805</v>
      </c>
      <c r="Y1550" s="33"/>
      <c r="Z1550" s="141"/>
      <c r="AA1550" s="85"/>
      <c r="AB1550" s="33"/>
      <c r="AC1550" s="166"/>
      <c r="AD1550" s="166"/>
      <c r="AE1550" s="223"/>
      <c r="AF1550" s="141"/>
      <c r="AG1550" s="141"/>
      <c r="AH1550" s="187"/>
      <c r="AI1550" s="141"/>
      <c r="AJ1550" s="141"/>
      <c r="AK1550" s="141"/>
      <c r="AL1550" s="84"/>
      <c r="AM1550" s="84"/>
      <c r="AN1550" s="84"/>
      <c r="AO1550" s="84"/>
      <c r="AP1550" s="33"/>
      <c r="AQ1550" s="33"/>
      <c r="AR1550" s="33"/>
      <c r="AS1550" s="33"/>
      <c r="AT1550" s="166"/>
      <c r="AU1550" s="33"/>
      <c r="AV1550" s="33"/>
      <c r="AW1550" s="33"/>
      <c r="AX1550" s="33"/>
      <c r="AY1550" s="33"/>
      <c r="AZ1550" s="33"/>
    </row>
    <row r="1551" spans="1:52" s="200" customFormat="1" ht="113.25" customHeight="1">
      <c r="A1551" s="5" t="s">
        <v>4766</v>
      </c>
      <c r="B1551" s="5" t="s">
        <v>23</v>
      </c>
      <c r="C1551" s="6" t="s">
        <v>4767</v>
      </c>
      <c r="D1551" s="6" t="s">
        <v>4768</v>
      </c>
      <c r="E1551" s="6" t="s">
        <v>4769</v>
      </c>
      <c r="F1551" s="41" t="s">
        <v>4770</v>
      </c>
      <c r="G1551" s="5" t="s">
        <v>29</v>
      </c>
      <c r="H1551" s="5">
        <v>0</v>
      </c>
      <c r="I1551" s="5" t="s">
        <v>2204</v>
      </c>
      <c r="J1551" s="5" t="s">
        <v>2689</v>
      </c>
      <c r="K1551" s="5" t="s">
        <v>978</v>
      </c>
      <c r="L1551" s="5" t="s">
        <v>25</v>
      </c>
      <c r="M1551" s="7" t="s">
        <v>26</v>
      </c>
      <c r="N1551" s="5" t="s">
        <v>1306</v>
      </c>
      <c r="O1551" s="5" t="s">
        <v>27</v>
      </c>
      <c r="P1551" s="5" t="s">
        <v>1481</v>
      </c>
      <c r="Q1551" s="5" t="s">
        <v>28</v>
      </c>
      <c r="R1551" s="98">
        <v>2</v>
      </c>
      <c r="S1551" s="36">
        <v>1560</v>
      </c>
      <c r="T1551" s="37">
        <f t="shared" si="315"/>
        <v>3120</v>
      </c>
      <c r="U1551" s="8">
        <f t="shared" si="316"/>
        <v>3494.4000000000005</v>
      </c>
      <c r="V1551" s="5"/>
      <c r="W1551" s="5" t="s">
        <v>904</v>
      </c>
      <c r="X1551" s="5"/>
      <c r="Y1551" s="33"/>
      <c r="Z1551" s="277"/>
      <c r="AA1551" s="85"/>
      <c r="AB1551" s="33"/>
      <c r="AC1551" s="166"/>
      <c r="AD1551" s="141"/>
      <c r="AE1551" s="187"/>
      <c r="AF1551" s="166"/>
      <c r="AG1551" s="166"/>
      <c r="AH1551" s="223"/>
      <c r="AI1551" s="166"/>
      <c r="AJ1551" s="141"/>
      <c r="AK1551" s="273"/>
      <c r="AL1551" s="255"/>
      <c r="AM1551" s="278"/>
      <c r="AN1551" s="255"/>
      <c r="AO1551" s="255"/>
      <c r="AP1551" s="33"/>
      <c r="AQ1551" s="33"/>
      <c r="AR1551" s="33"/>
      <c r="AS1551" s="33"/>
      <c r="AT1551" s="166"/>
      <c r="AU1551" s="33"/>
      <c r="AV1551" s="33"/>
      <c r="AW1551" s="33"/>
      <c r="AX1551" s="33"/>
      <c r="AY1551" s="33"/>
      <c r="AZ1551" s="33"/>
    </row>
    <row r="1552" spans="1:52" s="200" customFormat="1" ht="87" customHeight="1">
      <c r="A1552" s="5" t="s">
        <v>4771</v>
      </c>
      <c r="B1552" s="5" t="s">
        <v>23</v>
      </c>
      <c r="C1552" s="6" t="s">
        <v>1322</v>
      </c>
      <c r="D1552" s="6" t="s">
        <v>1320</v>
      </c>
      <c r="E1552" s="6" t="s">
        <v>1323</v>
      </c>
      <c r="F1552" s="41" t="s">
        <v>4772</v>
      </c>
      <c r="G1552" s="5" t="s">
        <v>29</v>
      </c>
      <c r="H1552" s="5">
        <v>0</v>
      </c>
      <c r="I1552" s="5" t="s">
        <v>2204</v>
      </c>
      <c r="J1552" s="5" t="s">
        <v>2689</v>
      </c>
      <c r="K1552" s="5" t="s">
        <v>978</v>
      </c>
      <c r="L1552" s="5" t="s">
        <v>25</v>
      </c>
      <c r="M1552" s="7" t="s">
        <v>26</v>
      </c>
      <c r="N1552" s="5" t="s">
        <v>1306</v>
      </c>
      <c r="O1552" s="5" t="s">
        <v>27</v>
      </c>
      <c r="P1552" s="5" t="s">
        <v>1481</v>
      </c>
      <c r="Q1552" s="5" t="s">
        <v>28</v>
      </c>
      <c r="R1552" s="98">
        <v>7</v>
      </c>
      <c r="S1552" s="36">
        <v>300</v>
      </c>
      <c r="T1552" s="37">
        <f t="shared" si="315"/>
        <v>2100</v>
      </c>
      <c r="U1552" s="8">
        <f t="shared" si="316"/>
        <v>2352</v>
      </c>
      <c r="V1552" s="5"/>
      <c r="W1552" s="5" t="s">
        <v>904</v>
      </c>
      <c r="X1552" s="5"/>
      <c r="Y1552" s="33"/>
      <c r="Z1552" s="277"/>
      <c r="AA1552" s="85"/>
      <c r="AB1552" s="33"/>
      <c r="AC1552" s="166"/>
      <c r="AD1552" s="141"/>
      <c r="AE1552" s="187"/>
      <c r="AF1552" s="166"/>
      <c r="AG1552" s="166"/>
      <c r="AH1552" s="223"/>
      <c r="AI1552" s="166"/>
      <c r="AJ1552" s="141"/>
      <c r="AK1552" s="273"/>
      <c r="AL1552" s="255"/>
      <c r="AM1552" s="278"/>
      <c r="AN1552" s="255"/>
      <c r="AO1552" s="255"/>
      <c r="AP1552" s="33"/>
      <c r="AQ1552" s="33"/>
      <c r="AR1552" s="33"/>
      <c r="AS1552" s="33"/>
      <c r="AT1552" s="166"/>
      <c r="AU1552" s="33"/>
      <c r="AV1552" s="33"/>
      <c r="AW1552" s="33"/>
      <c r="AX1552" s="33"/>
      <c r="AY1552" s="33"/>
      <c r="AZ1552" s="33"/>
    </row>
    <row r="1553" spans="1:52" s="200" customFormat="1" ht="62.25" customHeight="1">
      <c r="A1553" s="5" t="s">
        <v>4773</v>
      </c>
      <c r="B1553" s="5" t="s">
        <v>23</v>
      </c>
      <c r="C1553" s="6" t="s">
        <v>1322</v>
      </c>
      <c r="D1553" s="6" t="s">
        <v>1320</v>
      </c>
      <c r="E1553" s="6" t="s">
        <v>1323</v>
      </c>
      <c r="F1553" s="41" t="s">
        <v>4774</v>
      </c>
      <c r="G1553" s="5" t="s">
        <v>29</v>
      </c>
      <c r="H1553" s="5">
        <v>0</v>
      </c>
      <c r="I1553" s="5" t="s">
        <v>2204</v>
      </c>
      <c r="J1553" s="5" t="s">
        <v>2689</v>
      </c>
      <c r="K1553" s="5" t="s">
        <v>978</v>
      </c>
      <c r="L1553" s="5" t="s">
        <v>25</v>
      </c>
      <c r="M1553" s="7" t="s">
        <v>26</v>
      </c>
      <c r="N1553" s="5" t="s">
        <v>1306</v>
      </c>
      <c r="O1553" s="5" t="s">
        <v>27</v>
      </c>
      <c r="P1553" s="5" t="s">
        <v>1481</v>
      </c>
      <c r="Q1553" s="5" t="s">
        <v>28</v>
      </c>
      <c r="R1553" s="98">
        <v>20</v>
      </c>
      <c r="S1553" s="36">
        <v>400</v>
      </c>
      <c r="T1553" s="37">
        <f t="shared" si="315"/>
        <v>8000</v>
      </c>
      <c r="U1553" s="8">
        <f t="shared" si="316"/>
        <v>8960</v>
      </c>
      <c r="V1553" s="5"/>
      <c r="W1553" s="5" t="s">
        <v>904</v>
      </c>
      <c r="X1553" s="5"/>
      <c r="Y1553" s="33"/>
      <c r="Z1553" s="277"/>
      <c r="AA1553" s="85"/>
      <c r="AB1553" s="33"/>
      <c r="AC1553" s="166"/>
      <c r="AD1553" s="141"/>
      <c r="AE1553" s="187"/>
      <c r="AF1553" s="166"/>
      <c r="AG1553" s="166"/>
      <c r="AH1553" s="223"/>
      <c r="AI1553" s="166"/>
      <c r="AJ1553" s="141"/>
      <c r="AK1553" s="273"/>
      <c r="AL1553" s="255"/>
      <c r="AM1553" s="278"/>
      <c r="AN1553" s="255"/>
      <c r="AO1553" s="255"/>
      <c r="AP1553" s="33"/>
      <c r="AQ1553" s="33"/>
      <c r="AR1553" s="33"/>
      <c r="AS1553" s="33"/>
      <c r="AT1553" s="166"/>
      <c r="AU1553" s="33"/>
      <c r="AV1553" s="33"/>
      <c r="AW1553" s="33"/>
      <c r="AX1553" s="33"/>
      <c r="AY1553" s="33"/>
      <c r="AZ1553" s="33"/>
    </row>
    <row r="1554" spans="1:52" s="200" customFormat="1" ht="62.25" customHeight="1">
      <c r="A1554" s="5" t="s">
        <v>4775</v>
      </c>
      <c r="B1554" s="5" t="s">
        <v>23</v>
      </c>
      <c r="C1554" s="14" t="s">
        <v>1322</v>
      </c>
      <c r="D1554" s="14" t="s">
        <v>1320</v>
      </c>
      <c r="E1554" s="14" t="s">
        <v>1323</v>
      </c>
      <c r="F1554" s="41" t="s">
        <v>4776</v>
      </c>
      <c r="G1554" s="5" t="s">
        <v>29</v>
      </c>
      <c r="H1554" s="5">
        <v>0</v>
      </c>
      <c r="I1554" s="5" t="s">
        <v>2204</v>
      </c>
      <c r="J1554" s="5" t="s">
        <v>2689</v>
      </c>
      <c r="K1554" s="5" t="s">
        <v>978</v>
      </c>
      <c r="L1554" s="5" t="s">
        <v>25</v>
      </c>
      <c r="M1554" s="7" t="s">
        <v>26</v>
      </c>
      <c r="N1554" s="5" t="s">
        <v>1306</v>
      </c>
      <c r="O1554" s="5" t="s">
        <v>27</v>
      </c>
      <c r="P1554" s="5" t="s">
        <v>1481</v>
      </c>
      <c r="Q1554" s="5" t="s">
        <v>28</v>
      </c>
      <c r="R1554" s="98">
        <v>7</v>
      </c>
      <c r="S1554" s="36">
        <v>400</v>
      </c>
      <c r="T1554" s="37">
        <f t="shared" si="315"/>
        <v>2800</v>
      </c>
      <c r="U1554" s="8">
        <f t="shared" si="316"/>
        <v>3136.0000000000005</v>
      </c>
      <c r="V1554" s="5"/>
      <c r="W1554" s="5" t="s">
        <v>904</v>
      </c>
      <c r="X1554" s="5"/>
      <c r="Y1554" s="33"/>
      <c r="Z1554" s="277"/>
      <c r="AA1554" s="85"/>
      <c r="AB1554" s="33"/>
      <c r="AC1554" s="166"/>
      <c r="AD1554" s="141"/>
      <c r="AE1554" s="187"/>
      <c r="AF1554" s="166"/>
      <c r="AG1554" s="166"/>
      <c r="AH1554" s="223"/>
      <c r="AI1554" s="166"/>
      <c r="AJ1554" s="141"/>
      <c r="AK1554" s="273"/>
      <c r="AL1554" s="255"/>
      <c r="AM1554" s="278"/>
      <c r="AN1554" s="255"/>
      <c r="AO1554" s="255"/>
      <c r="AP1554" s="33"/>
      <c r="AQ1554" s="33"/>
      <c r="AR1554" s="33"/>
      <c r="AS1554" s="33"/>
      <c r="AT1554" s="166"/>
      <c r="AU1554" s="33"/>
      <c r="AV1554" s="33"/>
      <c r="AW1554" s="33"/>
      <c r="AX1554" s="33"/>
      <c r="AY1554" s="33"/>
      <c r="AZ1554" s="33"/>
    </row>
    <row r="1555" spans="1:52" s="200" customFormat="1" ht="62.25" customHeight="1">
      <c r="A1555" s="5" t="s">
        <v>4777</v>
      </c>
      <c r="B1555" s="5" t="s">
        <v>23</v>
      </c>
      <c r="C1555" s="6" t="s">
        <v>1324</v>
      </c>
      <c r="D1555" s="6" t="s">
        <v>1325</v>
      </c>
      <c r="E1555" s="6" t="s">
        <v>1326</v>
      </c>
      <c r="F1555" s="41" t="s">
        <v>4778</v>
      </c>
      <c r="G1555" s="5" t="s">
        <v>29</v>
      </c>
      <c r="H1555" s="5">
        <v>0</v>
      </c>
      <c r="I1555" s="5" t="s">
        <v>2204</v>
      </c>
      <c r="J1555" s="5" t="s">
        <v>2689</v>
      </c>
      <c r="K1555" s="5" t="s">
        <v>978</v>
      </c>
      <c r="L1555" s="5" t="s">
        <v>25</v>
      </c>
      <c r="M1555" s="7" t="s">
        <v>26</v>
      </c>
      <c r="N1555" s="5" t="s">
        <v>1306</v>
      </c>
      <c r="O1555" s="5" t="s">
        <v>27</v>
      </c>
      <c r="P1555" s="5" t="s">
        <v>34</v>
      </c>
      <c r="Q1555" s="5" t="s">
        <v>33</v>
      </c>
      <c r="R1555" s="98">
        <v>62</v>
      </c>
      <c r="S1555" s="36">
        <v>700</v>
      </c>
      <c r="T1555" s="37">
        <f t="shared" si="315"/>
        <v>43400</v>
      </c>
      <c r="U1555" s="8">
        <f t="shared" si="316"/>
        <v>48608.000000000007</v>
      </c>
      <c r="V1555" s="5"/>
      <c r="W1555" s="5" t="s">
        <v>904</v>
      </c>
      <c r="X1555" s="5"/>
      <c r="Y1555" s="33"/>
      <c r="Z1555" s="277"/>
      <c r="AA1555" s="85"/>
      <c r="AB1555" s="33"/>
      <c r="AC1555" s="166"/>
      <c r="AD1555" s="141"/>
      <c r="AE1555" s="187"/>
      <c r="AF1555" s="166"/>
      <c r="AG1555" s="166"/>
      <c r="AH1555" s="223"/>
      <c r="AI1555" s="166"/>
      <c r="AJ1555" s="141"/>
      <c r="AK1555" s="273"/>
      <c r="AL1555" s="255"/>
      <c r="AM1555" s="278"/>
      <c r="AN1555" s="255"/>
      <c r="AO1555" s="255"/>
      <c r="AP1555" s="33"/>
      <c r="AQ1555" s="33"/>
      <c r="AR1555" s="33"/>
      <c r="AS1555" s="33"/>
      <c r="AT1555" s="166"/>
      <c r="AU1555" s="33"/>
      <c r="AV1555" s="33"/>
      <c r="AW1555" s="33"/>
      <c r="AX1555" s="33"/>
      <c r="AY1555" s="33"/>
      <c r="AZ1555" s="33"/>
    </row>
    <row r="1556" spans="1:52" s="200" customFormat="1" ht="87" customHeight="1">
      <c r="A1556" s="5" t="s">
        <v>4779</v>
      </c>
      <c r="B1556" s="5" t="s">
        <v>23</v>
      </c>
      <c r="C1556" s="6" t="s">
        <v>1324</v>
      </c>
      <c r="D1556" s="6" t="s">
        <v>1325</v>
      </c>
      <c r="E1556" s="6" t="s">
        <v>1326</v>
      </c>
      <c r="F1556" s="41" t="s">
        <v>4780</v>
      </c>
      <c r="G1556" s="5" t="s">
        <v>29</v>
      </c>
      <c r="H1556" s="5">
        <v>0</v>
      </c>
      <c r="I1556" s="5" t="s">
        <v>2204</v>
      </c>
      <c r="J1556" s="5" t="s">
        <v>2689</v>
      </c>
      <c r="K1556" s="5" t="s">
        <v>978</v>
      </c>
      <c r="L1556" s="5" t="s">
        <v>25</v>
      </c>
      <c r="M1556" s="7" t="s">
        <v>26</v>
      </c>
      <c r="N1556" s="5" t="s">
        <v>1306</v>
      </c>
      <c r="O1556" s="5" t="s">
        <v>27</v>
      </c>
      <c r="P1556" s="5" t="s">
        <v>34</v>
      </c>
      <c r="Q1556" s="5" t="s">
        <v>33</v>
      </c>
      <c r="R1556" s="98">
        <v>147</v>
      </c>
      <c r="S1556" s="36">
        <v>700</v>
      </c>
      <c r="T1556" s="37">
        <f t="shared" si="315"/>
        <v>102900</v>
      </c>
      <c r="U1556" s="8">
        <f t="shared" si="316"/>
        <v>115248.00000000001</v>
      </c>
      <c r="V1556" s="5"/>
      <c r="W1556" s="5" t="s">
        <v>904</v>
      </c>
      <c r="X1556" s="5"/>
      <c r="Y1556" s="33"/>
      <c r="Z1556" s="277"/>
      <c r="AA1556" s="85"/>
      <c r="AB1556" s="33"/>
      <c r="AC1556" s="166"/>
      <c r="AD1556" s="141"/>
      <c r="AE1556" s="187"/>
      <c r="AF1556" s="166"/>
      <c r="AG1556" s="166"/>
      <c r="AH1556" s="223"/>
      <c r="AI1556" s="166"/>
      <c r="AJ1556" s="141"/>
      <c r="AK1556" s="273"/>
      <c r="AL1556" s="255"/>
      <c r="AM1556" s="278"/>
      <c r="AN1556" s="255"/>
      <c r="AO1556" s="255"/>
      <c r="AP1556" s="33"/>
      <c r="AQ1556" s="33"/>
      <c r="AR1556" s="33"/>
      <c r="AS1556" s="33"/>
      <c r="AT1556" s="166"/>
      <c r="AU1556" s="33"/>
      <c r="AV1556" s="33"/>
      <c r="AW1556" s="33"/>
      <c r="AX1556" s="33"/>
      <c r="AY1556" s="33"/>
      <c r="AZ1556" s="33"/>
    </row>
    <row r="1557" spans="1:52" s="200" customFormat="1" ht="63.75" customHeight="1">
      <c r="A1557" s="5" t="s">
        <v>4781</v>
      </c>
      <c r="B1557" s="5" t="s">
        <v>23</v>
      </c>
      <c r="C1557" s="6" t="s">
        <v>1324</v>
      </c>
      <c r="D1557" s="6" t="s">
        <v>1325</v>
      </c>
      <c r="E1557" s="6" t="s">
        <v>1326</v>
      </c>
      <c r="F1557" s="201" t="s">
        <v>4782</v>
      </c>
      <c r="G1557" s="5" t="s">
        <v>29</v>
      </c>
      <c r="H1557" s="5">
        <v>0</v>
      </c>
      <c r="I1557" s="5" t="s">
        <v>2204</v>
      </c>
      <c r="J1557" s="5" t="s">
        <v>2689</v>
      </c>
      <c r="K1557" s="5" t="s">
        <v>978</v>
      </c>
      <c r="L1557" s="5" t="s">
        <v>25</v>
      </c>
      <c r="M1557" s="7" t="s">
        <v>26</v>
      </c>
      <c r="N1557" s="5" t="s">
        <v>1306</v>
      </c>
      <c r="O1557" s="5" t="s">
        <v>27</v>
      </c>
      <c r="P1557" s="5" t="s">
        <v>34</v>
      </c>
      <c r="Q1557" s="5" t="s">
        <v>33</v>
      </c>
      <c r="R1557" s="202">
        <v>53</v>
      </c>
      <c r="S1557" s="203">
        <v>700</v>
      </c>
      <c r="T1557" s="37">
        <f t="shared" si="315"/>
        <v>37100</v>
      </c>
      <c r="U1557" s="8">
        <f t="shared" si="316"/>
        <v>41552.000000000007</v>
      </c>
      <c r="V1557" s="5"/>
      <c r="W1557" s="5" t="s">
        <v>904</v>
      </c>
      <c r="X1557" s="5"/>
      <c r="Y1557" s="33"/>
      <c r="Z1557" s="277"/>
      <c r="AA1557" s="85"/>
      <c r="AB1557" s="33"/>
      <c r="AC1557" s="166"/>
      <c r="AD1557" s="141"/>
      <c r="AE1557" s="187"/>
      <c r="AF1557" s="166"/>
      <c r="AG1557" s="166"/>
      <c r="AH1557" s="223"/>
      <c r="AI1557" s="166"/>
      <c r="AJ1557" s="141"/>
      <c r="AK1557" s="279"/>
      <c r="AL1557" s="255"/>
      <c r="AM1557" s="278"/>
      <c r="AN1557" s="255"/>
      <c r="AO1557" s="255"/>
      <c r="AP1557" s="33"/>
      <c r="AQ1557" s="33"/>
      <c r="AR1557" s="33"/>
      <c r="AS1557" s="33"/>
      <c r="AT1557" s="166"/>
      <c r="AU1557" s="33"/>
      <c r="AV1557" s="33"/>
      <c r="AW1557" s="33"/>
      <c r="AX1557" s="33"/>
      <c r="AY1557" s="33"/>
      <c r="AZ1557" s="33"/>
    </row>
    <row r="1558" spans="1:52" s="200" customFormat="1" ht="62.25" customHeight="1">
      <c r="A1558" s="5" t="s">
        <v>4783</v>
      </c>
      <c r="B1558" s="5" t="s">
        <v>23</v>
      </c>
      <c r="C1558" s="6" t="s">
        <v>1324</v>
      </c>
      <c r="D1558" s="6" t="s">
        <v>1325</v>
      </c>
      <c r="E1558" s="6" t="s">
        <v>1326</v>
      </c>
      <c r="F1558" s="201" t="s">
        <v>4784</v>
      </c>
      <c r="G1558" s="5" t="s">
        <v>29</v>
      </c>
      <c r="H1558" s="5">
        <v>0</v>
      </c>
      <c r="I1558" s="5" t="s">
        <v>2204</v>
      </c>
      <c r="J1558" s="5" t="s">
        <v>2689</v>
      </c>
      <c r="K1558" s="5" t="s">
        <v>978</v>
      </c>
      <c r="L1558" s="5" t="s">
        <v>25</v>
      </c>
      <c r="M1558" s="7" t="s">
        <v>26</v>
      </c>
      <c r="N1558" s="5" t="s">
        <v>1306</v>
      </c>
      <c r="O1558" s="5" t="s">
        <v>27</v>
      </c>
      <c r="P1558" s="5" t="s">
        <v>34</v>
      </c>
      <c r="Q1558" s="5" t="s">
        <v>33</v>
      </c>
      <c r="R1558" s="202">
        <v>89</v>
      </c>
      <c r="S1558" s="203">
        <v>700</v>
      </c>
      <c r="T1558" s="37">
        <f t="shared" si="315"/>
        <v>62300</v>
      </c>
      <c r="U1558" s="8">
        <f t="shared" si="316"/>
        <v>69776</v>
      </c>
      <c r="V1558" s="5"/>
      <c r="W1558" s="5" t="s">
        <v>904</v>
      </c>
      <c r="X1558" s="5"/>
      <c r="Y1558" s="33"/>
      <c r="Z1558" s="277"/>
      <c r="AA1558" s="85"/>
      <c r="AB1558" s="33"/>
      <c r="AC1558" s="166"/>
      <c r="AD1558" s="141"/>
      <c r="AE1558" s="187"/>
      <c r="AF1558" s="166"/>
      <c r="AG1558" s="166"/>
      <c r="AH1558" s="223"/>
      <c r="AI1558" s="166"/>
      <c r="AJ1558" s="141"/>
      <c r="AK1558" s="279"/>
      <c r="AL1558" s="255"/>
      <c r="AM1558" s="278"/>
      <c r="AN1558" s="255"/>
      <c r="AO1558" s="255"/>
      <c r="AP1558" s="33"/>
      <c r="AQ1558" s="33"/>
      <c r="AR1558" s="33"/>
      <c r="AS1558" s="33"/>
      <c r="AT1558" s="166"/>
      <c r="AU1558" s="33"/>
      <c r="AV1558" s="33"/>
      <c r="AW1558" s="33"/>
      <c r="AX1558" s="33"/>
      <c r="AY1558" s="33"/>
      <c r="AZ1558" s="33"/>
    </row>
    <row r="1559" spans="1:52" s="200" customFormat="1" ht="87" customHeight="1">
      <c r="A1559" s="5" t="s">
        <v>4785</v>
      </c>
      <c r="B1559" s="5" t="s">
        <v>23</v>
      </c>
      <c r="C1559" s="6" t="s">
        <v>1324</v>
      </c>
      <c r="D1559" s="6" t="s">
        <v>1325</v>
      </c>
      <c r="E1559" s="6" t="s">
        <v>1326</v>
      </c>
      <c r="F1559" s="41" t="s">
        <v>4786</v>
      </c>
      <c r="G1559" s="5" t="s">
        <v>29</v>
      </c>
      <c r="H1559" s="5">
        <v>0</v>
      </c>
      <c r="I1559" s="5" t="s">
        <v>2204</v>
      </c>
      <c r="J1559" s="5" t="s">
        <v>2689</v>
      </c>
      <c r="K1559" s="5" t="s">
        <v>978</v>
      </c>
      <c r="L1559" s="5" t="s">
        <v>25</v>
      </c>
      <c r="M1559" s="7" t="s">
        <v>26</v>
      </c>
      <c r="N1559" s="5" t="s">
        <v>1306</v>
      </c>
      <c r="O1559" s="5" t="s">
        <v>27</v>
      </c>
      <c r="P1559" s="5" t="s">
        <v>34</v>
      </c>
      <c r="Q1559" s="5" t="s">
        <v>33</v>
      </c>
      <c r="R1559" s="98">
        <v>91</v>
      </c>
      <c r="S1559" s="36">
        <v>700</v>
      </c>
      <c r="T1559" s="37">
        <f t="shared" si="315"/>
        <v>63700</v>
      </c>
      <c r="U1559" s="8">
        <f t="shared" si="316"/>
        <v>71344</v>
      </c>
      <c r="V1559" s="5"/>
      <c r="W1559" s="5" t="s">
        <v>904</v>
      </c>
      <c r="X1559" s="5"/>
      <c r="Y1559" s="33"/>
      <c r="Z1559" s="277"/>
      <c r="AA1559" s="85"/>
      <c r="AB1559" s="33"/>
      <c r="AC1559" s="166"/>
      <c r="AD1559" s="141"/>
      <c r="AE1559" s="187"/>
      <c r="AF1559" s="166"/>
      <c r="AG1559" s="166"/>
      <c r="AH1559" s="223"/>
      <c r="AI1559" s="166"/>
      <c r="AJ1559" s="141"/>
      <c r="AK1559" s="273"/>
      <c r="AL1559" s="255"/>
      <c r="AM1559" s="278"/>
      <c r="AN1559" s="255"/>
      <c r="AO1559" s="255"/>
      <c r="AP1559" s="33"/>
      <c r="AQ1559" s="33"/>
      <c r="AR1559" s="33"/>
      <c r="AS1559" s="33"/>
      <c r="AT1559" s="166"/>
      <c r="AU1559" s="33"/>
      <c r="AV1559" s="33"/>
      <c r="AW1559" s="33"/>
      <c r="AX1559" s="33"/>
      <c r="AY1559" s="33"/>
      <c r="AZ1559" s="33"/>
    </row>
    <row r="1560" spans="1:52" s="200" customFormat="1" ht="87" customHeight="1">
      <c r="A1560" s="5" t="s">
        <v>4787</v>
      </c>
      <c r="B1560" s="5" t="s">
        <v>23</v>
      </c>
      <c r="C1560" s="6" t="s">
        <v>1324</v>
      </c>
      <c r="D1560" s="6" t="s">
        <v>1325</v>
      </c>
      <c r="E1560" s="6" t="s">
        <v>1326</v>
      </c>
      <c r="F1560" s="41" t="s">
        <v>4788</v>
      </c>
      <c r="G1560" s="5" t="s">
        <v>29</v>
      </c>
      <c r="H1560" s="5">
        <v>0</v>
      </c>
      <c r="I1560" s="5" t="s">
        <v>2204</v>
      </c>
      <c r="J1560" s="5" t="s">
        <v>2689</v>
      </c>
      <c r="K1560" s="5" t="s">
        <v>978</v>
      </c>
      <c r="L1560" s="5" t="s">
        <v>25</v>
      </c>
      <c r="M1560" s="7" t="s">
        <v>26</v>
      </c>
      <c r="N1560" s="5" t="s">
        <v>1306</v>
      </c>
      <c r="O1560" s="5" t="s">
        <v>27</v>
      </c>
      <c r="P1560" s="5" t="s">
        <v>34</v>
      </c>
      <c r="Q1560" s="5" t="s">
        <v>33</v>
      </c>
      <c r="R1560" s="98">
        <v>100</v>
      </c>
      <c r="S1560" s="36">
        <v>700</v>
      </c>
      <c r="T1560" s="37">
        <f t="shared" si="315"/>
        <v>70000</v>
      </c>
      <c r="U1560" s="8">
        <f t="shared" si="316"/>
        <v>78400.000000000015</v>
      </c>
      <c r="V1560" s="5"/>
      <c r="W1560" s="5" t="s">
        <v>904</v>
      </c>
      <c r="X1560" s="5"/>
      <c r="Y1560" s="33"/>
      <c r="Z1560" s="277"/>
      <c r="AA1560" s="85"/>
      <c r="AB1560" s="33"/>
      <c r="AC1560" s="166"/>
      <c r="AD1560" s="141"/>
      <c r="AE1560" s="187"/>
      <c r="AF1560" s="166"/>
      <c r="AG1560" s="166"/>
      <c r="AH1560" s="223"/>
      <c r="AI1560" s="166"/>
      <c r="AJ1560" s="141"/>
      <c r="AK1560" s="273"/>
      <c r="AL1560" s="255"/>
      <c r="AM1560" s="278"/>
      <c r="AN1560" s="255"/>
      <c r="AO1560" s="255"/>
      <c r="AP1560" s="33"/>
      <c r="AQ1560" s="33"/>
      <c r="AR1560" s="33"/>
      <c r="AS1560" s="33"/>
      <c r="AT1560" s="166"/>
      <c r="AU1560" s="33"/>
      <c r="AV1560" s="33"/>
      <c r="AW1560" s="33"/>
      <c r="AX1560" s="33"/>
      <c r="AY1560" s="33"/>
      <c r="AZ1560" s="33"/>
    </row>
    <row r="1561" spans="1:52" s="200" customFormat="1" ht="87" customHeight="1">
      <c r="A1561" s="5" t="s">
        <v>4789</v>
      </c>
      <c r="B1561" s="5" t="s">
        <v>23</v>
      </c>
      <c r="C1561" s="6" t="s">
        <v>4790</v>
      </c>
      <c r="D1561" s="6" t="s">
        <v>1340</v>
      </c>
      <c r="E1561" s="6" t="s">
        <v>4791</v>
      </c>
      <c r="F1561" s="41"/>
      <c r="G1561" s="5" t="s">
        <v>29</v>
      </c>
      <c r="H1561" s="5">
        <v>0</v>
      </c>
      <c r="I1561" s="5" t="s">
        <v>2204</v>
      </c>
      <c r="J1561" s="5" t="s">
        <v>2689</v>
      </c>
      <c r="K1561" s="5" t="s">
        <v>978</v>
      </c>
      <c r="L1561" s="5" t="s">
        <v>25</v>
      </c>
      <c r="M1561" s="7" t="s">
        <v>26</v>
      </c>
      <c r="N1561" s="5" t="s">
        <v>1306</v>
      </c>
      <c r="O1561" s="5" t="s">
        <v>27</v>
      </c>
      <c r="P1561" s="5" t="s">
        <v>1774</v>
      </c>
      <c r="Q1561" s="204" t="s">
        <v>1773</v>
      </c>
      <c r="R1561" s="98">
        <v>100</v>
      </c>
      <c r="S1561" s="36">
        <v>700</v>
      </c>
      <c r="T1561" s="37">
        <f t="shared" si="315"/>
        <v>70000</v>
      </c>
      <c r="U1561" s="8">
        <f t="shared" si="316"/>
        <v>78400.000000000015</v>
      </c>
      <c r="V1561" s="5"/>
      <c r="W1561" s="5" t="s">
        <v>904</v>
      </c>
      <c r="X1561" s="5"/>
      <c r="Y1561" s="33"/>
      <c r="Z1561" s="277"/>
      <c r="AA1561" s="85"/>
      <c r="AB1561" s="33"/>
      <c r="AC1561" s="166"/>
      <c r="AD1561" s="141"/>
      <c r="AE1561" s="187"/>
      <c r="AF1561" s="166"/>
      <c r="AG1561" s="166"/>
      <c r="AH1561" s="223"/>
      <c r="AI1561" s="166"/>
      <c r="AJ1561" s="141"/>
      <c r="AK1561" s="273"/>
      <c r="AL1561" s="255"/>
      <c r="AM1561" s="255"/>
      <c r="AN1561" s="255"/>
      <c r="AO1561" s="255"/>
      <c r="AP1561" s="33"/>
      <c r="AQ1561" s="33"/>
      <c r="AR1561" s="33"/>
      <c r="AS1561" s="33"/>
      <c r="AT1561" s="166"/>
      <c r="AU1561" s="33"/>
      <c r="AV1561" s="33"/>
      <c r="AW1561" s="33"/>
      <c r="AX1561" s="33"/>
      <c r="AY1561" s="33"/>
      <c r="AZ1561" s="33"/>
    </row>
    <row r="1562" spans="1:52" s="200" customFormat="1" ht="87" customHeight="1">
      <c r="A1562" s="5" t="s">
        <v>4792</v>
      </c>
      <c r="B1562" s="5" t="s">
        <v>23</v>
      </c>
      <c r="C1562" s="6" t="s">
        <v>4793</v>
      </c>
      <c r="D1562" s="6" t="s">
        <v>4794</v>
      </c>
      <c r="E1562" s="6" t="s">
        <v>4795</v>
      </c>
      <c r="F1562" s="41"/>
      <c r="G1562" s="5" t="s">
        <v>29</v>
      </c>
      <c r="H1562" s="5">
        <v>0</v>
      </c>
      <c r="I1562" s="5" t="s">
        <v>2204</v>
      </c>
      <c r="J1562" s="5" t="s">
        <v>2689</v>
      </c>
      <c r="K1562" s="5" t="s">
        <v>978</v>
      </c>
      <c r="L1562" s="5" t="s">
        <v>25</v>
      </c>
      <c r="M1562" s="7" t="s">
        <v>26</v>
      </c>
      <c r="N1562" s="5" t="s">
        <v>1306</v>
      </c>
      <c r="O1562" s="5" t="s">
        <v>27</v>
      </c>
      <c r="P1562" s="5" t="s">
        <v>1481</v>
      </c>
      <c r="Q1562" s="5" t="s">
        <v>28</v>
      </c>
      <c r="R1562" s="98">
        <v>1</v>
      </c>
      <c r="S1562" s="36">
        <v>1200</v>
      </c>
      <c r="T1562" s="37">
        <f t="shared" si="315"/>
        <v>1200</v>
      </c>
      <c r="U1562" s="8">
        <f t="shared" si="316"/>
        <v>1344.0000000000002</v>
      </c>
      <c r="V1562" s="5"/>
      <c r="W1562" s="5" t="s">
        <v>904</v>
      </c>
      <c r="X1562" s="5"/>
      <c r="Y1562" s="33"/>
      <c r="Z1562" s="277"/>
      <c r="AA1562" s="85"/>
      <c r="AB1562" s="33"/>
      <c r="AC1562" s="166"/>
      <c r="AD1562" s="141"/>
      <c r="AE1562" s="187"/>
      <c r="AF1562" s="166"/>
      <c r="AG1562" s="166"/>
      <c r="AH1562" s="223"/>
      <c r="AI1562" s="166"/>
      <c r="AJ1562" s="141"/>
      <c r="AK1562" s="273"/>
      <c r="AL1562" s="255"/>
      <c r="AM1562" s="255"/>
      <c r="AN1562" s="255"/>
      <c r="AO1562" s="255"/>
      <c r="AP1562" s="33"/>
      <c r="AQ1562" s="33"/>
      <c r="AR1562" s="33"/>
      <c r="AS1562" s="33"/>
      <c r="AT1562" s="166"/>
      <c r="AU1562" s="33"/>
      <c r="AV1562" s="33"/>
      <c r="AW1562" s="33"/>
      <c r="AX1562" s="33"/>
      <c r="AY1562" s="33"/>
      <c r="AZ1562" s="33"/>
    </row>
    <row r="1563" spans="1:52" s="200" customFormat="1" ht="87" customHeight="1">
      <c r="A1563" s="5" t="s">
        <v>4796</v>
      </c>
      <c r="B1563" s="5" t="s">
        <v>23</v>
      </c>
      <c r="C1563" s="6" t="s">
        <v>1423</v>
      </c>
      <c r="D1563" s="6" t="s">
        <v>1422</v>
      </c>
      <c r="E1563" s="6" t="s">
        <v>1424</v>
      </c>
      <c r="F1563" s="41" t="s">
        <v>4797</v>
      </c>
      <c r="G1563" s="5" t="s">
        <v>29</v>
      </c>
      <c r="H1563" s="5">
        <v>0</v>
      </c>
      <c r="I1563" s="5" t="s">
        <v>2204</v>
      </c>
      <c r="J1563" s="5" t="s">
        <v>2689</v>
      </c>
      <c r="K1563" s="5" t="s">
        <v>978</v>
      </c>
      <c r="L1563" s="5" t="s">
        <v>25</v>
      </c>
      <c r="M1563" s="7" t="s">
        <v>26</v>
      </c>
      <c r="N1563" s="5" t="s">
        <v>1306</v>
      </c>
      <c r="O1563" s="5" t="s">
        <v>27</v>
      </c>
      <c r="P1563" s="5" t="s">
        <v>1481</v>
      </c>
      <c r="Q1563" s="5" t="s">
        <v>28</v>
      </c>
      <c r="R1563" s="98">
        <v>50</v>
      </c>
      <c r="S1563" s="36">
        <v>100</v>
      </c>
      <c r="T1563" s="37">
        <f t="shared" si="315"/>
        <v>5000</v>
      </c>
      <c r="U1563" s="8">
        <f t="shared" si="316"/>
        <v>5600.0000000000009</v>
      </c>
      <c r="V1563" s="5"/>
      <c r="W1563" s="5" t="s">
        <v>904</v>
      </c>
      <c r="X1563" s="5"/>
      <c r="Y1563" s="33"/>
      <c r="Z1563" s="277"/>
      <c r="AA1563" s="85"/>
      <c r="AB1563" s="33"/>
      <c r="AC1563" s="166"/>
      <c r="AD1563" s="141"/>
      <c r="AE1563" s="187"/>
      <c r="AF1563" s="166"/>
      <c r="AG1563" s="166"/>
      <c r="AH1563" s="223"/>
      <c r="AI1563" s="166"/>
      <c r="AJ1563" s="141"/>
      <c r="AK1563" s="273"/>
      <c r="AL1563" s="278"/>
      <c r="AM1563" s="255"/>
      <c r="AN1563" s="255"/>
      <c r="AO1563" s="255"/>
      <c r="AP1563" s="33"/>
      <c r="AQ1563" s="33"/>
      <c r="AR1563" s="33"/>
      <c r="AS1563" s="33"/>
      <c r="AT1563" s="166"/>
      <c r="AU1563" s="33"/>
      <c r="AV1563" s="33"/>
      <c r="AW1563" s="33"/>
      <c r="AX1563" s="33"/>
      <c r="AY1563" s="33"/>
      <c r="AZ1563" s="33"/>
    </row>
    <row r="1564" spans="1:52" s="200" customFormat="1" ht="87" customHeight="1">
      <c r="A1564" s="5" t="s">
        <v>4798</v>
      </c>
      <c r="B1564" s="5" t="s">
        <v>23</v>
      </c>
      <c r="C1564" s="6" t="s">
        <v>4799</v>
      </c>
      <c r="D1564" s="6" t="s">
        <v>4800</v>
      </c>
      <c r="E1564" s="6" t="s">
        <v>4801</v>
      </c>
      <c r="F1564" s="41"/>
      <c r="G1564" s="5" t="s">
        <v>29</v>
      </c>
      <c r="H1564" s="5">
        <v>0</v>
      </c>
      <c r="I1564" s="5" t="s">
        <v>2204</v>
      </c>
      <c r="J1564" s="5" t="s">
        <v>2689</v>
      </c>
      <c r="K1564" s="5" t="s">
        <v>978</v>
      </c>
      <c r="L1564" s="5" t="s">
        <v>25</v>
      </c>
      <c r="M1564" s="7" t="s">
        <v>26</v>
      </c>
      <c r="N1564" s="5" t="s">
        <v>1306</v>
      </c>
      <c r="O1564" s="5" t="s">
        <v>27</v>
      </c>
      <c r="P1564" s="5" t="s">
        <v>1481</v>
      </c>
      <c r="Q1564" s="5" t="s">
        <v>28</v>
      </c>
      <c r="R1564" s="98">
        <v>2</v>
      </c>
      <c r="S1564" s="36">
        <v>1000</v>
      </c>
      <c r="T1564" s="37">
        <f t="shared" si="315"/>
        <v>2000</v>
      </c>
      <c r="U1564" s="8">
        <f t="shared" si="316"/>
        <v>2240</v>
      </c>
      <c r="V1564" s="5"/>
      <c r="W1564" s="5" t="s">
        <v>904</v>
      </c>
      <c r="X1564" s="5"/>
      <c r="Y1564" s="33"/>
      <c r="Z1564" s="277"/>
      <c r="AA1564" s="85"/>
      <c r="AB1564" s="33"/>
      <c r="AC1564" s="166"/>
      <c r="AD1564" s="141"/>
      <c r="AE1564" s="187"/>
      <c r="AF1564" s="166"/>
      <c r="AG1564" s="166"/>
      <c r="AH1564" s="223"/>
      <c r="AI1564" s="166"/>
      <c r="AJ1564" s="141"/>
      <c r="AK1564" s="273"/>
      <c r="AL1564" s="278"/>
      <c r="AM1564" s="255"/>
      <c r="AN1564" s="255"/>
      <c r="AO1564" s="255"/>
      <c r="AP1564" s="33"/>
      <c r="AQ1564" s="33"/>
      <c r="AR1564" s="33"/>
      <c r="AS1564" s="33"/>
      <c r="AT1564" s="166"/>
      <c r="AU1564" s="33"/>
      <c r="AV1564" s="33"/>
      <c r="AW1564" s="33"/>
      <c r="AX1564" s="33"/>
      <c r="AY1564" s="33"/>
      <c r="AZ1564" s="33"/>
    </row>
    <row r="1565" spans="1:52" s="200" customFormat="1" ht="127.5" customHeight="1">
      <c r="A1565" s="5" t="s">
        <v>4802</v>
      </c>
      <c r="B1565" s="5" t="s">
        <v>23</v>
      </c>
      <c r="C1565" s="6" t="s">
        <v>4803</v>
      </c>
      <c r="D1565" s="6" t="s">
        <v>4804</v>
      </c>
      <c r="E1565" s="6" t="s">
        <v>4805</v>
      </c>
      <c r="F1565" s="41" t="s">
        <v>4806</v>
      </c>
      <c r="G1565" s="5" t="s">
        <v>29</v>
      </c>
      <c r="H1565" s="5">
        <v>0</v>
      </c>
      <c r="I1565" s="5" t="s">
        <v>2204</v>
      </c>
      <c r="J1565" s="5" t="s">
        <v>2689</v>
      </c>
      <c r="K1565" s="5" t="s">
        <v>978</v>
      </c>
      <c r="L1565" s="5" t="s">
        <v>25</v>
      </c>
      <c r="M1565" s="7" t="s">
        <v>26</v>
      </c>
      <c r="N1565" s="5" t="s">
        <v>1306</v>
      </c>
      <c r="O1565" s="5" t="s">
        <v>27</v>
      </c>
      <c r="P1565" s="5" t="s">
        <v>34</v>
      </c>
      <c r="Q1565" s="5" t="s">
        <v>33</v>
      </c>
      <c r="R1565" s="98">
        <v>0</v>
      </c>
      <c r="S1565" s="36">
        <v>104</v>
      </c>
      <c r="T1565" s="37">
        <f t="shared" si="315"/>
        <v>0</v>
      </c>
      <c r="U1565" s="8">
        <f t="shared" si="316"/>
        <v>0</v>
      </c>
      <c r="V1565" s="5"/>
      <c r="W1565" s="5" t="s">
        <v>904</v>
      </c>
      <c r="X1565" s="5"/>
      <c r="Y1565" s="33"/>
      <c r="Z1565" s="277"/>
      <c r="AA1565" s="85"/>
      <c r="AB1565" s="33"/>
      <c r="AC1565" s="166"/>
      <c r="AD1565" s="141"/>
      <c r="AE1565" s="187"/>
      <c r="AF1565" s="166"/>
      <c r="AG1565" s="166"/>
      <c r="AH1565" s="223"/>
      <c r="AI1565" s="166"/>
      <c r="AJ1565" s="141"/>
      <c r="AK1565" s="273"/>
      <c r="AL1565" s="255"/>
      <c r="AM1565" s="255"/>
      <c r="AN1565" s="255"/>
      <c r="AO1565" s="255"/>
      <c r="AP1565" s="33"/>
      <c r="AQ1565" s="33"/>
      <c r="AR1565" s="33"/>
      <c r="AS1565" s="33"/>
      <c r="AT1565" s="166"/>
      <c r="AU1565" s="33"/>
      <c r="AV1565" s="33"/>
      <c r="AW1565" s="33"/>
      <c r="AX1565" s="33"/>
      <c r="AY1565" s="33"/>
      <c r="AZ1565" s="33"/>
    </row>
    <row r="1566" spans="1:52" s="200" customFormat="1" ht="127.5" customHeight="1">
      <c r="A1566" s="5" t="s">
        <v>5250</v>
      </c>
      <c r="B1566" s="5" t="s">
        <v>23</v>
      </c>
      <c r="C1566" s="6" t="s">
        <v>4803</v>
      </c>
      <c r="D1566" s="6" t="s">
        <v>4804</v>
      </c>
      <c r="E1566" s="6" t="s">
        <v>4805</v>
      </c>
      <c r="F1566" s="41" t="s">
        <v>4806</v>
      </c>
      <c r="G1566" s="5" t="s">
        <v>29</v>
      </c>
      <c r="H1566" s="5">
        <v>0</v>
      </c>
      <c r="I1566" s="5" t="s">
        <v>2204</v>
      </c>
      <c r="J1566" s="5" t="s">
        <v>2689</v>
      </c>
      <c r="K1566" s="5" t="s">
        <v>978</v>
      </c>
      <c r="L1566" s="5" t="s">
        <v>25</v>
      </c>
      <c r="M1566" s="7" t="s">
        <v>26</v>
      </c>
      <c r="N1566" s="5" t="s">
        <v>1306</v>
      </c>
      <c r="O1566" s="5" t="s">
        <v>27</v>
      </c>
      <c r="P1566" s="5" t="s">
        <v>34</v>
      </c>
      <c r="Q1566" s="5" t="s">
        <v>33</v>
      </c>
      <c r="R1566" s="98">
        <v>560</v>
      </c>
      <c r="S1566" s="36">
        <v>104</v>
      </c>
      <c r="T1566" s="37">
        <f t="shared" si="315"/>
        <v>58240</v>
      </c>
      <c r="U1566" s="8">
        <f t="shared" si="316"/>
        <v>65228.800000000003</v>
      </c>
      <c r="V1566" s="5"/>
      <c r="W1566" s="5" t="s">
        <v>904</v>
      </c>
      <c r="X1566" s="5" t="s">
        <v>3756</v>
      </c>
      <c r="Y1566" s="33"/>
      <c r="Z1566" s="277"/>
      <c r="AA1566" s="85"/>
      <c r="AB1566" s="33"/>
      <c r="AC1566" s="166"/>
      <c r="AD1566" s="141"/>
      <c r="AE1566" s="187"/>
      <c r="AF1566" s="166"/>
      <c r="AG1566" s="166"/>
      <c r="AH1566" s="223"/>
      <c r="AI1566" s="166"/>
      <c r="AJ1566" s="141"/>
      <c r="AK1566" s="273"/>
      <c r="AL1566" s="255"/>
      <c r="AM1566" s="255"/>
      <c r="AN1566" s="255"/>
      <c r="AO1566" s="255"/>
      <c r="AP1566" s="33"/>
      <c r="AQ1566" s="33"/>
      <c r="AR1566" s="33"/>
      <c r="AS1566" s="33"/>
      <c r="AT1566" s="166"/>
      <c r="AU1566" s="33"/>
      <c r="AV1566" s="33"/>
      <c r="AW1566" s="33"/>
      <c r="AX1566" s="33"/>
      <c r="AY1566" s="33"/>
      <c r="AZ1566" s="33"/>
    </row>
    <row r="1567" spans="1:52" s="200" customFormat="1" ht="87" customHeight="1">
      <c r="A1567" s="5" t="s">
        <v>4807</v>
      </c>
      <c r="B1567" s="5" t="s">
        <v>23</v>
      </c>
      <c r="C1567" s="6" t="s">
        <v>4808</v>
      </c>
      <c r="D1567" s="6" t="s">
        <v>4809</v>
      </c>
      <c r="E1567" s="6" t="s">
        <v>4810</v>
      </c>
      <c r="F1567" s="41" t="s">
        <v>4811</v>
      </c>
      <c r="G1567" s="5" t="s">
        <v>29</v>
      </c>
      <c r="H1567" s="5">
        <v>0</v>
      </c>
      <c r="I1567" s="5" t="s">
        <v>2204</v>
      </c>
      <c r="J1567" s="5" t="s">
        <v>2689</v>
      </c>
      <c r="K1567" s="5" t="s">
        <v>978</v>
      </c>
      <c r="L1567" s="5" t="s">
        <v>25</v>
      </c>
      <c r="M1567" s="7" t="s">
        <v>26</v>
      </c>
      <c r="N1567" s="5" t="s">
        <v>1306</v>
      </c>
      <c r="O1567" s="5" t="s">
        <v>27</v>
      </c>
      <c r="P1567" s="5" t="s">
        <v>1413</v>
      </c>
      <c r="Q1567" s="5" t="s">
        <v>1405</v>
      </c>
      <c r="R1567" s="98">
        <v>83</v>
      </c>
      <c r="S1567" s="36">
        <v>125</v>
      </c>
      <c r="T1567" s="37">
        <f t="shared" si="315"/>
        <v>10375</v>
      </c>
      <c r="U1567" s="8">
        <f t="shared" si="316"/>
        <v>11620.000000000002</v>
      </c>
      <c r="V1567" s="5"/>
      <c r="W1567" s="5" t="s">
        <v>904</v>
      </c>
      <c r="X1567" s="5"/>
      <c r="Y1567" s="33"/>
      <c r="Z1567" s="277"/>
      <c r="AA1567" s="85"/>
      <c r="AB1567" s="33"/>
      <c r="AC1567" s="166"/>
      <c r="AD1567" s="141"/>
      <c r="AE1567" s="187"/>
      <c r="AF1567" s="166"/>
      <c r="AG1567" s="166"/>
      <c r="AH1567" s="223"/>
      <c r="AI1567" s="166"/>
      <c r="AJ1567" s="141"/>
      <c r="AK1567" s="273"/>
      <c r="AL1567" s="255"/>
      <c r="AM1567" s="255"/>
      <c r="AN1567" s="255"/>
      <c r="AO1567" s="255"/>
      <c r="AP1567" s="33"/>
      <c r="AQ1567" s="33"/>
      <c r="AR1567" s="33"/>
      <c r="AS1567" s="33"/>
      <c r="AT1567" s="166"/>
      <c r="AU1567" s="33"/>
      <c r="AV1567" s="33"/>
      <c r="AW1567" s="33"/>
      <c r="AX1567" s="33"/>
      <c r="AY1567" s="33"/>
      <c r="AZ1567" s="33"/>
    </row>
    <row r="1568" spans="1:52" s="200" customFormat="1" ht="87" customHeight="1">
      <c r="A1568" s="5" t="s">
        <v>4812</v>
      </c>
      <c r="B1568" s="5" t="s">
        <v>23</v>
      </c>
      <c r="C1568" s="6" t="s">
        <v>4813</v>
      </c>
      <c r="D1568" s="6" t="s">
        <v>4814</v>
      </c>
      <c r="E1568" s="6" t="s">
        <v>4815</v>
      </c>
      <c r="F1568" s="41" t="s">
        <v>4816</v>
      </c>
      <c r="G1568" s="5" t="s">
        <v>29</v>
      </c>
      <c r="H1568" s="5">
        <v>0</v>
      </c>
      <c r="I1568" s="5" t="s">
        <v>2204</v>
      </c>
      <c r="J1568" s="5" t="s">
        <v>2689</v>
      </c>
      <c r="K1568" s="5" t="s">
        <v>978</v>
      </c>
      <c r="L1568" s="5" t="s">
        <v>25</v>
      </c>
      <c r="M1568" s="7" t="s">
        <v>26</v>
      </c>
      <c r="N1568" s="5" t="s">
        <v>1306</v>
      </c>
      <c r="O1568" s="5" t="s">
        <v>27</v>
      </c>
      <c r="P1568" s="5" t="s">
        <v>1481</v>
      </c>
      <c r="Q1568" s="5" t="s">
        <v>28</v>
      </c>
      <c r="R1568" s="98">
        <v>1</v>
      </c>
      <c r="S1568" s="36">
        <v>1470</v>
      </c>
      <c r="T1568" s="37">
        <f t="shared" si="315"/>
        <v>1470</v>
      </c>
      <c r="U1568" s="8">
        <f t="shared" si="316"/>
        <v>1646.4</v>
      </c>
      <c r="V1568" s="5"/>
      <c r="W1568" s="5" t="s">
        <v>904</v>
      </c>
      <c r="X1568" s="5"/>
      <c r="Y1568" s="33"/>
      <c r="Z1568" s="277"/>
      <c r="AA1568" s="85"/>
      <c r="AB1568" s="33"/>
      <c r="AC1568" s="166"/>
      <c r="AD1568" s="141"/>
      <c r="AE1568" s="187"/>
      <c r="AF1568" s="166"/>
      <c r="AG1568" s="166"/>
      <c r="AH1568" s="223"/>
      <c r="AI1568" s="166"/>
      <c r="AJ1568" s="141"/>
      <c r="AK1568" s="273"/>
      <c r="AL1568" s="255"/>
      <c r="AM1568" s="255"/>
      <c r="AN1568" s="255"/>
      <c r="AO1568" s="255"/>
      <c r="AP1568" s="33"/>
      <c r="AQ1568" s="33"/>
      <c r="AR1568" s="33"/>
      <c r="AS1568" s="33"/>
      <c r="AT1568" s="166"/>
      <c r="AU1568" s="33"/>
      <c r="AV1568" s="33"/>
      <c r="AW1568" s="33"/>
      <c r="AX1568" s="33"/>
      <c r="AY1568" s="33"/>
      <c r="AZ1568" s="33"/>
    </row>
    <row r="1569" spans="1:52" s="200" customFormat="1" ht="87" customHeight="1">
      <c r="A1569" s="5" t="s">
        <v>4817</v>
      </c>
      <c r="B1569" s="5" t="s">
        <v>23</v>
      </c>
      <c r="C1569" s="6" t="s">
        <v>4818</v>
      </c>
      <c r="D1569" s="6" t="s">
        <v>4819</v>
      </c>
      <c r="E1569" s="6" t="s">
        <v>4820</v>
      </c>
      <c r="F1569" s="41" t="s">
        <v>4821</v>
      </c>
      <c r="G1569" s="5" t="s">
        <v>29</v>
      </c>
      <c r="H1569" s="5">
        <v>0</v>
      </c>
      <c r="I1569" s="5" t="s">
        <v>2204</v>
      </c>
      <c r="J1569" s="5" t="s">
        <v>2689</v>
      </c>
      <c r="K1569" s="5" t="s">
        <v>978</v>
      </c>
      <c r="L1569" s="5" t="s">
        <v>25</v>
      </c>
      <c r="M1569" s="7" t="s">
        <v>26</v>
      </c>
      <c r="N1569" s="5" t="s">
        <v>1306</v>
      </c>
      <c r="O1569" s="5" t="s">
        <v>27</v>
      </c>
      <c r="P1569" s="5" t="s">
        <v>1420</v>
      </c>
      <c r="Q1569" s="5" t="s">
        <v>4822</v>
      </c>
      <c r="R1569" s="98">
        <v>40</v>
      </c>
      <c r="S1569" s="36">
        <v>306</v>
      </c>
      <c r="T1569" s="37">
        <f t="shared" si="315"/>
        <v>12240</v>
      </c>
      <c r="U1569" s="8">
        <f t="shared" si="316"/>
        <v>13708.800000000001</v>
      </c>
      <c r="V1569" s="5"/>
      <c r="W1569" s="5" t="s">
        <v>904</v>
      </c>
      <c r="X1569" s="5"/>
      <c r="Y1569" s="33"/>
      <c r="Z1569" s="277"/>
      <c r="AA1569" s="85"/>
      <c r="AB1569" s="33"/>
      <c r="AC1569" s="166"/>
      <c r="AD1569" s="141"/>
      <c r="AE1569" s="187"/>
      <c r="AF1569" s="166"/>
      <c r="AG1569" s="166"/>
      <c r="AH1569" s="223"/>
      <c r="AI1569" s="166"/>
      <c r="AJ1569" s="141"/>
      <c r="AK1569" s="273"/>
      <c r="AL1569" s="255"/>
      <c r="AM1569" s="255"/>
      <c r="AN1569" s="255"/>
      <c r="AO1569" s="255"/>
      <c r="AP1569" s="33"/>
      <c r="AQ1569" s="33"/>
      <c r="AR1569" s="33"/>
      <c r="AS1569" s="33"/>
      <c r="AT1569" s="166"/>
      <c r="AU1569" s="33"/>
      <c r="AV1569" s="33"/>
      <c r="AW1569" s="33"/>
      <c r="AX1569" s="33"/>
      <c r="AY1569" s="33"/>
      <c r="AZ1569" s="33"/>
    </row>
    <row r="1570" spans="1:52" s="200" customFormat="1" ht="87" customHeight="1">
      <c r="A1570" s="5" t="s">
        <v>4823</v>
      </c>
      <c r="B1570" s="5" t="s">
        <v>23</v>
      </c>
      <c r="C1570" s="6" t="s">
        <v>4824</v>
      </c>
      <c r="D1570" s="6" t="s">
        <v>4825</v>
      </c>
      <c r="E1570" s="6" t="s">
        <v>4826</v>
      </c>
      <c r="F1570" s="41" t="s">
        <v>4827</v>
      </c>
      <c r="G1570" s="5" t="s">
        <v>29</v>
      </c>
      <c r="H1570" s="5">
        <v>0</v>
      </c>
      <c r="I1570" s="5" t="s">
        <v>2204</v>
      </c>
      <c r="J1570" s="5" t="s">
        <v>2689</v>
      </c>
      <c r="K1570" s="5" t="s">
        <v>978</v>
      </c>
      <c r="L1570" s="5" t="s">
        <v>25</v>
      </c>
      <c r="M1570" s="7" t="s">
        <v>26</v>
      </c>
      <c r="N1570" s="5" t="s">
        <v>1306</v>
      </c>
      <c r="O1570" s="5" t="s">
        <v>27</v>
      </c>
      <c r="P1570" s="5" t="s">
        <v>1481</v>
      </c>
      <c r="Q1570" s="5" t="s">
        <v>28</v>
      </c>
      <c r="R1570" s="98">
        <v>9</v>
      </c>
      <c r="S1570" s="36">
        <v>115</v>
      </c>
      <c r="T1570" s="37">
        <f t="shared" si="315"/>
        <v>1035</v>
      </c>
      <c r="U1570" s="8">
        <f t="shared" si="316"/>
        <v>1159.2</v>
      </c>
      <c r="V1570" s="5"/>
      <c r="W1570" s="5" t="s">
        <v>904</v>
      </c>
      <c r="X1570" s="5"/>
      <c r="Y1570" s="33"/>
      <c r="Z1570" s="277"/>
      <c r="AA1570" s="85"/>
      <c r="AB1570" s="33"/>
      <c r="AC1570" s="166"/>
      <c r="AD1570" s="141"/>
      <c r="AE1570" s="187"/>
      <c r="AF1570" s="166"/>
      <c r="AG1570" s="166"/>
      <c r="AH1570" s="223"/>
      <c r="AI1570" s="166"/>
      <c r="AJ1570" s="141"/>
      <c r="AK1570" s="273"/>
      <c r="AL1570" s="255"/>
      <c r="AM1570" s="255"/>
      <c r="AN1570" s="255"/>
      <c r="AO1570" s="255"/>
      <c r="AP1570" s="33"/>
      <c r="AQ1570" s="33"/>
      <c r="AR1570" s="33"/>
      <c r="AS1570" s="33"/>
      <c r="AT1570" s="166"/>
      <c r="AU1570" s="33"/>
      <c r="AV1570" s="33"/>
      <c r="AW1570" s="33"/>
      <c r="AX1570" s="33"/>
      <c r="AY1570" s="33"/>
      <c r="AZ1570" s="33"/>
    </row>
    <row r="1571" spans="1:52" s="200" customFormat="1" ht="87" customHeight="1">
      <c r="A1571" s="5" t="s">
        <v>4828</v>
      </c>
      <c r="B1571" s="5" t="s">
        <v>23</v>
      </c>
      <c r="C1571" s="6" t="s">
        <v>4829</v>
      </c>
      <c r="D1571" s="6" t="s">
        <v>4825</v>
      </c>
      <c r="E1571" s="6" t="s">
        <v>4830</v>
      </c>
      <c r="F1571" s="41" t="s">
        <v>4831</v>
      </c>
      <c r="G1571" s="5" t="s">
        <v>29</v>
      </c>
      <c r="H1571" s="5">
        <v>0</v>
      </c>
      <c r="I1571" s="5" t="s">
        <v>2204</v>
      </c>
      <c r="J1571" s="5" t="s">
        <v>2689</v>
      </c>
      <c r="K1571" s="5" t="s">
        <v>978</v>
      </c>
      <c r="L1571" s="5" t="s">
        <v>25</v>
      </c>
      <c r="M1571" s="7" t="s">
        <v>26</v>
      </c>
      <c r="N1571" s="5" t="s">
        <v>1306</v>
      </c>
      <c r="O1571" s="5" t="s">
        <v>27</v>
      </c>
      <c r="P1571" s="5" t="s">
        <v>1481</v>
      </c>
      <c r="Q1571" s="5" t="s">
        <v>28</v>
      </c>
      <c r="R1571" s="98">
        <v>6</v>
      </c>
      <c r="S1571" s="36">
        <v>115</v>
      </c>
      <c r="T1571" s="37">
        <f t="shared" si="315"/>
        <v>690</v>
      </c>
      <c r="U1571" s="8">
        <f t="shared" si="316"/>
        <v>772.80000000000007</v>
      </c>
      <c r="V1571" s="5"/>
      <c r="W1571" s="5" t="s">
        <v>904</v>
      </c>
      <c r="X1571" s="5"/>
      <c r="Y1571" s="33"/>
      <c r="Z1571" s="277"/>
      <c r="AA1571" s="85"/>
      <c r="AB1571" s="33"/>
      <c r="AC1571" s="166"/>
      <c r="AD1571" s="141"/>
      <c r="AE1571" s="187"/>
      <c r="AF1571" s="166"/>
      <c r="AG1571" s="166"/>
      <c r="AH1571" s="223"/>
      <c r="AI1571" s="166"/>
      <c r="AJ1571" s="141"/>
      <c r="AK1571" s="273"/>
      <c r="AL1571" s="255"/>
      <c r="AM1571" s="255"/>
      <c r="AN1571" s="255"/>
      <c r="AO1571" s="255"/>
      <c r="AP1571" s="33"/>
      <c r="AQ1571" s="33"/>
      <c r="AR1571" s="33"/>
      <c r="AS1571" s="33"/>
      <c r="AT1571" s="166"/>
      <c r="AU1571" s="33"/>
      <c r="AV1571" s="33"/>
      <c r="AW1571" s="33"/>
      <c r="AX1571" s="33"/>
      <c r="AY1571" s="33"/>
      <c r="AZ1571" s="33"/>
    </row>
    <row r="1572" spans="1:52" s="200" customFormat="1" ht="87" customHeight="1">
      <c r="A1572" s="5" t="s">
        <v>4832</v>
      </c>
      <c r="B1572" s="5" t="s">
        <v>23</v>
      </c>
      <c r="C1572" s="6" t="s">
        <v>4833</v>
      </c>
      <c r="D1572" s="6" t="s">
        <v>4834</v>
      </c>
      <c r="E1572" s="6" t="s">
        <v>4835</v>
      </c>
      <c r="F1572" s="41" t="s">
        <v>4836</v>
      </c>
      <c r="G1572" s="5" t="s">
        <v>29</v>
      </c>
      <c r="H1572" s="5">
        <v>0</v>
      </c>
      <c r="I1572" s="5" t="s">
        <v>2204</v>
      </c>
      <c r="J1572" s="5" t="s">
        <v>2689</v>
      </c>
      <c r="K1572" s="5" t="s">
        <v>978</v>
      </c>
      <c r="L1572" s="5" t="s">
        <v>25</v>
      </c>
      <c r="M1572" s="7" t="s">
        <v>26</v>
      </c>
      <c r="N1572" s="5" t="s">
        <v>1306</v>
      </c>
      <c r="O1572" s="5" t="s">
        <v>27</v>
      </c>
      <c r="P1572" s="5" t="s">
        <v>1481</v>
      </c>
      <c r="Q1572" s="5" t="s">
        <v>28</v>
      </c>
      <c r="R1572" s="98">
        <v>8</v>
      </c>
      <c r="S1572" s="36">
        <v>115</v>
      </c>
      <c r="T1572" s="37">
        <f t="shared" si="315"/>
        <v>920</v>
      </c>
      <c r="U1572" s="8">
        <f t="shared" si="316"/>
        <v>1030.4000000000001</v>
      </c>
      <c r="V1572" s="5"/>
      <c r="W1572" s="5" t="s">
        <v>904</v>
      </c>
      <c r="X1572" s="5"/>
      <c r="Y1572" s="33"/>
      <c r="Z1572" s="277"/>
      <c r="AA1572" s="85"/>
      <c r="AB1572" s="33"/>
      <c r="AC1572" s="166"/>
      <c r="AD1572" s="141"/>
      <c r="AE1572" s="187"/>
      <c r="AF1572" s="166"/>
      <c r="AG1572" s="166"/>
      <c r="AH1572" s="223"/>
      <c r="AI1572" s="166"/>
      <c r="AJ1572" s="141"/>
      <c r="AK1572" s="273"/>
      <c r="AL1572" s="255"/>
      <c r="AM1572" s="255"/>
      <c r="AN1572" s="255"/>
      <c r="AO1572" s="255"/>
      <c r="AP1572" s="33"/>
      <c r="AQ1572" s="33"/>
      <c r="AR1572" s="33"/>
      <c r="AS1572" s="33"/>
      <c r="AT1572" s="166"/>
      <c r="AU1572" s="33"/>
      <c r="AV1572" s="33"/>
      <c r="AW1572" s="33"/>
      <c r="AX1572" s="33"/>
      <c r="AY1572" s="33"/>
      <c r="AZ1572" s="33"/>
    </row>
    <row r="1573" spans="1:52" s="200" customFormat="1" ht="87" customHeight="1">
      <c r="A1573" s="5" t="s">
        <v>4837</v>
      </c>
      <c r="B1573" s="5" t="s">
        <v>23</v>
      </c>
      <c r="C1573" s="6" t="s">
        <v>4838</v>
      </c>
      <c r="D1573" s="6" t="s">
        <v>4002</v>
      </c>
      <c r="E1573" s="6" t="s">
        <v>4835</v>
      </c>
      <c r="F1573" s="41" t="s">
        <v>4839</v>
      </c>
      <c r="G1573" s="5" t="s">
        <v>29</v>
      </c>
      <c r="H1573" s="5">
        <v>0</v>
      </c>
      <c r="I1573" s="5" t="s">
        <v>2204</v>
      </c>
      <c r="J1573" s="5" t="s">
        <v>2689</v>
      </c>
      <c r="K1573" s="5" t="s">
        <v>978</v>
      </c>
      <c r="L1573" s="5" t="s">
        <v>25</v>
      </c>
      <c r="M1573" s="7" t="s">
        <v>26</v>
      </c>
      <c r="N1573" s="5" t="s">
        <v>1306</v>
      </c>
      <c r="O1573" s="5" t="s">
        <v>27</v>
      </c>
      <c r="P1573" s="5" t="s">
        <v>1481</v>
      </c>
      <c r="Q1573" s="5" t="s">
        <v>28</v>
      </c>
      <c r="R1573" s="98">
        <v>1</v>
      </c>
      <c r="S1573" s="36">
        <v>115</v>
      </c>
      <c r="T1573" s="37">
        <f t="shared" si="315"/>
        <v>115</v>
      </c>
      <c r="U1573" s="8">
        <f t="shared" si="316"/>
        <v>128.80000000000001</v>
      </c>
      <c r="V1573" s="5"/>
      <c r="W1573" s="5" t="s">
        <v>904</v>
      </c>
      <c r="X1573" s="5"/>
      <c r="Y1573" s="33"/>
      <c r="Z1573" s="277"/>
      <c r="AA1573" s="85"/>
      <c r="AB1573" s="33"/>
      <c r="AC1573" s="166"/>
      <c r="AD1573" s="141"/>
      <c r="AE1573" s="187"/>
      <c r="AF1573" s="166"/>
      <c r="AG1573" s="166"/>
      <c r="AH1573" s="223"/>
      <c r="AI1573" s="166"/>
      <c r="AJ1573" s="141"/>
      <c r="AK1573" s="273"/>
      <c r="AL1573" s="255"/>
      <c r="AM1573" s="255"/>
      <c r="AN1573" s="255"/>
      <c r="AO1573" s="255"/>
      <c r="AP1573" s="33"/>
      <c r="AQ1573" s="33"/>
      <c r="AR1573" s="33"/>
      <c r="AS1573" s="33"/>
      <c r="AT1573" s="166"/>
      <c r="AU1573" s="33"/>
      <c r="AV1573" s="33"/>
      <c r="AW1573" s="33"/>
      <c r="AX1573" s="33"/>
      <c r="AY1573" s="33"/>
      <c r="AZ1573" s="33"/>
    </row>
    <row r="1574" spans="1:52" s="200" customFormat="1" ht="87" customHeight="1">
      <c r="A1574" s="5" t="s">
        <v>4840</v>
      </c>
      <c r="B1574" s="5" t="s">
        <v>23</v>
      </c>
      <c r="C1574" s="6" t="s">
        <v>4838</v>
      </c>
      <c r="D1574" s="6" t="s">
        <v>4002</v>
      </c>
      <c r="E1574" s="6" t="s">
        <v>4835</v>
      </c>
      <c r="F1574" s="41" t="s">
        <v>4841</v>
      </c>
      <c r="G1574" s="5" t="s">
        <v>29</v>
      </c>
      <c r="H1574" s="5">
        <v>0</v>
      </c>
      <c r="I1574" s="5" t="s">
        <v>2204</v>
      </c>
      <c r="J1574" s="5" t="s">
        <v>2689</v>
      </c>
      <c r="K1574" s="5" t="s">
        <v>978</v>
      </c>
      <c r="L1574" s="5" t="s">
        <v>25</v>
      </c>
      <c r="M1574" s="7" t="s">
        <v>26</v>
      </c>
      <c r="N1574" s="5" t="s">
        <v>1306</v>
      </c>
      <c r="O1574" s="5" t="s">
        <v>27</v>
      </c>
      <c r="P1574" s="5" t="s">
        <v>1481</v>
      </c>
      <c r="Q1574" s="5" t="s">
        <v>28</v>
      </c>
      <c r="R1574" s="98">
        <v>1</v>
      </c>
      <c r="S1574" s="36">
        <v>115</v>
      </c>
      <c r="T1574" s="37">
        <f t="shared" si="315"/>
        <v>115</v>
      </c>
      <c r="U1574" s="8">
        <f t="shared" si="316"/>
        <v>128.80000000000001</v>
      </c>
      <c r="V1574" s="5"/>
      <c r="W1574" s="5" t="s">
        <v>904</v>
      </c>
      <c r="X1574" s="5"/>
      <c r="Y1574" s="33"/>
      <c r="Z1574" s="277"/>
      <c r="AA1574" s="85"/>
      <c r="AB1574" s="33"/>
      <c r="AC1574" s="166"/>
      <c r="AD1574" s="141"/>
      <c r="AE1574" s="187"/>
      <c r="AF1574" s="166"/>
      <c r="AG1574" s="166"/>
      <c r="AH1574" s="223"/>
      <c r="AI1574" s="166"/>
      <c r="AJ1574" s="141"/>
      <c r="AK1574" s="273"/>
      <c r="AL1574" s="255"/>
      <c r="AM1574" s="255"/>
      <c r="AN1574" s="255"/>
      <c r="AO1574" s="255"/>
      <c r="AP1574" s="33"/>
      <c r="AQ1574" s="33"/>
      <c r="AR1574" s="33"/>
      <c r="AS1574" s="33"/>
      <c r="AT1574" s="166"/>
      <c r="AU1574" s="33"/>
      <c r="AV1574" s="33"/>
      <c r="AW1574" s="33"/>
      <c r="AX1574" s="33"/>
      <c r="AY1574" s="33"/>
      <c r="AZ1574" s="33"/>
    </row>
    <row r="1575" spans="1:52" s="200" customFormat="1" ht="87" customHeight="1">
      <c r="A1575" s="5" t="s">
        <v>4842</v>
      </c>
      <c r="B1575" s="5" t="s">
        <v>23</v>
      </c>
      <c r="C1575" s="6" t="s">
        <v>4843</v>
      </c>
      <c r="D1575" s="6" t="s">
        <v>4844</v>
      </c>
      <c r="E1575" s="6" t="s">
        <v>4845</v>
      </c>
      <c r="F1575" s="41" t="s">
        <v>4846</v>
      </c>
      <c r="G1575" s="5" t="s">
        <v>29</v>
      </c>
      <c r="H1575" s="5">
        <v>0</v>
      </c>
      <c r="I1575" s="5" t="s">
        <v>2204</v>
      </c>
      <c r="J1575" s="5" t="s">
        <v>2689</v>
      </c>
      <c r="K1575" s="5" t="s">
        <v>978</v>
      </c>
      <c r="L1575" s="5" t="s">
        <v>25</v>
      </c>
      <c r="M1575" s="7" t="s">
        <v>26</v>
      </c>
      <c r="N1575" s="5" t="s">
        <v>1306</v>
      </c>
      <c r="O1575" s="5" t="s">
        <v>27</v>
      </c>
      <c r="P1575" s="5" t="s">
        <v>1413</v>
      </c>
      <c r="Q1575" s="5" t="s">
        <v>1405</v>
      </c>
      <c r="R1575" s="98">
        <v>0</v>
      </c>
      <c r="S1575" s="36">
        <v>3100</v>
      </c>
      <c r="T1575" s="37">
        <f t="shared" ref="T1575:T1606" si="317">S1575*R1575</f>
        <v>0</v>
      </c>
      <c r="U1575" s="8">
        <f t="shared" si="316"/>
        <v>0</v>
      </c>
      <c r="V1575" s="5"/>
      <c r="W1575" s="5" t="s">
        <v>904</v>
      </c>
      <c r="X1575" s="5"/>
      <c r="Y1575" s="33"/>
      <c r="Z1575" s="277"/>
      <c r="AA1575" s="85"/>
      <c r="AB1575" s="33"/>
      <c r="AC1575" s="166"/>
      <c r="AD1575" s="141"/>
      <c r="AE1575" s="187"/>
      <c r="AF1575" s="166"/>
      <c r="AG1575" s="166"/>
      <c r="AH1575" s="223"/>
      <c r="AI1575" s="166"/>
      <c r="AJ1575" s="141"/>
      <c r="AK1575" s="273"/>
      <c r="AL1575" s="255"/>
      <c r="AM1575" s="255"/>
      <c r="AN1575" s="255"/>
      <c r="AO1575" s="255"/>
      <c r="AP1575" s="33"/>
      <c r="AQ1575" s="33"/>
      <c r="AR1575" s="33"/>
      <c r="AS1575" s="33"/>
      <c r="AT1575" s="166"/>
      <c r="AU1575" s="33"/>
      <c r="AV1575" s="33"/>
      <c r="AW1575" s="33"/>
      <c r="AX1575" s="33"/>
      <c r="AY1575" s="33"/>
      <c r="AZ1575" s="33"/>
    </row>
    <row r="1576" spans="1:52" s="200" customFormat="1" ht="87" customHeight="1">
      <c r="A1576" s="5" t="s">
        <v>5248</v>
      </c>
      <c r="B1576" s="5" t="s">
        <v>23</v>
      </c>
      <c r="C1576" s="6" t="s">
        <v>4843</v>
      </c>
      <c r="D1576" s="6" t="s">
        <v>4844</v>
      </c>
      <c r="E1576" s="6" t="s">
        <v>4845</v>
      </c>
      <c r="F1576" s="41" t="s">
        <v>4846</v>
      </c>
      <c r="G1576" s="5" t="s">
        <v>29</v>
      </c>
      <c r="H1576" s="5">
        <v>0</v>
      </c>
      <c r="I1576" s="5" t="s">
        <v>2204</v>
      </c>
      <c r="J1576" s="5" t="s">
        <v>2689</v>
      </c>
      <c r="K1576" s="5" t="s">
        <v>978</v>
      </c>
      <c r="L1576" s="5" t="s">
        <v>25</v>
      </c>
      <c r="M1576" s="7" t="s">
        <v>26</v>
      </c>
      <c r="N1576" s="5" t="s">
        <v>1306</v>
      </c>
      <c r="O1576" s="5" t="s">
        <v>27</v>
      </c>
      <c r="P1576" s="5" t="s">
        <v>1413</v>
      </c>
      <c r="Q1576" s="5" t="s">
        <v>1405</v>
      </c>
      <c r="R1576" s="98">
        <v>192</v>
      </c>
      <c r="S1576" s="36">
        <v>3100</v>
      </c>
      <c r="T1576" s="37">
        <f t="shared" si="317"/>
        <v>595200</v>
      </c>
      <c r="U1576" s="8">
        <f t="shared" si="316"/>
        <v>666624.00000000012</v>
      </c>
      <c r="V1576" s="5"/>
      <c r="W1576" s="5" t="s">
        <v>904</v>
      </c>
      <c r="X1576" s="5" t="s">
        <v>3756</v>
      </c>
      <c r="Y1576" s="33"/>
      <c r="Z1576" s="277"/>
      <c r="AA1576" s="85"/>
      <c r="AB1576" s="33"/>
      <c r="AC1576" s="166"/>
      <c r="AD1576" s="188"/>
      <c r="AE1576" s="187"/>
      <c r="AF1576" s="166"/>
      <c r="AG1576" s="166"/>
      <c r="AH1576" s="223"/>
      <c r="AI1576" s="166"/>
      <c r="AJ1576" s="141"/>
      <c r="AK1576" s="273"/>
      <c r="AL1576" s="255"/>
      <c r="AM1576" s="255"/>
      <c r="AN1576" s="255"/>
      <c r="AO1576" s="255"/>
      <c r="AP1576" s="33"/>
      <c r="AQ1576" s="33"/>
      <c r="AR1576" s="33"/>
      <c r="AS1576" s="33"/>
      <c r="AT1576" s="166"/>
      <c r="AU1576" s="33"/>
      <c r="AV1576" s="33"/>
      <c r="AW1576" s="33"/>
      <c r="AX1576" s="33"/>
      <c r="AY1576" s="33"/>
      <c r="AZ1576" s="33"/>
    </row>
    <row r="1577" spans="1:52" s="200" customFormat="1" ht="87" customHeight="1">
      <c r="A1577" s="5" t="s">
        <v>4847</v>
      </c>
      <c r="B1577" s="5" t="s">
        <v>23</v>
      </c>
      <c r="C1577" s="6" t="s">
        <v>4848</v>
      </c>
      <c r="D1577" s="6" t="s">
        <v>4849</v>
      </c>
      <c r="E1577" s="6" t="s">
        <v>4850</v>
      </c>
      <c r="F1577" s="41" t="s">
        <v>4851</v>
      </c>
      <c r="G1577" s="5" t="s">
        <v>29</v>
      </c>
      <c r="H1577" s="5">
        <v>0</v>
      </c>
      <c r="I1577" s="5" t="s">
        <v>2204</v>
      </c>
      <c r="J1577" s="5" t="s">
        <v>2689</v>
      </c>
      <c r="K1577" s="5" t="s">
        <v>978</v>
      </c>
      <c r="L1577" s="5" t="s">
        <v>25</v>
      </c>
      <c r="M1577" s="7" t="s">
        <v>26</v>
      </c>
      <c r="N1577" s="5" t="s">
        <v>1306</v>
      </c>
      <c r="O1577" s="5" t="s">
        <v>27</v>
      </c>
      <c r="P1577" s="5" t="s">
        <v>495</v>
      </c>
      <c r="Q1577" s="5" t="s">
        <v>1639</v>
      </c>
      <c r="R1577" s="98">
        <v>2</v>
      </c>
      <c r="S1577" s="36">
        <v>31200</v>
      </c>
      <c r="T1577" s="37">
        <f t="shared" si="317"/>
        <v>62400</v>
      </c>
      <c r="U1577" s="8">
        <f t="shared" si="316"/>
        <v>69888</v>
      </c>
      <c r="V1577" s="5"/>
      <c r="W1577" s="5" t="s">
        <v>904</v>
      </c>
      <c r="X1577" s="5"/>
      <c r="Y1577" s="33"/>
      <c r="Z1577" s="277"/>
      <c r="AA1577" s="85"/>
      <c r="AB1577" s="33"/>
      <c r="AC1577" s="166"/>
      <c r="AD1577" s="141"/>
      <c r="AE1577" s="187"/>
      <c r="AF1577" s="166"/>
      <c r="AG1577" s="166"/>
      <c r="AH1577" s="223"/>
      <c r="AI1577" s="166"/>
      <c r="AJ1577" s="141"/>
      <c r="AK1577" s="273"/>
      <c r="AL1577" s="255"/>
      <c r="AM1577" s="255"/>
      <c r="AN1577" s="255"/>
      <c r="AO1577" s="255"/>
      <c r="AP1577" s="33"/>
      <c r="AQ1577" s="33"/>
      <c r="AR1577" s="33"/>
      <c r="AS1577" s="33"/>
      <c r="AT1577" s="166"/>
      <c r="AU1577" s="33"/>
      <c r="AV1577" s="33"/>
      <c r="AW1577" s="33"/>
      <c r="AX1577" s="33"/>
      <c r="AY1577" s="33"/>
      <c r="AZ1577" s="33"/>
    </row>
    <row r="1578" spans="1:52" s="200" customFormat="1" ht="100.5" customHeight="1">
      <c r="A1578" s="5" t="s">
        <v>4852</v>
      </c>
      <c r="B1578" s="5" t="s">
        <v>23</v>
      </c>
      <c r="C1578" s="14" t="s">
        <v>4853</v>
      </c>
      <c r="D1578" s="14" t="s">
        <v>4854</v>
      </c>
      <c r="E1578" s="14" t="s">
        <v>4855</v>
      </c>
      <c r="F1578" s="41" t="s">
        <v>4856</v>
      </c>
      <c r="G1578" s="5" t="s">
        <v>29</v>
      </c>
      <c r="H1578" s="5">
        <v>0</v>
      </c>
      <c r="I1578" s="5" t="s">
        <v>2204</v>
      </c>
      <c r="J1578" s="5" t="s">
        <v>2689</v>
      </c>
      <c r="K1578" s="5" t="s">
        <v>978</v>
      </c>
      <c r="L1578" s="5" t="s">
        <v>25</v>
      </c>
      <c r="M1578" s="7" t="s">
        <v>26</v>
      </c>
      <c r="N1578" s="5" t="s">
        <v>1306</v>
      </c>
      <c r="O1578" s="5" t="s">
        <v>27</v>
      </c>
      <c r="P1578" s="5" t="s">
        <v>495</v>
      </c>
      <c r="Q1578" s="5" t="s">
        <v>1639</v>
      </c>
      <c r="R1578" s="98">
        <v>1</v>
      </c>
      <c r="S1578" s="36">
        <v>29650</v>
      </c>
      <c r="T1578" s="37">
        <f t="shared" si="317"/>
        <v>29650</v>
      </c>
      <c r="U1578" s="8">
        <f t="shared" si="316"/>
        <v>33208</v>
      </c>
      <c r="V1578" s="5"/>
      <c r="W1578" s="5" t="s">
        <v>904</v>
      </c>
      <c r="X1578" s="5"/>
      <c r="Y1578" s="33"/>
      <c r="Z1578" s="277"/>
      <c r="AA1578" s="85"/>
      <c r="AB1578" s="33"/>
      <c r="AC1578" s="166"/>
      <c r="AD1578" s="141"/>
      <c r="AE1578" s="187"/>
      <c r="AF1578" s="166"/>
      <c r="AG1578" s="166"/>
      <c r="AH1578" s="223"/>
      <c r="AI1578" s="166"/>
      <c r="AJ1578" s="141"/>
      <c r="AK1578" s="273"/>
      <c r="AL1578" s="255"/>
      <c r="AM1578" s="255"/>
      <c r="AN1578" s="255"/>
      <c r="AO1578" s="255"/>
      <c r="AP1578" s="33"/>
      <c r="AQ1578" s="33"/>
      <c r="AR1578" s="33"/>
      <c r="AS1578" s="33"/>
      <c r="AT1578" s="166"/>
      <c r="AU1578" s="33"/>
      <c r="AV1578" s="33"/>
      <c r="AW1578" s="33"/>
      <c r="AX1578" s="33"/>
      <c r="AY1578" s="33"/>
      <c r="AZ1578" s="33"/>
    </row>
    <row r="1579" spans="1:52" s="200" customFormat="1" ht="87" customHeight="1">
      <c r="A1579" s="5" t="s">
        <v>4857</v>
      </c>
      <c r="B1579" s="5" t="s">
        <v>23</v>
      </c>
      <c r="C1579" s="6" t="s">
        <v>4858</v>
      </c>
      <c r="D1579" s="6" t="s">
        <v>4859</v>
      </c>
      <c r="E1579" s="6" t="s">
        <v>4860</v>
      </c>
      <c r="F1579" s="41" t="s">
        <v>4861</v>
      </c>
      <c r="G1579" s="5" t="s">
        <v>29</v>
      </c>
      <c r="H1579" s="5">
        <v>0</v>
      </c>
      <c r="I1579" s="5" t="s">
        <v>2204</v>
      </c>
      <c r="J1579" s="5" t="s">
        <v>2689</v>
      </c>
      <c r="K1579" s="5" t="s">
        <v>978</v>
      </c>
      <c r="L1579" s="5" t="s">
        <v>25</v>
      </c>
      <c r="M1579" s="7" t="s">
        <v>26</v>
      </c>
      <c r="N1579" s="5" t="s">
        <v>1306</v>
      </c>
      <c r="O1579" s="5" t="s">
        <v>27</v>
      </c>
      <c r="P1579" s="5" t="s">
        <v>1481</v>
      </c>
      <c r="Q1579" s="5" t="s">
        <v>28</v>
      </c>
      <c r="R1579" s="98">
        <v>2</v>
      </c>
      <c r="S1579" s="36">
        <v>6700</v>
      </c>
      <c r="T1579" s="37">
        <f t="shared" si="317"/>
        <v>13400</v>
      </c>
      <c r="U1579" s="8">
        <f t="shared" si="316"/>
        <v>15008.000000000002</v>
      </c>
      <c r="V1579" s="5"/>
      <c r="W1579" s="5" t="s">
        <v>904</v>
      </c>
      <c r="X1579" s="5"/>
      <c r="Y1579" s="33"/>
      <c r="Z1579" s="277"/>
      <c r="AA1579" s="85"/>
      <c r="AB1579" s="33"/>
      <c r="AC1579" s="166"/>
      <c r="AD1579" s="141"/>
      <c r="AE1579" s="187"/>
      <c r="AF1579" s="166"/>
      <c r="AG1579" s="166"/>
      <c r="AH1579" s="223"/>
      <c r="AI1579" s="166"/>
      <c r="AJ1579" s="141"/>
      <c r="AK1579" s="273"/>
      <c r="AL1579" s="255"/>
      <c r="AM1579" s="255"/>
      <c r="AN1579" s="255"/>
      <c r="AO1579" s="255"/>
      <c r="AP1579" s="33"/>
      <c r="AQ1579" s="33"/>
      <c r="AR1579" s="33"/>
      <c r="AS1579" s="33"/>
      <c r="AT1579" s="166"/>
      <c r="AU1579" s="33"/>
      <c r="AV1579" s="33"/>
      <c r="AW1579" s="33"/>
      <c r="AX1579" s="33"/>
      <c r="AY1579" s="33"/>
      <c r="AZ1579" s="33"/>
    </row>
    <row r="1580" spans="1:52" s="200" customFormat="1" ht="87" customHeight="1">
      <c r="A1580" s="5" t="s">
        <v>4862</v>
      </c>
      <c r="B1580" s="5" t="s">
        <v>23</v>
      </c>
      <c r="C1580" s="6" t="s">
        <v>4863</v>
      </c>
      <c r="D1580" s="6" t="s">
        <v>4864</v>
      </c>
      <c r="E1580" s="6" t="s">
        <v>4865</v>
      </c>
      <c r="F1580" s="41" t="s">
        <v>4866</v>
      </c>
      <c r="G1580" s="5" t="s">
        <v>29</v>
      </c>
      <c r="H1580" s="5">
        <v>0</v>
      </c>
      <c r="I1580" s="5" t="s">
        <v>2204</v>
      </c>
      <c r="J1580" s="5" t="s">
        <v>2689</v>
      </c>
      <c r="K1580" s="5" t="s">
        <v>978</v>
      </c>
      <c r="L1580" s="5" t="s">
        <v>25</v>
      </c>
      <c r="M1580" s="7" t="s">
        <v>26</v>
      </c>
      <c r="N1580" s="5" t="s">
        <v>1306</v>
      </c>
      <c r="O1580" s="5" t="s">
        <v>27</v>
      </c>
      <c r="P1580" s="5" t="s">
        <v>4867</v>
      </c>
      <c r="Q1580" s="5" t="s">
        <v>4868</v>
      </c>
      <c r="R1580" s="98">
        <v>7</v>
      </c>
      <c r="S1580" s="36">
        <v>1650</v>
      </c>
      <c r="T1580" s="37">
        <f t="shared" si="317"/>
        <v>11550</v>
      </c>
      <c r="U1580" s="8">
        <f t="shared" si="316"/>
        <v>12936.000000000002</v>
      </c>
      <c r="V1580" s="5"/>
      <c r="W1580" s="5" t="s">
        <v>904</v>
      </c>
      <c r="X1580" s="5"/>
      <c r="Y1580" s="33"/>
      <c r="Z1580" s="277"/>
      <c r="AA1580" s="85"/>
      <c r="AB1580" s="33"/>
      <c r="AC1580" s="166"/>
      <c r="AD1580" s="141"/>
      <c r="AE1580" s="187"/>
      <c r="AF1580" s="166"/>
      <c r="AG1580" s="166"/>
      <c r="AH1580" s="223"/>
      <c r="AI1580" s="166"/>
      <c r="AJ1580" s="141"/>
      <c r="AK1580" s="273"/>
      <c r="AL1580" s="255"/>
      <c r="AM1580" s="255"/>
      <c r="AN1580" s="255"/>
      <c r="AO1580" s="255"/>
      <c r="AP1580" s="33"/>
      <c r="AQ1580" s="33"/>
      <c r="AR1580" s="33"/>
      <c r="AS1580" s="33"/>
      <c r="AT1580" s="166"/>
      <c r="AU1580" s="33"/>
      <c r="AV1580" s="33"/>
      <c r="AW1580" s="33"/>
      <c r="AX1580" s="33"/>
      <c r="AY1580" s="33"/>
      <c r="AZ1580" s="33"/>
    </row>
    <row r="1581" spans="1:52" s="200" customFormat="1" ht="87" customHeight="1">
      <c r="A1581" s="5" t="s">
        <v>4869</v>
      </c>
      <c r="B1581" s="5" t="s">
        <v>23</v>
      </c>
      <c r="C1581" s="6" t="s">
        <v>4870</v>
      </c>
      <c r="D1581" s="6" t="s">
        <v>4608</v>
      </c>
      <c r="E1581" s="6" t="s">
        <v>4871</v>
      </c>
      <c r="F1581" s="41" t="s">
        <v>4872</v>
      </c>
      <c r="G1581" s="5" t="s">
        <v>29</v>
      </c>
      <c r="H1581" s="5">
        <v>0</v>
      </c>
      <c r="I1581" s="5" t="s">
        <v>2204</v>
      </c>
      <c r="J1581" s="5" t="s">
        <v>2689</v>
      </c>
      <c r="K1581" s="5" t="s">
        <v>978</v>
      </c>
      <c r="L1581" s="5" t="s">
        <v>25</v>
      </c>
      <c r="M1581" s="7" t="s">
        <v>26</v>
      </c>
      <c r="N1581" s="5" t="s">
        <v>1306</v>
      </c>
      <c r="O1581" s="5" t="s">
        <v>27</v>
      </c>
      <c r="P1581" s="5" t="s">
        <v>1420</v>
      </c>
      <c r="Q1581" s="5" t="s">
        <v>1421</v>
      </c>
      <c r="R1581" s="98">
        <v>39</v>
      </c>
      <c r="S1581" s="36">
        <v>193.34</v>
      </c>
      <c r="T1581" s="37">
        <f t="shared" si="317"/>
        <v>7540.26</v>
      </c>
      <c r="U1581" s="8">
        <f t="shared" si="316"/>
        <v>8445.0912000000008</v>
      </c>
      <c r="V1581" s="5"/>
      <c r="W1581" s="5" t="s">
        <v>904</v>
      </c>
      <c r="X1581" s="5"/>
      <c r="Y1581" s="33"/>
      <c r="Z1581" s="277"/>
      <c r="AA1581" s="85"/>
      <c r="AB1581" s="33"/>
      <c r="AC1581" s="166"/>
      <c r="AD1581" s="141"/>
      <c r="AE1581" s="187"/>
      <c r="AF1581" s="166"/>
      <c r="AG1581" s="166"/>
      <c r="AH1581" s="223"/>
      <c r="AI1581" s="166"/>
      <c r="AJ1581" s="141"/>
      <c r="AK1581" s="273"/>
      <c r="AL1581" s="255"/>
      <c r="AM1581" s="255"/>
      <c r="AN1581" s="255"/>
      <c r="AO1581" s="255"/>
      <c r="AP1581" s="33"/>
      <c r="AQ1581" s="33"/>
      <c r="AR1581" s="33"/>
      <c r="AS1581" s="33"/>
      <c r="AT1581" s="166"/>
      <c r="AU1581" s="33"/>
      <c r="AV1581" s="33"/>
      <c r="AW1581" s="33"/>
      <c r="AX1581" s="33"/>
      <c r="AY1581" s="33"/>
      <c r="AZ1581" s="33"/>
    </row>
    <row r="1582" spans="1:52" s="200" customFormat="1" ht="87" customHeight="1">
      <c r="A1582" s="5" t="s">
        <v>4873</v>
      </c>
      <c r="B1582" s="5" t="s">
        <v>23</v>
      </c>
      <c r="C1582" s="6" t="s">
        <v>4874</v>
      </c>
      <c r="D1582" s="6" t="s">
        <v>4608</v>
      </c>
      <c r="E1582" s="6" t="s">
        <v>4875</v>
      </c>
      <c r="F1582" s="41" t="s">
        <v>4876</v>
      </c>
      <c r="G1582" s="5" t="s">
        <v>29</v>
      </c>
      <c r="H1582" s="5">
        <v>0</v>
      </c>
      <c r="I1582" s="5" t="s">
        <v>2204</v>
      </c>
      <c r="J1582" s="5" t="s">
        <v>2689</v>
      </c>
      <c r="K1582" s="5" t="s">
        <v>978</v>
      </c>
      <c r="L1582" s="5" t="s">
        <v>25</v>
      </c>
      <c r="M1582" s="7" t="s">
        <v>26</v>
      </c>
      <c r="N1582" s="5" t="s">
        <v>1306</v>
      </c>
      <c r="O1582" s="5" t="s">
        <v>27</v>
      </c>
      <c r="P1582" s="5" t="s">
        <v>1420</v>
      </c>
      <c r="Q1582" s="5" t="s">
        <v>1421</v>
      </c>
      <c r="R1582" s="98">
        <v>51</v>
      </c>
      <c r="S1582" s="36">
        <v>235</v>
      </c>
      <c r="T1582" s="37">
        <f t="shared" si="317"/>
        <v>11985</v>
      </c>
      <c r="U1582" s="8">
        <f t="shared" si="316"/>
        <v>13423.2</v>
      </c>
      <c r="V1582" s="5"/>
      <c r="W1582" s="5" t="s">
        <v>904</v>
      </c>
      <c r="X1582" s="5"/>
      <c r="Y1582" s="33"/>
      <c r="Z1582" s="277"/>
      <c r="AA1582" s="85"/>
      <c r="AB1582" s="33"/>
      <c r="AC1582" s="166"/>
      <c r="AD1582" s="141"/>
      <c r="AE1582" s="187"/>
      <c r="AF1582" s="166"/>
      <c r="AG1582" s="166"/>
      <c r="AH1582" s="223"/>
      <c r="AI1582" s="166"/>
      <c r="AJ1582" s="141"/>
      <c r="AK1582" s="273"/>
      <c r="AL1582" s="255"/>
      <c r="AM1582" s="255"/>
      <c r="AN1582" s="255"/>
      <c r="AO1582" s="255"/>
      <c r="AP1582" s="33"/>
      <c r="AQ1582" s="33"/>
      <c r="AR1582" s="33"/>
      <c r="AS1582" s="33"/>
      <c r="AT1582" s="166"/>
      <c r="AU1582" s="33"/>
      <c r="AV1582" s="33"/>
      <c r="AW1582" s="33"/>
      <c r="AX1582" s="33"/>
      <c r="AY1582" s="33"/>
      <c r="AZ1582" s="33"/>
    </row>
    <row r="1583" spans="1:52" s="200" customFormat="1" ht="87" customHeight="1">
      <c r="A1583" s="5" t="s">
        <v>4877</v>
      </c>
      <c r="B1583" s="5" t="s">
        <v>23</v>
      </c>
      <c r="C1583" s="6" t="s">
        <v>4878</v>
      </c>
      <c r="D1583" s="6" t="s">
        <v>1513</v>
      </c>
      <c r="E1583" s="6" t="s">
        <v>4879</v>
      </c>
      <c r="F1583" s="41" t="s">
        <v>4880</v>
      </c>
      <c r="G1583" s="5" t="s">
        <v>29</v>
      </c>
      <c r="H1583" s="5">
        <v>0</v>
      </c>
      <c r="I1583" s="5" t="s">
        <v>2204</v>
      </c>
      <c r="J1583" s="5" t="s">
        <v>2689</v>
      </c>
      <c r="K1583" s="5" t="s">
        <v>978</v>
      </c>
      <c r="L1583" s="5" t="s">
        <v>25</v>
      </c>
      <c r="M1583" s="7" t="s">
        <v>26</v>
      </c>
      <c r="N1583" s="5" t="s">
        <v>1306</v>
      </c>
      <c r="O1583" s="5" t="s">
        <v>27</v>
      </c>
      <c r="P1583" s="5" t="s">
        <v>1481</v>
      </c>
      <c r="Q1583" s="5" t="s">
        <v>28</v>
      </c>
      <c r="R1583" s="98">
        <v>10</v>
      </c>
      <c r="S1583" s="36">
        <v>465</v>
      </c>
      <c r="T1583" s="37">
        <f t="shared" si="317"/>
        <v>4650</v>
      </c>
      <c r="U1583" s="8">
        <f t="shared" si="316"/>
        <v>5208.0000000000009</v>
      </c>
      <c r="V1583" s="5"/>
      <c r="W1583" s="5" t="s">
        <v>904</v>
      </c>
      <c r="X1583" s="5"/>
      <c r="Y1583" s="33"/>
      <c r="Z1583" s="277"/>
      <c r="AA1583" s="85"/>
      <c r="AB1583" s="33"/>
      <c r="AC1583" s="166"/>
      <c r="AD1583" s="141"/>
      <c r="AE1583" s="187"/>
      <c r="AF1583" s="166"/>
      <c r="AG1583" s="166"/>
      <c r="AH1583" s="223"/>
      <c r="AI1583" s="166"/>
      <c r="AJ1583" s="141"/>
      <c r="AK1583" s="273"/>
      <c r="AL1583" s="255"/>
      <c r="AM1583" s="255"/>
      <c r="AN1583" s="255"/>
      <c r="AO1583" s="255"/>
      <c r="AP1583" s="33"/>
      <c r="AQ1583" s="33"/>
      <c r="AR1583" s="33"/>
      <c r="AS1583" s="33"/>
      <c r="AT1583" s="166"/>
      <c r="AU1583" s="33"/>
      <c r="AV1583" s="33"/>
      <c r="AW1583" s="33"/>
      <c r="AX1583" s="33"/>
      <c r="AY1583" s="33"/>
      <c r="AZ1583" s="33"/>
    </row>
    <row r="1584" spans="1:52" s="200" customFormat="1" ht="87" customHeight="1">
      <c r="A1584" s="5" t="s">
        <v>4881</v>
      </c>
      <c r="B1584" s="5" t="s">
        <v>23</v>
      </c>
      <c r="C1584" s="14" t="s">
        <v>4882</v>
      </c>
      <c r="D1584" s="14" t="s">
        <v>4883</v>
      </c>
      <c r="E1584" s="14" t="s">
        <v>4884</v>
      </c>
      <c r="F1584" s="41" t="s">
        <v>4885</v>
      </c>
      <c r="G1584" s="5" t="s">
        <v>29</v>
      </c>
      <c r="H1584" s="5">
        <v>0</v>
      </c>
      <c r="I1584" s="5" t="s">
        <v>2204</v>
      </c>
      <c r="J1584" s="5" t="s">
        <v>2689</v>
      </c>
      <c r="K1584" s="5" t="s">
        <v>978</v>
      </c>
      <c r="L1584" s="5" t="s">
        <v>25</v>
      </c>
      <c r="M1584" s="7" t="s">
        <v>26</v>
      </c>
      <c r="N1584" s="5" t="s">
        <v>1306</v>
      </c>
      <c r="O1584" s="5" t="s">
        <v>27</v>
      </c>
      <c r="P1584" s="5" t="s">
        <v>1461</v>
      </c>
      <c r="Q1584" s="5" t="s">
        <v>120</v>
      </c>
      <c r="R1584" s="98">
        <v>2</v>
      </c>
      <c r="S1584" s="36">
        <v>2000</v>
      </c>
      <c r="T1584" s="37">
        <f t="shared" si="317"/>
        <v>4000</v>
      </c>
      <c r="U1584" s="8">
        <f t="shared" si="316"/>
        <v>4480</v>
      </c>
      <c r="V1584" s="5"/>
      <c r="W1584" s="5" t="s">
        <v>904</v>
      </c>
      <c r="X1584" s="5"/>
      <c r="Y1584" s="33"/>
      <c r="Z1584" s="277"/>
      <c r="AA1584" s="85"/>
      <c r="AB1584" s="33"/>
      <c r="AC1584" s="166"/>
      <c r="AD1584" s="141"/>
      <c r="AE1584" s="187"/>
      <c r="AF1584" s="166"/>
      <c r="AG1584" s="166"/>
      <c r="AH1584" s="223"/>
      <c r="AI1584" s="166"/>
      <c r="AJ1584" s="141"/>
      <c r="AK1584" s="273"/>
      <c r="AL1584" s="255"/>
      <c r="AM1584" s="255"/>
      <c r="AN1584" s="255"/>
      <c r="AO1584" s="255"/>
      <c r="AP1584" s="33"/>
      <c r="AQ1584" s="33"/>
      <c r="AR1584" s="33"/>
      <c r="AS1584" s="33"/>
      <c r="AT1584" s="166"/>
      <c r="AU1584" s="33"/>
      <c r="AV1584" s="33"/>
      <c r="AW1584" s="33"/>
      <c r="AX1584" s="33"/>
      <c r="AY1584" s="33"/>
      <c r="AZ1584" s="33"/>
    </row>
    <row r="1585" spans="1:52" s="200" customFormat="1" ht="87" customHeight="1">
      <c r="A1585" s="5" t="s">
        <v>4886</v>
      </c>
      <c r="B1585" s="5" t="s">
        <v>23</v>
      </c>
      <c r="C1585" s="14" t="s">
        <v>4887</v>
      </c>
      <c r="D1585" s="14" t="s">
        <v>4883</v>
      </c>
      <c r="E1585" s="14" t="s">
        <v>4888</v>
      </c>
      <c r="F1585" s="41" t="s">
        <v>4889</v>
      </c>
      <c r="G1585" s="5" t="s">
        <v>29</v>
      </c>
      <c r="H1585" s="5">
        <v>0</v>
      </c>
      <c r="I1585" s="5" t="s">
        <v>2204</v>
      </c>
      <c r="J1585" s="5" t="s">
        <v>2689</v>
      </c>
      <c r="K1585" s="5" t="s">
        <v>978</v>
      </c>
      <c r="L1585" s="5" t="s">
        <v>25</v>
      </c>
      <c r="M1585" s="7" t="s">
        <v>26</v>
      </c>
      <c r="N1585" s="5" t="s">
        <v>1306</v>
      </c>
      <c r="O1585" s="5" t="s">
        <v>27</v>
      </c>
      <c r="P1585" s="5" t="s">
        <v>1461</v>
      </c>
      <c r="Q1585" s="5" t="s">
        <v>120</v>
      </c>
      <c r="R1585" s="98">
        <v>2</v>
      </c>
      <c r="S1585" s="36">
        <v>2100</v>
      </c>
      <c r="T1585" s="37">
        <f t="shared" si="317"/>
        <v>4200</v>
      </c>
      <c r="U1585" s="8">
        <f t="shared" si="316"/>
        <v>4704</v>
      </c>
      <c r="V1585" s="5"/>
      <c r="W1585" s="5" t="s">
        <v>904</v>
      </c>
      <c r="X1585" s="5"/>
      <c r="Y1585" s="33"/>
      <c r="Z1585" s="277"/>
      <c r="AA1585" s="85"/>
      <c r="AB1585" s="33"/>
      <c r="AC1585" s="166"/>
      <c r="AD1585" s="141"/>
      <c r="AE1585" s="187"/>
      <c r="AF1585" s="166"/>
      <c r="AG1585" s="166"/>
      <c r="AH1585" s="223"/>
      <c r="AI1585" s="166"/>
      <c r="AJ1585" s="141"/>
      <c r="AK1585" s="273"/>
      <c r="AL1585" s="255"/>
      <c r="AM1585" s="255"/>
      <c r="AN1585" s="255"/>
      <c r="AO1585" s="255"/>
      <c r="AP1585" s="33"/>
      <c r="AQ1585" s="33"/>
      <c r="AR1585" s="33"/>
      <c r="AS1585" s="33"/>
      <c r="AT1585" s="166"/>
      <c r="AU1585" s="33"/>
      <c r="AV1585" s="33"/>
      <c r="AW1585" s="33"/>
      <c r="AX1585" s="33"/>
      <c r="AY1585" s="33"/>
      <c r="AZ1585" s="33"/>
    </row>
    <row r="1586" spans="1:52" s="200" customFormat="1" ht="87" customHeight="1">
      <c r="A1586" s="5" t="s">
        <v>4890</v>
      </c>
      <c r="B1586" s="5" t="s">
        <v>23</v>
      </c>
      <c r="C1586" s="14" t="s">
        <v>1329</v>
      </c>
      <c r="D1586" s="14" t="s">
        <v>1330</v>
      </c>
      <c r="E1586" s="14" t="s">
        <v>1331</v>
      </c>
      <c r="F1586" s="41" t="s">
        <v>4891</v>
      </c>
      <c r="G1586" s="5" t="s">
        <v>29</v>
      </c>
      <c r="H1586" s="5">
        <v>0</v>
      </c>
      <c r="I1586" s="5" t="s">
        <v>2204</v>
      </c>
      <c r="J1586" s="5" t="s">
        <v>2689</v>
      </c>
      <c r="K1586" s="5" t="s">
        <v>978</v>
      </c>
      <c r="L1586" s="5" t="s">
        <v>25</v>
      </c>
      <c r="M1586" s="7" t="s">
        <v>26</v>
      </c>
      <c r="N1586" s="5" t="s">
        <v>1306</v>
      </c>
      <c r="O1586" s="5" t="s">
        <v>27</v>
      </c>
      <c r="P1586" s="5" t="s">
        <v>34</v>
      </c>
      <c r="Q1586" s="5" t="s">
        <v>33</v>
      </c>
      <c r="R1586" s="98">
        <v>0</v>
      </c>
      <c r="S1586" s="36">
        <v>272</v>
      </c>
      <c r="T1586" s="37">
        <f t="shared" si="317"/>
        <v>0</v>
      </c>
      <c r="U1586" s="8">
        <f t="shared" si="316"/>
        <v>0</v>
      </c>
      <c r="V1586" s="5"/>
      <c r="W1586" s="5" t="s">
        <v>904</v>
      </c>
      <c r="X1586" s="5"/>
      <c r="Y1586" s="33"/>
      <c r="Z1586" s="277"/>
      <c r="AA1586" s="85"/>
      <c r="AB1586" s="33"/>
      <c r="AC1586" s="166"/>
      <c r="AD1586" s="141"/>
      <c r="AE1586" s="187"/>
      <c r="AF1586" s="166"/>
      <c r="AG1586" s="166"/>
      <c r="AH1586" s="223"/>
      <c r="AI1586" s="166"/>
      <c r="AJ1586" s="141"/>
      <c r="AK1586" s="273"/>
      <c r="AL1586" s="255"/>
      <c r="AM1586" s="255"/>
      <c r="AN1586" s="255"/>
      <c r="AO1586" s="255"/>
      <c r="AP1586" s="33"/>
      <c r="AQ1586" s="33"/>
      <c r="AR1586" s="33"/>
      <c r="AS1586" s="33"/>
      <c r="AT1586" s="166"/>
      <c r="AU1586" s="33"/>
      <c r="AV1586" s="33"/>
      <c r="AW1586" s="33"/>
      <c r="AX1586" s="33"/>
      <c r="AY1586" s="33"/>
      <c r="AZ1586" s="33"/>
    </row>
    <row r="1587" spans="1:52" s="200" customFormat="1" ht="87" customHeight="1">
      <c r="A1587" s="5" t="s">
        <v>5249</v>
      </c>
      <c r="B1587" s="5" t="s">
        <v>23</v>
      </c>
      <c r="C1587" s="14" t="s">
        <v>1329</v>
      </c>
      <c r="D1587" s="14" t="s">
        <v>1330</v>
      </c>
      <c r="E1587" s="14" t="s">
        <v>1331</v>
      </c>
      <c r="F1587" s="41" t="s">
        <v>4891</v>
      </c>
      <c r="G1587" s="5" t="s">
        <v>29</v>
      </c>
      <c r="H1587" s="5">
        <v>0</v>
      </c>
      <c r="I1587" s="5" t="s">
        <v>2204</v>
      </c>
      <c r="J1587" s="5" t="s">
        <v>2689</v>
      </c>
      <c r="K1587" s="5" t="s">
        <v>978</v>
      </c>
      <c r="L1587" s="5" t="s">
        <v>25</v>
      </c>
      <c r="M1587" s="7" t="s">
        <v>26</v>
      </c>
      <c r="N1587" s="5" t="s">
        <v>1306</v>
      </c>
      <c r="O1587" s="5" t="s">
        <v>27</v>
      </c>
      <c r="P1587" s="5" t="s">
        <v>34</v>
      </c>
      <c r="Q1587" s="5" t="s">
        <v>33</v>
      </c>
      <c r="R1587" s="98">
        <v>125</v>
      </c>
      <c r="S1587" s="36">
        <v>272</v>
      </c>
      <c r="T1587" s="37">
        <f t="shared" si="317"/>
        <v>34000</v>
      </c>
      <c r="U1587" s="8">
        <f t="shared" si="316"/>
        <v>38080</v>
      </c>
      <c r="V1587" s="5"/>
      <c r="W1587" s="5" t="s">
        <v>904</v>
      </c>
      <c r="X1587" s="5" t="s">
        <v>3756</v>
      </c>
      <c r="Y1587" s="33"/>
      <c r="Z1587" s="277"/>
      <c r="AA1587" s="85"/>
      <c r="AB1587" s="33"/>
      <c r="AC1587" s="166"/>
      <c r="AD1587" s="188"/>
      <c r="AE1587" s="187"/>
      <c r="AF1587" s="166"/>
      <c r="AG1587" s="166"/>
      <c r="AH1587" s="223"/>
      <c r="AI1587" s="166"/>
      <c r="AJ1587" s="141"/>
      <c r="AK1587" s="273"/>
      <c r="AL1587" s="255"/>
      <c r="AM1587" s="255"/>
      <c r="AN1587" s="255"/>
      <c r="AO1587" s="255"/>
      <c r="AP1587" s="33"/>
      <c r="AQ1587" s="33"/>
      <c r="AR1587" s="33"/>
      <c r="AS1587" s="33"/>
      <c r="AT1587" s="166"/>
      <c r="AU1587" s="33"/>
      <c r="AV1587" s="33"/>
      <c r="AW1587" s="33"/>
      <c r="AX1587" s="33"/>
      <c r="AY1587" s="33"/>
      <c r="AZ1587" s="33"/>
    </row>
    <row r="1588" spans="1:52" s="200" customFormat="1" ht="87" customHeight="1">
      <c r="A1588" s="5" t="s">
        <v>4892</v>
      </c>
      <c r="B1588" s="5" t="s">
        <v>23</v>
      </c>
      <c r="C1588" s="6" t="s">
        <v>4893</v>
      </c>
      <c r="D1588" s="6" t="s">
        <v>4894</v>
      </c>
      <c r="E1588" s="6" t="s">
        <v>4895</v>
      </c>
      <c r="F1588" s="41" t="s">
        <v>4896</v>
      </c>
      <c r="G1588" s="5" t="s">
        <v>29</v>
      </c>
      <c r="H1588" s="5">
        <v>0</v>
      </c>
      <c r="I1588" s="5" t="s">
        <v>2204</v>
      </c>
      <c r="J1588" s="5" t="s">
        <v>2689</v>
      </c>
      <c r="K1588" s="5" t="s">
        <v>978</v>
      </c>
      <c r="L1588" s="5" t="s">
        <v>25</v>
      </c>
      <c r="M1588" s="7" t="s">
        <v>26</v>
      </c>
      <c r="N1588" s="5" t="s">
        <v>1306</v>
      </c>
      <c r="O1588" s="5" t="s">
        <v>27</v>
      </c>
      <c r="P1588" s="5" t="s">
        <v>1461</v>
      </c>
      <c r="Q1588" s="5" t="s">
        <v>120</v>
      </c>
      <c r="R1588" s="98">
        <v>3</v>
      </c>
      <c r="S1588" s="36">
        <v>590</v>
      </c>
      <c r="T1588" s="37">
        <f t="shared" si="317"/>
        <v>1770</v>
      </c>
      <c r="U1588" s="8">
        <f t="shared" si="316"/>
        <v>1982.4</v>
      </c>
      <c r="V1588" s="5"/>
      <c r="W1588" s="5" t="s">
        <v>904</v>
      </c>
      <c r="X1588" s="5"/>
      <c r="Y1588" s="33"/>
      <c r="Z1588" s="277"/>
      <c r="AA1588" s="85"/>
      <c r="AB1588" s="33"/>
      <c r="AC1588" s="166"/>
      <c r="AD1588" s="141"/>
      <c r="AE1588" s="187"/>
      <c r="AF1588" s="166"/>
      <c r="AG1588" s="166"/>
      <c r="AH1588" s="223"/>
      <c r="AI1588" s="166"/>
      <c r="AJ1588" s="141"/>
      <c r="AK1588" s="273"/>
      <c r="AL1588" s="255"/>
      <c r="AM1588" s="255"/>
      <c r="AN1588" s="255"/>
      <c r="AO1588" s="255"/>
      <c r="AP1588" s="33"/>
      <c r="AQ1588" s="33"/>
      <c r="AR1588" s="33"/>
      <c r="AS1588" s="33"/>
      <c r="AT1588" s="166"/>
      <c r="AU1588" s="33"/>
      <c r="AV1588" s="33"/>
      <c r="AW1588" s="33"/>
      <c r="AX1588" s="33"/>
      <c r="AY1588" s="33"/>
      <c r="AZ1588" s="33"/>
    </row>
    <row r="1589" spans="1:52" s="200" customFormat="1" ht="87" customHeight="1">
      <c r="A1589" s="5" t="s">
        <v>4897</v>
      </c>
      <c r="B1589" s="5" t="s">
        <v>23</v>
      </c>
      <c r="C1589" s="6" t="s">
        <v>4898</v>
      </c>
      <c r="D1589" s="6" t="s">
        <v>4899</v>
      </c>
      <c r="E1589" s="6" t="s">
        <v>4900</v>
      </c>
      <c r="F1589" s="41" t="s">
        <v>4901</v>
      </c>
      <c r="G1589" s="5" t="s">
        <v>29</v>
      </c>
      <c r="H1589" s="5">
        <v>0</v>
      </c>
      <c r="I1589" s="5" t="s">
        <v>2204</v>
      </c>
      <c r="J1589" s="5" t="s">
        <v>2689</v>
      </c>
      <c r="K1589" s="5" t="s">
        <v>978</v>
      </c>
      <c r="L1589" s="5" t="s">
        <v>25</v>
      </c>
      <c r="M1589" s="7" t="s">
        <v>26</v>
      </c>
      <c r="N1589" s="5" t="s">
        <v>1306</v>
      </c>
      <c r="O1589" s="5" t="s">
        <v>27</v>
      </c>
      <c r="P1589" s="5" t="s">
        <v>1461</v>
      </c>
      <c r="Q1589" s="5" t="s">
        <v>120</v>
      </c>
      <c r="R1589" s="98">
        <v>0</v>
      </c>
      <c r="S1589" s="36">
        <v>2300</v>
      </c>
      <c r="T1589" s="37">
        <f t="shared" si="317"/>
        <v>0</v>
      </c>
      <c r="U1589" s="8">
        <f t="shared" si="316"/>
        <v>0</v>
      </c>
      <c r="V1589" s="5"/>
      <c r="W1589" s="5" t="s">
        <v>904</v>
      </c>
      <c r="X1589" s="5"/>
      <c r="Y1589" s="33"/>
      <c r="Z1589" s="277"/>
      <c r="AA1589" s="85"/>
      <c r="AB1589" s="33"/>
      <c r="AC1589" s="166"/>
      <c r="AD1589" s="141"/>
      <c r="AE1589" s="187"/>
      <c r="AF1589" s="166"/>
      <c r="AG1589" s="166"/>
      <c r="AH1589" s="223"/>
      <c r="AI1589" s="166"/>
      <c r="AJ1589" s="141"/>
      <c r="AK1589" s="273"/>
      <c r="AL1589" s="255"/>
      <c r="AM1589" s="255"/>
      <c r="AN1589" s="255"/>
      <c r="AO1589" s="255"/>
      <c r="AP1589" s="33"/>
      <c r="AQ1589" s="33"/>
      <c r="AR1589" s="33"/>
      <c r="AS1589" s="33"/>
      <c r="AT1589" s="166"/>
      <c r="AU1589" s="33"/>
      <c r="AV1589" s="33"/>
      <c r="AW1589" s="33"/>
      <c r="AX1589" s="33"/>
      <c r="AY1589" s="33"/>
      <c r="AZ1589" s="33"/>
    </row>
    <row r="1590" spans="1:52" s="200" customFormat="1" ht="87" customHeight="1">
      <c r="A1590" s="5" t="s">
        <v>5251</v>
      </c>
      <c r="B1590" s="5" t="s">
        <v>23</v>
      </c>
      <c r="C1590" s="6" t="s">
        <v>4898</v>
      </c>
      <c r="D1590" s="6" t="s">
        <v>4899</v>
      </c>
      <c r="E1590" s="6" t="s">
        <v>4900</v>
      </c>
      <c r="F1590" s="41" t="s">
        <v>4901</v>
      </c>
      <c r="G1590" s="5" t="s">
        <v>29</v>
      </c>
      <c r="H1590" s="5">
        <v>0</v>
      </c>
      <c r="I1590" s="5" t="s">
        <v>2204</v>
      </c>
      <c r="J1590" s="5" t="s">
        <v>2689</v>
      </c>
      <c r="K1590" s="5" t="s">
        <v>978</v>
      </c>
      <c r="L1590" s="5" t="s">
        <v>25</v>
      </c>
      <c r="M1590" s="7" t="s">
        <v>26</v>
      </c>
      <c r="N1590" s="5" t="s">
        <v>1306</v>
      </c>
      <c r="O1590" s="5" t="s">
        <v>27</v>
      </c>
      <c r="P1590" s="5" t="s">
        <v>1461</v>
      </c>
      <c r="Q1590" s="5" t="s">
        <v>120</v>
      </c>
      <c r="R1590" s="98">
        <v>40</v>
      </c>
      <c r="S1590" s="36">
        <v>2300</v>
      </c>
      <c r="T1590" s="37">
        <f t="shared" si="317"/>
        <v>92000</v>
      </c>
      <c r="U1590" s="8">
        <f t="shared" si="316"/>
        <v>103040.00000000001</v>
      </c>
      <c r="V1590" s="5"/>
      <c r="W1590" s="5" t="s">
        <v>904</v>
      </c>
      <c r="X1590" s="5" t="s">
        <v>3756</v>
      </c>
      <c r="Y1590" s="33"/>
      <c r="Z1590" s="277"/>
      <c r="AA1590" s="85"/>
      <c r="AB1590" s="33"/>
      <c r="AC1590" s="166"/>
      <c r="AD1590" s="188"/>
      <c r="AE1590" s="187"/>
      <c r="AF1590" s="166"/>
      <c r="AG1590" s="166"/>
      <c r="AH1590" s="223"/>
      <c r="AI1590" s="166"/>
      <c r="AJ1590" s="141"/>
      <c r="AK1590" s="273"/>
      <c r="AL1590" s="255"/>
      <c r="AM1590" s="255"/>
      <c r="AN1590" s="255"/>
      <c r="AO1590" s="255"/>
      <c r="AP1590" s="33"/>
      <c r="AQ1590" s="33"/>
      <c r="AR1590" s="33"/>
      <c r="AS1590" s="33"/>
      <c r="AT1590" s="166"/>
      <c r="AU1590" s="33"/>
      <c r="AV1590" s="33"/>
      <c r="AW1590" s="33"/>
      <c r="AX1590" s="33"/>
      <c r="AY1590" s="33"/>
      <c r="AZ1590" s="33"/>
    </row>
    <row r="1591" spans="1:52" s="200" customFormat="1" ht="87" customHeight="1">
      <c r="A1591" s="5" t="s">
        <v>4902</v>
      </c>
      <c r="B1591" s="5" t="s">
        <v>23</v>
      </c>
      <c r="C1591" s="6" t="s">
        <v>4898</v>
      </c>
      <c r="D1591" s="6" t="s">
        <v>4899</v>
      </c>
      <c r="E1591" s="6" t="s">
        <v>4900</v>
      </c>
      <c r="F1591" s="41" t="s">
        <v>4903</v>
      </c>
      <c r="G1591" s="5" t="s">
        <v>29</v>
      </c>
      <c r="H1591" s="5">
        <v>0</v>
      </c>
      <c r="I1591" s="5" t="s">
        <v>2204</v>
      </c>
      <c r="J1591" s="5" t="s">
        <v>2689</v>
      </c>
      <c r="K1591" s="5" t="s">
        <v>978</v>
      </c>
      <c r="L1591" s="5" t="s">
        <v>25</v>
      </c>
      <c r="M1591" s="7" t="s">
        <v>26</v>
      </c>
      <c r="N1591" s="5" t="s">
        <v>1306</v>
      </c>
      <c r="O1591" s="5" t="s">
        <v>27</v>
      </c>
      <c r="P1591" s="5" t="s">
        <v>1461</v>
      </c>
      <c r="Q1591" s="5" t="s">
        <v>120</v>
      </c>
      <c r="R1591" s="98">
        <v>0</v>
      </c>
      <c r="S1591" s="36">
        <v>2460</v>
      </c>
      <c r="T1591" s="37">
        <f t="shared" si="317"/>
        <v>0</v>
      </c>
      <c r="U1591" s="8">
        <f t="shared" si="316"/>
        <v>0</v>
      </c>
      <c r="V1591" s="5"/>
      <c r="W1591" s="5" t="s">
        <v>904</v>
      </c>
      <c r="X1591" s="5"/>
      <c r="Y1591" s="33"/>
      <c r="Z1591" s="277"/>
      <c r="AA1591" s="85"/>
      <c r="AB1591" s="33"/>
      <c r="AC1591" s="166"/>
      <c r="AD1591" s="141"/>
      <c r="AE1591" s="187"/>
      <c r="AF1591" s="166"/>
      <c r="AG1591" s="166"/>
      <c r="AH1591" s="223"/>
      <c r="AI1591" s="166"/>
      <c r="AJ1591" s="141"/>
      <c r="AK1591" s="273"/>
      <c r="AL1591" s="255"/>
      <c r="AM1591" s="255"/>
      <c r="AN1591" s="255"/>
      <c r="AO1591" s="255"/>
      <c r="AP1591" s="33"/>
      <c r="AQ1591" s="33"/>
      <c r="AR1591" s="33"/>
      <c r="AS1591" s="33"/>
      <c r="AT1591" s="166"/>
      <c r="AU1591" s="33"/>
      <c r="AV1591" s="33"/>
      <c r="AW1591" s="33"/>
      <c r="AX1591" s="33"/>
      <c r="AY1591" s="33"/>
      <c r="AZ1591" s="33"/>
    </row>
    <row r="1592" spans="1:52" s="200" customFormat="1" ht="87" customHeight="1">
      <c r="A1592" s="5" t="s">
        <v>5252</v>
      </c>
      <c r="B1592" s="5" t="s">
        <v>23</v>
      </c>
      <c r="C1592" s="6" t="s">
        <v>4898</v>
      </c>
      <c r="D1592" s="6" t="s">
        <v>4899</v>
      </c>
      <c r="E1592" s="6" t="s">
        <v>4900</v>
      </c>
      <c r="F1592" s="41" t="s">
        <v>4903</v>
      </c>
      <c r="G1592" s="5" t="s">
        <v>29</v>
      </c>
      <c r="H1592" s="5">
        <v>0</v>
      </c>
      <c r="I1592" s="5" t="s">
        <v>2204</v>
      </c>
      <c r="J1592" s="5" t="s">
        <v>2689</v>
      </c>
      <c r="K1592" s="5" t="s">
        <v>978</v>
      </c>
      <c r="L1592" s="5" t="s">
        <v>25</v>
      </c>
      <c r="M1592" s="7" t="s">
        <v>26</v>
      </c>
      <c r="N1592" s="5" t="s">
        <v>1306</v>
      </c>
      <c r="O1592" s="5" t="s">
        <v>27</v>
      </c>
      <c r="P1592" s="5" t="s">
        <v>1461</v>
      </c>
      <c r="Q1592" s="5" t="s">
        <v>120</v>
      </c>
      <c r="R1592" s="98">
        <v>37</v>
      </c>
      <c r="S1592" s="36">
        <v>2460</v>
      </c>
      <c r="T1592" s="37">
        <f t="shared" si="317"/>
        <v>91020</v>
      </c>
      <c r="U1592" s="8">
        <f t="shared" si="316"/>
        <v>101942.40000000001</v>
      </c>
      <c r="V1592" s="5"/>
      <c r="W1592" s="5" t="s">
        <v>904</v>
      </c>
      <c r="X1592" s="5" t="s">
        <v>3756</v>
      </c>
      <c r="Y1592" s="33"/>
      <c r="Z1592" s="277"/>
      <c r="AA1592" s="85"/>
      <c r="AB1592" s="33"/>
      <c r="AC1592" s="166"/>
      <c r="AD1592" s="188"/>
      <c r="AE1592" s="187"/>
      <c r="AF1592" s="166"/>
      <c r="AG1592" s="166"/>
      <c r="AH1592" s="223"/>
      <c r="AI1592" s="166"/>
      <c r="AJ1592" s="141"/>
      <c r="AK1592" s="273"/>
      <c r="AL1592" s="255"/>
      <c r="AM1592" s="255"/>
      <c r="AN1592" s="255"/>
      <c r="AO1592" s="255"/>
      <c r="AP1592" s="33"/>
      <c r="AQ1592" s="33"/>
      <c r="AR1592" s="33"/>
      <c r="AS1592" s="33"/>
      <c r="AT1592" s="166"/>
      <c r="AU1592" s="33"/>
      <c r="AV1592" s="33"/>
      <c r="AW1592" s="33"/>
      <c r="AX1592" s="33"/>
      <c r="AY1592" s="33"/>
      <c r="AZ1592" s="33"/>
    </row>
    <row r="1593" spans="1:52" s="200" customFormat="1" ht="87" customHeight="1">
      <c r="A1593" s="5" t="s">
        <v>4904</v>
      </c>
      <c r="B1593" s="5" t="s">
        <v>23</v>
      </c>
      <c r="C1593" s="6" t="s">
        <v>4898</v>
      </c>
      <c r="D1593" s="6" t="s">
        <v>4899</v>
      </c>
      <c r="E1593" s="6" t="s">
        <v>4900</v>
      </c>
      <c r="F1593" s="41" t="s">
        <v>4905</v>
      </c>
      <c r="G1593" s="5" t="s">
        <v>29</v>
      </c>
      <c r="H1593" s="5">
        <v>0</v>
      </c>
      <c r="I1593" s="5" t="s">
        <v>2204</v>
      </c>
      <c r="J1593" s="5" t="s">
        <v>2689</v>
      </c>
      <c r="K1593" s="5" t="s">
        <v>978</v>
      </c>
      <c r="L1593" s="5" t="s">
        <v>25</v>
      </c>
      <c r="M1593" s="7" t="s">
        <v>26</v>
      </c>
      <c r="N1593" s="5" t="s">
        <v>1306</v>
      </c>
      <c r="O1593" s="5" t="s">
        <v>27</v>
      </c>
      <c r="P1593" s="5" t="s">
        <v>1461</v>
      </c>
      <c r="Q1593" s="5" t="s">
        <v>120</v>
      </c>
      <c r="R1593" s="98">
        <v>0</v>
      </c>
      <c r="S1593" s="36">
        <v>2210</v>
      </c>
      <c r="T1593" s="37">
        <f t="shared" si="317"/>
        <v>0</v>
      </c>
      <c r="U1593" s="8">
        <f t="shared" si="316"/>
        <v>0</v>
      </c>
      <c r="V1593" s="5"/>
      <c r="W1593" s="5" t="s">
        <v>904</v>
      </c>
      <c r="X1593" s="5"/>
      <c r="Y1593" s="33"/>
      <c r="Z1593" s="277"/>
      <c r="AA1593" s="85"/>
      <c r="AB1593" s="33"/>
      <c r="AC1593" s="166"/>
      <c r="AD1593" s="141"/>
      <c r="AE1593" s="187"/>
      <c r="AF1593" s="166"/>
      <c r="AG1593" s="166"/>
      <c r="AH1593" s="223"/>
      <c r="AI1593" s="166"/>
      <c r="AJ1593" s="141"/>
      <c r="AK1593" s="273"/>
      <c r="AL1593" s="255"/>
      <c r="AM1593" s="255"/>
      <c r="AN1593" s="255"/>
      <c r="AO1593" s="255"/>
      <c r="AP1593" s="33"/>
      <c r="AQ1593" s="33"/>
      <c r="AR1593" s="33"/>
      <c r="AS1593" s="33"/>
      <c r="AT1593" s="166"/>
      <c r="AU1593" s="33"/>
      <c r="AV1593" s="33"/>
      <c r="AW1593" s="33"/>
      <c r="AX1593" s="33"/>
      <c r="AY1593" s="33"/>
      <c r="AZ1593" s="33"/>
    </row>
    <row r="1594" spans="1:52" s="200" customFormat="1" ht="87" customHeight="1">
      <c r="A1594" s="5" t="s">
        <v>5253</v>
      </c>
      <c r="B1594" s="5" t="s">
        <v>23</v>
      </c>
      <c r="C1594" s="6" t="s">
        <v>4898</v>
      </c>
      <c r="D1594" s="6" t="s">
        <v>4899</v>
      </c>
      <c r="E1594" s="6" t="s">
        <v>4900</v>
      </c>
      <c r="F1594" s="41" t="s">
        <v>4905</v>
      </c>
      <c r="G1594" s="5" t="s">
        <v>29</v>
      </c>
      <c r="H1594" s="5">
        <v>0</v>
      </c>
      <c r="I1594" s="5" t="s">
        <v>2204</v>
      </c>
      <c r="J1594" s="5" t="s">
        <v>2689</v>
      </c>
      <c r="K1594" s="5" t="s">
        <v>978</v>
      </c>
      <c r="L1594" s="5" t="s">
        <v>25</v>
      </c>
      <c r="M1594" s="7" t="s">
        <v>26</v>
      </c>
      <c r="N1594" s="5" t="s">
        <v>1306</v>
      </c>
      <c r="O1594" s="5" t="s">
        <v>27</v>
      </c>
      <c r="P1594" s="5" t="s">
        <v>1461</v>
      </c>
      <c r="Q1594" s="5" t="s">
        <v>120</v>
      </c>
      <c r="R1594" s="98">
        <v>22</v>
      </c>
      <c r="S1594" s="36">
        <v>2210</v>
      </c>
      <c r="T1594" s="37">
        <f t="shared" si="317"/>
        <v>48620</v>
      </c>
      <c r="U1594" s="8">
        <f t="shared" si="316"/>
        <v>54454.400000000009</v>
      </c>
      <c r="V1594" s="5"/>
      <c r="W1594" s="5" t="s">
        <v>904</v>
      </c>
      <c r="X1594" s="5" t="s">
        <v>3756</v>
      </c>
      <c r="Y1594" s="33"/>
      <c r="Z1594" s="277"/>
      <c r="AA1594" s="85"/>
      <c r="AB1594" s="33"/>
      <c r="AC1594" s="166"/>
      <c r="AD1594" s="188"/>
      <c r="AE1594" s="187"/>
      <c r="AF1594" s="166"/>
      <c r="AG1594" s="166"/>
      <c r="AH1594" s="223"/>
      <c r="AI1594" s="166"/>
      <c r="AJ1594" s="141"/>
      <c r="AK1594" s="273"/>
      <c r="AL1594" s="255"/>
      <c r="AM1594" s="255"/>
      <c r="AN1594" s="255"/>
      <c r="AO1594" s="255"/>
      <c r="AP1594" s="33"/>
      <c r="AQ1594" s="33"/>
      <c r="AR1594" s="33"/>
      <c r="AS1594" s="33"/>
      <c r="AT1594" s="166"/>
      <c r="AU1594" s="33"/>
      <c r="AV1594" s="33"/>
      <c r="AW1594" s="33"/>
      <c r="AX1594" s="33"/>
      <c r="AY1594" s="33"/>
      <c r="AZ1594" s="33"/>
    </row>
    <row r="1595" spans="1:52" s="200" customFormat="1" ht="87" customHeight="1">
      <c r="A1595" s="5" t="s">
        <v>4906</v>
      </c>
      <c r="B1595" s="5" t="s">
        <v>23</v>
      </c>
      <c r="C1595" s="14" t="s">
        <v>4907</v>
      </c>
      <c r="D1595" s="14" t="s">
        <v>2080</v>
      </c>
      <c r="E1595" s="14" t="s">
        <v>4908</v>
      </c>
      <c r="F1595" s="41" t="s">
        <v>4909</v>
      </c>
      <c r="G1595" s="5" t="s">
        <v>29</v>
      </c>
      <c r="H1595" s="5">
        <v>0</v>
      </c>
      <c r="I1595" s="5" t="s">
        <v>2204</v>
      </c>
      <c r="J1595" s="5" t="s">
        <v>2689</v>
      </c>
      <c r="K1595" s="5" t="s">
        <v>978</v>
      </c>
      <c r="L1595" s="5" t="s">
        <v>25</v>
      </c>
      <c r="M1595" s="7" t="s">
        <v>26</v>
      </c>
      <c r="N1595" s="5" t="s">
        <v>1306</v>
      </c>
      <c r="O1595" s="5" t="s">
        <v>27</v>
      </c>
      <c r="P1595" s="5" t="s">
        <v>1420</v>
      </c>
      <c r="Q1595" s="5" t="s">
        <v>4822</v>
      </c>
      <c r="R1595" s="98">
        <v>12</v>
      </c>
      <c r="S1595" s="36">
        <v>500</v>
      </c>
      <c r="T1595" s="37">
        <f t="shared" si="317"/>
        <v>6000</v>
      </c>
      <c r="U1595" s="8">
        <f t="shared" si="316"/>
        <v>6720.0000000000009</v>
      </c>
      <c r="V1595" s="5"/>
      <c r="W1595" s="5" t="s">
        <v>904</v>
      </c>
      <c r="X1595" s="5"/>
      <c r="Y1595" s="33"/>
      <c r="Z1595" s="277"/>
      <c r="AA1595" s="85"/>
      <c r="AB1595" s="33"/>
      <c r="AC1595" s="166"/>
      <c r="AD1595" s="141"/>
      <c r="AE1595" s="187"/>
      <c r="AF1595" s="166"/>
      <c r="AG1595" s="166"/>
      <c r="AH1595" s="223"/>
      <c r="AI1595" s="166"/>
      <c r="AJ1595" s="141"/>
      <c r="AK1595" s="273"/>
      <c r="AL1595" s="255"/>
      <c r="AM1595" s="255"/>
      <c r="AN1595" s="255"/>
      <c r="AO1595" s="255"/>
      <c r="AP1595" s="33"/>
      <c r="AQ1595" s="33"/>
      <c r="AR1595" s="33"/>
      <c r="AS1595" s="33"/>
      <c r="AT1595" s="166"/>
      <c r="AU1595" s="33"/>
      <c r="AV1595" s="33"/>
      <c r="AW1595" s="33"/>
      <c r="AX1595" s="33"/>
      <c r="AY1595" s="33"/>
      <c r="AZ1595" s="33"/>
    </row>
    <row r="1596" spans="1:52" s="200" customFormat="1" ht="87" customHeight="1">
      <c r="A1596" s="5" t="s">
        <v>4910</v>
      </c>
      <c r="B1596" s="5" t="s">
        <v>23</v>
      </c>
      <c r="C1596" s="6" t="s">
        <v>1488</v>
      </c>
      <c r="D1596" s="6" t="s">
        <v>1489</v>
      </c>
      <c r="E1596" s="6" t="s">
        <v>1490</v>
      </c>
      <c r="F1596" s="41" t="s">
        <v>4911</v>
      </c>
      <c r="G1596" s="5" t="s">
        <v>29</v>
      </c>
      <c r="H1596" s="5">
        <v>0</v>
      </c>
      <c r="I1596" s="5" t="s">
        <v>2204</v>
      </c>
      <c r="J1596" s="5" t="s">
        <v>2689</v>
      </c>
      <c r="K1596" s="5" t="s">
        <v>978</v>
      </c>
      <c r="L1596" s="5" t="s">
        <v>25</v>
      </c>
      <c r="M1596" s="7" t="s">
        <v>26</v>
      </c>
      <c r="N1596" s="5" t="s">
        <v>1306</v>
      </c>
      <c r="O1596" s="5" t="s">
        <v>27</v>
      </c>
      <c r="P1596" s="5" t="s">
        <v>1481</v>
      </c>
      <c r="Q1596" s="5" t="s">
        <v>28</v>
      </c>
      <c r="R1596" s="98">
        <v>0</v>
      </c>
      <c r="S1596" s="36">
        <v>4935</v>
      </c>
      <c r="T1596" s="37">
        <f t="shared" si="317"/>
        <v>0</v>
      </c>
      <c r="U1596" s="8">
        <f t="shared" si="316"/>
        <v>0</v>
      </c>
      <c r="V1596" s="5"/>
      <c r="W1596" s="5" t="s">
        <v>904</v>
      </c>
      <c r="X1596" s="5"/>
      <c r="Y1596" s="33"/>
      <c r="Z1596" s="277"/>
      <c r="AA1596" s="85"/>
      <c r="AB1596" s="33"/>
      <c r="AC1596" s="166"/>
      <c r="AD1596" s="141"/>
      <c r="AE1596" s="187"/>
      <c r="AF1596" s="166"/>
      <c r="AG1596" s="166"/>
      <c r="AH1596" s="223"/>
      <c r="AI1596" s="166"/>
      <c r="AJ1596" s="141"/>
      <c r="AK1596" s="273"/>
      <c r="AL1596" s="255"/>
      <c r="AM1596" s="255"/>
      <c r="AN1596" s="255"/>
      <c r="AO1596" s="255"/>
      <c r="AP1596" s="33"/>
      <c r="AQ1596" s="33"/>
      <c r="AR1596" s="33"/>
      <c r="AS1596" s="33"/>
      <c r="AT1596" s="166"/>
      <c r="AU1596" s="33"/>
      <c r="AV1596" s="33"/>
      <c r="AW1596" s="33"/>
      <c r="AX1596" s="33"/>
      <c r="AY1596" s="33"/>
      <c r="AZ1596" s="33"/>
    </row>
    <row r="1597" spans="1:52" s="200" customFormat="1" ht="87" customHeight="1">
      <c r="A1597" s="5" t="s">
        <v>5254</v>
      </c>
      <c r="B1597" s="5" t="s">
        <v>23</v>
      </c>
      <c r="C1597" s="6" t="s">
        <v>1488</v>
      </c>
      <c r="D1597" s="6" t="s">
        <v>1489</v>
      </c>
      <c r="E1597" s="6" t="s">
        <v>1490</v>
      </c>
      <c r="F1597" s="41" t="s">
        <v>4911</v>
      </c>
      <c r="G1597" s="5" t="s">
        <v>29</v>
      </c>
      <c r="H1597" s="5">
        <v>0</v>
      </c>
      <c r="I1597" s="5" t="s">
        <v>2204</v>
      </c>
      <c r="J1597" s="5" t="s">
        <v>2689</v>
      </c>
      <c r="K1597" s="5" t="s">
        <v>978</v>
      </c>
      <c r="L1597" s="5" t="s">
        <v>25</v>
      </c>
      <c r="M1597" s="7" t="s">
        <v>26</v>
      </c>
      <c r="N1597" s="5" t="s">
        <v>1306</v>
      </c>
      <c r="O1597" s="5" t="s">
        <v>27</v>
      </c>
      <c r="P1597" s="5" t="s">
        <v>1481</v>
      </c>
      <c r="Q1597" s="5" t="s">
        <v>28</v>
      </c>
      <c r="R1597" s="98">
        <v>23</v>
      </c>
      <c r="S1597" s="36">
        <v>4935</v>
      </c>
      <c r="T1597" s="37">
        <f t="shared" si="317"/>
        <v>113505</v>
      </c>
      <c r="U1597" s="8">
        <f t="shared" si="316"/>
        <v>127125.6</v>
      </c>
      <c r="V1597" s="5"/>
      <c r="W1597" s="5" t="s">
        <v>904</v>
      </c>
      <c r="X1597" s="5" t="s">
        <v>3756</v>
      </c>
      <c r="Y1597" s="33"/>
      <c r="Z1597" s="277"/>
      <c r="AA1597" s="85"/>
      <c r="AB1597" s="33"/>
      <c r="AC1597" s="166"/>
      <c r="AD1597" s="188"/>
      <c r="AE1597" s="187"/>
      <c r="AF1597" s="166"/>
      <c r="AG1597" s="166"/>
      <c r="AH1597" s="223"/>
      <c r="AI1597" s="166"/>
      <c r="AJ1597" s="141"/>
      <c r="AK1597" s="273"/>
      <c r="AL1597" s="255"/>
      <c r="AM1597" s="255"/>
      <c r="AN1597" s="255"/>
      <c r="AO1597" s="255"/>
      <c r="AP1597" s="33"/>
      <c r="AQ1597" s="33"/>
      <c r="AR1597" s="33"/>
      <c r="AS1597" s="33"/>
      <c r="AT1597" s="166"/>
      <c r="AU1597" s="33"/>
      <c r="AV1597" s="33"/>
      <c r="AW1597" s="33"/>
      <c r="AX1597" s="33"/>
      <c r="AY1597" s="33"/>
      <c r="AZ1597" s="33"/>
    </row>
    <row r="1598" spans="1:52" s="200" customFormat="1" ht="87" customHeight="1">
      <c r="A1598" s="5" t="s">
        <v>4912</v>
      </c>
      <c r="B1598" s="5" t="s">
        <v>23</v>
      </c>
      <c r="C1598" s="6" t="s">
        <v>4913</v>
      </c>
      <c r="D1598" s="6" t="s">
        <v>1527</v>
      </c>
      <c r="E1598" s="6" t="s">
        <v>4914</v>
      </c>
      <c r="F1598" s="41" t="s">
        <v>4915</v>
      </c>
      <c r="G1598" s="5" t="s">
        <v>29</v>
      </c>
      <c r="H1598" s="5">
        <v>0</v>
      </c>
      <c r="I1598" s="5" t="s">
        <v>2204</v>
      </c>
      <c r="J1598" s="5" t="s">
        <v>2689</v>
      </c>
      <c r="K1598" s="5" t="s">
        <v>978</v>
      </c>
      <c r="L1598" s="5" t="s">
        <v>25</v>
      </c>
      <c r="M1598" s="7" t="s">
        <v>26</v>
      </c>
      <c r="N1598" s="5" t="s">
        <v>1306</v>
      </c>
      <c r="O1598" s="5" t="s">
        <v>27</v>
      </c>
      <c r="P1598" s="5" t="s">
        <v>1481</v>
      </c>
      <c r="Q1598" s="5" t="s">
        <v>28</v>
      </c>
      <c r="R1598" s="98">
        <v>0</v>
      </c>
      <c r="S1598" s="36">
        <v>230</v>
      </c>
      <c r="T1598" s="37">
        <f t="shared" si="317"/>
        <v>0</v>
      </c>
      <c r="U1598" s="8">
        <f t="shared" si="316"/>
        <v>0</v>
      </c>
      <c r="V1598" s="5"/>
      <c r="W1598" s="5" t="s">
        <v>904</v>
      </c>
      <c r="X1598" s="5"/>
      <c r="Y1598" s="33"/>
      <c r="Z1598" s="277"/>
      <c r="AA1598" s="85"/>
      <c r="AB1598" s="33"/>
      <c r="AC1598" s="166"/>
      <c r="AD1598" s="141"/>
      <c r="AE1598" s="187"/>
      <c r="AF1598" s="166"/>
      <c r="AG1598" s="166"/>
      <c r="AH1598" s="223"/>
      <c r="AI1598" s="166"/>
      <c r="AJ1598" s="141"/>
      <c r="AK1598" s="273"/>
      <c r="AL1598" s="255"/>
      <c r="AM1598" s="255"/>
      <c r="AN1598" s="255"/>
      <c r="AO1598" s="255"/>
      <c r="AP1598" s="33"/>
      <c r="AQ1598" s="33"/>
      <c r="AR1598" s="33"/>
      <c r="AS1598" s="33"/>
      <c r="AT1598" s="166"/>
      <c r="AU1598" s="33"/>
      <c r="AV1598" s="33"/>
      <c r="AW1598" s="33"/>
      <c r="AX1598" s="33"/>
      <c r="AY1598" s="33"/>
      <c r="AZ1598" s="33"/>
    </row>
    <row r="1599" spans="1:52" s="200" customFormat="1" ht="87" customHeight="1">
      <c r="A1599" s="5" t="s">
        <v>5255</v>
      </c>
      <c r="B1599" s="5" t="s">
        <v>23</v>
      </c>
      <c r="C1599" s="6" t="s">
        <v>4913</v>
      </c>
      <c r="D1599" s="6" t="s">
        <v>1527</v>
      </c>
      <c r="E1599" s="6" t="s">
        <v>4914</v>
      </c>
      <c r="F1599" s="41" t="s">
        <v>4915</v>
      </c>
      <c r="G1599" s="5" t="s">
        <v>29</v>
      </c>
      <c r="H1599" s="5">
        <v>0</v>
      </c>
      <c r="I1599" s="5" t="s">
        <v>2204</v>
      </c>
      <c r="J1599" s="5" t="s">
        <v>2689</v>
      </c>
      <c r="K1599" s="5" t="s">
        <v>978</v>
      </c>
      <c r="L1599" s="5" t="s">
        <v>25</v>
      </c>
      <c r="M1599" s="7" t="s">
        <v>26</v>
      </c>
      <c r="N1599" s="5" t="s">
        <v>1306</v>
      </c>
      <c r="O1599" s="5" t="s">
        <v>27</v>
      </c>
      <c r="P1599" s="5" t="s">
        <v>1481</v>
      </c>
      <c r="Q1599" s="5" t="s">
        <v>28</v>
      </c>
      <c r="R1599" s="98">
        <v>110</v>
      </c>
      <c r="S1599" s="36">
        <v>230</v>
      </c>
      <c r="T1599" s="37">
        <f t="shared" si="317"/>
        <v>25300</v>
      </c>
      <c r="U1599" s="8">
        <f t="shared" si="316"/>
        <v>28336.000000000004</v>
      </c>
      <c r="V1599" s="5"/>
      <c r="W1599" s="5" t="s">
        <v>904</v>
      </c>
      <c r="X1599" s="5" t="s">
        <v>3756</v>
      </c>
      <c r="Y1599" s="33"/>
      <c r="Z1599" s="277"/>
      <c r="AA1599" s="85"/>
      <c r="AB1599" s="33"/>
      <c r="AC1599" s="166"/>
      <c r="AD1599" s="188"/>
      <c r="AE1599" s="187"/>
      <c r="AF1599" s="166"/>
      <c r="AG1599" s="166"/>
      <c r="AH1599" s="223"/>
      <c r="AI1599" s="166"/>
      <c r="AJ1599" s="141"/>
      <c r="AK1599" s="273"/>
      <c r="AL1599" s="255"/>
      <c r="AM1599" s="255"/>
      <c r="AN1599" s="255"/>
      <c r="AO1599" s="255"/>
      <c r="AP1599" s="33"/>
      <c r="AQ1599" s="33"/>
      <c r="AR1599" s="33"/>
      <c r="AS1599" s="33"/>
      <c r="AT1599" s="166"/>
      <c r="AU1599" s="33"/>
      <c r="AV1599" s="33"/>
      <c r="AW1599" s="33"/>
      <c r="AX1599" s="33"/>
      <c r="AY1599" s="33"/>
      <c r="AZ1599" s="33"/>
    </row>
    <row r="1600" spans="1:52" s="200" customFormat="1" ht="87" customHeight="1">
      <c r="A1600" s="5" t="s">
        <v>4916</v>
      </c>
      <c r="B1600" s="5" t="s">
        <v>23</v>
      </c>
      <c r="C1600" s="6" t="s">
        <v>4917</v>
      </c>
      <c r="D1600" s="6" t="s">
        <v>1527</v>
      </c>
      <c r="E1600" s="6" t="s">
        <v>4918</v>
      </c>
      <c r="F1600" s="41" t="s">
        <v>4919</v>
      </c>
      <c r="G1600" s="5" t="s">
        <v>29</v>
      </c>
      <c r="H1600" s="5">
        <v>0</v>
      </c>
      <c r="I1600" s="5" t="s">
        <v>2204</v>
      </c>
      <c r="J1600" s="5" t="s">
        <v>2689</v>
      </c>
      <c r="K1600" s="5" t="s">
        <v>978</v>
      </c>
      <c r="L1600" s="5" t="s">
        <v>25</v>
      </c>
      <c r="M1600" s="7" t="s">
        <v>26</v>
      </c>
      <c r="N1600" s="5" t="s">
        <v>1306</v>
      </c>
      <c r="O1600" s="5" t="s">
        <v>27</v>
      </c>
      <c r="P1600" s="5" t="s">
        <v>1481</v>
      </c>
      <c r="Q1600" s="5" t="s">
        <v>28</v>
      </c>
      <c r="R1600" s="98">
        <v>200</v>
      </c>
      <c r="S1600" s="36">
        <v>300</v>
      </c>
      <c r="T1600" s="37">
        <f t="shared" si="317"/>
        <v>60000</v>
      </c>
      <c r="U1600" s="8">
        <f t="shared" si="316"/>
        <v>67200</v>
      </c>
      <c r="V1600" s="5"/>
      <c r="W1600" s="5" t="s">
        <v>904</v>
      </c>
      <c r="X1600" s="5"/>
      <c r="Y1600" s="33"/>
      <c r="Z1600" s="277"/>
      <c r="AA1600" s="85"/>
      <c r="AB1600" s="33"/>
      <c r="AC1600" s="166"/>
      <c r="AD1600" s="141"/>
      <c r="AE1600" s="187"/>
      <c r="AF1600" s="166"/>
      <c r="AG1600" s="166"/>
      <c r="AH1600" s="223"/>
      <c r="AI1600" s="166"/>
      <c r="AJ1600" s="141"/>
      <c r="AK1600" s="273"/>
      <c r="AL1600" s="255"/>
      <c r="AM1600" s="255"/>
      <c r="AN1600" s="255"/>
      <c r="AO1600" s="255"/>
      <c r="AP1600" s="33"/>
      <c r="AQ1600" s="33"/>
      <c r="AR1600" s="33"/>
      <c r="AS1600" s="33"/>
      <c r="AT1600" s="166"/>
      <c r="AU1600" s="33"/>
      <c r="AV1600" s="33"/>
      <c r="AW1600" s="33"/>
      <c r="AX1600" s="33"/>
      <c r="AY1600" s="33"/>
      <c r="AZ1600" s="33"/>
    </row>
    <row r="1601" spans="1:52" s="200" customFormat="1" ht="87" customHeight="1">
      <c r="A1601" s="5" t="s">
        <v>4920</v>
      </c>
      <c r="B1601" s="5" t="s">
        <v>23</v>
      </c>
      <c r="C1601" s="6" t="s">
        <v>4921</v>
      </c>
      <c r="D1601" s="6" t="s">
        <v>4922</v>
      </c>
      <c r="E1601" s="6" t="s">
        <v>4923</v>
      </c>
      <c r="F1601" s="41" t="s">
        <v>4924</v>
      </c>
      <c r="G1601" s="5" t="s">
        <v>29</v>
      </c>
      <c r="H1601" s="5">
        <v>0</v>
      </c>
      <c r="I1601" s="5" t="s">
        <v>2204</v>
      </c>
      <c r="J1601" s="5" t="s">
        <v>2689</v>
      </c>
      <c r="K1601" s="5" t="s">
        <v>978</v>
      </c>
      <c r="L1601" s="5" t="s">
        <v>25</v>
      </c>
      <c r="M1601" s="7" t="s">
        <v>26</v>
      </c>
      <c r="N1601" s="5" t="s">
        <v>1306</v>
      </c>
      <c r="O1601" s="5" t="s">
        <v>27</v>
      </c>
      <c r="P1601" s="5" t="s">
        <v>1481</v>
      </c>
      <c r="Q1601" s="5" t="s">
        <v>28</v>
      </c>
      <c r="R1601" s="98">
        <v>2</v>
      </c>
      <c r="S1601" s="36">
        <v>775</v>
      </c>
      <c r="T1601" s="37">
        <f t="shared" si="317"/>
        <v>1550</v>
      </c>
      <c r="U1601" s="8">
        <f t="shared" si="316"/>
        <v>1736.0000000000002</v>
      </c>
      <c r="V1601" s="5"/>
      <c r="W1601" s="5" t="s">
        <v>904</v>
      </c>
      <c r="X1601" s="5"/>
      <c r="Y1601" s="33"/>
      <c r="Z1601" s="277"/>
      <c r="AA1601" s="85"/>
      <c r="AB1601" s="33"/>
      <c r="AC1601" s="166"/>
      <c r="AD1601" s="141"/>
      <c r="AE1601" s="187"/>
      <c r="AF1601" s="166"/>
      <c r="AG1601" s="166"/>
      <c r="AH1601" s="223"/>
      <c r="AI1601" s="166"/>
      <c r="AJ1601" s="141"/>
      <c r="AK1601" s="273"/>
      <c r="AL1601" s="255"/>
      <c r="AM1601" s="255"/>
      <c r="AN1601" s="255"/>
      <c r="AO1601" s="255"/>
      <c r="AP1601" s="33"/>
      <c r="AQ1601" s="33"/>
      <c r="AR1601" s="33"/>
      <c r="AS1601" s="33"/>
      <c r="AT1601" s="166"/>
      <c r="AU1601" s="33"/>
      <c r="AV1601" s="33"/>
      <c r="AW1601" s="33"/>
      <c r="AX1601" s="33"/>
      <c r="AY1601" s="33"/>
      <c r="AZ1601" s="33"/>
    </row>
    <row r="1602" spans="1:52" s="200" customFormat="1" ht="87" customHeight="1">
      <c r="A1602" s="5" t="s">
        <v>4925</v>
      </c>
      <c r="B1602" s="5" t="s">
        <v>23</v>
      </c>
      <c r="C1602" s="6" t="s">
        <v>4926</v>
      </c>
      <c r="D1602" s="6" t="s">
        <v>4922</v>
      </c>
      <c r="E1602" s="6" t="s">
        <v>4927</v>
      </c>
      <c r="F1602" s="41" t="s">
        <v>4928</v>
      </c>
      <c r="G1602" s="5" t="s">
        <v>29</v>
      </c>
      <c r="H1602" s="5">
        <v>0</v>
      </c>
      <c r="I1602" s="5" t="s">
        <v>2204</v>
      </c>
      <c r="J1602" s="5" t="s">
        <v>2689</v>
      </c>
      <c r="K1602" s="5" t="s">
        <v>978</v>
      </c>
      <c r="L1602" s="5" t="s">
        <v>25</v>
      </c>
      <c r="M1602" s="7" t="s">
        <v>26</v>
      </c>
      <c r="N1602" s="5" t="s">
        <v>1306</v>
      </c>
      <c r="O1602" s="5" t="s">
        <v>27</v>
      </c>
      <c r="P1602" s="5" t="s">
        <v>1481</v>
      </c>
      <c r="Q1602" s="5" t="s">
        <v>28</v>
      </c>
      <c r="R1602" s="98">
        <v>2</v>
      </c>
      <c r="S1602" s="36">
        <v>290</v>
      </c>
      <c r="T1602" s="37">
        <f t="shared" si="317"/>
        <v>580</v>
      </c>
      <c r="U1602" s="8">
        <f t="shared" si="316"/>
        <v>649.6</v>
      </c>
      <c r="V1602" s="5"/>
      <c r="W1602" s="5" t="s">
        <v>904</v>
      </c>
      <c r="X1602" s="5"/>
      <c r="Y1602" s="33"/>
      <c r="Z1602" s="277"/>
      <c r="AA1602" s="85"/>
      <c r="AB1602" s="33"/>
      <c r="AC1602" s="166"/>
      <c r="AD1602" s="141"/>
      <c r="AE1602" s="187"/>
      <c r="AF1602" s="166"/>
      <c r="AG1602" s="166"/>
      <c r="AH1602" s="223"/>
      <c r="AI1602" s="166"/>
      <c r="AJ1602" s="141"/>
      <c r="AK1602" s="273"/>
      <c r="AL1602" s="255"/>
      <c r="AM1602" s="255"/>
      <c r="AN1602" s="255"/>
      <c r="AO1602" s="255"/>
      <c r="AP1602" s="33"/>
      <c r="AQ1602" s="33"/>
      <c r="AR1602" s="33"/>
      <c r="AS1602" s="33"/>
      <c r="AT1602" s="166"/>
      <c r="AU1602" s="33"/>
      <c r="AV1602" s="33"/>
      <c r="AW1602" s="33"/>
      <c r="AX1602" s="33"/>
      <c r="AY1602" s="33"/>
      <c r="AZ1602" s="33"/>
    </row>
    <row r="1603" spans="1:52" s="200" customFormat="1" ht="87" customHeight="1">
      <c r="A1603" s="5" t="s">
        <v>4929</v>
      </c>
      <c r="B1603" s="5" t="s">
        <v>23</v>
      </c>
      <c r="C1603" s="14" t="s">
        <v>4930</v>
      </c>
      <c r="D1603" s="14" t="s">
        <v>4931</v>
      </c>
      <c r="E1603" s="14" t="s">
        <v>4932</v>
      </c>
      <c r="F1603" s="41" t="s">
        <v>4933</v>
      </c>
      <c r="G1603" s="5" t="s">
        <v>29</v>
      </c>
      <c r="H1603" s="5">
        <v>0</v>
      </c>
      <c r="I1603" s="5" t="s">
        <v>2204</v>
      </c>
      <c r="J1603" s="5" t="s">
        <v>2689</v>
      </c>
      <c r="K1603" s="5" t="s">
        <v>978</v>
      </c>
      <c r="L1603" s="5" t="s">
        <v>25</v>
      </c>
      <c r="M1603" s="7" t="s">
        <v>26</v>
      </c>
      <c r="N1603" s="5" t="s">
        <v>1306</v>
      </c>
      <c r="O1603" s="5" t="s">
        <v>27</v>
      </c>
      <c r="P1603" s="5" t="s">
        <v>1481</v>
      </c>
      <c r="Q1603" s="5" t="s">
        <v>28</v>
      </c>
      <c r="R1603" s="98">
        <v>3</v>
      </c>
      <c r="S1603" s="36">
        <v>1895</v>
      </c>
      <c r="T1603" s="37">
        <f t="shared" si="317"/>
        <v>5685</v>
      </c>
      <c r="U1603" s="8">
        <f t="shared" si="316"/>
        <v>6367.2000000000007</v>
      </c>
      <c r="V1603" s="5"/>
      <c r="W1603" s="5" t="s">
        <v>904</v>
      </c>
      <c r="X1603" s="5"/>
      <c r="Y1603" s="33"/>
      <c r="Z1603" s="277"/>
      <c r="AA1603" s="85"/>
      <c r="AB1603" s="33"/>
      <c r="AC1603" s="166"/>
      <c r="AD1603" s="141"/>
      <c r="AE1603" s="187"/>
      <c r="AF1603" s="166"/>
      <c r="AG1603" s="166"/>
      <c r="AH1603" s="223"/>
      <c r="AI1603" s="166"/>
      <c r="AJ1603" s="141"/>
      <c r="AK1603" s="273"/>
      <c r="AL1603" s="255"/>
      <c r="AM1603" s="255"/>
      <c r="AN1603" s="255"/>
      <c r="AO1603" s="255"/>
      <c r="AP1603" s="33"/>
      <c r="AQ1603" s="33"/>
      <c r="AR1603" s="33"/>
      <c r="AS1603" s="33"/>
      <c r="AT1603" s="166"/>
      <c r="AU1603" s="33"/>
      <c r="AV1603" s="33"/>
      <c r="AW1603" s="33"/>
      <c r="AX1603" s="33"/>
      <c r="AY1603" s="33"/>
      <c r="AZ1603" s="33"/>
    </row>
    <row r="1604" spans="1:52" s="200" customFormat="1" ht="87" customHeight="1">
      <c r="A1604" s="5" t="s">
        <v>4934</v>
      </c>
      <c r="B1604" s="5" t="s">
        <v>23</v>
      </c>
      <c r="C1604" s="6" t="s">
        <v>4935</v>
      </c>
      <c r="D1604" s="6" t="s">
        <v>4936</v>
      </c>
      <c r="E1604" s="6" t="s">
        <v>2046</v>
      </c>
      <c r="F1604" s="41" t="s">
        <v>4937</v>
      </c>
      <c r="G1604" s="5" t="s">
        <v>29</v>
      </c>
      <c r="H1604" s="5">
        <v>0</v>
      </c>
      <c r="I1604" s="5" t="s">
        <v>2204</v>
      </c>
      <c r="J1604" s="5" t="s">
        <v>2689</v>
      </c>
      <c r="K1604" s="5" t="s">
        <v>978</v>
      </c>
      <c r="L1604" s="5" t="s">
        <v>25</v>
      </c>
      <c r="M1604" s="7" t="s">
        <v>26</v>
      </c>
      <c r="N1604" s="5" t="s">
        <v>1306</v>
      </c>
      <c r="O1604" s="5" t="s">
        <v>27</v>
      </c>
      <c r="P1604" s="5" t="s">
        <v>1481</v>
      </c>
      <c r="Q1604" s="5" t="s">
        <v>28</v>
      </c>
      <c r="R1604" s="98">
        <v>2</v>
      </c>
      <c r="S1604" s="36">
        <v>1350</v>
      </c>
      <c r="T1604" s="37">
        <f t="shared" si="317"/>
        <v>2700</v>
      </c>
      <c r="U1604" s="8">
        <f t="shared" si="316"/>
        <v>3024.0000000000005</v>
      </c>
      <c r="V1604" s="5"/>
      <c r="W1604" s="5" t="s">
        <v>904</v>
      </c>
      <c r="X1604" s="5"/>
      <c r="Y1604" s="33"/>
      <c r="Z1604" s="277"/>
      <c r="AA1604" s="85"/>
      <c r="AB1604" s="33"/>
      <c r="AC1604" s="166"/>
      <c r="AD1604" s="141"/>
      <c r="AE1604" s="187"/>
      <c r="AF1604" s="166"/>
      <c r="AG1604" s="166"/>
      <c r="AH1604" s="223"/>
      <c r="AI1604" s="166"/>
      <c r="AJ1604" s="141"/>
      <c r="AK1604" s="273"/>
      <c r="AL1604" s="255"/>
      <c r="AM1604" s="255"/>
      <c r="AN1604" s="255"/>
      <c r="AO1604" s="255"/>
      <c r="AP1604" s="33"/>
      <c r="AQ1604" s="33"/>
      <c r="AR1604" s="33"/>
      <c r="AS1604" s="33"/>
      <c r="AT1604" s="166"/>
      <c r="AU1604" s="33"/>
      <c r="AV1604" s="33"/>
      <c r="AW1604" s="33"/>
      <c r="AX1604" s="33"/>
      <c r="AY1604" s="33"/>
      <c r="AZ1604" s="33"/>
    </row>
    <row r="1605" spans="1:52" s="200" customFormat="1" ht="87" customHeight="1">
      <c r="A1605" s="5" t="s">
        <v>4938</v>
      </c>
      <c r="B1605" s="5" t="s">
        <v>23</v>
      </c>
      <c r="C1605" s="14" t="s">
        <v>4939</v>
      </c>
      <c r="D1605" s="14" t="s">
        <v>4940</v>
      </c>
      <c r="E1605" s="14" t="s">
        <v>4941</v>
      </c>
      <c r="F1605" s="41" t="s">
        <v>4942</v>
      </c>
      <c r="G1605" s="5" t="s">
        <v>29</v>
      </c>
      <c r="H1605" s="5">
        <v>0</v>
      </c>
      <c r="I1605" s="5" t="s">
        <v>2204</v>
      </c>
      <c r="J1605" s="5" t="s">
        <v>2689</v>
      </c>
      <c r="K1605" s="5" t="s">
        <v>978</v>
      </c>
      <c r="L1605" s="5" t="s">
        <v>25</v>
      </c>
      <c r="M1605" s="7" t="s">
        <v>26</v>
      </c>
      <c r="N1605" s="5" t="s">
        <v>1306</v>
      </c>
      <c r="O1605" s="5" t="s">
        <v>27</v>
      </c>
      <c r="P1605" s="5" t="s">
        <v>1481</v>
      </c>
      <c r="Q1605" s="5" t="s">
        <v>28</v>
      </c>
      <c r="R1605" s="98">
        <v>4</v>
      </c>
      <c r="S1605" s="36">
        <v>740</v>
      </c>
      <c r="T1605" s="37">
        <f t="shared" si="317"/>
        <v>2960</v>
      </c>
      <c r="U1605" s="8">
        <f t="shared" si="316"/>
        <v>3315.2000000000003</v>
      </c>
      <c r="V1605" s="5"/>
      <c r="W1605" s="5" t="s">
        <v>904</v>
      </c>
      <c r="X1605" s="5"/>
      <c r="Y1605" s="33"/>
      <c r="Z1605" s="277"/>
      <c r="AA1605" s="85"/>
      <c r="AB1605" s="33"/>
      <c r="AC1605" s="166"/>
      <c r="AD1605" s="141"/>
      <c r="AE1605" s="187"/>
      <c r="AF1605" s="166"/>
      <c r="AG1605" s="166"/>
      <c r="AH1605" s="223"/>
      <c r="AI1605" s="166"/>
      <c r="AJ1605" s="141"/>
      <c r="AK1605" s="273"/>
      <c r="AL1605" s="255"/>
      <c r="AM1605" s="278"/>
      <c r="AN1605" s="255"/>
      <c r="AO1605" s="255"/>
      <c r="AP1605" s="33"/>
      <c r="AQ1605" s="33"/>
      <c r="AR1605" s="33"/>
      <c r="AS1605" s="33"/>
      <c r="AT1605" s="166"/>
      <c r="AU1605" s="33"/>
      <c r="AV1605" s="33"/>
      <c r="AW1605" s="33"/>
      <c r="AX1605" s="33"/>
      <c r="AY1605" s="33"/>
      <c r="AZ1605" s="33"/>
    </row>
    <row r="1606" spans="1:52" s="200" customFormat="1" ht="87" customHeight="1">
      <c r="A1606" s="5" t="s">
        <v>4943</v>
      </c>
      <c r="B1606" s="5" t="s">
        <v>23</v>
      </c>
      <c r="C1606" s="14" t="s">
        <v>4944</v>
      </c>
      <c r="D1606" s="14" t="s">
        <v>785</v>
      </c>
      <c r="E1606" s="14" t="s">
        <v>4945</v>
      </c>
      <c r="F1606" s="41" t="s">
        <v>4946</v>
      </c>
      <c r="G1606" s="5" t="s">
        <v>29</v>
      </c>
      <c r="H1606" s="5">
        <v>0</v>
      </c>
      <c r="I1606" s="5" t="s">
        <v>2204</v>
      </c>
      <c r="J1606" s="5" t="s">
        <v>2689</v>
      </c>
      <c r="K1606" s="5" t="s">
        <v>978</v>
      </c>
      <c r="L1606" s="5" t="s">
        <v>25</v>
      </c>
      <c r="M1606" s="7" t="s">
        <v>26</v>
      </c>
      <c r="N1606" s="5" t="s">
        <v>1306</v>
      </c>
      <c r="O1606" s="5" t="s">
        <v>27</v>
      </c>
      <c r="P1606" s="5" t="s">
        <v>1481</v>
      </c>
      <c r="Q1606" s="5" t="s">
        <v>28</v>
      </c>
      <c r="R1606" s="98">
        <v>5</v>
      </c>
      <c r="S1606" s="36">
        <v>1090</v>
      </c>
      <c r="T1606" s="37">
        <f t="shared" si="317"/>
        <v>5450</v>
      </c>
      <c r="U1606" s="8">
        <f t="shared" si="316"/>
        <v>6104.0000000000009</v>
      </c>
      <c r="V1606" s="5"/>
      <c r="W1606" s="5" t="s">
        <v>904</v>
      </c>
      <c r="X1606" s="5"/>
      <c r="Y1606" s="33"/>
      <c r="Z1606" s="277"/>
      <c r="AA1606" s="85"/>
      <c r="AB1606" s="33"/>
      <c r="AC1606" s="166"/>
      <c r="AD1606" s="141"/>
      <c r="AE1606" s="187"/>
      <c r="AF1606" s="166"/>
      <c r="AG1606" s="166"/>
      <c r="AH1606" s="223"/>
      <c r="AI1606" s="166"/>
      <c r="AJ1606" s="141"/>
      <c r="AK1606" s="273"/>
      <c r="AL1606" s="255"/>
      <c r="AM1606" s="278"/>
      <c r="AN1606" s="255"/>
      <c r="AO1606" s="255"/>
      <c r="AP1606" s="33"/>
      <c r="AQ1606" s="33"/>
      <c r="AR1606" s="33"/>
      <c r="AS1606" s="33"/>
      <c r="AT1606" s="166"/>
      <c r="AU1606" s="33"/>
      <c r="AV1606" s="33"/>
      <c r="AW1606" s="33"/>
      <c r="AX1606" s="33"/>
      <c r="AY1606" s="33"/>
      <c r="AZ1606" s="33"/>
    </row>
    <row r="1607" spans="1:52" s="200" customFormat="1" ht="87" customHeight="1">
      <c r="A1607" s="5" t="s">
        <v>4947</v>
      </c>
      <c r="B1607" s="5" t="s">
        <v>23</v>
      </c>
      <c r="C1607" s="14" t="s">
        <v>4948</v>
      </c>
      <c r="D1607" s="14" t="s">
        <v>1375</v>
      </c>
      <c r="E1607" s="14" t="s">
        <v>4949</v>
      </c>
      <c r="F1607" s="41" t="s">
        <v>4950</v>
      </c>
      <c r="G1607" s="5" t="s">
        <v>29</v>
      </c>
      <c r="H1607" s="5">
        <v>0</v>
      </c>
      <c r="I1607" s="5" t="s">
        <v>2204</v>
      </c>
      <c r="J1607" s="5" t="s">
        <v>2689</v>
      </c>
      <c r="K1607" s="5" t="s">
        <v>978</v>
      </c>
      <c r="L1607" s="5" t="s">
        <v>25</v>
      </c>
      <c r="M1607" s="7" t="s">
        <v>26</v>
      </c>
      <c r="N1607" s="5" t="s">
        <v>1306</v>
      </c>
      <c r="O1607" s="5" t="s">
        <v>27</v>
      </c>
      <c r="P1607" s="5" t="s">
        <v>1481</v>
      </c>
      <c r="Q1607" s="14" t="s">
        <v>28</v>
      </c>
      <c r="R1607" s="98">
        <v>1</v>
      </c>
      <c r="S1607" s="36">
        <v>320</v>
      </c>
      <c r="T1607" s="37">
        <f t="shared" ref="T1607:T1609" si="318">S1607*R1607</f>
        <v>320</v>
      </c>
      <c r="U1607" s="8">
        <f t="shared" ref="U1607:U1645" si="319">T1607*1.12</f>
        <v>358.40000000000003</v>
      </c>
      <c r="V1607" s="5"/>
      <c r="W1607" s="5" t="s">
        <v>904</v>
      </c>
      <c r="X1607" s="5"/>
      <c r="Y1607" s="33"/>
      <c r="Z1607" s="277"/>
      <c r="AA1607" s="85"/>
      <c r="AB1607" s="33"/>
      <c r="AC1607" s="166"/>
      <c r="AD1607" s="141"/>
      <c r="AE1607" s="187"/>
      <c r="AF1607" s="166"/>
      <c r="AG1607" s="166"/>
      <c r="AH1607" s="223"/>
      <c r="AI1607" s="166"/>
      <c r="AJ1607" s="141"/>
      <c r="AK1607" s="273"/>
      <c r="AL1607" s="255"/>
      <c r="AM1607" s="278"/>
      <c r="AN1607" s="255"/>
      <c r="AO1607" s="255"/>
      <c r="AP1607" s="33"/>
      <c r="AQ1607" s="33"/>
      <c r="AR1607" s="33"/>
      <c r="AS1607" s="33"/>
      <c r="AT1607" s="166"/>
      <c r="AU1607" s="33"/>
      <c r="AV1607" s="33"/>
      <c r="AW1607" s="33"/>
      <c r="AX1607" s="33"/>
      <c r="AY1607" s="33"/>
      <c r="AZ1607" s="33"/>
    </row>
    <row r="1608" spans="1:52" s="200" customFormat="1" ht="87" customHeight="1">
      <c r="A1608" s="5" t="s">
        <v>4951</v>
      </c>
      <c r="B1608" s="5" t="s">
        <v>23</v>
      </c>
      <c r="C1608" s="14" t="s">
        <v>201</v>
      </c>
      <c r="D1608" s="14" t="s">
        <v>112</v>
      </c>
      <c r="E1608" s="14" t="s">
        <v>202</v>
      </c>
      <c r="F1608" s="41" t="s">
        <v>4952</v>
      </c>
      <c r="G1608" s="5" t="s">
        <v>29</v>
      </c>
      <c r="H1608" s="5">
        <v>0</v>
      </c>
      <c r="I1608" s="5" t="s">
        <v>2204</v>
      </c>
      <c r="J1608" s="5" t="s">
        <v>2689</v>
      </c>
      <c r="K1608" s="5" t="s">
        <v>978</v>
      </c>
      <c r="L1608" s="5" t="s">
        <v>25</v>
      </c>
      <c r="M1608" s="7" t="s">
        <v>26</v>
      </c>
      <c r="N1608" s="5" t="s">
        <v>1306</v>
      </c>
      <c r="O1608" s="5" t="s">
        <v>27</v>
      </c>
      <c r="P1608" s="5" t="s">
        <v>501</v>
      </c>
      <c r="Q1608" s="5" t="s">
        <v>2682</v>
      </c>
      <c r="R1608" s="98">
        <v>50</v>
      </c>
      <c r="S1608" s="36">
        <v>100</v>
      </c>
      <c r="T1608" s="37">
        <f t="shared" si="318"/>
        <v>5000</v>
      </c>
      <c r="U1608" s="8">
        <f t="shared" si="319"/>
        <v>5600.0000000000009</v>
      </c>
      <c r="V1608" s="5"/>
      <c r="W1608" s="5" t="s">
        <v>904</v>
      </c>
      <c r="X1608" s="5"/>
      <c r="Y1608" s="33"/>
      <c r="Z1608" s="277"/>
      <c r="AA1608" s="85"/>
      <c r="AB1608" s="33"/>
      <c r="AC1608" s="166"/>
      <c r="AD1608" s="141"/>
      <c r="AE1608" s="187"/>
      <c r="AF1608" s="166"/>
      <c r="AG1608" s="166"/>
      <c r="AH1608" s="223"/>
      <c r="AI1608" s="166"/>
      <c r="AJ1608" s="141"/>
      <c r="AK1608" s="273"/>
      <c r="AL1608" s="255"/>
      <c r="AM1608" s="255"/>
      <c r="AN1608" s="255"/>
      <c r="AO1608" s="255"/>
      <c r="AP1608" s="33"/>
      <c r="AQ1608" s="33"/>
      <c r="AR1608" s="33"/>
      <c r="AS1608" s="33"/>
      <c r="AT1608" s="166"/>
      <c r="AU1608" s="33"/>
      <c r="AV1608" s="33"/>
      <c r="AW1608" s="33"/>
      <c r="AX1608" s="33"/>
      <c r="AY1608" s="33"/>
      <c r="AZ1608" s="33"/>
    </row>
    <row r="1609" spans="1:52" s="200" customFormat="1" ht="87" customHeight="1">
      <c r="A1609" s="5" t="s">
        <v>4953</v>
      </c>
      <c r="B1609" s="5" t="s">
        <v>23</v>
      </c>
      <c r="C1609" s="14" t="s">
        <v>2635</v>
      </c>
      <c r="D1609" s="14" t="s">
        <v>1742</v>
      </c>
      <c r="E1609" s="14" t="s">
        <v>1743</v>
      </c>
      <c r="F1609" s="5" t="s">
        <v>428</v>
      </c>
      <c r="G1609" s="5" t="s">
        <v>29</v>
      </c>
      <c r="H1609" s="5">
        <v>0</v>
      </c>
      <c r="I1609" s="5" t="s">
        <v>2204</v>
      </c>
      <c r="J1609" s="5" t="s">
        <v>2689</v>
      </c>
      <c r="K1609" s="5" t="s">
        <v>978</v>
      </c>
      <c r="L1609" s="5" t="s">
        <v>1082</v>
      </c>
      <c r="M1609" s="7" t="s">
        <v>26</v>
      </c>
      <c r="N1609" s="5" t="s">
        <v>1306</v>
      </c>
      <c r="O1609" s="5" t="s">
        <v>27</v>
      </c>
      <c r="P1609" s="5" t="s">
        <v>1774</v>
      </c>
      <c r="Q1609" s="5" t="s">
        <v>1773</v>
      </c>
      <c r="R1609" s="189">
        <v>29568.799999999999</v>
      </c>
      <c r="S1609" s="37">
        <v>53.57</v>
      </c>
      <c r="T1609" s="37">
        <f t="shared" si="318"/>
        <v>1584000.6159999999</v>
      </c>
      <c r="U1609" s="8">
        <f t="shared" si="319"/>
        <v>1774080.68992</v>
      </c>
      <c r="V1609" s="5"/>
      <c r="W1609" s="5" t="s">
        <v>904</v>
      </c>
      <c r="X1609" s="5"/>
      <c r="Y1609" s="33"/>
      <c r="Z1609" s="33"/>
      <c r="AA1609" s="33"/>
      <c r="AB1609" s="33"/>
      <c r="AC1609" s="166"/>
      <c r="AD1609" s="166"/>
      <c r="AE1609" s="166"/>
      <c r="AF1609" s="166"/>
      <c r="AG1609" s="166"/>
      <c r="AH1609" s="223"/>
      <c r="AI1609" s="224"/>
      <c r="AJ1609" s="166"/>
      <c r="AK1609" s="264"/>
      <c r="AL1609" s="255"/>
      <c r="AM1609" s="255"/>
      <c r="AN1609" s="255"/>
      <c r="AO1609" s="255"/>
      <c r="AP1609" s="33"/>
      <c r="AQ1609" s="33"/>
      <c r="AR1609" s="33"/>
      <c r="AS1609" s="33"/>
      <c r="AT1609" s="33"/>
      <c r="AU1609" s="33"/>
      <c r="AV1609" s="33"/>
      <c r="AW1609" s="33"/>
      <c r="AX1609" s="33"/>
      <c r="AY1609" s="33"/>
      <c r="AZ1609" s="33"/>
    </row>
    <row r="1610" spans="1:52" s="4" customFormat="1" ht="103.5" customHeight="1">
      <c r="A1610" s="93" t="s">
        <v>5297</v>
      </c>
      <c r="B1610" s="5" t="s">
        <v>23</v>
      </c>
      <c r="C1610" s="5" t="s">
        <v>1636</v>
      </c>
      <c r="D1610" s="6" t="s">
        <v>1637</v>
      </c>
      <c r="E1610" s="6" t="s">
        <v>1638</v>
      </c>
      <c r="F1610" s="41" t="s">
        <v>5298</v>
      </c>
      <c r="G1610" s="5" t="s">
        <v>24</v>
      </c>
      <c r="H1610" s="5">
        <v>0</v>
      </c>
      <c r="I1610" s="5">
        <v>470000000</v>
      </c>
      <c r="J1610" s="5" t="s">
        <v>2689</v>
      </c>
      <c r="K1610" s="5" t="s">
        <v>877</v>
      </c>
      <c r="L1610" s="5" t="s">
        <v>25</v>
      </c>
      <c r="M1610" s="7" t="s">
        <v>26</v>
      </c>
      <c r="N1610" s="5" t="s">
        <v>1825</v>
      </c>
      <c r="O1610" s="5" t="s">
        <v>27</v>
      </c>
      <c r="P1610" s="5">
        <v>839</v>
      </c>
      <c r="Q1610" s="5" t="s">
        <v>1639</v>
      </c>
      <c r="R1610" s="5">
        <v>26</v>
      </c>
      <c r="S1610" s="8">
        <v>22950</v>
      </c>
      <c r="T1610" s="8">
        <f>R1610*S1610</f>
        <v>596700</v>
      </c>
      <c r="U1610" s="8">
        <f t="shared" si="319"/>
        <v>668304.00000000012</v>
      </c>
      <c r="V1610" s="94"/>
      <c r="W1610" s="5" t="s">
        <v>904</v>
      </c>
      <c r="X1610" s="5"/>
      <c r="Z1610" s="141"/>
      <c r="AA1610" s="188"/>
      <c r="AC1610" s="166"/>
      <c r="AD1610" s="141"/>
      <c r="AE1610" s="187"/>
      <c r="AF1610" s="141"/>
      <c r="AG1610" s="141"/>
      <c r="AH1610" s="187"/>
      <c r="AI1610" s="188"/>
      <c r="AJ1610" s="141"/>
      <c r="AK1610" s="141"/>
      <c r="AL1610" s="84"/>
      <c r="AM1610" s="84"/>
      <c r="AN1610" s="84"/>
      <c r="AO1610" s="84"/>
      <c r="AP1610" s="141"/>
      <c r="AQ1610" s="141"/>
      <c r="AR1610" s="141"/>
      <c r="AS1610" s="141"/>
      <c r="AT1610" s="141"/>
    </row>
    <row r="1611" spans="1:52" s="4" customFormat="1" ht="67.5" customHeight="1">
      <c r="A1611" s="141" t="s">
        <v>5299</v>
      </c>
      <c r="B1611" s="5" t="s">
        <v>23</v>
      </c>
      <c r="C1611" s="5" t="s">
        <v>5300</v>
      </c>
      <c r="D1611" s="5" t="s">
        <v>1472</v>
      </c>
      <c r="E1611" s="5" t="s">
        <v>5301</v>
      </c>
      <c r="F1611" s="41" t="s">
        <v>5302</v>
      </c>
      <c r="G1611" s="5" t="s">
        <v>24</v>
      </c>
      <c r="H1611" s="5">
        <v>0</v>
      </c>
      <c r="I1611" s="5">
        <v>470000000</v>
      </c>
      <c r="J1611" s="5" t="s">
        <v>2689</v>
      </c>
      <c r="K1611" s="5" t="s">
        <v>1193</v>
      </c>
      <c r="L1611" s="5" t="s">
        <v>25</v>
      </c>
      <c r="M1611" s="7" t="s">
        <v>26</v>
      </c>
      <c r="N1611" s="5" t="s">
        <v>1306</v>
      </c>
      <c r="O1611" s="5" t="s">
        <v>27</v>
      </c>
      <c r="P1611" s="5">
        <v>796</v>
      </c>
      <c r="Q1611" s="5" t="s">
        <v>28</v>
      </c>
      <c r="R1611" s="5">
        <v>1</v>
      </c>
      <c r="S1611" s="8">
        <v>230000</v>
      </c>
      <c r="T1611" s="35">
        <f t="shared" ref="T1611:T1641" si="320">S1611*R1611</f>
        <v>230000</v>
      </c>
      <c r="U1611" s="35">
        <f t="shared" si="319"/>
        <v>257600.00000000003</v>
      </c>
      <c r="V1611" s="94"/>
      <c r="W1611" s="5" t="s">
        <v>904</v>
      </c>
      <c r="X1611" s="5"/>
      <c r="Z1611" s="141"/>
      <c r="AA1611" s="188"/>
      <c r="AC1611" s="166"/>
      <c r="AD1611" s="141"/>
      <c r="AE1611" s="187"/>
      <c r="AF1611" s="141"/>
      <c r="AG1611" s="141"/>
      <c r="AH1611" s="187"/>
      <c r="AI1611" s="141"/>
      <c r="AJ1611" s="141"/>
      <c r="AK1611" s="141"/>
      <c r="AL1611" s="141"/>
      <c r="AM1611" s="141"/>
      <c r="AN1611" s="84"/>
      <c r="AO1611" s="141"/>
      <c r="AT1611" s="141"/>
    </row>
    <row r="1612" spans="1:52" s="4" customFormat="1" ht="48.75" customHeight="1">
      <c r="A1612" s="5" t="s">
        <v>5303</v>
      </c>
      <c r="B1612" s="5" t="s">
        <v>23</v>
      </c>
      <c r="C1612" s="5" t="s">
        <v>5304</v>
      </c>
      <c r="D1612" s="5" t="s">
        <v>5305</v>
      </c>
      <c r="E1612" s="5" t="s">
        <v>5306</v>
      </c>
      <c r="F1612" s="95" t="s">
        <v>5305</v>
      </c>
      <c r="G1612" s="5" t="s">
        <v>24</v>
      </c>
      <c r="H1612" s="5">
        <v>0</v>
      </c>
      <c r="I1612" s="5">
        <v>470000000</v>
      </c>
      <c r="J1612" s="5" t="s">
        <v>2689</v>
      </c>
      <c r="K1612" s="5" t="s">
        <v>878</v>
      </c>
      <c r="L1612" s="5" t="s">
        <v>25</v>
      </c>
      <c r="M1612" s="7" t="s">
        <v>26</v>
      </c>
      <c r="N1612" s="5" t="s">
        <v>1306</v>
      </c>
      <c r="O1612" s="5" t="s">
        <v>27</v>
      </c>
      <c r="P1612" s="5">
        <v>796</v>
      </c>
      <c r="Q1612" s="5" t="s">
        <v>28</v>
      </c>
      <c r="R1612" s="96">
        <v>1</v>
      </c>
      <c r="S1612" s="97">
        <v>2700</v>
      </c>
      <c r="T1612" s="35">
        <f t="shared" si="320"/>
        <v>2700</v>
      </c>
      <c r="U1612" s="35">
        <f t="shared" si="319"/>
        <v>3024.0000000000005</v>
      </c>
      <c r="V1612" s="94"/>
      <c r="W1612" s="5" t="s">
        <v>904</v>
      </c>
      <c r="X1612" s="5"/>
    </row>
    <row r="1613" spans="1:52" s="4" customFormat="1" ht="63.75" customHeight="1">
      <c r="A1613" s="5" t="s">
        <v>5307</v>
      </c>
      <c r="B1613" s="5" t="s">
        <v>23</v>
      </c>
      <c r="C1613" s="5" t="s">
        <v>165</v>
      </c>
      <c r="D1613" s="6" t="s">
        <v>166</v>
      </c>
      <c r="E1613" s="6" t="s">
        <v>167</v>
      </c>
      <c r="F1613" s="182" t="s">
        <v>5308</v>
      </c>
      <c r="G1613" s="5" t="s">
        <v>24</v>
      </c>
      <c r="H1613" s="5">
        <v>0</v>
      </c>
      <c r="I1613" s="5">
        <v>470000000</v>
      </c>
      <c r="J1613" s="5" t="s">
        <v>2689</v>
      </c>
      <c r="K1613" s="5" t="s">
        <v>1193</v>
      </c>
      <c r="L1613" s="5" t="s">
        <v>25</v>
      </c>
      <c r="M1613" s="7" t="s">
        <v>26</v>
      </c>
      <c r="N1613" s="5" t="s">
        <v>5309</v>
      </c>
      <c r="O1613" s="5" t="s">
        <v>27</v>
      </c>
      <c r="P1613" s="5">
        <v>796</v>
      </c>
      <c r="Q1613" s="5" t="s">
        <v>28</v>
      </c>
      <c r="R1613" s="96">
        <v>15</v>
      </c>
      <c r="S1613" s="97">
        <v>6029</v>
      </c>
      <c r="T1613" s="35">
        <f t="shared" si="320"/>
        <v>90435</v>
      </c>
      <c r="U1613" s="35">
        <f t="shared" si="319"/>
        <v>101287.20000000001</v>
      </c>
      <c r="V1613" s="94"/>
      <c r="W1613" s="5" t="s">
        <v>904</v>
      </c>
      <c r="X1613" s="5"/>
      <c r="Z1613" s="141"/>
      <c r="AA1613" s="188"/>
      <c r="AC1613" s="166"/>
      <c r="AF1613" s="141"/>
      <c r="AG1613" s="141"/>
      <c r="AH1613" s="187"/>
      <c r="AI1613" s="141"/>
      <c r="AJ1613" s="141"/>
      <c r="AK1613" s="141"/>
      <c r="AL1613" s="84"/>
      <c r="AM1613" s="84"/>
      <c r="AN1613" s="84"/>
      <c r="AO1613" s="84"/>
    </row>
    <row r="1614" spans="1:52" s="4" customFormat="1" ht="63.75" customHeight="1">
      <c r="A1614" s="5" t="s">
        <v>5310</v>
      </c>
      <c r="B1614" s="5" t="s">
        <v>23</v>
      </c>
      <c r="C1614" s="5" t="s">
        <v>165</v>
      </c>
      <c r="D1614" s="6" t="s">
        <v>166</v>
      </c>
      <c r="E1614" s="6" t="s">
        <v>167</v>
      </c>
      <c r="F1614" s="182" t="s">
        <v>5311</v>
      </c>
      <c r="G1614" s="5" t="s">
        <v>24</v>
      </c>
      <c r="H1614" s="5">
        <v>0</v>
      </c>
      <c r="I1614" s="5">
        <v>470000000</v>
      </c>
      <c r="J1614" s="5" t="s">
        <v>2689</v>
      </c>
      <c r="K1614" s="5" t="s">
        <v>1193</v>
      </c>
      <c r="L1614" s="5" t="s">
        <v>25</v>
      </c>
      <c r="M1614" s="7" t="s">
        <v>26</v>
      </c>
      <c r="N1614" s="5" t="s">
        <v>5309</v>
      </c>
      <c r="O1614" s="5" t="s">
        <v>27</v>
      </c>
      <c r="P1614" s="5">
        <v>796</v>
      </c>
      <c r="Q1614" s="5" t="s">
        <v>28</v>
      </c>
      <c r="R1614" s="96">
        <v>20</v>
      </c>
      <c r="S1614" s="97">
        <v>5100</v>
      </c>
      <c r="T1614" s="35">
        <f t="shared" si="320"/>
        <v>102000</v>
      </c>
      <c r="U1614" s="35">
        <f t="shared" si="319"/>
        <v>114240.00000000001</v>
      </c>
      <c r="V1614" s="94"/>
      <c r="W1614" s="5" t="s">
        <v>904</v>
      </c>
      <c r="X1614" s="5"/>
      <c r="Z1614" s="141"/>
      <c r="AA1614" s="188"/>
      <c r="AC1614" s="166"/>
      <c r="AF1614" s="141"/>
      <c r="AG1614" s="141"/>
      <c r="AH1614" s="187"/>
      <c r="AI1614" s="141"/>
      <c r="AJ1614" s="141"/>
      <c r="AK1614" s="141"/>
      <c r="AL1614" s="84"/>
      <c r="AM1614" s="84"/>
      <c r="AN1614" s="84"/>
      <c r="AO1614" s="84"/>
    </row>
    <row r="1615" spans="1:52" s="4" customFormat="1" ht="63.75" customHeight="1">
      <c r="A1615" s="5" t="s">
        <v>5312</v>
      </c>
      <c r="B1615" s="5" t="s">
        <v>23</v>
      </c>
      <c r="C1615" s="5" t="s">
        <v>165</v>
      </c>
      <c r="D1615" s="6" t="s">
        <v>166</v>
      </c>
      <c r="E1615" s="6" t="s">
        <v>167</v>
      </c>
      <c r="F1615" s="182" t="s">
        <v>5313</v>
      </c>
      <c r="G1615" s="5" t="s">
        <v>24</v>
      </c>
      <c r="H1615" s="5">
        <v>0</v>
      </c>
      <c r="I1615" s="5">
        <v>470000000</v>
      </c>
      <c r="J1615" s="5" t="s">
        <v>2689</v>
      </c>
      <c r="K1615" s="5" t="s">
        <v>1193</v>
      </c>
      <c r="L1615" s="5" t="s">
        <v>25</v>
      </c>
      <c r="M1615" s="7" t="s">
        <v>26</v>
      </c>
      <c r="N1615" s="5" t="s">
        <v>5309</v>
      </c>
      <c r="O1615" s="5" t="s">
        <v>27</v>
      </c>
      <c r="P1615" s="5">
        <v>796</v>
      </c>
      <c r="Q1615" s="5" t="s">
        <v>28</v>
      </c>
      <c r="R1615" s="96">
        <v>1</v>
      </c>
      <c r="S1615" s="97">
        <v>23500</v>
      </c>
      <c r="T1615" s="35">
        <f t="shared" si="320"/>
        <v>23500</v>
      </c>
      <c r="U1615" s="35">
        <f t="shared" si="319"/>
        <v>26320.000000000004</v>
      </c>
      <c r="V1615" s="94"/>
      <c r="W1615" s="5" t="s">
        <v>904</v>
      </c>
      <c r="X1615" s="5"/>
      <c r="Z1615" s="141"/>
      <c r="AA1615" s="188"/>
      <c r="AC1615" s="141"/>
      <c r="AD1615" s="141"/>
      <c r="AE1615" s="187"/>
      <c r="AF1615" s="141"/>
      <c r="AG1615" s="141"/>
      <c r="AH1615" s="187"/>
      <c r="AI1615" s="141"/>
      <c r="AJ1615" s="141"/>
      <c r="AK1615" s="205"/>
      <c r="AL1615" s="206"/>
      <c r="AM1615" s="84"/>
      <c r="AN1615" s="84"/>
      <c r="AO1615" s="84"/>
      <c r="AT1615" s="141"/>
    </row>
    <row r="1616" spans="1:52" s="4" customFormat="1" ht="63.75" customHeight="1">
      <c r="A1616" s="5" t="s">
        <v>5314</v>
      </c>
      <c r="B1616" s="5" t="s">
        <v>23</v>
      </c>
      <c r="C1616" s="5" t="s">
        <v>165</v>
      </c>
      <c r="D1616" s="6" t="s">
        <v>166</v>
      </c>
      <c r="E1616" s="6" t="s">
        <v>167</v>
      </c>
      <c r="F1616" s="182" t="s">
        <v>5315</v>
      </c>
      <c r="G1616" s="5" t="s">
        <v>24</v>
      </c>
      <c r="H1616" s="5">
        <v>0</v>
      </c>
      <c r="I1616" s="5">
        <v>470000000</v>
      </c>
      <c r="J1616" s="5" t="s">
        <v>2689</v>
      </c>
      <c r="K1616" s="5" t="s">
        <v>1193</v>
      </c>
      <c r="L1616" s="5" t="s">
        <v>25</v>
      </c>
      <c r="M1616" s="7" t="s">
        <v>26</v>
      </c>
      <c r="N1616" s="5" t="s">
        <v>5309</v>
      </c>
      <c r="O1616" s="5" t="s">
        <v>27</v>
      </c>
      <c r="P1616" s="5">
        <v>796</v>
      </c>
      <c r="Q1616" s="5" t="s">
        <v>28</v>
      </c>
      <c r="R1616" s="96">
        <v>10</v>
      </c>
      <c r="S1616" s="97">
        <v>4700</v>
      </c>
      <c r="T1616" s="35">
        <f t="shared" si="320"/>
        <v>47000</v>
      </c>
      <c r="U1616" s="35">
        <f t="shared" si="319"/>
        <v>52640.000000000007</v>
      </c>
      <c r="V1616" s="94"/>
      <c r="W1616" s="5" t="s">
        <v>904</v>
      </c>
      <c r="X1616" s="5"/>
      <c r="Z1616" s="141"/>
      <c r="AA1616" s="188"/>
      <c r="AC1616" s="141"/>
      <c r="AD1616" s="141"/>
      <c r="AE1616" s="187"/>
      <c r="AF1616" s="141"/>
      <c r="AG1616" s="141"/>
      <c r="AH1616" s="187"/>
      <c r="AI1616" s="141"/>
      <c r="AJ1616" s="141"/>
      <c r="AK1616" s="205"/>
      <c r="AL1616" s="84"/>
      <c r="AM1616" s="84"/>
      <c r="AN1616" s="84"/>
      <c r="AO1616" s="84"/>
      <c r="AT1616" s="141"/>
    </row>
    <row r="1617" spans="1:47" s="4" customFormat="1" ht="63.75" customHeight="1">
      <c r="A1617" s="5" t="s">
        <v>5316</v>
      </c>
      <c r="B1617" s="5" t="s">
        <v>23</v>
      </c>
      <c r="C1617" s="5" t="s">
        <v>168</v>
      </c>
      <c r="D1617" s="6" t="s">
        <v>166</v>
      </c>
      <c r="E1617" s="6" t="s">
        <v>169</v>
      </c>
      <c r="F1617" s="182" t="s">
        <v>5317</v>
      </c>
      <c r="G1617" s="5" t="s">
        <v>24</v>
      </c>
      <c r="H1617" s="5">
        <v>0</v>
      </c>
      <c r="I1617" s="5">
        <v>470000000</v>
      </c>
      <c r="J1617" s="5" t="s">
        <v>2689</v>
      </c>
      <c r="K1617" s="5" t="s">
        <v>1193</v>
      </c>
      <c r="L1617" s="5" t="s">
        <v>25</v>
      </c>
      <c r="M1617" s="7" t="s">
        <v>26</v>
      </c>
      <c r="N1617" s="5" t="s">
        <v>5309</v>
      </c>
      <c r="O1617" s="5" t="s">
        <v>27</v>
      </c>
      <c r="P1617" s="5">
        <v>796</v>
      </c>
      <c r="Q1617" s="5" t="s">
        <v>28</v>
      </c>
      <c r="R1617" s="96">
        <v>1</v>
      </c>
      <c r="S1617" s="97">
        <v>13000</v>
      </c>
      <c r="T1617" s="35">
        <f t="shared" si="320"/>
        <v>13000</v>
      </c>
      <c r="U1617" s="35">
        <f t="shared" si="319"/>
        <v>14560.000000000002</v>
      </c>
      <c r="V1617" s="94"/>
      <c r="W1617" s="5" t="s">
        <v>904</v>
      </c>
      <c r="X1617" s="5"/>
      <c r="Z1617" s="141"/>
      <c r="AA1617" s="188"/>
      <c r="AC1617" s="141"/>
      <c r="AD1617" s="141"/>
      <c r="AE1617" s="187"/>
      <c r="AF1617" s="141"/>
      <c r="AG1617" s="141"/>
      <c r="AH1617" s="187"/>
      <c r="AI1617" s="141"/>
      <c r="AJ1617" s="141"/>
      <c r="AK1617" s="205"/>
      <c r="AL1617" s="84"/>
      <c r="AM1617" s="84"/>
      <c r="AN1617" s="84"/>
      <c r="AO1617" s="84"/>
      <c r="AT1617" s="141"/>
    </row>
    <row r="1618" spans="1:47" s="4" customFormat="1" ht="63.75" customHeight="1">
      <c r="A1618" s="5" t="s">
        <v>5318</v>
      </c>
      <c r="B1618" s="5" t="s">
        <v>23</v>
      </c>
      <c r="C1618" s="5" t="s">
        <v>168</v>
      </c>
      <c r="D1618" s="6" t="s">
        <v>166</v>
      </c>
      <c r="E1618" s="6" t="s">
        <v>169</v>
      </c>
      <c r="F1618" s="182" t="s">
        <v>5319</v>
      </c>
      <c r="G1618" s="5" t="s">
        <v>24</v>
      </c>
      <c r="H1618" s="5">
        <v>0</v>
      </c>
      <c r="I1618" s="5">
        <v>470000000</v>
      </c>
      <c r="J1618" s="5" t="s">
        <v>2689</v>
      </c>
      <c r="K1618" s="5" t="s">
        <v>1193</v>
      </c>
      <c r="L1618" s="5" t="s">
        <v>25</v>
      </c>
      <c r="M1618" s="7" t="s">
        <v>26</v>
      </c>
      <c r="N1618" s="5" t="s">
        <v>5309</v>
      </c>
      <c r="O1618" s="5" t="s">
        <v>27</v>
      </c>
      <c r="P1618" s="5">
        <v>796</v>
      </c>
      <c r="Q1618" s="5" t="s">
        <v>28</v>
      </c>
      <c r="R1618" s="96">
        <v>1</v>
      </c>
      <c r="S1618" s="97">
        <v>13000</v>
      </c>
      <c r="T1618" s="35">
        <f t="shared" si="320"/>
        <v>13000</v>
      </c>
      <c r="U1618" s="35">
        <f t="shared" si="319"/>
        <v>14560.000000000002</v>
      </c>
      <c r="V1618" s="94"/>
      <c r="W1618" s="5" t="s">
        <v>904</v>
      </c>
      <c r="X1618" s="5"/>
      <c r="Z1618" s="141"/>
      <c r="AA1618" s="188"/>
      <c r="AC1618" s="141"/>
      <c r="AD1618" s="141"/>
      <c r="AE1618" s="187"/>
      <c r="AF1618" s="141"/>
      <c r="AG1618" s="141"/>
      <c r="AH1618" s="187"/>
      <c r="AI1618" s="141"/>
      <c r="AJ1618" s="141"/>
      <c r="AK1618" s="205"/>
      <c r="AL1618" s="84"/>
      <c r="AM1618" s="84"/>
      <c r="AN1618" s="84"/>
      <c r="AO1618" s="84"/>
      <c r="AT1618" s="141"/>
    </row>
    <row r="1619" spans="1:47" s="4" customFormat="1" ht="63.75" customHeight="1">
      <c r="A1619" s="5" t="s">
        <v>5320</v>
      </c>
      <c r="B1619" s="5" t="s">
        <v>23</v>
      </c>
      <c r="C1619" s="5" t="s">
        <v>168</v>
      </c>
      <c r="D1619" s="6" t="s">
        <v>166</v>
      </c>
      <c r="E1619" s="6" t="s">
        <v>169</v>
      </c>
      <c r="F1619" s="182" t="s">
        <v>5321</v>
      </c>
      <c r="G1619" s="5" t="s">
        <v>24</v>
      </c>
      <c r="H1619" s="5">
        <v>0</v>
      </c>
      <c r="I1619" s="5">
        <v>470000000</v>
      </c>
      <c r="J1619" s="5" t="s">
        <v>2689</v>
      </c>
      <c r="K1619" s="5" t="s">
        <v>1193</v>
      </c>
      <c r="L1619" s="5" t="s">
        <v>25</v>
      </c>
      <c r="M1619" s="7" t="s">
        <v>26</v>
      </c>
      <c r="N1619" s="5" t="s">
        <v>5309</v>
      </c>
      <c r="O1619" s="5" t="s">
        <v>27</v>
      </c>
      <c r="P1619" s="5">
        <v>796</v>
      </c>
      <c r="Q1619" s="5" t="s">
        <v>28</v>
      </c>
      <c r="R1619" s="96">
        <v>1</v>
      </c>
      <c r="S1619" s="97">
        <v>13000</v>
      </c>
      <c r="T1619" s="35">
        <f t="shared" si="320"/>
        <v>13000</v>
      </c>
      <c r="U1619" s="35">
        <f t="shared" si="319"/>
        <v>14560.000000000002</v>
      </c>
      <c r="V1619" s="94"/>
      <c r="W1619" s="5" t="s">
        <v>904</v>
      </c>
      <c r="X1619" s="5"/>
      <c r="Z1619" s="141"/>
      <c r="AA1619" s="188"/>
      <c r="AC1619" s="141"/>
      <c r="AD1619" s="141"/>
      <c r="AE1619" s="187"/>
      <c r="AF1619" s="141"/>
      <c r="AG1619" s="141"/>
      <c r="AH1619" s="187"/>
      <c r="AI1619" s="141"/>
      <c r="AJ1619" s="141"/>
      <c r="AK1619" s="205"/>
      <c r="AL1619" s="84"/>
      <c r="AM1619" s="84"/>
      <c r="AN1619" s="84"/>
      <c r="AO1619" s="84"/>
      <c r="AT1619" s="141"/>
    </row>
    <row r="1620" spans="1:47" s="4" customFormat="1" ht="63.75" customHeight="1">
      <c r="A1620" s="5" t="s">
        <v>5399</v>
      </c>
      <c r="B1620" s="5" t="s">
        <v>23</v>
      </c>
      <c r="C1620" s="5" t="s">
        <v>168</v>
      </c>
      <c r="D1620" s="6" t="s">
        <v>166</v>
      </c>
      <c r="E1620" s="6" t="s">
        <v>169</v>
      </c>
      <c r="F1620" s="182" t="s">
        <v>5322</v>
      </c>
      <c r="G1620" s="5" t="s">
        <v>24</v>
      </c>
      <c r="H1620" s="5">
        <v>0</v>
      </c>
      <c r="I1620" s="5">
        <v>470000000</v>
      </c>
      <c r="J1620" s="5" t="s">
        <v>2689</v>
      </c>
      <c r="K1620" s="5" t="s">
        <v>1193</v>
      </c>
      <c r="L1620" s="5" t="s">
        <v>25</v>
      </c>
      <c r="M1620" s="7" t="s">
        <v>26</v>
      </c>
      <c r="N1620" s="5" t="s">
        <v>5309</v>
      </c>
      <c r="O1620" s="5" t="s">
        <v>27</v>
      </c>
      <c r="P1620" s="5">
        <v>796</v>
      </c>
      <c r="Q1620" s="5" t="s">
        <v>28</v>
      </c>
      <c r="R1620" s="96">
        <v>1</v>
      </c>
      <c r="S1620" s="97">
        <v>13000</v>
      </c>
      <c r="T1620" s="35">
        <f t="shared" si="320"/>
        <v>13000</v>
      </c>
      <c r="U1620" s="35">
        <f t="shared" si="319"/>
        <v>14560.000000000002</v>
      </c>
      <c r="V1620" s="94"/>
      <c r="W1620" s="5" t="s">
        <v>904</v>
      </c>
      <c r="X1620" s="5"/>
      <c r="Z1620" s="141"/>
      <c r="AA1620" s="188"/>
      <c r="AC1620" s="141"/>
      <c r="AD1620" s="141"/>
      <c r="AE1620" s="187"/>
      <c r="AF1620" s="141"/>
      <c r="AG1620" s="141"/>
      <c r="AH1620" s="187"/>
      <c r="AI1620" s="141"/>
      <c r="AJ1620" s="141"/>
      <c r="AK1620" s="205"/>
      <c r="AL1620" s="84"/>
      <c r="AM1620" s="84"/>
      <c r="AN1620" s="84"/>
      <c r="AO1620" s="84"/>
      <c r="AT1620" s="141"/>
    </row>
    <row r="1621" spans="1:47" s="4" customFormat="1" ht="63.75" customHeight="1">
      <c r="A1621" s="5" t="s">
        <v>5323</v>
      </c>
      <c r="B1621" s="5" t="s">
        <v>23</v>
      </c>
      <c r="C1621" s="5" t="s">
        <v>165</v>
      </c>
      <c r="D1621" s="6" t="s">
        <v>166</v>
      </c>
      <c r="E1621" s="6" t="s">
        <v>167</v>
      </c>
      <c r="F1621" s="182" t="s">
        <v>5324</v>
      </c>
      <c r="G1621" s="5" t="s">
        <v>24</v>
      </c>
      <c r="H1621" s="5">
        <v>0</v>
      </c>
      <c r="I1621" s="5">
        <v>470000000</v>
      </c>
      <c r="J1621" s="5" t="s">
        <v>2689</v>
      </c>
      <c r="K1621" s="5" t="s">
        <v>1193</v>
      </c>
      <c r="L1621" s="5" t="s">
        <v>25</v>
      </c>
      <c r="M1621" s="7" t="s">
        <v>26</v>
      </c>
      <c r="N1621" s="5" t="s">
        <v>5309</v>
      </c>
      <c r="O1621" s="5" t="s">
        <v>27</v>
      </c>
      <c r="P1621" s="5">
        <v>796</v>
      </c>
      <c r="Q1621" s="5" t="s">
        <v>28</v>
      </c>
      <c r="R1621" s="96">
        <v>4</v>
      </c>
      <c r="S1621" s="97">
        <v>12730</v>
      </c>
      <c r="T1621" s="35">
        <f t="shared" si="320"/>
        <v>50920</v>
      </c>
      <c r="U1621" s="35">
        <f t="shared" si="319"/>
        <v>57030.400000000009</v>
      </c>
      <c r="V1621" s="94"/>
      <c r="W1621" s="5" t="s">
        <v>904</v>
      </c>
      <c r="X1621" s="5"/>
      <c r="Z1621" s="141"/>
      <c r="AA1621" s="188"/>
      <c r="AC1621" s="166"/>
      <c r="AF1621" s="141"/>
      <c r="AG1621" s="141"/>
      <c r="AH1621" s="187"/>
      <c r="AI1621" s="141"/>
      <c r="AJ1621" s="141"/>
      <c r="AK1621" s="205"/>
      <c r="AL1621" s="84"/>
      <c r="AM1621" s="84"/>
      <c r="AN1621" s="84"/>
      <c r="AO1621" s="84"/>
    </row>
    <row r="1622" spans="1:47" s="4" customFormat="1" ht="63.75" customHeight="1">
      <c r="A1622" s="5" t="s">
        <v>5325</v>
      </c>
      <c r="B1622" s="5" t="s">
        <v>23</v>
      </c>
      <c r="C1622" s="5" t="s">
        <v>165</v>
      </c>
      <c r="D1622" s="6" t="s">
        <v>166</v>
      </c>
      <c r="E1622" s="6" t="s">
        <v>167</v>
      </c>
      <c r="F1622" s="182" t="s">
        <v>5326</v>
      </c>
      <c r="G1622" s="5" t="s">
        <v>24</v>
      </c>
      <c r="H1622" s="5">
        <v>0</v>
      </c>
      <c r="I1622" s="5">
        <v>470000000</v>
      </c>
      <c r="J1622" s="5" t="s">
        <v>2689</v>
      </c>
      <c r="K1622" s="5" t="s">
        <v>1193</v>
      </c>
      <c r="L1622" s="5" t="s">
        <v>25</v>
      </c>
      <c r="M1622" s="7" t="s">
        <v>26</v>
      </c>
      <c r="N1622" s="5" t="s">
        <v>5309</v>
      </c>
      <c r="O1622" s="5" t="s">
        <v>27</v>
      </c>
      <c r="P1622" s="5">
        <v>796</v>
      </c>
      <c r="Q1622" s="5" t="s">
        <v>28</v>
      </c>
      <c r="R1622" s="96">
        <v>12</v>
      </c>
      <c r="S1622" s="97">
        <v>5000</v>
      </c>
      <c r="T1622" s="35">
        <f t="shared" si="320"/>
        <v>60000</v>
      </c>
      <c r="U1622" s="35">
        <f t="shared" si="319"/>
        <v>67200</v>
      </c>
      <c r="V1622" s="94"/>
      <c r="W1622" s="5" t="s">
        <v>904</v>
      </c>
      <c r="X1622" s="5"/>
      <c r="Z1622" s="141"/>
      <c r="AA1622" s="188"/>
      <c r="AF1622" s="141"/>
      <c r="AG1622" s="141"/>
      <c r="AH1622" s="187"/>
      <c r="AI1622" s="141"/>
      <c r="AJ1622" s="141"/>
      <c r="AK1622" s="205"/>
    </row>
    <row r="1623" spans="1:47" s="4" customFormat="1" ht="63.75" customHeight="1">
      <c r="A1623" s="5" t="s">
        <v>5327</v>
      </c>
      <c r="B1623" s="5" t="s">
        <v>23</v>
      </c>
      <c r="C1623" s="5" t="s">
        <v>2139</v>
      </c>
      <c r="D1623" s="5" t="s">
        <v>1484</v>
      </c>
      <c r="E1623" s="5" t="s">
        <v>2140</v>
      </c>
      <c r="F1623" s="182" t="s">
        <v>5328</v>
      </c>
      <c r="G1623" s="5" t="s">
        <v>24</v>
      </c>
      <c r="H1623" s="5">
        <v>0</v>
      </c>
      <c r="I1623" s="5">
        <v>470000000</v>
      </c>
      <c r="J1623" s="5" t="s">
        <v>2689</v>
      </c>
      <c r="K1623" s="5" t="s">
        <v>1193</v>
      </c>
      <c r="L1623" s="5" t="s">
        <v>25</v>
      </c>
      <c r="M1623" s="7" t="s">
        <v>26</v>
      </c>
      <c r="N1623" s="5" t="s">
        <v>5309</v>
      </c>
      <c r="O1623" s="5" t="s">
        <v>27</v>
      </c>
      <c r="P1623" s="5">
        <v>796</v>
      </c>
      <c r="Q1623" s="5" t="s">
        <v>28</v>
      </c>
      <c r="R1623" s="96">
        <v>5</v>
      </c>
      <c r="S1623" s="97">
        <v>1200</v>
      </c>
      <c r="T1623" s="35">
        <f t="shared" si="320"/>
        <v>6000</v>
      </c>
      <c r="U1623" s="35">
        <f t="shared" si="319"/>
        <v>6720.0000000000009</v>
      </c>
      <c r="V1623" s="94"/>
      <c r="W1623" s="5" t="s">
        <v>904</v>
      </c>
      <c r="X1623" s="5"/>
      <c r="Z1623" s="141"/>
      <c r="AA1623" s="188"/>
      <c r="AC1623" s="141"/>
      <c r="AD1623" s="141"/>
      <c r="AE1623" s="187"/>
      <c r="AF1623" s="141"/>
      <c r="AG1623" s="141"/>
      <c r="AH1623" s="187"/>
      <c r="AI1623" s="141"/>
      <c r="AJ1623" s="141"/>
      <c r="AK1623" s="205"/>
      <c r="AL1623" s="206"/>
      <c r="AM1623" s="84"/>
      <c r="AN1623" s="84"/>
      <c r="AO1623" s="84"/>
      <c r="AT1623" s="141"/>
    </row>
    <row r="1624" spans="1:47" s="4" customFormat="1" ht="63.75" customHeight="1">
      <c r="A1624" s="5" t="s">
        <v>5329</v>
      </c>
      <c r="B1624" s="5" t="s">
        <v>23</v>
      </c>
      <c r="C1624" s="5" t="s">
        <v>2516</v>
      </c>
      <c r="D1624" s="6" t="s">
        <v>2512</v>
      </c>
      <c r="E1624" s="6" t="s">
        <v>2517</v>
      </c>
      <c r="F1624" s="182" t="s">
        <v>5330</v>
      </c>
      <c r="G1624" s="5" t="s">
        <v>24</v>
      </c>
      <c r="H1624" s="5">
        <v>0</v>
      </c>
      <c r="I1624" s="5">
        <v>470000000</v>
      </c>
      <c r="J1624" s="5" t="s">
        <v>2689</v>
      </c>
      <c r="K1624" s="5" t="s">
        <v>1193</v>
      </c>
      <c r="L1624" s="5" t="s">
        <v>25</v>
      </c>
      <c r="M1624" s="7" t="s">
        <v>26</v>
      </c>
      <c r="N1624" s="5" t="s">
        <v>5309</v>
      </c>
      <c r="O1624" s="5" t="s">
        <v>27</v>
      </c>
      <c r="P1624" s="5">
        <v>796</v>
      </c>
      <c r="Q1624" s="5" t="s">
        <v>28</v>
      </c>
      <c r="R1624" s="96">
        <v>4</v>
      </c>
      <c r="S1624" s="97">
        <v>4018</v>
      </c>
      <c r="T1624" s="35">
        <f t="shared" si="320"/>
        <v>16072</v>
      </c>
      <c r="U1624" s="35">
        <f t="shared" si="319"/>
        <v>18000.640000000003</v>
      </c>
      <c r="V1624" s="94"/>
      <c r="W1624" s="5" t="s">
        <v>904</v>
      </c>
      <c r="X1624" s="5"/>
      <c r="Z1624" s="141"/>
      <c r="AA1624" s="188"/>
      <c r="AC1624" s="141"/>
      <c r="AD1624" s="141"/>
      <c r="AE1624" s="187"/>
      <c r="AF1624" s="141"/>
      <c r="AG1624" s="141"/>
      <c r="AH1624" s="187"/>
      <c r="AI1624" s="141"/>
      <c r="AJ1624" s="141"/>
      <c r="AK1624" s="205"/>
      <c r="AL1624" s="84"/>
      <c r="AM1624" s="84"/>
      <c r="AN1624" s="84"/>
      <c r="AO1624" s="84"/>
      <c r="AT1624" s="141"/>
    </row>
    <row r="1625" spans="1:47" s="4" customFormat="1" ht="63.75" customHeight="1">
      <c r="A1625" s="5" t="s">
        <v>5331</v>
      </c>
      <c r="B1625" s="5" t="s">
        <v>23</v>
      </c>
      <c r="C1625" s="5" t="s">
        <v>5332</v>
      </c>
      <c r="D1625" s="5" t="s">
        <v>5333</v>
      </c>
      <c r="E1625" s="5" t="s">
        <v>5334</v>
      </c>
      <c r="F1625" s="182" t="s">
        <v>5335</v>
      </c>
      <c r="G1625" s="5" t="s">
        <v>24</v>
      </c>
      <c r="H1625" s="5">
        <v>0</v>
      </c>
      <c r="I1625" s="5">
        <v>470000000</v>
      </c>
      <c r="J1625" s="5" t="s">
        <v>2689</v>
      </c>
      <c r="K1625" s="5" t="s">
        <v>1193</v>
      </c>
      <c r="L1625" s="5" t="s">
        <v>25</v>
      </c>
      <c r="M1625" s="7" t="s">
        <v>26</v>
      </c>
      <c r="N1625" s="5" t="s">
        <v>5309</v>
      </c>
      <c r="O1625" s="5" t="s">
        <v>27</v>
      </c>
      <c r="P1625" s="5">
        <v>796</v>
      </c>
      <c r="Q1625" s="5" t="s">
        <v>28</v>
      </c>
      <c r="R1625" s="96">
        <v>4</v>
      </c>
      <c r="S1625" s="97">
        <v>1429</v>
      </c>
      <c r="T1625" s="35">
        <f t="shared" si="320"/>
        <v>5716</v>
      </c>
      <c r="U1625" s="35">
        <f t="shared" si="319"/>
        <v>6401.920000000001</v>
      </c>
      <c r="V1625" s="94"/>
      <c r="W1625" s="5" t="s">
        <v>904</v>
      </c>
      <c r="X1625" s="5"/>
      <c r="Z1625" s="141"/>
      <c r="AA1625" s="188"/>
      <c r="AC1625" s="141"/>
      <c r="AD1625" s="141"/>
      <c r="AE1625" s="187"/>
      <c r="AF1625" s="141"/>
      <c r="AG1625" s="141"/>
      <c r="AH1625" s="187"/>
      <c r="AI1625" s="141"/>
      <c r="AJ1625" s="141"/>
      <c r="AK1625" s="205"/>
      <c r="AL1625" s="84"/>
      <c r="AM1625" s="84"/>
      <c r="AN1625" s="84"/>
      <c r="AO1625" s="84"/>
      <c r="AT1625" s="141"/>
    </row>
    <row r="1626" spans="1:47" s="4" customFormat="1" ht="52.5" customHeight="1">
      <c r="A1626" s="5" t="s">
        <v>5336</v>
      </c>
      <c r="B1626" s="5" t="s">
        <v>23</v>
      </c>
      <c r="C1626" s="5" t="s">
        <v>5337</v>
      </c>
      <c r="D1626" s="5" t="s">
        <v>5338</v>
      </c>
      <c r="E1626" s="5" t="s">
        <v>5339</v>
      </c>
      <c r="F1626" s="41" t="s">
        <v>5340</v>
      </c>
      <c r="G1626" s="5" t="s">
        <v>24</v>
      </c>
      <c r="H1626" s="5">
        <v>0</v>
      </c>
      <c r="I1626" s="5">
        <v>470000000</v>
      </c>
      <c r="J1626" s="5" t="s">
        <v>2689</v>
      </c>
      <c r="K1626" s="5" t="s">
        <v>1193</v>
      </c>
      <c r="L1626" s="5" t="s">
        <v>25</v>
      </c>
      <c r="M1626" s="7" t="s">
        <v>26</v>
      </c>
      <c r="N1626" s="5" t="s">
        <v>5309</v>
      </c>
      <c r="O1626" s="5" t="s">
        <v>27</v>
      </c>
      <c r="P1626" s="5">
        <v>796</v>
      </c>
      <c r="Q1626" s="5" t="s">
        <v>28</v>
      </c>
      <c r="R1626" s="98">
        <v>570</v>
      </c>
      <c r="S1626" s="36">
        <v>2100</v>
      </c>
      <c r="T1626" s="35">
        <f t="shared" si="320"/>
        <v>1197000</v>
      </c>
      <c r="U1626" s="35">
        <f t="shared" si="319"/>
        <v>1340640.0000000002</v>
      </c>
      <c r="V1626" s="94"/>
      <c r="W1626" s="5" t="s">
        <v>904</v>
      </c>
      <c r="X1626" s="5"/>
      <c r="AC1626" s="166"/>
      <c r="AD1626" s="141"/>
      <c r="AE1626" s="187"/>
      <c r="AF1626" s="141"/>
      <c r="AG1626" s="141"/>
      <c r="AH1626" s="187"/>
      <c r="AI1626" s="141"/>
      <c r="AJ1626" s="145"/>
      <c r="AK1626" s="141"/>
      <c r="AL1626" s="84"/>
      <c r="AM1626" s="84"/>
      <c r="AN1626" s="84"/>
      <c r="AO1626" s="84"/>
    </row>
    <row r="1627" spans="1:47" s="4" customFormat="1" ht="81" customHeight="1">
      <c r="A1627" s="5" t="s">
        <v>5341</v>
      </c>
      <c r="B1627" s="5" t="s">
        <v>23</v>
      </c>
      <c r="C1627" s="5" t="s">
        <v>5342</v>
      </c>
      <c r="D1627" s="5" t="s">
        <v>5343</v>
      </c>
      <c r="E1627" s="5" t="s">
        <v>5344</v>
      </c>
      <c r="F1627" s="207" t="s">
        <v>5345</v>
      </c>
      <c r="G1627" s="5" t="s">
        <v>24</v>
      </c>
      <c r="H1627" s="5">
        <v>0</v>
      </c>
      <c r="I1627" s="5">
        <v>470000000</v>
      </c>
      <c r="J1627" s="5" t="s">
        <v>2689</v>
      </c>
      <c r="K1627" s="5" t="s">
        <v>1193</v>
      </c>
      <c r="L1627" s="5" t="s">
        <v>25</v>
      </c>
      <c r="M1627" s="7" t="s">
        <v>26</v>
      </c>
      <c r="N1627" s="5" t="s">
        <v>5309</v>
      </c>
      <c r="O1627" s="5" t="s">
        <v>27</v>
      </c>
      <c r="P1627" s="5" t="s">
        <v>495</v>
      </c>
      <c r="Q1627" s="5" t="s">
        <v>1639</v>
      </c>
      <c r="R1627" s="96">
        <v>2</v>
      </c>
      <c r="S1627" s="97">
        <v>1832790</v>
      </c>
      <c r="T1627" s="35">
        <f t="shared" si="320"/>
        <v>3665580</v>
      </c>
      <c r="U1627" s="35">
        <f t="shared" si="319"/>
        <v>4105449.6000000006</v>
      </c>
      <c r="V1627" s="94"/>
      <c r="W1627" s="5" t="s">
        <v>904</v>
      </c>
      <c r="X1627" s="5"/>
      <c r="Z1627" s="141"/>
      <c r="AA1627" s="188"/>
      <c r="AC1627" s="141"/>
      <c r="AD1627" s="141"/>
      <c r="AE1627" s="187"/>
      <c r="AF1627" s="141"/>
      <c r="AG1627" s="141"/>
      <c r="AH1627" s="187"/>
      <c r="AI1627" s="188"/>
      <c r="AJ1627" s="141"/>
      <c r="AK1627" s="141"/>
      <c r="AL1627" s="84"/>
      <c r="AM1627" s="84"/>
      <c r="AN1627" s="84"/>
      <c r="AO1627" s="84"/>
      <c r="AT1627" s="141"/>
    </row>
    <row r="1628" spans="1:47" s="4" customFormat="1" ht="60.75" customHeight="1">
      <c r="A1628" s="93" t="s">
        <v>5346</v>
      </c>
      <c r="B1628" s="5" t="s">
        <v>23</v>
      </c>
      <c r="C1628" s="5" t="s">
        <v>5347</v>
      </c>
      <c r="D1628" s="5" t="s">
        <v>1516</v>
      </c>
      <c r="E1628" s="5" t="s">
        <v>1517</v>
      </c>
      <c r="F1628" s="208" t="s">
        <v>5348</v>
      </c>
      <c r="G1628" s="5" t="s">
        <v>24</v>
      </c>
      <c r="H1628" s="5">
        <v>0</v>
      </c>
      <c r="I1628" s="5">
        <v>470000000</v>
      </c>
      <c r="J1628" s="5" t="s">
        <v>2689</v>
      </c>
      <c r="K1628" s="5" t="s">
        <v>1193</v>
      </c>
      <c r="L1628" s="5" t="s">
        <v>25</v>
      </c>
      <c r="M1628" s="7" t="s">
        <v>26</v>
      </c>
      <c r="N1628" s="5" t="s">
        <v>5309</v>
      </c>
      <c r="O1628" s="5" t="s">
        <v>27</v>
      </c>
      <c r="P1628" s="5">
        <v>796</v>
      </c>
      <c r="Q1628" s="5" t="s">
        <v>28</v>
      </c>
      <c r="R1628" s="96">
        <v>2</v>
      </c>
      <c r="S1628" s="97">
        <v>15770</v>
      </c>
      <c r="T1628" s="35">
        <f t="shared" si="320"/>
        <v>31540</v>
      </c>
      <c r="U1628" s="35">
        <f t="shared" si="319"/>
        <v>35324.800000000003</v>
      </c>
      <c r="V1628" s="94"/>
      <c r="W1628" s="5" t="s">
        <v>904</v>
      </c>
      <c r="X1628" s="5"/>
      <c r="Z1628" s="141"/>
      <c r="AA1628" s="188"/>
      <c r="AC1628" s="141"/>
      <c r="AD1628" s="141"/>
      <c r="AE1628" s="187"/>
      <c r="AF1628" s="141"/>
      <c r="AG1628" s="141"/>
      <c r="AH1628" s="187"/>
      <c r="AI1628" s="188"/>
      <c r="AJ1628" s="141"/>
      <c r="AK1628" s="141"/>
      <c r="AL1628" s="84"/>
      <c r="AM1628" s="84"/>
      <c r="AN1628" s="84"/>
      <c r="AO1628" s="84"/>
      <c r="AT1628" s="141"/>
    </row>
    <row r="1629" spans="1:47" s="4" customFormat="1" ht="49.5" customHeight="1">
      <c r="A1629" s="93" t="s">
        <v>5349</v>
      </c>
      <c r="B1629" s="5" t="s">
        <v>23</v>
      </c>
      <c r="C1629" s="5" t="s">
        <v>5350</v>
      </c>
      <c r="D1629" s="5" t="s">
        <v>2172</v>
      </c>
      <c r="E1629" s="5" t="s">
        <v>5351</v>
      </c>
      <c r="F1629" s="208" t="s">
        <v>5352</v>
      </c>
      <c r="G1629" s="5" t="s">
        <v>24</v>
      </c>
      <c r="H1629" s="5">
        <v>0</v>
      </c>
      <c r="I1629" s="5">
        <v>470000000</v>
      </c>
      <c r="J1629" s="5" t="s">
        <v>2689</v>
      </c>
      <c r="K1629" s="5" t="s">
        <v>1193</v>
      </c>
      <c r="L1629" s="5" t="s">
        <v>25</v>
      </c>
      <c r="M1629" s="7" t="s">
        <v>26</v>
      </c>
      <c r="N1629" s="5" t="s">
        <v>5309</v>
      </c>
      <c r="O1629" s="5" t="s">
        <v>27</v>
      </c>
      <c r="P1629" s="5">
        <v>796</v>
      </c>
      <c r="Q1629" s="5" t="s">
        <v>28</v>
      </c>
      <c r="R1629" s="96">
        <v>2</v>
      </c>
      <c r="S1629" s="97">
        <v>1100050</v>
      </c>
      <c r="T1629" s="35">
        <f t="shared" si="320"/>
        <v>2200100</v>
      </c>
      <c r="U1629" s="35">
        <f t="shared" si="319"/>
        <v>2464112.0000000005</v>
      </c>
      <c r="V1629" s="94"/>
      <c r="W1629" s="5" t="s">
        <v>904</v>
      </c>
      <c r="X1629" s="5"/>
      <c r="Z1629" s="141"/>
      <c r="AA1629" s="188"/>
      <c r="AC1629" s="141"/>
      <c r="AD1629" s="141"/>
      <c r="AE1629" s="187"/>
      <c r="AF1629" s="141"/>
      <c r="AG1629" s="141"/>
      <c r="AH1629" s="187"/>
      <c r="AI1629" s="188"/>
      <c r="AJ1629" s="141"/>
      <c r="AK1629" s="141"/>
      <c r="AL1629" s="84"/>
      <c r="AM1629" s="84"/>
      <c r="AN1629" s="84"/>
      <c r="AO1629" s="84"/>
      <c r="AT1629" s="141"/>
      <c r="AU1629" s="141"/>
    </row>
    <row r="1630" spans="1:47" s="4" customFormat="1" ht="47.25" customHeight="1">
      <c r="A1630" s="93" t="s">
        <v>5353</v>
      </c>
      <c r="B1630" s="5" t="s">
        <v>23</v>
      </c>
      <c r="C1630" s="5" t="s">
        <v>5354</v>
      </c>
      <c r="D1630" s="5" t="s">
        <v>5355</v>
      </c>
      <c r="E1630" s="5" t="s">
        <v>5356</v>
      </c>
      <c r="F1630" s="113" t="s">
        <v>5357</v>
      </c>
      <c r="G1630" s="5" t="s">
        <v>24</v>
      </c>
      <c r="H1630" s="5">
        <v>0</v>
      </c>
      <c r="I1630" s="5">
        <v>470000000</v>
      </c>
      <c r="J1630" s="5" t="s">
        <v>2689</v>
      </c>
      <c r="K1630" s="5" t="s">
        <v>1193</v>
      </c>
      <c r="L1630" s="5" t="s">
        <v>25</v>
      </c>
      <c r="M1630" s="7" t="s">
        <v>26</v>
      </c>
      <c r="N1630" s="5" t="s">
        <v>5309</v>
      </c>
      <c r="O1630" s="5" t="s">
        <v>27</v>
      </c>
      <c r="P1630" s="5">
        <v>796</v>
      </c>
      <c r="Q1630" s="5" t="s">
        <v>28</v>
      </c>
      <c r="R1630" s="96">
        <v>2</v>
      </c>
      <c r="S1630" s="97">
        <v>2750</v>
      </c>
      <c r="T1630" s="35">
        <f t="shared" si="320"/>
        <v>5500</v>
      </c>
      <c r="U1630" s="35">
        <f t="shared" si="319"/>
        <v>6160.0000000000009</v>
      </c>
      <c r="V1630" s="94"/>
      <c r="W1630" s="5" t="s">
        <v>904</v>
      </c>
      <c r="X1630" s="5"/>
      <c r="Z1630" s="141"/>
      <c r="AA1630" s="188"/>
      <c r="AC1630" s="141"/>
      <c r="AD1630" s="141"/>
      <c r="AE1630" s="187"/>
      <c r="AF1630" s="141"/>
      <c r="AG1630" s="141"/>
      <c r="AH1630" s="187"/>
      <c r="AI1630" s="188"/>
      <c r="AJ1630" s="141"/>
      <c r="AK1630" s="141"/>
      <c r="AL1630" s="84"/>
      <c r="AM1630" s="84"/>
      <c r="AN1630" s="84"/>
      <c r="AO1630" s="84"/>
      <c r="AT1630" s="141"/>
    </row>
    <row r="1631" spans="1:47" s="4" customFormat="1" ht="54.75" customHeight="1">
      <c r="A1631" s="93" t="s">
        <v>5358</v>
      </c>
      <c r="B1631" s="5" t="s">
        <v>23</v>
      </c>
      <c r="C1631" s="5" t="s">
        <v>5359</v>
      </c>
      <c r="D1631" s="5" t="s">
        <v>1960</v>
      </c>
      <c r="E1631" s="5" t="s">
        <v>5360</v>
      </c>
      <c r="F1631" s="113" t="s">
        <v>5361</v>
      </c>
      <c r="G1631" s="5" t="s">
        <v>24</v>
      </c>
      <c r="H1631" s="5">
        <v>0</v>
      </c>
      <c r="I1631" s="5">
        <v>470000000</v>
      </c>
      <c r="J1631" s="5" t="s">
        <v>2689</v>
      </c>
      <c r="K1631" s="5" t="s">
        <v>1193</v>
      </c>
      <c r="L1631" s="5" t="s">
        <v>25</v>
      </c>
      <c r="M1631" s="7" t="s">
        <v>26</v>
      </c>
      <c r="N1631" s="5" t="s">
        <v>5309</v>
      </c>
      <c r="O1631" s="5" t="s">
        <v>27</v>
      </c>
      <c r="P1631" s="5">
        <v>796</v>
      </c>
      <c r="Q1631" s="5" t="s">
        <v>28</v>
      </c>
      <c r="R1631" s="5">
        <v>2</v>
      </c>
      <c r="S1631" s="8">
        <v>5610</v>
      </c>
      <c r="T1631" s="35">
        <f t="shared" si="320"/>
        <v>11220</v>
      </c>
      <c r="U1631" s="35">
        <f t="shared" si="319"/>
        <v>12566.400000000001</v>
      </c>
      <c r="V1631" s="94"/>
      <c r="W1631" s="5" t="s">
        <v>904</v>
      </c>
      <c r="X1631" s="5"/>
      <c r="Z1631" s="141"/>
      <c r="AA1631" s="188"/>
      <c r="AC1631" s="141"/>
      <c r="AD1631" s="141"/>
      <c r="AE1631" s="187"/>
      <c r="AF1631" s="141"/>
      <c r="AG1631" s="141"/>
      <c r="AH1631" s="187"/>
      <c r="AI1631" s="188"/>
      <c r="AJ1631" s="141"/>
      <c r="AK1631" s="141"/>
      <c r="AL1631" s="84"/>
      <c r="AM1631" s="84"/>
      <c r="AN1631" s="84"/>
      <c r="AO1631" s="84"/>
      <c r="AT1631" s="141"/>
    </row>
    <row r="1632" spans="1:47" s="4" customFormat="1" ht="49.5" customHeight="1">
      <c r="A1632" s="93" t="s">
        <v>5362</v>
      </c>
      <c r="B1632" s="5" t="s">
        <v>23</v>
      </c>
      <c r="C1632" s="5" t="s">
        <v>5363</v>
      </c>
      <c r="D1632" s="5" t="s">
        <v>1721</v>
      </c>
      <c r="E1632" s="5" t="s">
        <v>5364</v>
      </c>
      <c r="F1632" s="113" t="s">
        <v>5365</v>
      </c>
      <c r="G1632" s="5" t="s">
        <v>24</v>
      </c>
      <c r="H1632" s="5">
        <v>0</v>
      </c>
      <c r="I1632" s="5">
        <v>470000000</v>
      </c>
      <c r="J1632" s="5" t="s">
        <v>2689</v>
      </c>
      <c r="K1632" s="5" t="s">
        <v>1193</v>
      </c>
      <c r="L1632" s="5" t="s">
        <v>25</v>
      </c>
      <c r="M1632" s="7" t="s">
        <v>26</v>
      </c>
      <c r="N1632" s="5" t="s">
        <v>5309</v>
      </c>
      <c r="O1632" s="5" t="s">
        <v>27</v>
      </c>
      <c r="P1632" s="5">
        <v>796</v>
      </c>
      <c r="Q1632" s="5" t="s">
        <v>28</v>
      </c>
      <c r="R1632" s="5">
        <v>2</v>
      </c>
      <c r="S1632" s="8">
        <v>105110</v>
      </c>
      <c r="T1632" s="35">
        <f t="shared" si="320"/>
        <v>210220</v>
      </c>
      <c r="U1632" s="35">
        <f t="shared" si="319"/>
        <v>235446.40000000002</v>
      </c>
      <c r="V1632" s="94"/>
      <c r="W1632" s="5" t="s">
        <v>904</v>
      </c>
      <c r="X1632" s="5"/>
      <c r="Z1632" s="141"/>
      <c r="AA1632" s="188"/>
      <c r="AC1632" s="141"/>
      <c r="AD1632" s="141"/>
      <c r="AE1632" s="187"/>
      <c r="AF1632" s="141"/>
      <c r="AG1632" s="141"/>
      <c r="AH1632" s="187"/>
      <c r="AI1632" s="188"/>
      <c r="AJ1632" s="141"/>
      <c r="AK1632" s="141"/>
      <c r="AL1632" s="84"/>
      <c r="AM1632" s="84"/>
      <c r="AN1632" s="84"/>
      <c r="AO1632" s="84"/>
      <c r="AT1632" s="141"/>
    </row>
    <row r="1633" spans="1:55" s="4" customFormat="1" ht="60" customHeight="1">
      <c r="A1633" s="93" t="s">
        <v>5366</v>
      </c>
      <c r="B1633" s="5" t="s">
        <v>23</v>
      </c>
      <c r="C1633" s="5" t="s">
        <v>5347</v>
      </c>
      <c r="D1633" s="5" t="s">
        <v>1516</v>
      </c>
      <c r="E1633" s="5" t="s">
        <v>1517</v>
      </c>
      <c r="F1633" s="113" t="s">
        <v>5367</v>
      </c>
      <c r="G1633" s="5" t="s">
        <v>24</v>
      </c>
      <c r="H1633" s="5">
        <v>0</v>
      </c>
      <c r="I1633" s="5">
        <v>470000000</v>
      </c>
      <c r="J1633" s="5" t="s">
        <v>2689</v>
      </c>
      <c r="K1633" s="5" t="s">
        <v>1193</v>
      </c>
      <c r="L1633" s="5" t="s">
        <v>25</v>
      </c>
      <c r="M1633" s="7" t="s">
        <v>26</v>
      </c>
      <c r="N1633" s="5" t="s">
        <v>5309</v>
      </c>
      <c r="O1633" s="5" t="s">
        <v>27</v>
      </c>
      <c r="P1633" s="5">
        <v>796</v>
      </c>
      <c r="Q1633" s="5" t="s">
        <v>28</v>
      </c>
      <c r="R1633" s="5">
        <v>2</v>
      </c>
      <c r="S1633" s="8">
        <v>78190</v>
      </c>
      <c r="T1633" s="8">
        <f t="shared" si="320"/>
        <v>156380</v>
      </c>
      <c r="U1633" s="8">
        <f t="shared" si="319"/>
        <v>175145.60000000001</v>
      </c>
      <c r="V1633" s="94"/>
      <c r="W1633" s="5" t="s">
        <v>904</v>
      </c>
      <c r="X1633" s="5"/>
      <c r="Z1633" s="141"/>
      <c r="AA1633" s="188"/>
      <c r="AC1633" s="141"/>
      <c r="AD1633" s="141"/>
      <c r="AE1633" s="187"/>
      <c r="AF1633" s="141"/>
      <c r="AG1633" s="141"/>
      <c r="AH1633" s="187"/>
      <c r="AI1633" s="188"/>
      <c r="AJ1633" s="141"/>
      <c r="AK1633" s="141"/>
      <c r="AL1633" s="84"/>
      <c r="AM1633" s="84"/>
      <c r="AN1633" s="84"/>
      <c r="AO1633" s="84"/>
      <c r="AT1633" s="141"/>
    </row>
    <row r="1634" spans="1:55" s="4" customFormat="1" ht="57" customHeight="1">
      <c r="A1634" s="93" t="s">
        <v>5368</v>
      </c>
      <c r="B1634" s="5" t="s">
        <v>23</v>
      </c>
      <c r="C1634" s="5" t="s">
        <v>5369</v>
      </c>
      <c r="D1634" s="5" t="s">
        <v>5370</v>
      </c>
      <c r="E1634" s="5" t="s">
        <v>5371</v>
      </c>
      <c r="F1634" s="41" t="s">
        <v>5372</v>
      </c>
      <c r="G1634" s="5" t="s">
        <v>29</v>
      </c>
      <c r="H1634" s="5">
        <v>0</v>
      </c>
      <c r="I1634" s="5" t="s">
        <v>2204</v>
      </c>
      <c r="J1634" s="5" t="s">
        <v>2689</v>
      </c>
      <c r="K1634" s="5" t="s">
        <v>1193</v>
      </c>
      <c r="L1634" s="5" t="s">
        <v>25</v>
      </c>
      <c r="M1634" s="7" t="s">
        <v>26</v>
      </c>
      <c r="N1634" s="5" t="s">
        <v>1306</v>
      </c>
      <c r="O1634" s="5" t="s">
        <v>27</v>
      </c>
      <c r="P1634" s="5">
        <v>796</v>
      </c>
      <c r="Q1634" s="5" t="s">
        <v>28</v>
      </c>
      <c r="R1634" s="5">
        <v>6</v>
      </c>
      <c r="S1634" s="8">
        <v>18150</v>
      </c>
      <c r="T1634" s="8">
        <f t="shared" si="320"/>
        <v>108900</v>
      </c>
      <c r="U1634" s="8">
        <f t="shared" si="319"/>
        <v>121968.00000000001</v>
      </c>
      <c r="V1634" s="94"/>
      <c r="W1634" s="5" t="s">
        <v>904</v>
      </c>
      <c r="X1634" s="5"/>
      <c r="AC1634" s="141"/>
      <c r="AD1634" s="141"/>
      <c r="AE1634" s="187"/>
      <c r="AF1634" s="141"/>
      <c r="AG1634" s="141"/>
      <c r="AH1634" s="187"/>
      <c r="AI1634" s="141"/>
      <c r="AJ1634" s="141"/>
      <c r="AK1634" s="141"/>
      <c r="AL1634" s="84"/>
      <c r="AM1634" s="84"/>
      <c r="AN1634" s="84"/>
      <c r="AO1634" s="84"/>
      <c r="AT1634" s="141"/>
    </row>
    <row r="1635" spans="1:55" s="4" customFormat="1" ht="92.25" customHeight="1">
      <c r="A1635" s="93" t="s">
        <v>5373</v>
      </c>
      <c r="B1635" s="5" t="s">
        <v>23</v>
      </c>
      <c r="C1635" s="5" t="s">
        <v>5374</v>
      </c>
      <c r="D1635" s="5" t="s">
        <v>2080</v>
      </c>
      <c r="E1635" s="5" t="s">
        <v>5375</v>
      </c>
      <c r="F1635" s="41" t="s">
        <v>5376</v>
      </c>
      <c r="G1635" s="5" t="s">
        <v>29</v>
      </c>
      <c r="H1635" s="5">
        <v>0</v>
      </c>
      <c r="I1635" s="5" t="s">
        <v>2204</v>
      </c>
      <c r="J1635" s="5" t="s">
        <v>2689</v>
      </c>
      <c r="K1635" s="5" t="s">
        <v>1193</v>
      </c>
      <c r="L1635" s="5" t="s">
        <v>25</v>
      </c>
      <c r="M1635" s="7" t="s">
        <v>26</v>
      </c>
      <c r="N1635" s="5" t="s">
        <v>1306</v>
      </c>
      <c r="O1635" s="5" t="s">
        <v>27</v>
      </c>
      <c r="P1635" s="5">
        <v>796</v>
      </c>
      <c r="Q1635" s="5" t="s">
        <v>28</v>
      </c>
      <c r="R1635" s="5" t="s">
        <v>2440</v>
      </c>
      <c r="S1635" s="8">
        <v>4171.5</v>
      </c>
      <c r="T1635" s="8">
        <f t="shared" si="320"/>
        <v>41715</v>
      </c>
      <c r="U1635" s="8">
        <f t="shared" si="319"/>
        <v>46720.800000000003</v>
      </c>
      <c r="V1635" s="94"/>
      <c r="W1635" s="5" t="s">
        <v>904</v>
      </c>
      <c r="X1635" s="5"/>
      <c r="Z1635" s="141"/>
      <c r="AA1635" s="85"/>
      <c r="AC1635" s="85"/>
      <c r="AD1635" s="141"/>
      <c r="AE1635" s="187"/>
      <c r="AF1635" s="141"/>
      <c r="AG1635" s="187"/>
      <c r="AH1635" s="187"/>
      <c r="AI1635" s="141"/>
      <c r="AJ1635" s="145"/>
      <c r="AK1635" s="110"/>
      <c r="AL1635" s="104"/>
      <c r="AN1635" s="84"/>
      <c r="AT1635" s="141"/>
    </row>
    <row r="1636" spans="1:55" s="4" customFormat="1" ht="102" customHeight="1">
      <c r="A1636" s="93" t="s">
        <v>5377</v>
      </c>
      <c r="B1636" s="5" t="s">
        <v>23</v>
      </c>
      <c r="C1636" s="5" t="s">
        <v>5378</v>
      </c>
      <c r="D1636" s="5" t="s">
        <v>2080</v>
      </c>
      <c r="E1636" s="5" t="s">
        <v>5379</v>
      </c>
      <c r="F1636" s="41" t="s">
        <v>5380</v>
      </c>
      <c r="G1636" s="5" t="s">
        <v>29</v>
      </c>
      <c r="H1636" s="5">
        <v>0</v>
      </c>
      <c r="I1636" s="5" t="s">
        <v>2204</v>
      </c>
      <c r="J1636" s="5" t="s">
        <v>2689</v>
      </c>
      <c r="K1636" s="5" t="s">
        <v>1193</v>
      </c>
      <c r="L1636" s="5" t="s">
        <v>25</v>
      </c>
      <c r="M1636" s="7" t="s">
        <v>26</v>
      </c>
      <c r="N1636" s="5" t="s">
        <v>1306</v>
      </c>
      <c r="O1636" s="5" t="s">
        <v>27</v>
      </c>
      <c r="P1636" s="5" t="s">
        <v>1420</v>
      </c>
      <c r="Q1636" s="5" t="s">
        <v>1421</v>
      </c>
      <c r="R1636" s="5">
        <v>36</v>
      </c>
      <c r="S1636" s="8">
        <v>1597.5</v>
      </c>
      <c r="T1636" s="8">
        <f t="shared" si="320"/>
        <v>57510</v>
      </c>
      <c r="U1636" s="8">
        <f t="shared" si="319"/>
        <v>64411.200000000004</v>
      </c>
      <c r="V1636" s="94"/>
      <c r="W1636" s="5" t="s">
        <v>904</v>
      </c>
      <c r="X1636" s="5"/>
      <c r="Z1636" s="141"/>
      <c r="AA1636" s="85"/>
      <c r="AC1636" s="85"/>
      <c r="AD1636" s="141"/>
      <c r="AE1636" s="187"/>
      <c r="AF1636" s="141"/>
      <c r="AG1636" s="187"/>
      <c r="AH1636" s="187"/>
      <c r="AI1636" s="141"/>
      <c r="AJ1636" s="145"/>
      <c r="AK1636" s="110"/>
      <c r="AL1636" s="141"/>
      <c r="AN1636" s="84"/>
      <c r="AT1636" s="141"/>
    </row>
    <row r="1637" spans="1:55" s="4" customFormat="1" ht="110.1" customHeight="1">
      <c r="A1637" s="93" t="s">
        <v>5381</v>
      </c>
      <c r="B1637" s="5" t="s">
        <v>23</v>
      </c>
      <c r="C1637" s="5" t="s">
        <v>2039</v>
      </c>
      <c r="D1637" s="6" t="s">
        <v>1992</v>
      </c>
      <c r="E1637" s="6" t="s">
        <v>2040</v>
      </c>
      <c r="F1637" s="5" t="s">
        <v>782</v>
      </c>
      <c r="G1637" s="5" t="s">
        <v>24</v>
      </c>
      <c r="H1637" s="5">
        <v>0</v>
      </c>
      <c r="I1637" s="5">
        <v>470000000</v>
      </c>
      <c r="J1637" s="5" t="s">
        <v>2689</v>
      </c>
      <c r="K1637" s="5" t="s">
        <v>1193</v>
      </c>
      <c r="L1637" s="5" t="s">
        <v>25</v>
      </c>
      <c r="M1637" s="7" t="s">
        <v>26</v>
      </c>
      <c r="N1637" s="5" t="s">
        <v>1306</v>
      </c>
      <c r="O1637" s="5" t="s">
        <v>27</v>
      </c>
      <c r="P1637" s="5">
        <v>796</v>
      </c>
      <c r="Q1637" s="5" t="s">
        <v>28</v>
      </c>
      <c r="R1637" s="98">
        <v>4</v>
      </c>
      <c r="S1637" s="36">
        <v>2980</v>
      </c>
      <c r="T1637" s="8">
        <f t="shared" si="320"/>
        <v>11920</v>
      </c>
      <c r="U1637" s="8">
        <f t="shared" si="319"/>
        <v>13350.400000000001</v>
      </c>
      <c r="V1637" s="5"/>
      <c r="W1637" s="5" t="s">
        <v>904</v>
      </c>
      <c r="X1637" s="5"/>
    </row>
    <row r="1638" spans="1:55" s="4" customFormat="1" ht="110.1" customHeight="1">
      <c r="A1638" s="93" t="s">
        <v>5383</v>
      </c>
      <c r="B1638" s="5" t="s">
        <v>23</v>
      </c>
      <c r="C1638" s="14" t="s">
        <v>2635</v>
      </c>
      <c r="D1638" s="14" t="s">
        <v>1742</v>
      </c>
      <c r="E1638" s="14" t="s">
        <v>1743</v>
      </c>
      <c r="F1638" s="5" t="s">
        <v>428</v>
      </c>
      <c r="G1638" s="5" t="s">
        <v>29</v>
      </c>
      <c r="H1638" s="5" t="s">
        <v>1311</v>
      </c>
      <c r="I1638" s="5" t="s">
        <v>2204</v>
      </c>
      <c r="J1638" s="5" t="s">
        <v>2689</v>
      </c>
      <c r="K1638" s="5" t="s">
        <v>978</v>
      </c>
      <c r="L1638" s="5" t="s">
        <v>2706</v>
      </c>
      <c r="M1638" s="7" t="s">
        <v>26</v>
      </c>
      <c r="N1638" s="5" t="s">
        <v>2275</v>
      </c>
      <c r="O1638" s="5" t="s">
        <v>27</v>
      </c>
      <c r="P1638" s="5" t="s">
        <v>1774</v>
      </c>
      <c r="Q1638" s="5" t="s">
        <v>1773</v>
      </c>
      <c r="R1638" s="98">
        <v>5000</v>
      </c>
      <c r="S1638" s="36">
        <v>34.24</v>
      </c>
      <c r="T1638" s="8">
        <f t="shared" si="320"/>
        <v>171200</v>
      </c>
      <c r="U1638" s="8">
        <f t="shared" si="319"/>
        <v>191744.00000000003</v>
      </c>
      <c r="V1638" s="94"/>
      <c r="W1638" s="5" t="s">
        <v>904</v>
      </c>
      <c r="X1638" s="5"/>
      <c r="Z1638" s="141"/>
      <c r="AA1638" s="85"/>
      <c r="AB1638" s="85"/>
      <c r="AC1638" s="85"/>
      <c r="AD1638" s="187"/>
      <c r="AE1638" s="187"/>
      <c r="AF1638" s="141"/>
      <c r="AG1638" s="141"/>
      <c r="AH1638" s="187"/>
      <c r="AI1638" s="188"/>
      <c r="AJ1638" s="145"/>
      <c r="AK1638" s="272"/>
      <c r="AL1638" s="84"/>
      <c r="AM1638" s="84"/>
      <c r="AN1638" s="209"/>
      <c r="AO1638" s="209"/>
      <c r="AT1638" s="188"/>
      <c r="AU1638" s="188"/>
    </row>
    <row r="1639" spans="1:55" s="4" customFormat="1" ht="110.1" customHeight="1">
      <c r="A1639" s="210" t="s">
        <v>5384</v>
      </c>
      <c r="B1639" s="82" t="s">
        <v>23</v>
      </c>
      <c r="C1639" s="142" t="s">
        <v>2635</v>
      </c>
      <c r="D1639" s="142" t="s">
        <v>1742</v>
      </c>
      <c r="E1639" s="142" t="s">
        <v>1743</v>
      </c>
      <c r="F1639" s="82" t="s">
        <v>428</v>
      </c>
      <c r="G1639" s="82" t="s">
        <v>29</v>
      </c>
      <c r="H1639" s="82" t="s">
        <v>1311</v>
      </c>
      <c r="I1639" s="82" t="s">
        <v>2204</v>
      </c>
      <c r="J1639" s="82" t="s">
        <v>2689</v>
      </c>
      <c r="K1639" s="82" t="s">
        <v>1193</v>
      </c>
      <c r="L1639" s="82" t="s">
        <v>2706</v>
      </c>
      <c r="M1639" s="143" t="s">
        <v>26</v>
      </c>
      <c r="N1639" s="82" t="s">
        <v>5397</v>
      </c>
      <c r="O1639" s="82" t="s">
        <v>27</v>
      </c>
      <c r="P1639" s="82" t="s">
        <v>1774</v>
      </c>
      <c r="Q1639" s="82" t="s">
        <v>1773</v>
      </c>
      <c r="R1639" s="211">
        <v>3039</v>
      </c>
      <c r="S1639" s="212">
        <v>34.293774267851269</v>
      </c>
      <c r="T1639" s="171">
        <f t="shared" si="320"/>
        <v>104218.78000000001</v>
      </c>
      <c r="U1639" s="171">
        <f t="shared" si="319"/>
        <v>116725.03360000002</v>
      </c>
      <c r="V1639" s="94"/>
      <c r="W1639" s="82" t="s">
        <v>904</v>
      </c>
      <c r="X1639" s="5"/>
      <c r="Z1639" s="141"/>
      <c r="AA1639" s="141"/>
      <c r="AB1639" s="141"/>
      <c r="AC1639" s="141"/>
      <c r="AD1639" s="141"/>
      <c r="AE1639" s="187"/>
      <c r="AF1639" s="141"/>
      <c r="AG1639" s="141"/>
      <c r="AH1639" s="187"/>
      <c r="AI1639" s="188"/>
      <c r="AJ1639" s="145"/>
      <c r="AK1639" s="213"/>
      <c r="AL1639" s="214"/>
      <c r="AM1639" s="141"/>
      <c r="AN1639" s="84"/>
      <c r="AO1639" s="84"/>
      <c r="AP1639" s="141"/>
    </row>
    <row r="1640" spans="1:55" s="33" customFormat="1" ht="78" customHeight="1">
      <c r="A1640" s="210" t="s">
        <v>5387</v>
      </c>
      <c r="B1640" s="82" t="s">
        <v>23</v>
      </c>
      <c r="C1640" s="82" t="s">
        <v>1765</v>
      </c>
      <c r="D1640" s="170" t="s">
        <v>1763</v>
      </c>
      <c r="E1640" s="170" t="s">
        <v>1766</v>
      </c>
      <c r="F1640" s="82" t="s">
        <v>420</v>
      </c>
      <c r="G1640" s="82" t="s">
        <v>29</v>
      </c>
      <c r="H1640" s="82" t="s">
        <v>1311</v>
      </c>
      <c r="I1640" s="82" t="s">
        <v>2204</v>
      </c>
      <c r="J1640" s="82" t="s">
        <v>2689</v>
      </c>
      <c r="K1640" s="82" t="s">
        <v>1193</v>
      </c>
      <c r="L1640" s="82" t="s">
        <v>2705</v>
      </c>
      <c r="M1640" s="143" t="s">
        <v>26</v>
      </c>
      <c r="N1640" s="82" t="s">
        <v>5397</v>
      </c>
      <c r="O1640" s="82" t="s">
        <v>27</v>
      </c>
      <c r="P1640" s="82" t="s">
        <v>1774</v>
      </c>
      <c r="Q1640" s="82" t="s">
        <v>1773</v>
      </c>
      <c r="R1640" s="215" t="s">
        <v>5488</v>
      </c>
      <c r="S1640" s="171">
        <v>127.87499999999999</v>
      </c>
      <c r="T1640" s="171">
        <f t="shared" si="320"/>
        <v>140231.56125</v>
      </c>
      <c r="U1640" s="171">
        <f t="shared" si="319"/>
        <v>157059.34860000003</v>
      </c>
      <c r="V1640" s="82"/>
      <c r="W1640" s="82" t="s">
        <v>904</v>
      </c>
      <c r="X1640" s="5"/>
      <c r="Y1640" s="145"/>
      <c r="Z1640" s="141"/>
      <c r="AA1640" s="141"/>
      <c r="AB1640" s="141"/>
      <c r="AC1640" s="141"/>
      <c r="AD1640" s="213"/>
      <c r="AE1640" s="187"/>
      <c r="AF1640" s="141"/>
      <c r="AG1640" s="141"/>
      <c r="AH1640" s="187"/>
      <c r="AI1640" s="188"/>
      <c r="AJ1640" s="145"/>
      <c r="AK1640" s="213"/>
      <c r="AL1640" s="84"/>
      <c r="AM1640" s="104"/>
      <c r="AN1640" s="84"/>
      <c r="AO1640" s="84"/>
      <c r="AP1640" s="4"/>
      <c r="AQ1640" s="4"/>
      <c r="AR1640" s="105"/>
      <c r="AS1640" s="4"/>
      <c r="AT1640" s="216"/>
      <c r="AU1640" s="216"/>
      <c r="AV1640" s="4"/>
    </row>
    <row r="1641" spans="1:55" s="4" customFormat="1" ht="109.5" customHeight="1">
      <c r="A1641" s="82" t="s">
        <v>5398</v>
      </c>
      <c r="B1641" s="82" t="s">
        <v>23</v>
      </c>
      <c r="C1641" s="142" t="s">
        <v>5388</v>
      </c>
      <c r="D1641" s="142" t="s">
        <v>179</v>
      </c>
      <c r="E1641" s="142" t="s">
        <v>5389</v>
      </c>
      <c r="F1641" s="82" t="s">
        <v>5390</v>
      </c>
      <c r="G1641" s="82" t="s">
        <v>24</v>
      </c>
      <c r="H1641" s="82" t="s">
        <v>1309</v>
      </c>
      <c r="I1641" s="82" t="s">
        <v>2204</v>
      </c>
      <c r="J1641" s="82" t="s">
        <v>2689</v>
      </c>
      <c r="K1641" s="82" t="s">
        <v>877</v>
      </c>
      <c r="L1641" s="82" t="s">
        <v>25</v>
      </c>
      <c r="M1641" s="143" t="s">
        <v>26</v>
      </c>
      <c r="N1641" s="82" t="s">
        <v>49</v>
      </c>
      <c r="O1641" s="82" t="s">
        <v>27</v>
      </c>
      <c r="P1641" s="82">
        <v>796</v>
      </c>
      <c r="Q1641" s="82" t="s">
        <v>28</v>
      </c>
      <c r="R1641" s="211">
        <v>10</v>
      </c>
      <c r="S1641" s="212">
        <v>6200</v>
      </c>
      <c r="T1641" s="171">
        <f t="shared" si="320"/>
        <v>62000</v>
      </c>
      <c r="U1641" s="171">
        <f t="shared" si="319"/>
        <v>69440</v>
      </c>
      <c r="V1641" s="94"/>
      <c r="W1641" s="82" t="s">
        <v>904</v>
      </c>
      <c r="X1641" s="5"/>
      <c r="Z1641" s="141"/>
      <c r="AA1641" s="85"/>
      <c r="AB1641" s="253"/>
      <c r="AC1641" s="214"/>
      <c r="AD1641" s="141"/>
      <c r="AE1641" s="187"/>
      <c r="AF1641" s="141"/>
      <c r="AG1641" s="141"/>
      <c r="AH1641" s="187"/>
      <c r="AI1641" s="141"/>
      <c r="AJ1641" s="141"/>
      <c r="AK1641" s="141"/>
      <c r="AL1641" s="84"/>
      <c r="AM1641" s="84"/>
      <c r="AN1641" s="84"/>
      <c r="AO1641" s="84"/>
      <c r="AP1641" s="86"/>
      <c r="AQ1641" s="86"/>
      <c r="AR1641" s="86"/>
      <c r="AS1641" s="86"/>
      <c r="AT1641" s="141"/>
    </row>
    <row r="1642" spans="1:55" s="4" customFormat="1" ht="71.25" customHeight="1">
      <c r="A1642" s="93" t="s">
        <v>5492</v>
      </c>
      <c r="B1642" s="5" t="s">
        <v>23</v>
      </c>
      <c r="C1642" s="5" t="s">
        <v>5493</v>
      </c>
      <c r="D1642" s="6" t="s">
        <v>3703</v>
      </c>
      <c r="E1642" s="6" t="s">
        <v>5494</v>
      </c>
      <c r="F1642" s="41" t="s">
        <v>5495</v>
      </c>
      <c r="G1642" s="5" t="s">
        <v>822</v>
      </c>
      <c r="H1642" s="5" t="s">
        <v>1311</v>
      </c>
      <c r="I1642" s="5" t="s">
        <v>2204</v>
      </c>
      <c r="J1642" s="5" t="s">
        <v>2689</v>
      </c>
      <c r="K1642" s="5" t="s">
        <v>5100</v>
      </c>
      <c r="L1642" s="5" t="s">
        <v>25</v>
      </c>
      <c r="M1642" s="7" t="s">
        <v>26</v>
      </c>
      <c r="N1642" s="5" t="s">
        <v>5420</v>
      </c>
      <c r="O1642" s="5" t="s">
        <v>27</v>
      </c>
      <c r="P1642" s="5" t="s">
        <v>495</v>
      </c>
      <c r="Q1642" s="5" t="s">
        <v>1639</v>
      </c>
      <c r="R1642" s="5" t="s">
        <v>2237</v>
      </c>
      <c r="S1642" s="8">
        <f>T1642/R1642</f>
        <v>19181661.16</v>
      </c>
      <c r="T1642" s="8">
        <v>19181661.16</v>
      </c>
      <c r="U1642" s="8">
        <f t="shared" si="319"/>
        <v>21483460.499200001</v>
      </c>
      <c r="V1642" s="94"/>
      <c r="W1642" s="5" t="s">
        <v>904</v>
      </c>
      <c r="X1642" s="302"/>
      <c r="Z1642" s="141"/>
      <c r="AA1642" s="141"/>
    </row>
    <row r="1643" spans="1:55" s="52" customFormat="1" ht="101.25">
      <c r="A1643" s="5" t="s">
        <v>5496</v>
      </c>
      <c r="B1643" s="5" t="s">
        <v>23</v>
      </c>
      <c r="C1643" s="5" t="s">
        <v>1593</v>
      </c>
      <c r="D1643" s="14" t="s">
        <v>1516</v>
      </c>
      <c r="E1643" s="14" t="s">
        <v>1594</v>
      </c>
      <c r="F1643" s="5" t="s">
        <v>249</v>
      </c>
      <c r="G1643" s="5" t="s">
        <v>24</v>
      </c>
      <c r="H1643" s="5">
        <v>0</v>
      </c>
      <c r="I1643" s="5" t="s">
        <v>2204</v>
      </c>
      <c r="J1643" s="5" t="s">
        <v>2689</v>
      </c>
      <c r="K1643" s="5" t="s">
        <v>5103</v>
      </c>
      <c r="L1643" s="5" t="s">
        <v>25</v>
      </c>
      <c r="M1643" s="7" t="s">
        <v>26</v>
      </c>
      <c r="N1643" s="5" t="s">
        <v>5420</v>
      </c>
      <c r="O1643" s="5" t="s">
        <v>27</v>
      </c>
      <c r="P1643" s="5" t="s">
        <v>1420</v>
      </c>
      <c r="Q1643" s="5" t="s">
        <v>1421</v>
      </c>
      <c r="R1643" s="5" t="s">
        <v>1311</v>
      </c>
      <c r="S1643" s="8">
        <v>45.97</v>
      </c>
      <c r="T1643" s="8">
        <f>S1643*R1643</f>
        <v>0</v>
      </c>
      <c r="U1643" s="8">
        <f t="shared" si="319"/>
        <v>0</v>
      </c>
      <c r="V1643" s="50"/>
      <c r="W1643" s="5" t="s">
        <v>904</v>
      </c>
      <c r="X1643" s="303"/>
      <c r="Y1643" s="105"/>
      <c r="Z1643" s="141"/>
      <c r="AA1643" s="188"/>
      <c r="AB1643" s="105"/>
      <c r="AC1643" s="105"/>
      <c r="AD1643" s="105"/>
      <c r="AE1643" s="105"/>
      <c r="AF1643" s="105"/>
      <c r="AG1643" s="105"/>
      <c r="AH1643" s="105"/>
      <c r="AI1643" s="105"/>
      <c r="AJ1643" s="105"/>
      <c r="AK1643" s="105"/>
      <c r="AL1643" s="105"/>
      <c r="AM1643" s="105"/>
      <c r="AN1643" s="105"/>
      <c r="AO1643" s="105"/>
      <c r="AP1643" s="105"/>
      <c r="AQ1643" s="105"/>
      <c r="AR1643" s="105"/>
      <c r="AS1643" s="105"/>
      <c r="AT1643" s="105"/>
      <c r="AU1643" s="105"/>
      <c r="AV1643" s="105"/>
      <c r="AW1643" s="105"/>
      <c r="AX1643" s="105"/>
      <c r="AY1643" s="105"/>
      <c r="AZ1643" s="105"/>
      <c r="BA1643" s="105"/>
      <c r="BB1643" s="105"/>
      <c r="BC1643" s="105"/>
    </row>
    <row r="1644" spans="1:55" s="52" customFormat="1" ht="101.25">
      <c r="A1644" s="5" t="s">
        <v>5565</v>
      </c>
      <c r="B1644" s="5" t="s">
        <v>23</v>
      </c>
      <c r="C1644" s="5" t="s">
        <v>1593</v>
      </c>
      <c r="D1644" s="14" t="s">
        <v>1516</v>
      </c>
      <c r="E1644" s="14" t="s">
        <v>1594</v>
      </c>
      <c r="F1644" s="5" t="s">
        <v>249</v>
      </c>
      <c r="G1644" s="5" t="s">
        <v>24</v>
      </c>
      <c r="H1644" s="5">
        <v>0</v>
      </c>
      <c r="I1644" s="5" t="s">
        <v>2204</v>
      </c>
      <c r="J1644" s="5" t="s">
        <v>2689</v>
      </c>
      <c r="K1644" s="5" t="s">
        <v>5103</v>
      </c>
      <c r="L1644" s="5" t="s">
        <v>25</v>
      </c>
      <c r="M1644" s="7" t="s">
        <v>26</v>
      </c>
      <c r="N1644" s="5" t="s">
        <v>5420</v>
      </c>
      <c r="O1644" s="5" t="s">
        <v>27</v>
      </c>
      <c r="P1644" s="5" t="s">
        <v>1420</v>
      </c>
      <c r="Q1644" s="5" t="s">
        <v>1421</v>
      </c>
      <c r="R1644" s="98">
        <v>1000</v>
      </c>
      <c r="S1644" s="100">
        <v>38</v>
      </c>
      <c r="T1644" s="8">
        <f>S1644*R1644</f>
        <v>38000</v>
      </c>
      <c r="U1644" s="8">
        <f t="shared" ref="U1644" si="321">T1644*1.12</f>
        <v>42560.000000000007</v>
      </c>
      <c r="V1644" s="50"/>
      <c r="W1644" s="5" t="s">
        <v>904</v>
      </c>
      <c r="X1644" s="303">
        <v>18.190000000000001</v>
      </c>
      <c r="Y1644" s="105"/>
      <c r="Z1644" s="141"/>
      <c r="AA1644" s="188"/>
      <c r="AB1644" s="105"/>
      <c r="AC1644" s="105"/>
      <c r="AD1644" s="105"/>
      <c r="AE1644" s="105"/>
      <c r="AF1644" s="105"/>
      <c r="AG1644" s="105"/>
      <c r="AH1644" s="105"/>
      <c r="AI1644" s="105"/>
      <c r="AJ1644" s="105"/>
      <c r="AK1644" s="105"/>
      <c r="AL1644" s="105"/>
      <c r="AM1644" s="105"/>
      <c r="AN1644" s="105"/>
      <c r="AO1644" s="105"/>
      <c r="AP1644" s="105"/>
      <c r="AQ1644" s="105"/>
      <c r="AR1644" s="105"/>
      <c r="AS1644" s="105"/>
      <c r="AT1644" s="105"/>
      <c r="AU1644" s="105"/>
      <c r="AV1644" s="105"/>
      <c r="AW1644" s="105"/>
      <c r="AX1644" s="105"/>
      <c r="AY1644" s="105"/>
      <c r="AZ1644" s="105"/>
      <c r="BA1644" s="105"/>
      <c r="BB1644" s="105"/>
      <c r="BC1644" s="105"/>
    </row>
    <row r="1645" spans="1:55" s="70" customFormat="1" ht="101.25">
      <c r="A1645" s="5" t="s">
        <v>5497</v>
      </c>
      <c r="B1645" s="5" t="s">
        <v>23</v>
      </c>
      <c r="C1645" s="5" t="s">
        <v>1578</v>
      </c>
      <c r="D1645" s="14" t="s">
        <v>38</v>
      </c>
      <c r="E1645" s="14" t="s">
        <v>1579</v>
      </c>
      <c r="F1645" s="5" t="s">
        <v>240</v>
      </c>
      <c r="G1645" s="5" t="s">
        <v>24</v>
      </c>
      <c r="H1645" s="5">
        <v>0</v>
      </c>
      <c r="I1645" s="5" t="s">
        <v>2204</v>
      </c>
      <c r="J1645" s="5" t="s">
        <v>2689</v>
      </c>
      <c r="K1645" s="5" t="s">
        <v>1039</v>
      </c>
      <c r="L1645" s="5" t="s">
        <v>25</v>
      </c>
      <c r="M1645" s="7" t="s">
        <v>26</v>
      </c>
      <c r="N1645" s="5" t="s">
        <v>1825</v>
      </c>
      <c r="O1645" s="5" t="s">
        <v>27</v>
      </c>
      <c r="P1645" s="5">
        <v>796</v>
      </c>
      <c r="Q1645" s="5" t="s">
        <v>28</v>
      </c>
      <c r="R1645" s="5" t="s">
        <v>1311</v>
      </c>
      <c r="S1645" s="8">
        <v>1285.71</v>
      </c>
      <c r="T1645" s="8">
        <f t="shared" ref="T1645" si="322">S1645*R1645</f>
        <v>0</v>
      </c>
      <c r="U1645" s="8">
        <f t="shared" si="319"/>
        <v>0</v>
      </c>
      <c r="V1645" s="8"/>
      <c r="W1645" s="5" t="s">
        <v>904</v>
      </c>
      <c r="X1645" s="303"/>
      <c r="Y1645" s="111"/>
      <c r="Z1645" s="166"/>
      <c r="AA1645" s="85"/>
      <c r="AB1645" s="111"/>
      <c r="AC1645" s="111"/>
      <c r="AD1645" s="111"/>
      <c r="AE1645" s="111"/>
      <c r="AF1645" s="111"/>
      <c r="AG1645" s="111"/>
      <c r="AH1645" s="111"/>
      <c r="AI1645" s="111"/>
      <c r="AJ1645" s="111"/>
      <c r="AK1645" s="111"/>
      <c r="AL1645" s="111"/>
      <c r="AM1645" s="111"/>
      <c r="AN1645" s="111"/>
      <c r="AO1645" s="111"/>
      <c r="AP1645" s="111"/>
      <c r="AQ1645" s="111"/>
      <c r="AR1645" s="111"/>
      <c r="AS1645" s="111"/>
      <c r="AT1645" s="111"/>
      <c r="AU1645" s="111"/>
      <c r="AV1645" s="111"/>
      <c r="AW1645" s="111"/>
      <c r="AX1645" s="111"/>
      <c r="AY1645" s="111"/>
      <c r="AZ1645" s="111"/>
      <c r="BA1645" s="111"/>
      <c r="BB1645" s="111"/>
      <c r="BC1645" s="111"/>
    </row>
    <row r="1646" spans="1:55" s="70" customFormat="1" ht="101.25">
      <c r="A1646" s="5" t="s">
        <v>5536</v>
      </c>
      <c r="B1646" s="5" t="s">
        <v>23</v>
      </c>
      <c r="C1646" s="5" t="s">
        <v>1578</v>
      </c>
      <c r="D1646" s="14" t="s">
        <v>38</v>
      </c>
      <c r="E1646" s="14" t="s">
        <v>1579</v>
      </c>
      <c r="F1646" s="5" t="s">
        <v>240</v>
      </c>
      <c r="G1646" s="5" t="s">
        <v>24</v>
      </c>
      <c r="H1646" s="5">
        <v>0</v>
      </c>
      <c r="I1646" s="5" t="s">
        <v>2204</v>
      </c>
      <c r="J1646" s="5" t="s">
        <v>2689</v>
      </c>
      <c r="K1646" s="5" t="s">
        <v>5100</v>
      </c>
      <c r="L1646" s="5" t="s">
        <v>25</v>
      </c>
      <c r="M1646" s="7" t="s">
        <v>26</v>
      </c>
      <c r="N1646" s="5" t="s">
        <v>5420</v>
      </c>
      <c r="O1646" s="5" t="s">
        <v>27</v>
      </c>
      <c r="P1646" s="5">
        <v>796</v>
      </c>
      <c r="Q1646" s="5" t="s">
        <v>28</v>
      </c>
      <c r="R1646" s="5">
        <v>250</v>
      </c>
      <c r="S1646" s="8">
        <v>1650</v>
      </c>
      <c r="T1646" s="8">
        <f t="shared" ref="T1646" si="323">S1646*R1646</f>
        <v>412500</v>
      </c>
      <c r="U1646" s="8">
        <f t="shared" ref="U1646:U1681" si="324">T1646*1.12</f>
        <v>462000.00000000006</v>
      </c>
      <c r="V1646" s="8"/>
      <c r="W1646" s="5" t="s">
        <v>904</v>
      </c>
      <c r="X1646" s="8">
        <v>11.14</v>
      </c>
      <c r="Y1646" s="111"/>
      <c r="Z1646" s="166"/>
      <c r="AA1646" s="85"/>
      <c r="AB1646" s="111"/>
      <c r="AC1646" s="111"/>
      <c r="AD1646" s="111"/>
      <c r="AE1646" s="111"/>
      <c r="AF1646" s="111"/>
      <c r="AG1646" s="111"/>
      <c r="AH1646" s="111"/>
      <c r="AI1646" s="111"/>
      <c r="AJ1646" s="111"/>
      <c r="AK1646" s="111"/>
      <c r="AL1646" s="111"/>
      <c r="AM1646" s="111"/>
      <c r="AN1646" s="111"/>
      <c r="AO1646" s="111"/>
      <c r="AP1646" s="111"/>
      <c r="AQ1646" s="111"/>
      <c r="AR1646" s="111"/>
      <c r="AS1646" s="111"/>
      <c r="AT1646" s="111"/>
      <c r="AU1646" s="111"/>
      <c r="AV1646" s="111"/>
      <c r="AW1646" s="111"/>
      <c r="AX1646" s="111"/>
      <c r="AY1646" s="111"/>
      <c r="AZ1646" s="111"/>
      <c r="BA1646" s="111"/>
      <c r="BB1646" s="111"/>
      <c r="BC1646" s="111"/>
    </row>
    <row r="1647" spans="1:55" s="4" customFormat="1" ht="71.25" customHeight="1">
      <c r="A1647" s="5" t="s">
        <v>5571</v>
      </c>
      <c r="B1647" s="5" t="s">
        <v>23</v>
      </c>
      <c r="C1647" s="6" t="s">
        <v>3973</v>
      </c>
      <c r="D1647" s="6" t="s">
        <v>56</v>
      </c>
      <c r="E1647" s="6" t="s">
        <v>3974</v>
      </c>
      <c r="F1647" s="182" t="s">
        <v>5572</v>
      </c>
      <c r="G1647" s="5" t="s">
        <v>29</v>
      </c>
      <c r="H1647" s="5">
        <v>0</v>
      </c>
      <c r="I1647" s="5">
        <v>470000000</v>
      </c>
      <c r="J1647" s="5" t="s">
        <v>2689</v>
      </c>
      <c r="K1647" s="5" t="s">
        <v>878</v>
      </c>
      <c r="L1647" s="5" t="s">
        <v>25</v>
      </c>
      <c r="M1647" s="7" t="s">
        <v>26</v>
      </c>
      <c r="N1647" s="5" t="s">
        <v>5566</v>
      </c>
      <c r="O1647" s="5" t="s">
        <v>27</v>
      </c>
      <c r="P1647" s="5">
        <v>796</v>
      </c>
      <c r="Q1647" s="5" t="s">
        <v>28</v>
      </c>
      <c r="R1647" s="5">
        <v>10</v>
      </c>
      <c r="S1647" s="8">
        <v>28334.560000000001</v>
      </c>
      <c r="T1647" s="8">
        <f t="shared" ref="T1647:T1670" si="325">R1647*S1647</f>
        <v>283345.60000000003</v>
      </c>
      <c r="U1647" s="8">
        <f t="shared" si="324"/>
        <v>317347.07200000004</v>
      </c>
      <c r="V1647" s="94"/>
      <c r="W1647" s="5" t="s">
        <v>904</v>
      </c>
      <c r="X1647" s="48"/>
      <c r="Z1647" s="141"/>
      <c r="AA1647" s="141"/>
      <c r="AB1647" s="141"/>
      <c r="AC1647" s="141"/>
      <c r="AD1647" s="141"/>
      <c r="AE1647" s="187"/>
      <c r="AF1647" s="141"/>
      <c r="AG1647" s="141"/>
      <c r="AH1647" s="187"/>
      <c r="AI1647" s="188"/>
      <c r="AJ1647" s="145"/>
      <c r="AK1647" s="141"/>
      <c r="AL1647" s="84"/>
      <c r="AM1647" s="84"/>
      <c r="AN1647" s="84"/>
      <c r="AO1647" s="84"/>
      <c r="AP1647" s="141"/>
      <c r="AT1647" s="141"/>
    </row>
    <row r="1648" spans="1:55" s="4" customFormat="1" ht="71.25" customHeight="1">
      <c r="A1648" s="93" t="s">
        <v>5573</v>
      </c>
      <c r="B1648" s="5" t="s">
        <v>23</v>
      </c>
      <c r="C1648" s="6" t="s">
        <v>5574</v>
      </c>
      <c r="D1648" s="6" t="s">
        <v>5575</v>
      </c>
      <c r="E1648" s="6" t="s">
        <v>5576</v>
      </c>
      <c r="F1648" s="113" t="s">
        <v>5577</v>
      </c>
      <c r="G1648" s="5" t="s">
        <v>24</v>
      </c>
      <c r="H1648" s="5">
        <v>0</v>
      </c>
      <c r="I1648" s="5" t="s">
        <v>2204</v>
      </c>
      <c r="J1648" s="5" t="s">
        <v>2689</v>
      </c>
      <c r="K1648" s="5" t="s">
        <v>5103</v>
      </c>
      <c r="L1648" s="5" t="s">
        <v>25</v>
      </c>
      <c r="M1648" s="7" t="s">
        <v>26</v>
      </c>
      <c r="N1648" s="5" t="s">
        <v>1306</v>
      </c>
      <c r="O1648" s="5" t="s">
        <v>27</v>
      </c>
      <c r="P1648" s="5" t="s">
        <v>495</v>
      </c>
      <c r="Q1648" s="5" t="s">
        <v>1639</v>
      </c>
      <c r="R1648" s="5">
        <v>1</v>
      </c>
      <c r="S1648" s="8">
        <v>2595240</v>
      </c>
      <c r="T1648" s="8">
        <f t="shared" si="325"/>
        <v>2595240</v>
      </c>
      <c r="U1648" s="8">
        <f t="shared" si="324"/>
        <v>2906668.8000000003</v>
      </c>
      <c r="V1648" s="94"/>
      <c r="W1648" s="5" t="s">
        <v>904</v>
      </c>
      <c r="X1648" s="48"/>
    </row>
    <row r="1649" spans="1:55" s="4" customFormat="1" ht="71.25" customHeight="1">
      <c r="A1649" s="93" t="s">
        <v>5578</v>
      </c>
      <c r="B1649" s="5" t="s">
        <v>23</v>
      </c>
      <c r="C1649" s="6" t="s">
        <v>5574</v>
      </c>
      <c r="D1649" s="6" t="s">
        <v>5575</v>
      </c>
      <c r="E1649" s="6" t="s">
        <v>5576</v>
      </c>
      <c r="F1649" s="113" t="s">
        <v>5579</v>
      </c>
      <c r="G1649" s="5" t="s">
        <v>24</v>
      </c>
      <c r="H1649" s="5">
        <v>0</v>
      </c>
      <c r="I1649" s="5" t="s">
        <v>2204</v>
      </c>
      <c r="J1649" s="5" t="s">
        <v>2689</v>
      </c>
      <c r="K1649" s="5" t="s">
        <v>5103</v>
      </c>
      <c r="L1649" s="5" t="s">
        <v>25</v>
      </c>
      <c r="M1649" s="7" t="s">
        <v>26</v>
      </c>
      <c r="N1649" s="5" t="s">
        <v>1306</v>
      </c>
      <c r="O1649" s="5" t="s">
        <v>27</v>
      </c>
      <c r="P1649" s="5" t="s">
        <v>495</v>
      </c>
      <c r="Q1649" s="5" t="s">
        <v>1639</v>
      </c>
      <c r="R1649" s="5">
        <v>2</v>
      </c>
      <c r="S1649" s="8">
        <v>2073438</v>
      </c>
      <c r="T1649" s="8">
        <f t="shared" si="325"/>
        <v>4146876</v>
      </c>
      <c r="U1649" s="8">
        <f t="shared" si="324"/>
        <v>4644501.12</v>
      </c>
      <c r="V1649" s="94"/>
      <c r="W1649" s="5" t="s">
        <v>904</v>
      </c>
      <c r="X1649" s="48"/>
    </row>
    <row r="1650" spans="1:55" s="52" customFormat="1" ht="64.5" customHeight="1">
      <c r="A1650" s="5" t="s">
        <v>5580</v>
      </c>
      <c r="B1650" s="5" t="s">
        <v>23</v>
      </c>
      <c r="C1650" s="5" t="s">
        <v>2190</v>
      </c>
      <c r="D1650" s="6" t="s">
        <v>2191</v>
      </c>
      <c r="E1650" s="6" t="s">
        <v>2192</v>
      </c>
      <c r="F1650" s="41" t="s">
        <v>3692</v>
      </c>
      <c r="G1650" s="5" t="s">
        <v>24</v>
      </c>
      <c r="H1650" s="5">
        <v>0</v>
      </c>
      <c r="I1650" s="5" t="s">
        <v>2204</v>
      </c>
      <c r="J1650" s="5" t="s">
        <v>2689</v>
      </c>
      <c r="K1650" s="5" t="s">
        <v>5103</v>
      </c>
      <c r="L1650" s="5" t="s">
        <v>25</v>
      </c>
      <c r="M1650" s="7" t="s">
        <v>26</v>
      </c>
      <c r="N1650" s="5" t="s">
        <v>5420</v>
      </c>
      <c r="O1650" s="5" t="s">
        <v>27</v>
      </c>
      <c r="P1650" s="5">
        <v>796</v>
      </c>
      <c r="Q1650" s="5" t="s">
        <v>28</v>
      </c>
      <c r="R1650" s="80">
        <v>12</v>
      </c>
      <c r="S1650" s="36">
        <v>81696.429999999993</v>
      </c>
      <c r="T1650" s="8">
        <f t="shared" si="325"/>
        <v>980357.15999999992</v>
      </c>
      <c r="U1650" s="8">
        <f t="shared" si="324"/>
        <v>1098000.0192</v>
      </c>
      <c r="V1650" s="50"/>
      <c r="W1650" s="5" t="s">
        <v>904</v>
      </c>
      <c r="X1650" s="8"/>
      <c r="Y1650" s="105"/>
      <c r="Z1650" s="110"/>
      <c r="AA1650" s="105"/>
      <c r="AB1650" s="105"/>
      <c r="AC1650" s="105"/>
      <c r="AD1650" s="105"/>
      <c r="AE1650" s="105"/>
      <c r="AF1650" s="105"/>
      <c r="AG1650" s="105"/>
      <c r="AH1650" s="105"/>
      <c r="AI1650" s="105"/>
      <c r="AJ1650" s="105"/>
      <c r="AK1650" s="105"/>
      <c r="AL1650" s="105"/>
      <c r="AM1650" s="105"/>
      <c r="AN1650" s="105"/>
      <c r="AO1650" s="105"/>
      <c r="AP1650" s="105"/>
      <c r="AQ1650" s="105"/>
      <c r="AR1650" s="105"/>
      <c r="AS1650" s="105"/>
      <c r="AT1650" s="105"/>
      <c r="AU1650" s="105"/>
      <c r="AV1650" s="105"/>
      <c r="AW1650" s="105"/>
      <c r="AX1650" s="105"/>
      <c r="AY1650" s="105"/>
      <c r="AZ1650" s="105"/>
      <c r="BA1650" s="105"/>
      <c r="BB1650" s="105"/>
      <c r="BC1650" s="105"/>
    </row>
    <row r="1651" spans="1:55" s="70" customFormat="1" ht="101.25">
      <c r="A1651" s="5" t="s">
        <v>5581</v>
      </c>
      <c r="B1651" s="5" t="s">
        <v>23</v>
      </c>
      <c r="C1651" s="5" t="s">
        <v>2190</v>
      </c>
      <c r="D1651" s="6" t="s">
        <v>2191</v>
      </c>
      <c r="E1651" s="6" t="s">
        <v>2192</v>
      </c>
      <c r="F1651" s="5" t="s">
        <v>364</v>
      </c>
      <c r="G1651" s="5" t="s">
        <v>24</v>
      </c>
      <c r="H1651" s="5">
        <v>0</v>
      </c>
      <c r="I1651" s="5" t="s">
        <v>2204</v>
      </c>
      <c r="J1651" s="5" t="s">
        <v>2689</v>
      </c>
      <c r="K1651" s="5" t="s">
        <v>5103</v>
      </c>
      <c r="L1651" s="5" t="s">
        <v>25</v>
      </c>
      <c r="M1651" s="7" t="s">
        <v>26</v>
      </c>
      <c r="N1651" s="5" t="s">
        <v>5420</v>
      </c>
      <c r="O1651" s="5" t="s">
        <v>27</v>
      </c>
      <c r="P1651" s="5">
        <v>796</v>
      </c>
      <c r="Q1651" s="5" t="s">
        <v>28</v>
      </c>
      <c r="R1651" s="5">
        <v>2</v>
      </c>
      <c r="S1651" s="8">
        <v>465357.5</v>
      </c>
      <c r="T1651" s="8">
        <f t="shared" si="325"/>
        <v>930715</v>
      </c>
      <c r="U1651" s="8">
        <f t="shared" si="324"/>
        <v>1042400.8</v>
      </c>
      <c r="V1651" s="8"/>
      <c r="W1651" s="5" t="s">
        <v>904</v>
      </c>
      <c r="X1651" s="8"/>
      <c r="Y1651" s="111"/>
      <c r="Z1651" s="111"/>
      <c r="AA1651" s="111"/>
      <c r="AB1651" s="111"/>
      <c r="AC1651" s="111"/>
      <c r="AD1651" s="111"/>
      <c r="AE1651" s="111"/>
      <c r="AF1651" s="111"/>
      <c r="AG1651" s="111"/>
      <c r="AH1651" s="111"/>
      <c r="AI1651" s="111"/>
      <c r="AJ1651" s="111"/>
      <c r="AK1651" s="111"/>
      <c r="AL1651" s="111"/>
      <c r="AM1651" s="111"/>
      <c r="AN1651" s="111"/>
      <c r="AO1651" s="111"/>
      <c r="AP1651" s="111"/>
      <c r="AQ1651" s="111"/>
      <c r="AR1651" s="111"/>
      <c r="AS1651" s="111"/>
      <c r="AT1651" s="111"/>
      <c r="AU1651" s="111"/>
      <c r="AV1651" s="111"/>
      <c r="AW1651" s="111"/>
      <c r="AX1651" s="111"/>
      <c r="AY1651" s="111"/>
      <c r="AZ1651" s="111"/>
      <c r="BA1651" s="111"/>
      <c r="BB1651" s="111"/>
      <c r="BC1651" s="111"/>
    </row>
    <row r="1652" spans="1:55" s="70" customFormat="1" ht="60.75" customHeight="1">
      <c r="A1652" s="5" t="s">
        <v>5582</v>
      </c>
      <c r="B1652" s="5" t="s">
        <v>23</v>
      </c>
      <c r="C1652" s="5" t="s">
        <v>5583</v>
      </c>
      <c r="D1652" s="6" t="s">
        <v>1364</v>
      </c>
      <c r="E1652" s="6" t="s">
        <v>5584</v>
      </c>
      <c r="F1652" s="41" t="s">
        <v>5585</v>
      </c>
      <c r="G1652" s="5" t="s">
        <v>24</v>
      </c>
      <c r="H1652" s="5">
        <v>0</v>
      </c>
      <c r="I1652" s="5" t="s">
        <v>2204</v>
      </c>
      <c r="J1652" s="5" t="s">
        <v>2689</v>
      </c>
      <c r="K1652" s="5" t="s">
        <v>5103</v>
      </c>
      <c r="L1652" s="5" t="s">
        <v>25</v>
      </c>
      <c r="M1652" s="7" t="s">
        <v>26</v>
      </c>
      <c r="N1652" s="5" t="s">
        <v>5586</v>
      </c>
      <c r="O1652" s="5" t="s">
        <v>27</v>
      </c>
      <c r="P1652" s="5">
        <v>796</v>
      </c>
      <c r="Q1652" s="5" t="s">
        <v>28</v>
      </c>
      <c r="R1652" s="98">
        <v>15</v>
      </c>
      <c r="S1652" s="36">
        <v>5493</v>
      </c>
      <c r="T1652" s="8">
        <f t="shared" si="325"/>
        <v>82395</v>
      </c>
      <c r="U1652" s="8">
        <f t="shared" si="324"/>
        <v>92282.400000000009</v>
      </c>
      <c r="V1652" s="8"/>
      <c r="W1652" s="5" t="s">
        <v>904</v>
      </c>
      <c r="X1652" s="8"/>
      <c r="Y1652" s="111"/>
      <c r="Z1652" s="141"/>
      <c r="AA1652" s="85"/>
      <c r="AB1652" s="111"/>
      <c r="AC1652" s="111"/>
      <c r="AD1652" s="111"/>
      <c r="AE1652" s="111"/>
      <c r="AF1652" s="111"/>
      <c r="AG1652" s="111"/>
      <c r="AH1652" s="111"/>
      <c r="AI1652" s="111"/>
      <c r="AJ1652" s="111"/>
      <c r="AK1652" s="111"/>
      <c r="AL1652" s="111"/>
      <c r="AM1652" s="111"/>
      <c r="AN1652" s="111"/>
      <c r="AO1652" s="111"/>
      <c r="AP1652" s="111"/>
      <c r="AQ1652" s="111"/>
      <c r="AR1652" s="111"/>
      <c r="AS1652" s="111"/>
      <c r="AT1652" s="111"/>
      <c r="AU1652" s="111"/>
      <c r="AV1652" s="111"/>
      <c r="AW1652" s="111"/>
      <c r="AX1652" s="111"/>
      <c r="AY1652" s="111"/>
      <c r="AZ1652" s="111"/>
      <c r="BA1652" s="111"/>
      <c r="BB1652" s="111"/>
      <c r="BC1652" s="111"/>
    </row>
    <row r="1653" spans="1:55" s="70" customFormat="1" ht="60.75" customHeight="1">
      <c r="A1653" s="5" t="s">
        <v>5587</v>
      </c>
      <c r="B1653" s="5" t="s">
        <v>23</v>
      </c>
      <c r="C1653" s="5" t="s">
        <v>5588</v>
      </c>
      <c r="D1653" s="6" t="s">
        <v>1364</v>
      </c>
      <c r="E1653" s="6" t="s">
        <v>5589</v>
      </c>
      <c r="F1653" s="41" t="s">
        <v>5590</v>
      </c>
      <c r="G1653" s="5" t="s">
        <v>24</v>
      </c>
      <c r="H1653" s="5">
        <v>0</v>
      </c>
      <c r="I1653" s="5" t="s">
        <v>2204</v>
      </c>
      <c r="J1653" s="5" t="s">
        <v>2689</v>
      </c>
      <c r="K1653" s="5" t="s">
        <v>5103</v>
      </c>
      <c r="L1653" s="5" t="s">
        <v>25</v>
      </c>
      <c r="M1653" s="7" t="s">
        <v>26</v>
      </c>
      <c r="N1653" s="5" t="s">
        <v>5586</v>
      </c>
      <c r="O1653" s="5" t="s">
        <v>27</v>
      </c>
      <c r="P1653" s="5">
        <v>796</v>
      </c>
      <c r="Q1653" s="5" t="s">
        <v>28</v>
      </c>
      <c r="R1653" s="98">
        <v>15</v>
      </c>
      <c r="S1653" s="36">
        <v>6793</v>
      </c>
      <c r="T1653" s="8">
        <f t="shared" si="325"/>
        <v>101895</v>
      </c>
      <c r="U1653" s="8">
        <f t="shared" si="324"/>
        <v>114122.40000000001</v>
      </c>
      <c r="V1653" s="8"/>
      <c r="W1653" s="5" t="s">
        <v>904</v>
      </c>
      <c r="X1653" s="8"/>
      <c r="Y1653" s="111"/>
      <c r="Z1653" s="141"/>
      <c r="AA1653" s="85"/>
      <c r="AB1653" s="111"/>
      <c r="AC1653" s="111"/>
      <c r="AD1653" s="111"/>
      <c r="AE1653" s="111"/>
      <c r="AF1653" s="111"/>
      <c r="AG1653" s="111"/>
      <c r="AH1653" s="111"/>
      <c r="AI1653" s="111"/>
      <c r="AJ1653" s="111"/>
      <c r="AK1653" s="111"/>
      <c r="AL1653" s="111"/>
      <c r="AM1653" s="111"/>
      <c r="AN1653" s="111"/>
      <c r="AO1653" s="111"/>
      <c r="AP1653" s="111"/>
      <c r="AQ1653" s="111"/>
      <c r="AR1653" s="111"/>
      <c r="AS1653" s="111"/>
      <c r="AT1653" s="111"/>
      <c r="AU1653" s="111"/>
      <c r="AV1653" s="111"/>
      <c r="AW1653" s="111"/>
      <c r="AX1653" s="111"/>
      <c r="AY1653" s="111"/>
      <c r="AZ1653" s="111"/>
      <c r="BA1653" s="111"/>
      <c r="BB1653" s="111"/>
      <c r="BC1653" s="111"/>
    </row>
    <row r="1654" spans="1:55" s="70" customFormat="1" ht="60.75" customHeight="1">
      <c r="A1654" s="5" t="s">
        <v>5591</v>
      </c>
      <c r="B1654" s="5" t="s">
        <v>23</v>
      </c>
      <c r="C1654" s="5" t="s">
        <v>5374</v>
      </c>
      <c r="D1654" s="6" t="s">
        <v>2080</v>
      </c>
      <c r="E1654" s="6" t="s">
        <v>5375</v>
      </c>
      <c r="F1654" s="41" t="s">
        <v>5592</v>
      </c>
      <c r="G1654" s="5" t="s">
        <v>24</v>
      </c>
      <c r="H1654" s="5">
        <v>0</v>
      </c>
      <c r="I1654" s="5" t="s">
        <v>2204</v>
      </c>
      <c r="J1654" s="5" t="s">
        <v>2689</v>
      </c>
      <c r="K1654" s="5" t="s">
        <v>5103</v>
      </c>
      <c r="L1654" s="5" t="s">
        <v>25</v>
      </c>
      <c r="M1654" s="7" t="s">
        <v>26</v>
      </c>
      <c r="N1654" s="5" t="s">
        <v>5586</v>
      </c>
      <c r="O1654" s="5" t="s">
        <v>27</v>
      </c>
      <c r="P1654" s="5">
        <v>796</v>
      </c>
      <c r="Q1654" s="5" t="s">
        <v>28</v>
      </c>
      <c r="R1654" s="98">
        <v>20</v>
      </c>
      <c r="S1654" s="36">
        <v>16800</v>
      </c>
      <c r="T1654" s="8">
        <f t="shared" si="325"/>
        <v>336000</v>
      </c>
      <c r="U1654" s="8">
        <f t="shared" si="324"/>
        <v>376320.00000000006</v>
      </c>
      <c r="V1654" s="8"/>
      <c r="W1654" s="5" t="s">
        <v>904</v>
      </c>
      <c r="X1654" s="8"/>
      <c r="Y1654" s="111"/>
      <c r="Z1654" s="141"/>
      <c r="AA1654" s="85"/>
      <c r="AB1654" s="111"/>
      <c r="AC1654" s="111"/>
      <c r="AD1654" s="111"/>
      <c r="AE1654" s="111"/>
      <c r="AF1654" s="111"/>
      <c r="AG1654" s="111"/>
      <c r="AH1654" s="111"/>
      <c r="AI1654" s="111"/>
      <c r="AJ1654" s="111"/>
      <c r="AK1654" s="111"/>
      <c r="AL1654" s="111"/>
      <c r="AM1654" s="111"/>
      <c r="AN1654" s="111"/>
      <c r="AO1654" s="111"/>
      <c r="AP1654" s="111"/>
      <c r="AQ1654" s="111"/>
      <c r="AR1654" s="111"/>
      <c r="AS1654" s="111"/>
      <c r="AT1654" s="111"/>
      <c r="AU1654" s="111"/>
      <c r="AV1654" s="111"/>
      <c r="AW1654" s="111"/>
      <c r="AX1654" s="111"/>
      <c r="AY1654" s="111"/>
      <c r="AZ1654" s="111"/>
      <c r="BA1654" s="111"/>
      <c r="BB1654" s="111"/>
      <c r="BC1654" s="111"/>
    </row>
    <row r="1655" spans="1:55" s="70" customFormat="1" ht="60.75" customHeight="1">
      <c r="A1655" s="5" t="s">
        <v>5593</v>
      </c>
      <c r="B1655" s="5" t="s">
        <v>23</v>
      </c>
      <c r="C1655" s="5" t="s">
        <v>5594</v>
      </c>
      <c r="D1655" s="6" t="s">
        <v>5595</v>
      </c>
      <c r="E1655" s="6" t="s">
        <v>5596</v>
      </c>
      <c r="F1655" s="41" t="s">
        <v>5597</v>
      </c>
      <c r="G1655" s="5" t="s">
        <v>24</v>
      </c>
      <c r="H1655" s="5">
        <v>0</v>
      </c>
      <c r="I1655" s="5" t="s">
        <v>2204</v>
      </c>
      <c r="J1655" s="5" t="s">
        <v>2689</v>
      </c>
      <c r="K1655" s="5" t="s">
        <v>5103</v>
      </c>
      <c r="L1655" s="5" t="s">
        <v>25</v>
      </c>
      <c r="M1655" s="7" t="s">
        <v>26</v>
      </c>
      <c r="N1655" s="5" t="s">
        <v>5586</v>
      </c>
      <c r="O1655" s="5" t="s">
        <v>27</v>
      </c>
      <c r="P1655" s="5">
        <v>796</v>
      </c>
      <c r="Q1655" s="5" t="s">
        <v>28</v>
      </c>
      <c r="R1655" s="98">
        <v>8</v>
      </c>
      <c r="S1655" s="36">
        <v>4110</v>
      </c>
      <c r="T1655" s="8">
        <f t="shared" si="325"/>
        <v>32880</v>
      </c>
      <c r="U1655" s="8">
        <f t="shared" si="324"/>
        <v>36825.600000000006</v>
      </c>
      <c r="V1655" s="8"/>
      <c r="W1655" s="5" t="s">
        <v>904</v>
      </c>
      <c r="X1655" s="8"/>
      <c r="Y1655" s="111"/>
      <c r="Z1655" s="141"/>
      <c r="AA1655" s="85"/>
      <c r="AB1655" s="111"/>
      <c r="AC1655" s="111"/>
      <c r="AD1655" s="111"/>
      <c r="AE1655" s="111"/>
      <c r="AF1655" s="111"/>
      <c r="AG1655" s="111"/>
      <c r="AH1655" s="111"/>
      <c r="AI1655" s="111"/>
      <c r="AJ1655" s="111"/>
      <c r="AK1655" s="111"/>
      <c r="AL1655" s="111"/>
      <c r="AM1655" s="111"/>
      <c r="AN1655" s="111"/>
      <c r="AO1655" s="111"/>
      <c r="AP1655" s="111"/>
      <c r="AQ1655" s="111"/>
      <c r="AR1655" s="111"/>
      <c r="AS1655" s="111"/>
      <c r="AT1655" s="111"/>
      <c r="AU1655" s="111"/>
      <c r="AV1655" s="111"/>
      <c r="AW1655" s="111"/>
      <c r="AX1655" s="111"/>
      <c r="AY1655" s="111"/>
      <c r="AZ1655" s="111"/>
      <c r="BA1655" s="111"/>
      <c r="BB1655" s="111"/>
      <c r="BC1655" s="111"/>
    </row>
    <row r="1656" spans="1:55" s="52" customFormat="1" ht="64.5" customHeight="1">
      <c r="A1656" s="5" t="s">
        <v>5598</v>
      </c>
      <c r="B1656" s="5" t="s">
        <v>23</v>
      </c>
      <c r="C1656" s="106" t="s">
        <v>5599</v>
      </c>
      <c r="D1656" s="106" t="s">
        <v>5600</v>
      </c>
      <c r="E1656" s="106" t="s">
        <v>5601</v>
      </c>
      <c r="F1656" s="41" t="s">
        <v>5602</v>
      </c>
      <c r="G1656" s="5" t="s">
        <v>29</v>
      </c>
      <c r="H1656" s="5">
        <v>0</v>
      </c>
      <c r="I1656" s="5" t="s">
        <v>2204</v>
      </c>
      <c r="J1656" s="5" t="s">
        <v>2689</v>
      </c>
      <c r="K1656" s="5" t="s">
        <v>5103</v>
      </c>
      <c r="L1656" s="5" t="s">
        <v>25</v>
      </c>
      <c r="M1656" s="7" t="s">
        <v>26</v>
      </c>
      <c r="N1656" s="5" t="s">
        <v>5586</v>
      </c>
      <c r="O1656" s="5" t="s">
        <v>27</v>
      </c>
      <c r="P1656" s="5" t="s">
        <v>34</v>
      </c>
      <c r="Q1656" s="5" t="s">
        <v>33</v>
      </c>
      <c r="R1656" s="98">
        <v>25</v>
      </c>
      <c r="S1656" s="36">
        <v>1000</v>
      </c>
      <c r="T1656" s="8">
        <f t="shared" si="325"/>
        <v>25000</v>
      </c>
      <c r="U1656" s="8">
        <f t="shared" si="324"/>
        <v>28000.000000000004</v>
      </c>
      <c r="V1656" s="50"/>
      <c r="W1656" s="5" t="s">
        <v>904</v>
      </c>
      <c r="X1656" s="8" t="s">
        <v>4955</v>
      </c>
      <c r="Y1656" s="105"/>
      <c r="Z1656" s="110"/>
      <c r="AA1656" s="105"/>
      <c r="AB1656" s="105"/>
      <c r="AC1656" s="105"/>
      <c r="AD1656" s="105"/>
      <c r="AE1656" s="105"/>
      <c r="AF1656" s="105"/>
      <c r="AG1656" s="105"/>
      <c r="AH1656" s="105"/>
      <c r="AI1656" s="105"/>
      <c r="AJ1656" s="105"/>
      <c r="AK1656" s="105"/>
      <c r="AL1656" s="105"/>
      <c r="AM1656" s="105"/>
      <c r="AN1656" s="105"/>
      <c r="AO1656" s="105"/>
      <c r="AP1656" s="105"/>
      <c r="AQ1656" s="105"/>
      <c r="AR1656" s="105"/>
      <c r="AS1656" s="105"/>
      <c r="AT1656" s="105"/>
      <c r="AU1656" s="105"/>
      <c r="AV1656" s="105"/>
      <c r="AW1656" s="105"/>
      <c r="AX1656" s="105"/>
      <c r="AY1656" s="105"/>
      <c r="AZ1656" s="105"/>
      <c r="BA1656" s="105"/>
      <c r="BB1656" s="105"/>
      <c r="BC1656" s="105"/>
    </row>
    <row r="1657" spans="1:55" s="70" customFormat="1" ht="97.5" customHeight="1">
      <c r="A1657" s="5" t="s">
        <v>5603</v>
      </c>
      <c r="B1657" s="5" t="s">
        <v>23</v>
      </c>
      <c r="C1657" s="5" t="s">
        <v>5604</v>
      </c>
      <c r="D1657" s="6" t="s">
        <v>2167</v>
      </c>
      <c r="E1657" s="6" t="s">
        <v>5605</v>
      </c>
      <c r="F1657" s="41" t="s">
        <v>5606</v>
      </c>
      <c r="G1657" s="5" t="s">
        <v>29</v>
      </c>
      <c r="H1657" s="5">
        <v>0</v>
      </c>
      <c r="I1657" s="5" t="s">
        <v>2204</v>
      </c>
      <c r="J1657" s="5" t="s">
        <v>2689</v>
      </c>
      <c r="K1657" s="5" t="s">
        <v>5103</v>
      </c>
      <c r="L1657" s="5" t="s">
        <v>25</v>
      </c>
      <c r="M1657" s="7" t="s">
        <v>26</v>
      </c>
      <c r="N1657" s="5" t="s">
        <v>5586</v>
      </c>
      <c r="O1657" s="5" t="s">
        <v>27</v>
      </c>
      <c r="P1657" s="5">
        <v>796</v>
      </c>
      <c r="Q1657" s="5" t="s">
        <v>28</v>
      </c>
      <c r="R1657" s="98">
        <v>1</v>
      </c>
      <c r="S1657" s="36">
        <v>14030.5</v>
      </c>
      <c r="T1657" s="8">
        <f t="shared" si="325"/>
        <v>14030.5</v>
      </c>
      <c r="U1657" s="8">
        <f t="shared" si="324"/>
        <v>15714.160000000002</v>
      </c>
      <c r="V1657" s="8"/>
      <c r="W1657" s="5" t="s">
        <v>904</v>
      </c>
      <c r="X1657" s="8" t="s">
        <v>4955</v>
      </c>
      <c r="Y1657" s="111"/>
      <c r="Z1657" s="111"/>
      <c r="AA1657" s="111"/>
      <c r="AB1657" s="111"/>
      <c r="AC1657" s="111"/>
      <c r="AD1657" s="111"/>
      <c r="AE1657" s="111"/>
      <c r="AF1657" s="111"/>
      <c r="AG1657" s="111"/>
      <c r="AH1657" s="111"/>
      <c r="AI1657" s="111"/>
      <c r="AJ1657" s="111"/>
      <c r="AK1657" s="111"/>
      <c r="AL1657" s="111"/>
      <c r="AM1657" s="111"/>
      <c r="AN1657" s="111"/>
      <c r="AO1657" s="111"/>
      <c r="AP1657" s="111"/>
      <c r="AQ1657" s="111"/>
      <c r="AR1657" s="111"/>
      <c r="AS1657" s="111"/>
      <c r="AT1657" s="111"/>
      <c r="AU1657" s="111"/>
      <c r="AV1657" s="111"/>
      <c r="AW1657" s="111"/>
      <c r="AX1657" s="111"/>
      <c r="AY1657" s="111"/>
      <c r="AZ1657" s="111"/>
      <c r="BA1657" s="111"/>
      <c r="BB1657" s="111"/>
      <c r="BC1657" s="111"/>
    </row>
    <row r="1658" spans="1:55" s="70" customFormat="1" ht="60.75" customHeight="1">
      <c r="A1658" s="5" t="s">
        <v>5607</v>
      </c>
      <c r="B1658" s="5" t="s">
        <v>23</v>
      </c>
      <c r="C1658" s="75" t="s">
        <v>5703</v>
      </c>
      <c r="D1658" s="106" t="s">
        <v>5608</v>
      </c>
      <c r="E1658" s="106" t="s">
        <v>5609</v>
      </c>
      <c r="F1658" s="41" t="s">
        <v>5608</v>
      </c>
      <c r="G1658" s="5" t="s">
        <v>29</v>
      </c>
      <c r="H1658" s="5">
        <v>0</v>
      </c>
      <c r="I1658" s="5" t="s">
        <v>2204</v>
      </c>
      <c r="J1658" s="5" t="s">
        <v>2689</v>
      </c>
      <c r="K1658" s="5" t="s">
        <v>5103</v>
      </c>
      <c r="L1658" s="5" t="s">
        <v>25</v>
      </c>
      <c r="M1658" s="7" t="s">
        <v>26</v>
      </c>
      <c r="N1658" s="5" t="s">
        <v>5586</v>
      </c>
      <c r="O1658" s="5" t="s">
        <v>27</v>
      </c>
      <c r="P1658" s="109" t="s">
        <v>5704</v>
      </c>
      <c r="Q1658" s="108" t="s">
        <v>2638</v>
      </c>
      <c r="R1658" s="98">
        <v>36</v>
      </c>
      <c r="S1658" s="36">
        <v>320</v>
      </c>
      <c r="T1658" s="8">
        <f t="shared" si="325"/>
        <v>11520</v>
      </c>
      <c r="U1658" s="8">
        <f t="shared" si="324"/>
        <v>12902.400000000001</v>
      </c>
      <c r="V1658" s="8"/>
      <c r="W1658" s="5" t="s">
        <v>904</v>
      </c>
      <c r="X1658" s="8"/>
      <c r="Y1658" s="111"/>
      <c r="Z1658" s="111"/>
      <c r="AA1658" s="111"/>
      <c r="AB1658" s="111"/>
      <c r="AC1658" s="111"/>
      <c r="AD1658" s="111"/>
      <c r="AE1658" s="111"/>
      <c r="AF1658" s="111"/>
      <c r="AG1658" s="111"/>
      <c r="AH1658" s="111"/>
      <c r="AI1658" s="111"/>
      <c r="AJ1658" s="111"/>
      <c r="AK1658" s="111"/>
      <c r="AL1658" s="111"/>
      <c r="AM1658" s="111"/>
      <c r="AN1658" s="111"/>
      <c r="AO1658" s="111"/>
      <c r="AP1658" s="111"/>
      <c r="AQ1658" s="111"/>
      <c r="AR1658" s="111"/>
      <c r="AS1658" s="111"/>
      <c r="AT1658" s="111"/>
      <c r="AU1658" s="111"/>
      <c r="AV1658" s="111"/>
      <c r="AW1658" s="111"/>
      <c r="AX1658" s="111"/>
      <c r="AY1658" s="111"/>
      <c r="AZ1658" s="111"/>
      <c r="BA1658" s="111"/>
      <c r="BB1658" s="111"/>
      <c r="BC1658" s="111"/>
    </row>
    <row r="1659" spans="1:55" s="70" customFormat="1" ht="60.75" customHeight="1">
      <c r="A1659" s="5" t="s">
        <v>5610</v>
      </c>
      <c r="B1659" s="5" t="s">
        <v>23</v>
      </c>
      <c r="C1659" s="75" t="s">
        <v>5705</v>
      </c>
      <c r="D1659" s="106" t="s">
        <v>5611</v>
      </c>
      <c r="E1659" s="106" t="s">
        <v>5612</v>
      </c>
      <c r="F1659" s="41" t="s">
        <v>5613</v>
      </c>
      <c r="G1659" s="5" t="s">
        <v>29</v>
      </c>
      <c r="H1659" s="5">
        <v>0</v>
      </c>
      <c r="I1659" s="5" t="s">
        <v>2204</v>
      </c>
      <c r="J1659" s="5" t="s">
        <v>2689</v>
      </c>
      <c r="K1659" s="5" t="s">
        <v>5103</v>
      </c>
      <c r="L1659" s="5" t="s">
        <v>25</v>
      </c>
      <c r="M1659" s="7" t="s">
        <v>26</v>
      </c>
      <c r="N1659" s="5" t="s">
        <v>5586</v>
      </c>
      <c r="O1659" s="5" t="s">
        <v>27</v>
      </c>
      <c r="P1659" s="109" t="s">
        <v>5704</v>
      </c>
      <c r="Q1659" s="108" t="s">
        <v>2638</v>
      </c>
      <c r="R1659" s="98">
        <v>10</v>
      </c>
      <c r="S1659" s="36">
        <v>6000</v>
      </c>
      <c r="T1659" s="8">
        <f t="shared" si="325"/>
        <v>60000</v>
      </c>
      <c r="U1659" s="8">
        <f t="shared" si="324"/>
        <v>67200</v>
      </c>
      <c r="V1659" s="8"/>
      <c r="W1659" s="5" t="s">
        <v>904</v>
      </c>
      <c r="X1659" s="8"/>
      <c r="Y1659" s="111"/>
      <c r="Z1659" s="111"/>
      <c r="AA1659" s="111"/>
      <c r="AB1659" s="111"/>
      <c r="AC1659" s="111"/>
      <c r="AD1659" s="111"/>
      <c r="AE1659" s="111"/>
      <c r="AF1659" s="111"/>
      <c r="AG1659" s="111"/>
      <c r="AH1659" s="111"/>
      <c r="AI1659" s="111"/>
      <c r="AJ1659" s="111"/>
      <c r="AK1659" s="111"/>
      <c r="AL1659" s="111"/>
      <c r="AM1659" s="111"/>
      <c r="AN1659" s="111"/>
      <c r="AO1659" s="111"/>
      <c r="AP1659" s="111"/>
      <c r="AQ1659" s="111"/>
      <c r="AR1659" s="111"/>
      <c r="AS1659" s="111"/>
      <c r="AT1659" s="111"/>
      <c r="AU1659" s="111"/>
      <c r="AV1659" s="111"/>
      <c r="AW1659" s="111"/>
      <c r="AX1659" s="111"/>
      <c r="AY1659" s="111"/>
      <c r="AZ1659" s="111"/>
      <c r="BA1659" s="111"/>
      <c r="BB1659" s="111"/>
      <c r="BC1659" s="111"/>
    </row>
    <row r="1660" spans="1:55" s="70" customFormat="1" ht="60.75" customHeight="1">
      <c r="A1660" s="5" t="s">
        <v>5614</v>
      </c>
      <c r="B1660" s="5" t="s">
        <v>23</v>
      </c>
      <c r="C1660" s="5" t="s">
        <v>5615</v>
      </c>
      <c r="D1660" s="6" t="s">
        <v>1333</v>
      </c>
      <c r="E1660" s="6" t="s">
        <v>5616</v>
      </c>
      <c r="F1660" s="41" t="s">
        <v>5617</v>
      </c>
      <c r="G1660" s="5" t="s">
        <v>24</v>
      </c>
      <c r="H1660" s="5">
        <v>0</v>
      </c>
      <c r="I1660" s="5" t="s">
        <v>2204</v>
      </c>
      <c r="J1660" s="5" t="s">
        <v>2689</v>
      </c>
      <c r="K1660" s="5" t="s">
        <v>5103</v>
      </c>
      <c r="L1660" s="5" t="s">
        <v>25</v>
      </c>
      <c r="M1660" s="7" t="s">
        <v>26</v>
      </c>
      <c r="N1660" s="5" t="s">
        <v>5586</v>
      </c>
      <c r="O1660" s="5" t="s">
        <v>27</v>
      </c>
      <c r="P1660" s="5">
        <v>796</v>
      </c>
      <c r="Q1660" s="5" t="s">
        <v>28</v>
      </c>
      <c r="R1660" s="98">
        <v>20</v>
      </c>
      <c r="S1660" s="36">
        <v>330</v>
      </c>
      <c r="T1660" s="8">
        <f t="shared" si="325"/>
        <v>6600</v>
      </c>
      <c r="U1660" s="8">
        <f t="shared" si="324"/>
        <v>7392.0000000000009</v>
      </c>
      <c r="V1660" s="8"/>
      <c r="W1660" s="5" t="s">
        <v>904</v>
      </c>
      <c r="X1660" s="8"/>
      <c r="Y1660" s="111"/>
      <c r="Z1660" s="141"/>
      <c r="AA1660" s="85"/>
      <c r="AB1660" s="111"/>
      <c r="AC1660" s="111"/>
      <c r="AD1660" s="111"/>
      <c r="AE1660" s="111"/>
      <c r="AF1660" s="111"/>
      <c r="AG1660" s="111"/>
      <c r="AH1660" s="111"/>
      <c r="AI1660" s="111"/>
      <c r="AJ1660" s="111"/>
      <c r="AK1660" s="111"/>
      <c r="AL1660" s="111"/>
      <c r="AM1660" s="111"/>
      <c r="AN1660" s="111"/>
      <c r="AO1660" s="111"/>
      <c r="AP1660" s="111"/>
      <c r="AQ1660" s="111"/>
      <c r="AR1660" s="111"/>
      <c r="AS1660" s="111"/>
      <c r="AT1660" s="111"/>
      <c r="AU1660" s="111"/>
      <c r="AV1660" s="111"/>
      <c r="AW1660" s="111"/>
      <c r="AX1660" s="111"/>
      <c r="AY1660" s="111"/>
      <c r="AZ1660" s="111"/>
      <c r="BA1660" s="111"/>
      <c r="BB1660" s="111"/>
      <c r="BC1660" s="111"/>
    </row>
    <row r="1661" spans="1:55" s="70" customFormat="1" ht="60.75" customHeight="1">
      <c r="A1661" s="5" t="s">
        <v>5618</v>
      </c>
      <c r="B1661" s="5" t="s">
        <v>23</v>
      </c>
      <c r="C1661" s="5" t="s">
        <v>5619</v>
      </c>
      <c r="D1661" s="6" t="s">
        <v>1333</v>
      </c>
      <c r="E1661" s="6" t="s">
        <v>5620</v>
      </c>
      <c r="F1661" s="41" t="s">
        <v>5621</v>
      </c>
      <c r="G1661" s="5" t="s">
        <v>24</v>
      </c>
      <c r="H1661" s="5">
        <v>0</v>
      </c>
      <c r="I1661" s="5" t="s">
        <v>2204</v>
      </c>
      <c r="J1661" s="5" t="s">
        <v>2689</v>
      </c>
      <c r="K1661" s="5" t="s">
        <v>5103</v>
      </c>
      <c r="L1661" s="5" t="s">
        <v>25</v>
      </c>
      <c r="M1661" s="7" t="s">
        <v>26</v>
      </c>
      <c r="N1661" s="5" t="s">
        <v>5586</v>
      </c>
      <c r="O1661" s="5" t="s">
        <v>27</v>
      </c>
      <c r="P1661" s="5">
        <v>796</v>
      </c>
      <c r="Q1661" s="5" t="s">
        <v>28</v>
      </c>
      <c r="R1661" s="98">
        <v>10</v>
      </c>
      <c r="S1661" s="36">
        <v>270</v>
      </c>
      <c r="T1661" s="8">
        <f t="shared" si="325"/>
        <v>2700</v>
      </c>
      <c r="U1661" s="8">
        <f t="shared" si="324"/>
        <v>3024.0000000000005</v>
      </c>
      <c r="V1661" s="8"/>
      <c r="W1661" s="5" t="s">
        <v>904</v>
      </c>
      <c r="X1661" s="8"/>
      <c r="Y1661" s="111"/>
      <c r="Z1661" s="141"/>
      <c r="AA1661" s="85"/>
      <c r="AB1661" s="111"/>
      <c r="AC1661" s="111"/>
      <c r="AD1661" s="111"/>
      <c r="AE1661" s="111"/>
      <c r="AF1661" s="111"/>
      <c r="AG1661" s="111"/>
      <c r="AH1661" s="111"/>
      <c r="AI1661" s="111"/>
      <c r="AJ1661" s="111"/>
      <c r="AK1661" s="111"/>
      <c r="AL1661" s="111"/>
      <c r="AM1661" s="111"/>
      <c r="AN1661" s="111"/>
      <c r="AO1661" s="111"/>
      <c r="AP1661" s="111"/>
      <c r="AQ1661" s="111"/>
      <c r="AR1661" s="111"/>
      <c r="AS1661" s="111"/>
      <c r="AT1661" s="111"/>
      <c r="AU1661" s="111"/>
      <c r="AV1661" s="111"/>
      <c r="AW1661" s="111"/>
      <c r="AX1661" s="111"/>
      <c r="AY1661" s="111"/>
      <c r="AZ1661" s="111"/>
      <c r="BA1661" s="111"/>
      <c r="BB1661" s="111"/>
      <c r="BC1661" s="111"/>
    </row>
    <row r="1662" spans="1:55" s="70" customFormat="1" ht="60.75" customHeight="1">
      <c r="A1662" s="5" t="s">
        <v>5622</v>
      </c>
      <c r="B1662" s="5" t="s">
        <v>23</v>
      </c>
      <c r="C1662" s="5" t="s">
        <v>5623</v>
      </c>
      <c r="D1662" s="6" t="s">
        <v>1348</v>
      </c>
      <c r="E1662" s="6" t="s">
        <v>5624</v>
      </c>
      <c r="F1662" s="41" t="s">
        <v>5625</v>
      </c>
      <c r="G1662" s="5" t="s">
        <v>24</v>
      </c>
      <c r="H1662" s="5">
        <v>0</v>
      </c>
      <c r="I1662" s="5" t="s">
        <v>2204</v>
      </c>
      <c r="J1662" s="5" t="s">
        <v>2689</v>
      </c>
      <c r="K1662" s="5" t="s">
        <v>5103</v>
      </c>
      <c r="L1662" s="5" t="s">
        <v>25</v>
      </c>
      <c r="M1662" s="7" t="s">
        <v>26</v>
      </c>
      <c r="N1662" s="5" t="s">
        <v>5586</v>
      </c>
      <c r="O1662" s="5" t="s">
        <v>27</v>
      </c>
      <c r="P1662" s="5">
        <v>796</v>
      </c>
      <c r="Q1662" s="5" t="s">
        <v>28</v>
      </c>
      <c r="R1662" s="98">
        <v>8</v>
      </c>
      <c r="S1662" s="36">
        <v>12750</v>
      </c>
      <c r="T1662" s="8">
        <f t="shared" si="325"/>
        <v>102000</v>
      </c>
      <c r="U1662" s="8">
        <f t="shared" si="324"/>
        <v>114240.00000000001</v>
      </c>
      <c r="V1662" s="8"/>
      <c r="W1662" s="5" t="s">
        <v>904</v>
      </c>
      <c r="X1662" s="8"/>
      <c r="Y1662" s="111"/>
      <c r="Z1662" s="141"/>
      <c r="AA1662" s="85"/>
      <c r="AB1662" s="111"/>
      <c r="AC1662" s="111"/>
      <c r="AD1662" s="111"/>
      <c r="AE1662" s="111"/>
      <c r="AF1662" s="111"/>
      <c r="AG1662" s="111"/>
      <c r="AH1662" s="111"/>
      <c r="AI1662" s="111"/>
      <c r="AJ1662" s="111"/>
      <c r="AK1662" s="111"/>
      <c r="AL1662" s="111"/>
      <c r="AM1662" s="111"/>
      <c r="AN1662" s="111"/>
      <c r="AO1662" s="111"/>
      <c r="AP1662" s="111"/>
      <c r="AQ1662" s="111"/>
      <c r="AR1662" s="111"/>
      <c r="AS1662" s="111"/>
      <c r="AT1662" s="111"/>
      <c r="AU1662" s="111"/>
      <c r="AV1662" s="111"/>
      <c r="AW1662" s="111"/>
      <c r="AX1662" s="111"/>
      <c r="AY1662" s="111"/>
      <c r="AZ1662" s="111"/>
      <c r="BA1662" s="111"/>
      <c r="BB1662" s="111"/>
      <c r="BC1662" s="111"/>
    </row>
    <row r="1663" spans="1:55" s="70" customFormat="1" ht="60.75" customHeight="1">
      <c r="A1663" s="5" t="s">
        <v>5626</v>
      </c>
      <c r="B1663" s="5" t="s">
        <v>23</v>
      </c>
      <c r="C1663" s="5" t="s">
        <v>5627</v>
      </c>
      <c r="D1663" s="6" t="s">
        <v>1820</v>
      </c>
      <c r="E1663" s="6" t="s">
        <v>5628</v>
      </c>
      <c r="F1663" s="41" t="s">
        <v>5629</v>
      </c>
      <c r="G1663" s="5" t="s">
        <v>24</v>
      </c>
      <c r="H1663" s="5">
        <v>0</v>
      </c>
      <c r="I1663" s="5" t="s">
        <v>2204</v>
      </c>
      <c r="J1663" s="5" t="s">
        <v>2689</v>
      </c>
      <c r="K1663" s="5" t="s">
        <v>5103</v>
      </c>
      <c r="L1663" s="5" t="s">
        <v>25</v>
      </c>
      <c r="M1663" s="7" t="s">
        <v>26</v>
      </c>
      <c r="N1663" s="5" t="s">
        <v>1306</v>
      </c>
      <c r="O1663" s="5" t="s">
        <v>27</v>
      </c>
      <c r="P1663" s="5">
        <v>796</v>
      </c>
      <c r="Q1663" s="5" t="s">
        <v>28</v>
      </c>
      <c r="R1663" s="98">
        <v>1</v>
      </c>
      <c r="S1663" s="36">
        <v>400000</v>
      </c>
      <c r="T1663" s="8">
        <f t="shared" si="325"/>
        <v>400000</v>
      </c>
      <c r="U1663" s="8">
        <f t="shared" si="324"/>
        <v>448000.00000000006</v>
      </c>
      <c r="V1663" s="8"/>
      <c r="W1663" s="5" t="s">
        <v>904</v>
      </c>
      <c r="X1663" s="8"/>
      <c r="Y1663" s="111"/>
      <c r="Z1663" s="111"/>
      <c r="AA1663" s="111"/>
      <c r="AB1663" s="111"/>
      <c r="AC1663" s="111"/>
      <c r="AD1663" s="111"/>
      <c r="AE1663" s="111"/>
      <c r="AF1663" s="111"/>
      <c r="AG1663" s="111"/>
      <c r="AH1663" s="111"/>
      <c r="AI1663" s="111"/>
      <c r="AJ1663" s="111"/>
      <c r="AK1663" s="111"/>
      <c r="AL1663" s="111"/>
      <c r="AM1663" s="111"/>
      <c r="AN1663" s="111"/>
      <c r="AO1663" s="111"/>
      <c r="AP1663" s="111"/>
      <c r="AQ1663" s="111"/>
      <c r="AR1663" s="111"/>
      <c r="AS1663" s="111"/>
      <c r="AT1663" s="111"/>
      <c r="AU1663" s="111"/>
      <c r="AV1663" s="111"/>
      <c r="AW1663" s="111"/>
      <c r="AX1663" s="111"/>
      <c r="AY1663" s="111"/>
      <c r="AZ1663" s="111"/>
      <c r="BA1663" s="111"/>
      <c r="BB1663" s="111"/>
      <c r="BC1663" s="111"/>
    </row>
    <row r="1664" spans="1:55" s="70" customFormat="1" ht="60.75" customHeight="1">
      <c r="A1664" s="5" t="s">
        <v>5630</v>
      </c>
      <c r="B1664" s="5" t="s">
        <v>23</v>
      </c>
      <c r="C1664" s="183" t="s">
        <v>5716</v>
      </c>
      <c r="D1664" s="6" t="s">
        <v>1516</v>
      </c>
      <c r="E1664" s="6" t="s">
        <v>5717</v>
      </c>
      <c r="F1664" s="41" t="s">
        <v>5631</v>
      </c>
      <c r="G1664" s="5" t="s">
        <v>24</v>
      </c>
      <c r="H1664" s="5">
        <v>0</v>
      </c>
      <c r="I1664" s="5" t="s">
        <v>2204</v>
      </c>
      <c r="J1664" s="5" t="s">
        <v>2689</v>
      </c>
      <c r="K1664" s="5" t="s">
        <v>5103</v>
      </c>
      <c r="L1664" s="5" t="s">
        <v>25</v>
      </c>
      <c r="M1664" s="7" t="s">
        <v>26</v>
      </c>
      <c r="N1664" s="5" t="s">
        <v>1825</v>
      </c>
      <c r="O1664" s="5" t="s">
        <v>27</v>
      </c>
      <c r="P1664" s="5" t="s">
        <v>1420</v>
      </c>
      <c r="Q1664" s="305" t="s">
        <v>1421</v>
      </c>
      <c r="R1664" s="98">
        <v>30</v>
      </c>
      <c r="S1664" s="36">
        <v>4800</v>
      </c>
      <c r="T1664" s="8">
        <f t="shared" si="325"/>
        <v>144000</v>
      </c>
      <c r="U1664" s="8">
        <f t="shared" si="324"/>
        <v>161280.00000000003</v>
      </c>
      <c r="V1664" s="8"/>
      <c r="W1664" s="9" t="s">
        <v>904</v>
      </c>
      <c r="X1664" s="8"/>
      <c r="Y1664" s="319"/>
      <c r="Z1664" s="319"/>
      <c r="AA1664" s="319"/>
      <c r="AB1664" s="320"/>
      <c r="AC1664" s="319"/>
      <c r="AD1664" s="319"/>
      <c r="AE1664" s="319"/>
      <c r="AF1664" s="42"/>
      <c r="AG1664" s="319"/>
      <c r="AH1664" s="319"/>
      <c r="AI1664" s="319"/>
      <c r="AJ1664" s="319"/>
      <c r="AK1664" s="319"/>
      <c r="AL1664" s="319"/>
      <c r="AM1664" s="319"/>
      <c r="AN1664" s="319"/>
      <c r="AO1664" s="319"/>
      <c r="AP1664" s="319"/>
      <c r="AQ1664" s="319"/>
      <c r="AR1664" s="319"/>
      <c r="AS1664" s="319"/>
      <c r="AT1664" s="319"/>
      <c r="AU1664" s="319"/>
      <c r="AV1664" s="319"/>
      <c r="AW1664" s="319"/>
      <c r="AX1664" s="319"/>
      <c r="AY1664" s="319"/>
      <c r="AZ1664" s="319"/>
    </row>
    <row r="1665" spans="1:56" s="70" customFormat="1" ht="60.75" customHeight="1">
      <c r="A1665" s="5" t="s">
        <v>5632</v>
      </c>
      <c r="B1665" s="5" t="s">
        <v>23</v>
      </c>
      <c r="C1665" s="5" t="s">
        <v>1894</v>
      </c>
      <c r="D1665" s="6" t="s">
        <v>1831</v>
      </c>
      <c r="E1665" s="6" t="s">
        <v>1895</v>
      </c>
      <c r="F1665" s="41" t="s">
        <v>5633</v>
      </c>
      <c r="G1665" s="5" t="s">
        <v>24</v>
      </c>
      <c r="H1665" s="5">
        <v>0</v>
      </c>
      <c r="I1665" s="5" t="s">
        <v>2204</v>
      </c>
      <c r="J1665" s="5" t="s">
        <v>2689</v>
      </c>
      <c r="K1665" s="5" t="s">
        <v>5103</v>
      </c>
      <c r="L1665" s="5" t="s">
        <v>25</v>
      </c>
      <c r="M1665" s="7" t="s">
        <v>26</v>
      </c>
      <c r="N1665" s="5" t="s">
        <v>1825</v>
      </c>
      <c r="O1665" s="5" t="s">
        <v>27</v>
      </c>
      <c r="P1665" s="5" t="s">
        <v>2629</v>
      </c>
      <c r="Q1665" s="5" t="s">
        <v>1834</v>
      </c>
      <c r="R1665" s="98">
        <v>2</v>
      </c>
      <c r="S1665" s="36">
        <v>81435</v>
      </c>
      <c r="T1665" s="8">
        <f t="shared" si="325"/>
        <v>162870</v>
      </c>
      <c r="U1665" s="8">
        <f t="shared" si="324"/>
        <v>182414.40000000002</v>
      </c>
      <c r="V1665" s="8"/>
      <c r="W1665" s="5" t="s">
        <v>904</v>
      </c>
      <c r="X1665" s="8"/>
      <c r="Y1665" s="111"/>
      <c r="Z1665" s="141"/>
      <c r="AA1665" s="85"/>
      <c r="AB1665" s="111"/>
      <c r="AC1665" s="111"/>
      <c r="AD1665" s="111"/>
      <c r="AE1665" s="111"/>
      <c r="AF1665" s="111"/>
      <c r="AG1665" s="111"/>
      <c r="AH1665" s="111"/>
      <c r="AI1665" s="111"/>
      <c r="AJ1665" s="111"/>
      <c r="AK1665" s="111"/>
      <c r="AL1665" s="111"/>
      <c r="AM1665" s="111"/>
      <c r="AN1665" s="111"/>
      <c r="AO1665" s="111"/>
      <c r="AP1665" s="111"/>
      <c r="AQ1665" s="111"/>
      <c r="AR1665" s="111"/>
      <c r="AS1665" s="111"/>
      <c r="AT1665" s="111"/>
      <c r="AU1665" s="111"/>
      <c r="AV1665" s="111"/>
      <c r="AW1665" s="111"/>
      <c r="AX1665" s="111"/>
      <c r="AY1665" s="111"/>
      <c r="AZ1665" s="111"/>
      <c r="BA1665" s="111"/>
      <c r="BB1665" s="111"/>
      <c r="BC1665" s="111"/>
    </row>
    <row r="1666" spans="1:56" s="70" customFormat="1" ht="60.75" customHeight="1">
      <c r="A1666" s="5" t="s">
        <v>5634</v>
      </c>
      <c r="B1666" s="5" t="s">
        <v>23</v>
      </c>
      <c r="C1666" s="5" t="s">
        <v>1894</v>
      </c>
      <c r="D1666" s="6" t="s">
        <v>1831</v>
      </c>
      <c r="E1666" s="6" t="s">
        <v>1895</v>
      </c>
      <c r="F1666" s="41" t="s">
        <v>5635</v>
      </c>
      <c r="G1666" s="5" t="s">
        <v>24</v>
      </c>
      <c r="H1666" s="5">
        <v>0</v>
      </c>
      <c r="I1666" s="5" t="s">
        <v>2204</v>
      </c>
      <c r="J1666" s="5" t="s">
        <v>2689</v>
      </c>
      <c r="K1666" s="5" t="s">
        <v>5103</v>
      </c>
      <c r="L1666" s="5" t="s">
        <v>25</v>
      </c>
      <c r="M1666" s="7" t="s">
        <v>26</v>
      </c>
      <c r="N1666" s="5" t="s">
        <v>1825</v>
      </c>
      <c r="O1666" s="5" t="s">
        <v>27</v>
      </c>
      <c r="P1666" s="5" t="s">
        <v>2629</v>
      </c>
      <c r="Q1666" s="5" t="s">
        <v>1834</v>
      </c>
      <c r="R1666" s="98">
        <v>2</v>
      </c>
      <c r="S1666" s="36">
        <v>81435</v>
      </c>
      <c r="T1666" s="8">
        <f t="shared" si="325"/>
        <v>162870</v>
      </c>
      <c r="U1666" s="8">
        <f t="shared" si="324"/>
        <v>182414.40000000002</v>
      </c>
      <c r="V1666" s="8"/>
      <c r="W1666" s="5" t="s">
        <v>904</v>
      </c>
      <c r="X1666" s="8"/>
      <c r="Y1666" s="111"/>
      <c r="Z1666" s="141"/>
      <c r="AA1666" s="85"/>
      <c r="AB1666" s="111"/>
      <c r="AC1666" s="111"/>
      <c r="AD1666" s="111"/>
      <c r="AE1666" s="111"/>
      <c r="AF1666" s="111"/>
      <c r="AG1666" s="111"/>
      <c r="AH1666" s="111"/>
      <c r="AI1666" s="111"/>
      <c r="AJ1666" s="111"/>
      <c r="AK1666" s="111"/>
      <c r="AL1666" s="111"/>
      <c r="AM1666" s="111"/>
      <c r="AN1666" s="111"/>
      <c r="AO1666" s="111"/>
      <c r="AP1666" s="111"/>
      <c r="AQ1666" s="111"/>
      <c r="AR1666" s="111"/>
      <c r="AS1666" s="111"/>
      <c r="AT1666" s="111"/>
      <c r="AU1666" s="111"/>
      <c r="AV1666" s="111"/>
      <c r="AW1666" s="111"/>
      <c r="AX1666" s="111"/>
      <c r="AY1666" s="111"/>
      <c r="AZ1666" s="111"/>
      <c r="BA1666" s="111"/>
      <c r="BB1666" s="111"/>
      <c r="BC1666" s="111"/>
    </row>
    <row r="1667" spans="1:56" s="70" customFormat="1" ht="60.75" customHeight="1">
      <c r="A1667" s="5" t="s">
        <v>5636</v>
      </c>
      <c r="B1667" s="5" t="s">
        <v>23</v>
      </c>
      <c r="C1667" s="5" t="s">
        <v>1894</v>
      </c>
      <c r="D1667" s="6" t="s">
        <v>1831</v>
      </c>
      <c r="E1667" s="6" t="s">
        <v>1895</v>
      </c>
      <c r="F1667" s="41" t="s">
        <v>5637</v>
      </c>
      <c r="G1667" s="5" t="s">
        <v>24</v>
      </c>
      <c r="H1667" s="5">
        <v>0</v>
      </c>
      <c r="I1667" s="5" t="s">
        <v>2204</v>
      </c>
      <c r="J1667" s="5" t="s">
        <v>2689</v>
      </c>
      <c r="K1667" s="5" t="s">
        <v>5103</v>
      </c>
      <c r="L1667" s="5" t="s">
        <v>25</v>
      </c>
      <c r="M1667" s="7" t="s">
        <v>26</v>
      </c>
      <c r="N1667" s="5" t="s">
        <v>1825</v>
      </c>
      <c r="O1667" s="5" t="s">
        <v>27</v>
      </c>
      <c r="P1667" s="5" t="s">
        <v>2629</v>
      </c>
      <c r="Q1667" s="5" t="s">
        <v>1834</v>
      </c>
      <c r="R1667" s="98">
        <v>2</v>
      </c>
      <c r="S1667" s="36">
        <v>65033</v>
      </c>
      <c r="T1667" s="8">
        <f t="shared" si="325"/>
        <v>130066</v>
      </c>
      <c r="U1667" s="8">
        <f t="shared" si="324"/>
        <v>145673.92000000001</v>
      </c>
      <c r="V1667" s="8"/>
      <c r="W1667" s="5" t="s">
        <v>904</v>
      </c>
      <c r="X1667" s="8"/>
      <c r="Y1667" s="111"/>
      <c r="Z1667" s="141"/>
      <c r="AA1667" s="85"/>
      <c r="AB1667" s="111"/>
      <c r="AC1667" s="111"/>
      <c r="AD1667" s="111"/>
      <c r="AE1667" s="111"/>
      <c r="AF1667" s="111"/>
      <c r="AG1667" s="111"/>
      <c r="AH1667" s="111"/>
      <c r="AI1667" s="111"/>
      <c r="AJ1667" s="111"/>
      <c r="AK1667" s="111"/>
      <c r="AL1667" s="111"/>
      <c r="AM1667" s="111"/>
      <c r="AN1667" s="111"/>
      <c r="AO1667" s="111"/>
      <c r="AP1667" s="111"/>
      <c r="AQ1667" s="111"/>
      <c r="AR1667" s="111"/>
      <c r="AS1667" s="111"/>
      <c r="AT1667" s="111"/>
      <c r="AU1667" s="111"/>
      <c r="AV1667" s="111"/>
      <c r="AW1667" s="111"/>
      <c r="AX1667" s="111"/>
      <c r="AY1667" s="111"/>
      <c r="AZ1667" s="111"/>
      <c r="BA1667" s="111"/>
      <c r="BB1667" s="111"/>
      <c r="BC1667" s="111"/>
    </row>
    <row r="1668" spans="1:56" s="70" customFormat="1" ht="60.75" customHeight="1">
      <c r="A1668" s="5" t="s">
        <v>5638</v>
      </c>
      <c r="B1668" s="5" t="s">
        <v>23</v>
      </c>
      <c r="C1668" s="5" t="s">
        <v>1894</v>
      </c>
      <c r="D1668" s="6" t="s">
        <v>1831</v>
      </c>
      <c r="E1668" s="6" t="s">
        <v>1895</v>
      </c>
      <c r="F1668" s="41" t="s">
        <v>5639</v>
      </c>
      <c r="G1668" s="5" t="s">
        <v>24</v>
      </c>
      <c r="H1668" s="5">
        <v>0</v>
      </c>
      <c r="I1668" s="5" t="s">
        <v>2204</v>
      </c>
      <c r="J1668" s="5" t="s">
        <v>2689</v>
      </c>
      <c r="K1668" s="5" t="s">
        <v>5103</v>
      </c>
      <c r="L1668" s="5" t="s">
        <v>25</v>
      </c>
      <c r="M1668" s="7" t="s">
        <v>26</v>
      </c>
      <c r="N1668" s="5" t="s">
        <v>1825</v>
      </c>
      <c r="O1668" s="5" t="s">
        <v>27</v>
      </c>
      <c r="P1668" s="5" t="s">
        <v>2629</v>
      </c>
      <c r="Q1668" s="5" t="s">
        <v>1834</v>
      </c>
      <c r="R1668" s="98">
        <v>2</v>
      </c>
      <c r="S1668" s="36">
        <v>81435</v>
      </c>
      <c r="T1668" s="8">
        <f t="shared" si="325"/>
        <v>162870</v>
      </c>
      <c r="U1668" s="8">
        <f t="shared" si="324"/>
        <v>182414.40000000002</v>
      </c>
      <c r="V1668" s="8"/>
      <c r="W1668" s="5" t="s">
        <v>904</v>
      </c>
      <c r="X1668" s="8"/>
      <c r="Y1668" s="111"/>
      <c r="Z1668" s="141"/>
      <c r="AA1668" s="85"/>
      <c r="AB1668" s="111"/>
      <c r="AC1668" s="111"/>
      <c r="AD1668" s="111"/>
      <c r="AE1668" s="111"/>
      <c r="AF1668" s="111"/>
      <c r="AG1668" s="111"/>
      <c r="AH1668" s="111"/>
      <c r="AI1668" s="111"/>
      <c r="AJ1668" s="111"/>
      <c r="AK1668" s="111"/>
      <c r="AL1668" s="111"/>
      <c r="AM1668" s="111"/>
      <c r="AN1668" s="111"/>
      <c r="AO1668" s="111"/>
      <c r="AP1668" s="111"/>
      <c r="AQ1668" s="111"/>
      <c r="AR1668" s="111"/>
      <c r="AS1668" s="111"/>
      <c r="AT1668" s="111"/>
      <c r="AU1668" s="111"/>
      <c r="AV1668" s="111"/>
      <c r="AW1668" s="111"/>
      <c r="AX1668" s="111"/>
      <c r="AY1668" s="111"/>
      <c r="AZ1668" s="111"/>
      <c r="BA1668" s="111"/>
      <c r="BB1668" s="111"/>
      <c r="BC1668" s="111"/>
    </row>
    <row r="1669" spans="1:56" s="70" customFormat="1" ht="60.75" customHeight="1">
      <c r="A1669" s="5" t="s">
        <v>5640</v>
      </c>
      <c r="B1669" s="5" t="s">
        <v>23</v>
      </c>
      <c r="C1669" s="5" t="s">
        <v>1894</v>
      </c>
      <c r="D1669" s="6" t="s">
        <v>1831</v>
      </c>
      <c r="E1669" s="6" t="s">
        <v>1895</v>
      </c>
      <c r="F1669" s="41" t="s">
        <v>5641</v>
      </c>
      <c r="G1669" s="5" t="s">
        <v>24</v>
      </c>
      <c r="H1669" s="5">
        <v>0</v>
      </c>
      <c r="I1669" s="5" t="s">
        <v>2204</v>
      </c>
      <c r="J1669" s="5" t="s">
        <v>2689</v>
      </c>
      <c r="K1669" s="5" t="s">
        <v>5103</v>
      </c>
      <c r="L1669" s="5" t="s">
        <v>25</v>
      </c>
      <c r="M1669" s="7" t="s">
        <v>26</v>
      </c>
      <c r="N1669" s="5" t="s">
        <v>1825</v>
      </c>
      <c r="O1669" s="5" t="s">
        <v>27</v>
      </c>
      <c r="P1669" s="5" t="s">
        <v>2629</v>
      </c>
      <c r="Q1669" s="5" t="s">
        <v>1834</v>
      </c>
      <c r="R1669" s="98">
        <v>2</v>
      </c>
      <c r="S1669" s="36">
        <v>78398</v>
      </c>
      <c r="T1669" s="8">
        <f t="shared" si="325"/>
        <v>156796</v>
      </c>
      <c r="U1669" s="8">
        <f t="shared" si="324"/>
        <v>175611.52000000002</v>
      </c>
      <c r="V1669" s="8"/>
      <c r="W1669" s="5" t="s">
        <v>904</v>
      </c>
      <c r="X1669" s="8"/>
      <c r="Y1669" s="111"/>
      <c r="Z1669" s="141"/>
      <c r="AA1669" s="85"/>
      <c r="AB1669" s="111"/>
      <c r="AC1669" s="111"/>
      <c r="AD1669" s="111"/>
      <c r="AE1669" s="111"/>
      <c r="AF1669" s="111"/>
      <c r="AG1669" s="111"/>
      <c r="AH1669" s="111"/>
      <c r="AI1669" s="111"/>
      <c r="AJ1669" s="111"/>
      <c r="AK1669" s="111"/>
      <c r="AL1669" s="111"/>
      <c r="AM1669" s="111"/>
      <c r="AN1669" s="111"/>
      <c r="AO1669" s="111"/>
      <c r="AP1669" s="111"/>
      <c r="AQ1669" s="111"/>
      <c r="AR1669" s="111"/>
      <c r="AS1669" s="111"/>
      <c r="AT1669" s="111"/>
      <c r="AU1669" s="111"/>
      <c r="AV1669" s="111"/>
      <c r="AW1669" s="111"/>
      <c r="AX1669" s="111"/>
      <c r="AY1669" s="111"/>
      <c r="AZ1669" s="111"/>
      <c r="BA1669" s="111"/>
      <c r="BB1669" s="111"/>
      <c r="BC1669" s="111"/>
    </row>
    <row r="1670" spans="1:56" s="70" customFormat="1" ht="60.75" customHeight="1">
      <c r="A1670" s="5" t="s">
        <v>5642</v>
      </c>
      <c r="B1670" s="5" t="s">
        <v>23</v>
      </c>
      <c r="C1670" s="5" t="s">
        <v>1894</v>
      </c>
      <c r="D1670" s="6" t="s">
        <v>1831</v>
      </c>
      <c r="E1670" s="6" t="s">
        <v>1895</v>
      </c>
      <c r="F1670" s="41" t="s">
        <v>5643</v>
      </c>
      <c r="G1670" s="5" t="s">
        <v>24</v>
      </c>
      <c r="H1670" s="5">
        <v>0</v>
      </c>
      <c r="I1670" s="5" t="s">
        <v>2204</v>
      </c>
      <c r="J1670" s="5" t="s">
        <v>2689</v>
      </c>
      <c r="K1670" s="5" t="s">
        <v>5103</v>
      </c>
      <c r="L1670" s="5" t="s">
        <v>25</v>
      </c>
      <c r="M1670" s="7" t="s">
        <v>26</v>
      </c>
      <c r="N1670" s="5" t="s">
        <v>1825</v>
      </c>
      <c r="O1670" s="5" t="s">
        <v>27</v>
      </c>
      <c r="P1670" s="5" t="s">
        <v>2629</v>
      </c>
      <c r="Q1670" s="5" t="s">
        <v>1834</v>
      </c>
      <c r="R1670" s="98">
        <v>4</v>
      </c>
      <c r="S1670" s="36">
        <v>81435</v>
      </c>
      <c r="T1670" s="8">
        <f t="shared" si="325"/>
        <v>325740</v>
      </c>
      <c r="U1670" s="8">
        <f t="shared" si="324"/>
        <v>364828.80000000005</v>
      </c>
      <c r="V1670" s="8"/>
      <c r="W1670" s="5" t="s">
        <v>904</v>
      </c>
      <c r="X1670" s="8"/>
      <c r="Y1670" s="111"/>
      <c r="Z1670" s="141"/>
      <c r="AA1670" s="85"/>
      <c r="AB1670" s="111"/>
      <c r="AC1670" s="111"/>
      <c r="AD1670" s="111"/>
      <c r="AE1670" s="111"/>
      <c r="AF1670" s="111"/>
      <c r="AG1670" s="111"/>
      <c r="AH1670" s="111"/>
      <c r="AI1670" s="111"/>
      <c r="AJ1670" s="111"/>
      <c r="AK1670" s="111"/>
      <c r="AL1670" s="111"/>
      <c r="AM1670" s="111"/>
      <c r="AN1670" s="111"/>
      <c r="AO1670" s="111"/>
      <c r="AP1670" s="111"/>
      <c r="AQ1670" s="111"/>
      <c r="AR1670" s="111"/>
      <c r="AS1670" s="111"/>
      <c r="AT1670" s="111"/>
      <c r="AU1670" s="111"/>
      <c r="AV1670" s="111"/>
      <c r="AW1670" s="111"/>
      <c r="AX1670" s="111"/>
      <c r="AY1670" s="111"/>
      <c r="AZ1670" s="111"/>
      <c r="BA1670" s="111"/>
      <c r="BB1670" s="111"/>
      <c r="BC1670" s="111"/>
    </row>
    <row r="1671" spans="1:56" s="33" customFormat="1" ht="110.1" customHeight="1">
      <c r="A1671" s="5" t="s">
        <v>5644</v>
      </c>
      <c r="B1671" s="5" t="s">
        <v>23</v>
      </c>
      <c r="C1671" s="5" t="s">
        <v>1631</v>
      </c>
      <c r="D1671" s="6" t="s">
        <v>1632</v>
      </c>
      <c r="E1671" s="6" t="s">
        <v>1633</v>
      </c>
      <c r="F1671" s="5" t="s">
        <v>396</v>
      </c>
      <c r="G1671" s="5" t="s">
        <v>29</v>
      </c>
      <c r="H1671" s="5">
        <v>75</v>
      </c>
      <c r="I1671" s="5" t="s">
        <v>2204</v>
      </c>
      <c r="J1671" s="5" t="s">
        <v>2689</v>
      </c>
      <c r="K1671" s="5" t="s">
        <v>1173</v>
      </c>
      <c r="L1671" s="5" t="s">
        <v>25</v>
      </c>
      <c r="M1671" s="7" t="s">
        <v>26</v>
      </c>
      <c r="N1671" s="5" t="s">
        <v>1825</v>
      </c>
      <c r="O1671" s="5" t="s">
        <v>1273</v>
      </c>
      <c r="P1671" s="5">
        <v>796</v>
      </c>
      <c r="Q1671" s="5" t="s">
        <v>28</v>
      </c>
      <c r="R1671" s="5" t="s">
        <v>3751</v>
      </c>
      <c r="S1671" s="31">
        <v>126.4</v>
      </c>
      <c r="T1671" s="8">
        <f t="shared" ref="T1671:T1672" si="326">S1671*R1671</f>
        <v>12640</v>
      </c>
      <c r="U1671" s="8">
        <f t="shared" si="324"/>
        <v>14156.800000000001</v>
      </c>
      <c r="V1671" s="5"/>
      <c r="W1671" s="5" t="s">
        <v>904</v>
      </c>
      <c r="X1671" s="5"/>
      <c r="Y1671" s="145"/>
      <c r="Z1671" s="141"/>
      <c r="AA1671" s="214"/>
      <c r="AB1671" s="146"/>
      <c r="AC1671" s="214"/>
      <c r="AD1671" s="213"/>
      <c r="AE1671" s="187"/>
      <c r="AF1671" s="141"/>
      <c r="AG1671" s="213"/>
      <c r="AH1671" s="213"/>
      <c r="AI1671" s="188"/>
      <c r="AJ1671" s="141"/>
      <c r="AK1671" s="213"/>
      <c r="AL1671" s="84"/>
      <c r="AM1671" s="104"/>
      <c r="AN1671" s="84"/>
      <c r="AO1671" s="84"/>
      <c r="AP1671" s="4"/>
      <c r="AQ1671" s="4"/>
      <c r="AR1671" s="105"/>
      <c r="AS1671" s="4"/>
      <c r="AT1671" s="141"/>
      <c r="AU1671" s="4"/>
      <c r="AV1671" s="4"/>
    </row>
    <row r="1672" spans="1:56" s="33" customFormat="1" ht="110.1" customHeight="1">
      <c r="A1672" s="5" t="s">
        <v>5645</v>
      </c>
      <c r="B1672" s="5" t="s">
        <v>23</v>
      </c>
      <c r="C1672" s="5" t="s">
        <v>1634</v>
      </c>
      <c r="D1672" s="6" t="s">
        <v>1632</v>
      </c>
      <c r="E1672" s="6" t="s">
        <v>1635</v>
      </c>
      <c r="F1672" s="5" t="s">
        <v>397</v>
      </c>
      <c r="G1672" s="5" t="s">
        <v>29</v>
      </c>
      <c r="H1672" s="5">
        <v>75</v>
      </c>
      <c r="I1672" s="5" t="s">
        <v>2204</v>
      </c>
      <c r="J1672" s="5" t="s">
        <v>2689</v>
      </c>
      <c r="K1672" s="5" t="s">
        <v>1173</v>
      </c>
      <c r="L1672" s="5" t="s">
        <v>25</v>
      </c>
      <c r="M1672" s="7" t="s">
        <v>26</v>
      </c>
      <c r="N1672" s="5" t="s">
        <v>1825</v>
      </c>
      <c r="O1672" s="5" t="s">
        <v>1273</v>
      </c>
      <c r="P1672" s="5">
        <v>796</v>
      </c>
      <c r="Q1672" s="5" t="s">
        <v>28</v>
      </c>
      <c r="R1672" s="5" t="s">
        <v>3764</v>
      </c>
      <c r="S1672" s="8">
        <v>122.4</v>
      </c>
      <c r="T1672" s="8">
        <f t="shared" si="326"/>
        <v>612000</v>
      </c>
      <c r="U1672" s="8">
        <f t="shared" si="324"/>
        <v>685440.00000000012</v>
      </c>
      <c r="V1672" s="5"/>
      <c r="W1672" s="5" t="s">
        <v>904</v>
      </c>
      <c r="X1672" s="5"/>
      <c r="Y1672" s="145"/>
      <c r="Z1672" s="141"/>
      <c r="AA1672" s="214"/>
      <c r="AB1672" s="146"/>
      <c r="AC1672" s="214"/>
      <c r="AD1672" s="213"/>
      <c r="AE1672" s="187"/>
      <c r="AF1672" s="141"/>
      <c r="AG1672" s="213"/>
      <c r="AH1672" s="213"/>
      <c r="AI1672" s="188"/>
      <c r="AJ1672" s="141"/>
      <c r="AK1672" s="213"/>
      <c r="AL1672" s="84"/>
      <c r="AM1672" s="84"/>
      <c r="AN1672" s="84"/>
      <c r="AO1672" s="84"/>
      <c r="AP1672" s="4"/>
      <c r="AQ1672" s="4"/>
      <c r="AR1672" s="105"/>
      <c r="AS1672" s="4"/>
      <c r="AT1672" s="141"/>
      <c r="AU1672" s="4"/>
      <c r="AV1672" s="4"/>
    </row>
    <row r="1673" spans="1:56" s="70" customFormat="1" ht="104.25" customHeight="1">
      <c r="A1673" s="5" t="s">
        <v>5646</v>
      </c>
      <c r="B1673" s="5" t="s">
        <v>23</v>
      </c>
      <c r="C1673" s="5" t="s">
        <v>2169</v>
      </c>
      <c r="D1673" s="6" t="s">
        <v>1587</v>
      </c>
      <c r="E1673" s="6" t="s">
        <v>2170</v>
      </c>
      <c r="F1673" s="112" t="s">
        <v>5647</v>
      </c>
      <c r="G1673" s="5" t="s">
        <v>24</v>
      </c>
      <c r="H1673" s="5">
        <v>0</v>
      </c>
      <c r="I1673" s="5" t="s">
        <v>2204</v>
      </c>
      <c r="J1673" s="5" t="s">
        <v>2689</v>
      </c>
      <c r="K1673" s="5" t="s">
        <v>5103</v>
      </c>
      <c r="L1673" s="5" t="s">
        <v>25</v>
      </c>
      <c r="M1673" s="7" t="s">
        <v>26</v>
      </c>
      <c r="N1673" s="5" t="s">
        <v>5420</v>
      </c>
      <c r="O1673" s="5" t="s">
        <v>27</v>
      </c>
      <c r="P1673" s="5">
        <v>796</v>
      </c>
      <c r="Q1673" s="5" t="s">
        <v>28</v>
      </c>
      <c r="R1673" s="98">
        <v>98</v>
      </c>
      <c r="S1673" s="36">
        <v>4200</v>
      </c>
      <c r="T1673" s="8">
        <f t="shared" ref="T1673" si="327">R1673*S1673</f>
        <v>411600</v>
      </c>
      <c r="U1673" s="8">
        <f t="shared" si="324"/>
        <v>460992.00000000006</v>
      </c>
      <c r="V1673" s="8"/>
      <c r="W1673" s="5" t="s">
        <v>904</v>
      </c>
      <c r="X1673" s="8"/>
      <c r="Y1673" s="111"/>
      <c r="Z1673" s="111"/>
      <c r="AA1673" s="111"/>
      <c r="AB1673" s="111"/>
      <c r="AC1673" s="111"/>
      <c r="AD1673" s="111"/>
      <c r="AE1673" s="111"/>
      <c r="AF1673" s="111"/>
      <c r="AG1673" s="111"/>
      <c r="AH1673" s="111"/>
      <c r="AI1673" s="111"/>
      <c r="AJ1673" s="111"/>
      <c r="AK1673" s="111"/>
      <c r="AL1673" s="111"/>
      <c r="AM1673" s="111"/>
      <c r="AN1673" s="111"/>
      <c r="AO1673" s="111"/>
      <c r="AP1673" s="111"/>
      <c r="AQ1673" s="111"/>
      <c r="AR1673" s="111"/>
      <c r="AS1673" s="111"/>
      <c r="AT1673" s="111"/>
      <c r="AU1673" s="111"/>
      <c r="AV1673" s="111"/>
      <c r="AW1673" s="111"/>
      <c r="AX1673" s="111"/>
      <c r="AY1673" s="111"/>
      <c r="AZ1673" s="111"/>
      <c r="BA1673" s="111"/>
      <c r="BB1673" s="111"/>
      <c r="BC1673" s="111"/>
    </row>
    <row r="1674" spans="1:56" s="33" customFormat="1" ht="110.1" customHeight="1">
      <c r="A1674" s="5" t="s">
        <v>5648</v>
      </c>
      <c r="B1674" s="5" t="s">
        <v>23</v>
      </c>
      <c r="C1674" s="5" t="s">
        <v>2169</v>
      </c>
      <c r="D1674" s="6" t="s">
        <v>1587</v>
      </c>
      <c r="E1674" s="6" t="s">
        <v>2170</v>
      </c>
      <c r="F1674" s="5" t="s">
        <v>3746</v>
      </c>
      <c r="G1674" s="5" t="s">
        <v>24</v>
      </c>
      <c r="H1674" s="5">
        <v>0</v>
      </c>
      <c r="I1674" s="5" t="s">
        <v>2204</v>
      </c>
      <c r="J1674" s="5" t="s">
        <v>2689</v>
      </c>
      <c r="K1674" s="5" t="s">
        <v>5103</v>
      </c>
      <c r="L1674" s="5" t="s">
        <v>25</v>
      </c>
      <c r="M1674" s="7" t="s">
        <v>26</v>
      </c>
      <c r="N1674" s="5" t="s">
        <v>5420</v>
      </c>
      <c r="O1674" s="5" t="s">
        <v>27</v>
      </c>
      <c r="P1674" s="5">
        <v>796</v>
      </c>
      <c r="Q1674" s="5" t="s">
        <v>28</v>
      </c>
      <c r="R1674" s="5">
        <v>58</v>
      </c>
      <c r="S1674" s="8">
        <v>1859.77</v>
      </c>
      <c r="T1674" s="8">
        <f t="shared" ref="T1674:T1678" si="328">S1674*R1674</f>
        <v>107866.66</v>
      </c>
      <c r="U1674" s="8">
        <f t="shared" si="324"/>
        <v>120810.65920000001</v>
      </c>
      <c r="V1674" s="5"/>
      <c r="W1674" s="5" t="s">
        <v>904</v>
      </c>
      <c r="X1674" s="5"/>
      <c r="Y1674" s="145"/>
      <c r="Z1674" s="141"/>
      <c r="AA1674" s="146"/>
      <c r="AB1674" s="147"/>
      <c r="AC1674" s="104"/>
      <c r="AD1674" s="85"/>
      <c r="AE1674" s="148"/>
      <c r="AF1674" s="85"/>
      <c r="AG1674" s="145"/>
      <c r="AH1674" s="145"/>
      <c r="AI1674" s="85"/>
      <c r="AJ1674" s="85"/>
      <c r="AK1674" s="145"/>
      <c r="AL1674" s="149"/>
      <c r="AM1674" s="149"/>
      <c r="AN1674" s="84"/>
      <c r="AO1674" s="84"/>
      <c r="AP1674" s="84"/>
      <c r="AQ1674" s="149"/>
      <c r="AR1674" s="145"/>
      <c r="AS1674" s="4"/>
      <c r="AT1674" s="141"/>
      <c r="AU1674" s="4"/>
      <c r="AV1674" s="4"/>
    </row>
    <row r="1675" spans="1:56" s="33" customFormat="1" ht="110.1" customHeight="1">
      <c r="A1675" s="93" t="s">
        <v>5668</v>
      </c>
      <c r="B1675" s="5" t="s">
        <v>23</v>
      </c>
      <c r="C1675" s="5" t="s">
        <v>1575</v>
      </c>
      <c r="D1675" s="6" t="s">
        <v>1576</v>
      </c>
      <c r="E1675" s="6" t="s">
        <v>1577</v>
      </c>
      <c r="F1675" s="41" t="s">
        <v>239</v>
      </c>
      <c r="G1675" s="5" t="s">
        <v>24</v>
      </c>
      <c r="H1675" s="5">
        <v>0</v>
      </c>
      <c r="I1675" s="5" t="s">
        <v>2204</v>
      </c>
      <c r="J1675" s="5" t="s">
        <v>2689</v>
      </c>
      <c r="K1675" s="5" t="s">
        <v>5103</v>
      </c>
      <c r="L1675" s="5" t="s">
        <v>25</v>
      </c>
      <c r="M1675" s="7" t="s">
        <v>26</v>
      </c>
      <c r="N1675" s="5" t="s">
        <v>5420</v>
      </c>
      <c r="O1675" s="5" t="s">
        <v>27</v>
      </c>
      <c r="P1675" s="5" t="s">
        <v>1420</v>
      </c>
      <c r="Q1675" s="5" t="s">
        <v>1421</v>
      </c>
      <c r="R1675" s="98">
        <v>1000</v>
      </c>
      <c r="S1675" s="100">
        <v>60</v>
      </c>
      <c r="T1675" s="8">
        <f t="shared" si="328"/>
        <v>60000</v>
      </c>
      <c r="U1675" s="8">
        <f t="shared" si="324"/>
        <v>67200</v>
      </c>
      <c r="V1675" s="94"/>
      <c r="W1675" s="5" t="s">
        <v>904</v>
      </c>
      <c r="X1675" s="5"/>
      <c r="Y1675" s="145"/>
      <c r="Z1675" s="141"/>
      <c r="AA1675" s="146"/>
      <c r="AB1675" s="147"/>
      <c r="AC1675" s="104"/>
      <c r="AD1675" s="85"/>
      <c r="AE1675" s="148"/>
      <c r="AF1675" s="85"/>
      <c r="AG1675" s="145"/>
      <c r="AH1675" s="145"/>
      <c r="AI1675" s="85"/>
      <c r="AJ1675" s="85"/>
      <c r="AK1675" s="145"/>
      <c r="AL1675" s="149"/>
      <c r="AM1675" s="149"/>
      <c r="AN1675" s="84"/>
      <c r="AO1675" s="84"/>
      <c r="AP1675" s="84"/>
      <c r="AQ1675" s="149"/>
      <c r="AR1675" s="145"/>
      <c r="AS1675" s="4"/>
      <c r="AT1675" s="141"/>
      <c r="AU1675" s="4"/>
      <c r="AV1675" s="4"/>
    </row>
    <row r="1676" spans="1:56" s="33" customFormat="1" ht="110.1" customHeight="1">
      <c r="A1676" s="155" t="s">
        <v>5669</v>
      </c>
      <c r="B1676" s="155" t="s">
        <v>23</v>
      </c>
      <c r="C1676" s="155" t="s">
        <v>2190</v>
      </c>
      <c r="D1676" s="156" t="s">
        <v>2191</v>
      </c>
      <c r="E1676" s="156" t="s">
        <v>2192</v>
      </c>
      <c r="F1676" s="155" t="s">
        <v>367</v>
      </c>
      <c r="G1676" s="155" t="s">
        <v>24</v>
      </c>
      <c r="H1676" s="155">
        <v>0</v>
      </c>
      <c r="I1676" s="155" t="s">
        <v>2204</v>
      </c>
      <c r="J1676" s="155" t="s">
        <v>2689</v>
      </c>
      <c r="K1676" s="5" t="s">
        <v>5103</v>
      </c>
      <c r="L1676" s="155" t="s">
        <v>25</v>
      </c>
      <c r="M1676" s="157" t="s">
        <v>26</v>
      </c>
      <c r="N1676" s="155" t="s">
        <v>5420</v>
      </c>
      <c r="O1676" s="155" t="s">
        <v>27</v>
      </c>
      <c r="P1676" s="155">
        <v>796</v>
      </c>
      <c r="Q1676" s="155" t="s">
        <v>28</v>
      </c>
      <c r="R1676" s="158">
        <v>2</v>
      </c>
      <c r="S1676" s="158">
        <v>117824</v>
      </c>
      <c r="T1676" s="159">
        <f t="shared" si="328"/>
        <v>235648</v>
      </c>
      <c r="U1676" s="159">
        <f t="shared" si="324"/>
        <v>263925.76000000001</v>
      </c>
      <c r="V1676" s="155"/>
      <c r="W1676" s="155" t="s">
        <v>904</v>
      </c>
      <c r="X1676" s="155"/>
      <c r="Y1676" s="145"/>
      <c r="Z1676" s="4"/>
      <c r="AA1676" s="253"/>
      <c r="AB1676" s="147"/>
      <c r="AC1676" s="253"/>
      <c r="AD1676" s="253"/>
      <c r="AE1676" s="254"/>
      <c r="AF1676" s="4"/>
      <c r="AG1676" s="105"/>
      <c r="AH1676" s="105"/>
      <c r="AI1676" s="4"/>
      <c r="AJ1676" s="4"/>
      <c r="AK1676" s="105"/>
      <c r="AL1676" s="86"/>
      <c r="AM1676" s="86"/>
      <c r="AN1676" s="86"/>
      <c r="AO1676" s="86"/>
      <c r="AP1676" s="4"/>
      <c r="AQ1676" s="4"/>
      <c r="AR1676" s="105"/>
      <c r="AS1676" s="4"/>
      <c r="AT1676" s="4"/>
      <c r="AU1676" s="4"/>
      <c r="AV1676" s="4"/>
    </row>
    <row r="1677" spans="1:56" s="75" customFormat="1" ht="110.1" customHeight="1">
      <c r="A1677" s="5" t="s">
        <v>5679</v>
      </c>
      <c r="B1677" s="5" t="s">
        <v>23</v>
      </c>
      <c r="C1677" s="5" t="s">
        <v>1593</v>
      </c>
      <c r="D1677" s="6" t="s">
        <v>1516</v>
      </c>
      <c r="E1677" s="6" t="s">
        <v>1594</v>
      </c>
      <c r="F1677" s="41" t="s">
        <v>5680</v>
      </c>
      <c r="G1677" s="5" t="s">
        <v>24</v>
      </c>
      <c r="H1677" s="5">
        <v>0</v>
      </c>
      <c r="I1677" s="5" t="s">
        <v>2204</v>
      </c>
      <c r="J1677" s="5" t="s">
        <v>2689</v>
      </c>
      <c r="K1677" s="5" t="s">
        <v>5103</v>
      </c>
      <c r="L1677" s="5" t="s">
        <v>25</v>
      </c>
      <c r="M1677" s="7" t="s">
        <v>26</v>
      </c>
      <c r="N1677" s="5" t="s">
        <v>5420</v>
      </c>
      <c r="O1677" s="5" t="s">
        <v>27</v>
      </c>
      <c r="P1677" s="5" t="s">
        <v>1420</v>
      </c>
      <c r="Q1677" s="5" t="s">
        <v>1421</v>
      </c>
      <c r="R1677" s="98">
        <v>1000</v>
      </c>
      <c r="S1677" s="100">
        <v>38</v>
      </c>
      <c r="T1677" s="8">
        <f t="shared" si="328"/>
        <v>38000</v>
      </c>
      <c r="U1677" s="8">
        <f t="shared" si="324"/>
        <v>42560.000000000007</v>
      </c>
      <c r="V1677" s="5"/>
      <c r="W1677" s="5" t="s">
        <v>904</v>
      </c>
      <c r="X1677" s="5"/>
      <c r="Y1677" s="145"/>
      <c r="Z1677" s="141"/>
      <c r="AA1677" s="146"/>
      <c r="AB1677" s="146"/>
      <c r="AC1677" s="104"/>
      <c r="AD1677" s="85"/>
      <c r="AE1677" s="148"/>
      <c r="AF1677" s="85"/>
      <c r="AG1677" s="145"/>
      <c r="AH1677" s="145"/>
      <c r="AI1677" s="85"/>
      <c r="AJ1677" s="85"/>
      <c r="AK1677" s="145"/>
      <c r="AL1677" s="149"/>
      <c r="AM1677" s="149"/>
      <c r="AN1677" s="84"/>
      <c r="AO1677" s="84"/>
      <c r="AP1677" s="84"/>
      <c r="AQ1677" s="149"/>
      <c r="AR1677" s="145"/>
      <c r="AS1677" s="141"/>
      <c r="AT1677" s="141"/>
      <c r="AU1677" s="141"/>
      <c r="AV1677" s="141"/>
      <c r="AW1677" s="141"/>
      <c r="AX1677" s="141"/>
      <c r="AY1677" s="141"/>
      <c r="AZ1677" s="141"/>
      <c r="BA1677" s="141"/>
      <c r="BB1677" s="141"/>
      <c r="BC1677" s="141"/>
      <c r="BD1677" s="245"/>
    </row>
    <row r="1678" spans="1:56" s="75" customFormat="1" ht="110.1" customHeight="1">
      <c r="A1678" s="5" t="s">
        <v>5681</v>
      </c>
      <c r="B1678" s="5" t="s">
        <v>23</v>
      </c>
      <c r="C1678" s="14" t="s">
        <v>5682</v>
      </c>
      <c r="D1678" s="14" t="s">
        <v>5683</v>
      </c>
      <c r="E1678" s="14" t="s">
        <v>5684</v>
      </c>
      <c r="F1678" s="160" t="s">
        <v>5683</v>
      </c>
      <c r="G1678" s="5" t="s">
        <v>24</v>
      </c>
      <c r="H1678" s="5">
        <v>0</v>
      </c>
      <c r="I1678" s="5" t="s">
        <v>2204</v>
      </c>
      <c r="J1678" s="5" t="s">
        <v>2689</v>
      </c>
      <c r="K1678" s="5" t="s">
        <v>5685</v>
      </c>
      <c r="L1678" s="5" t="s">
        <v>25</v>
      </c>
      <c r="M1678" s="7" t="s">
        <v>26</v>
      </c>
      <c r="N1678" s="5" t="s">
        <v>1306</v>
      </c>
      <c r="O1678" s="5" t="s">
        <v>27</v>
      </c>
      <c r="P1678" s="5">
        <v>796</v>
      </c>
      <c r="Q1678" s="5" t="s">
        <v>28</v>
      </c>
      <c r="R1678" s="98">
        <v>2</v>
      </c>
      <c r="S1678" s="36">
        <v>351208</v>
      </c>
      <c r="T1678" s="8">
        <f t="shared" si="328"/>
        <v>702416</v>
      </c>
      <c r="U1678" s="8">
        <f t="shared" si="324"/>
        <v>786705.92000000004</v>
      </c>
      <c r="V1678" s="5"/>
      <c r="W1678" s="5" t="s">
        <v>904</v>
      </c>
      <c r="X1678" s="5"/>
      <c r="Y1678" s="145"/>
      <c r="Z1678" s="141"/>
      <c r="AA1678" s="146"/>
      <c r="AB1678" s="146"/>
      <c r="AC1678" s="104"/>
      <c r="AD1678" s="85"/>
      <c r="AE1678" s="148"/>
      <c r="AF1678" s="85"/>
      <c r="AG1678" s="145"/>
      <c r="AH1678" s="145"/>
      <c r="AI1678" s="85"/>
      <c r="AJ1678" s="85"/>
      <c r="AK1678" s="145"/>
      <c r="AL1678" s="149"/>
      <c r="AM1678" s="149"/>
      <c r="AN1678" s="84"/>
      <c r="AO1678" s="84"/>
      <c r="AP1678" s="84"/>
      <c r="AQ1678" s="149"/>
      <c r="AR1678" s="145"/>
      <c r="AS1678" s="141"/>
      <c r="AT1678" s="141"/>
      <c r="AU1678" s="141"/>
      <c r="AV1678" s="141"/>
      <c r="AW1678" s="141"/>
      <c r="AX1678" s="141"/>
      <c r="AY1678" s="141"/>
      <c r="AZ1678" s="141"/>
      <c r="BA1678" s="141"/>
      <c r="BB1678" s="141"/>
      <c r="BC1678" s="141"/>
      <c r="BD1678" s="245"/>
    </row>
    <row r="1679" spans="1:56" s="75" customFormat="1" ht="110.1" customHeight="1">
      <c r="A1679" s="5" t="s">
        <v>5686</v>
      </c>
      <c r="B1679" s="5" t="s">
        <v>23</v>
      </c>
      <c r="C1679" s="14" t="s">
        <v>2218</v>
      </c>
      <c r="D1679" s="14" t="s">
        <v>81</v>
      </c>
      <c r="E1679" s="14" t="s">
        <v>2219</v>
      </c>
      <c r="F1679" s="160" t="s">
        <v>81</v>
      </c>
      <c r="G1679" s="5" t="s">
        <v>24</v>
      </c>
      <c r="H1679" s="5">
        <v>0</v>
      </c>
      <c r="I1679" s="5" t="s">
        <v>2204</v>
      </c>
      <c r="J1679" s="5" t="s">
        <v>2689</v>
      </c>
      <c r="K1679" s="5" t="s">
        <v>5685</v>
      </c>
      <c r="L1679" s="5" t="s">
        <v>25</v>
      </c>
      <c r="M1679" s="7" t="s">
        <v>26</v>
      </c>
      <c r="N1679" s="5" t="s">
        <v>1306</v>
      </c>
      <c r="O1679" s="5" t="s">
        <v>27</v>
      </c>
      <c r="P1679" s="5">
        <v>796</v>
      </c>
      <c r="Q1679" s="5" t="s">
        <v>28</v>
      </c>
      <c r="R1679" s="98">
        <v>2</v>
      </c>
      <c r="S1679" s="36">
        <v>350000</v>
      </c>
      <c r="T1679" s="8">
        <f>S1679*R1679</f>
        <v>700000</v>
      </c>
      <c r="U1679" s="8">
        <f t="shared" si="324"/>
        <v>784000.00000000012</v>
      </c>
      <c r="V1679" s="5"/>
      <c r="W1679" s="5" t="s">
        <v>904</v>
      </c>
      <c r="X1679" s="5"/>
      <c r="Y1679" s="145"/>
      <c r="Z1679" s="141"/>
      <c r="AA1679" s="146"/>
      <c r="AB1679" s="146"/>
      <c r="AC1679" s="104"/>
      <c r="AD1679" s="85"/>
      <c r="AE1679" s="148"/>
      <c r="AF1679" s="85"/>
      <c r="AG1679" s="145"/>
      <c r="AH1679" s="145"/>
      <c r="AI1679" s="85"/>
      <c r="AJ1679" s="85"/>
      <c r="AK1679" s="145"/>
      <c r="AL1679" s="149"/>
      <c r="AM1679" s="149"/>
      <c r="AN1679" s="84"/>
      <c r="AO1679" s="84"/>
      <c r="AP1679" s="84"/>
      <c r="AQ1679" s="149"/>
      <c r="AR1679" s="145"/>
      <c r="AS1679" s="141"/>
      <c r="AT1679" s="141"/>
      <c r="AU1679" s="141"/>
      <c r="AV1679" s="141"/>
      <c r="AW1679" s="141"/>
      <c r="AX1679" s="141"/>
      <c r="AY1679" s="141"/>
      <c r="AZ1679" s="141"/>
      <c r="BA1679" s="141"/>
      <c r="BB1679" s="141"/>
      <c r="BC1679" s="141"/>
      <c r="BD1679" s="245"/>
    </row>
    <row r="1680" spans="1:56" s="75" customFormat="1" ht="110.1" customHeight="1">
      <c r="A1680" s="5" t="s">
        <v>5687</v>
      </c>
      <c r="B1680" s="5" t="s">
        <v>23</v>
      </c>
      <c r="C1680" s="5" t="s">
        <v>2546</v>
      </c>
      <c r="D1680" s="6" t="s">
        <v>50</v>
      </c>
      <c r="E1680" s="6" t="s">
        <v>2547</v>
      </c>
      <c r="F1680" s="160" t="s">
        <v>5688</v>
      </c>
      <c r="G1680" s="5" t="s">
        <v>24</v>
      </c>
      <c r="H1680" s="5">
        <v>0</v>
      </c>
      <c r="I1680" s="5" t="s">
        <v>2204</v>
      </c>
      <c r="J1680" s="5" t="s">
        <v>2689</v>
      </c>
      <c r="K1680" s="5" t="s">
        <v>5685</v>
      </c>
      <c r="L1680" s="5" t="s">
        <v>25</v>
      </c>
      <c r="M1680" s="7" t="s">
        <v>26</v>
      </c>
      <c r="N1680" s="5" t="s">
        <v>1306</v>
      </c>
      <c r="O1680" s="5" t="s">
        <v>27</v>
      </c>
      <c r="P1680" s="5">
        <v>796</v>
      </c>
      <c r="Q1680" s="5" t="s">
        <v>28</v>
      </c>
      <c r="R1680" s="161">
        <v>20</v>
      </c>
      <c r="S1680" s="162">
        <v>55000</v>
      </c>
      <c r="T1680" s="8">
        <f>S1680*R1680</f>
        <v>1100000</v>
      </c>
      <c r="U1680" s="8">
        <f t="shared" si="324"/>
        <v>1232000.0000000002</v>
      </c>
      <c r="V1680" s="5"/>
      <c r="W1680" s="5" t="s">
        <v>904</v>
      </c>
      <c r="X1680" s="5"/>
      <c r="Y1680" s="145"/>
      <c r="Z1680" s="141"/>
      <c r="AA1680" s="146"/>
      <c r="AB1680" s="146"/>
      <c r="AC1680" s="104"/>
      <c r="AD1680" s="85"/>
      <c r="AE1680" s="148"/>
      <c r="AF1680" s="85"/>
      <c r="AG1680" s="145"/>
      <c r="AH1680" s="145"/>
      <c r="AI1680" s="85"/>
      <c r="AJ1680" s="85"/>
      <c r="AK1680" s="145"/>
      <c r="AL1680" s="149"/>
      <c r="AM1680" s="149"/>
      <c r="AN1680" s="84"/>
      <c r="AO1680" s="84"/>
      <c r="AP1680" s="84"/>
      <c r="AQ1680" s="149"/>
      <c r="AR1680" s="145"/>
      <c r="AS1680" s="141"/>
      <c r="AT1680" s="141"/>
      <c r="AU1680" s="141"/>
      <c r="AV1680" s="141"/>
      <c r="AW1680" s="141"/>
      <c r="AX1680" s="141"/>
      <c r="AY1680" s="141"/>
      <c r="AZ1680" s="141"/>
      <c r="BA1680" s="141"/>
      <c r="BB1680" s="141"/>
      <c r="BC1680" s="141"/>
      <c r="BD1680" s="245"/>
    </row>
    <row r="1681" spans="1:56" s="75" customFormat="1" ht="110.1" customHeight="1">
      <c r="A1681" s="5" t="s">
        <v>5689</v>
      </c>
      <c r="B1681" s="5" t="s">
        <v>23</v>
      </c>
      <c r="C1681" s="5" t="s">
        <v>5690</v>
      </c>
      <c r="D1681" s="6" t="s">
        <v>5691</v>
      </c>
      <c r="E1681" s="6" t="s">
        <v>5692</v>
      </c>
      <c r="F1681" s="160" t="s">
        <v>5693</v>
      </c>
      <c r="G1681" s="5" t="s">
        <v>29</v>
      </c>
      <c r="H1681" s="5">
        <v>0</v>
      </c>
      <c r="I1681" s="5" t="s">
        <v>2204</v>
      </c>
      <c r="J1681" s="5" t="s">
        <v>2689</v>
      </c>
      <c r="K1681" s="5" t="s">
        <v>851</v>
      </c>
      <c r="L1681" s="5" t="s">
        <v>25</v>
      </c>
      <c r="M1681" s="7" t="s">
        <v>26</v>
      </c>
      <c r="N1681" s="5" t="s">
        <v>1306</v>
      </c>
      <c r="O1681" s="5" t="s">
        <v>27</v>
      </c>
      <c r="P1681" s="5">
        <v>796</v>
      </c>
      <c r="Q1681" s="5" t="s">
        <v>28</v>
      </c>
      <c r="R1681" s="98">
        <v>1</v>
      </c>
      <c r="S1681" s="36">
        <v>1353200</v>
      </c>
      <c r="T1681" s="8">
        <f t="shared" ref="T1681" si="329">S1681*R1681</f>
        <v>1353200</v>
      </c>
      <c r="U1681" s="8">
        <f t="shared" si="324"/>
        <v>1515584.0000000002</v>
      </c>
      <c r="V1681" s="5"/>
      <c r="W1681" s="5" t="s">
        <v>904</v>
      </c>
      <c r="X1681" s="5"/>
      <c r="Y1681" s="145"/>
      <c r="Z1681" s="141"/>
      <c r="AA1681" s="146"/>
      <c r="AB1681" s="146"/>
      <c r="AC1681" s="104"/>
      <c r="AD1681" s="85"/>
      <c r="AE1681" s="148"/>
      <c r="AF1681" s="85"/>
      <c r="AG1681" s="145"/>
      <c r="AH1681" s="145"/>
      <c r="AI1681" s="85"/>
      <c r="AJ1681" s="85"/>
      <c r="AK1681" s="145"/>
      <c r="AL1681" s="149"/>
      <c r="AM1681" s="149"/>
      <c r="AN1681" s="84"/>
      <c r="AO1681" s="84"/>
      <c r="AP1681" s="84"/>
      <c r="AQ1681" s="149"/>
      <c r="AR1681" s="145"/>
      <c r="AS1681" s="141"/>
      <c r="AT1681" s="141"/>
      <c r="AU1681" s="141"/>
      <c r="AV1681" s="141"/>
      <c r="AW1681" s="141"/>
      <c r="AX1681" s="141"/>
      <c r="AY1681" s="141"/>
      <c r="AZ1681" s="141"/>
      <c r="BA1681" s="141"/>
      <c r="BB1681" s="141"/>
      <c r="BC1681" s="141"/>
      <c r="BD1681" s="245"/>
    </row>
    <row r="1682" spans="1:56" s="33" customFormat="1" ht="87" customHeight="1">
      <c r="A1682" s="217" t="s">
        <v>3466</v>
      </c>
      <c r="B1682" s="5"/>
      <c r="C1682" s="5"/>
      <c r="D1682" s="6"/>
      <c r="E1682" s="6"/>
      <c r="F1682" s="5"/>
      <c r="G1682" s="5"/>
      <c r="H1682" s="5"/>
      <c r="I1682" s="5"/>
      <c r="J1682" s="5"/>
      <c r="K1682" s="5"/>
      <c r="L1682" s="5"/>
      <c r="M1682" s="7"/>
      <c r="N1682" s="5"/>
      <c r="O1682" s="5"/>
      <c r="P1682" s="5"/>
      <c r="Q1682" s="5"/>
      <c r="R1682" s="5"/>
      <c r="S1682" s="8"/>
      <c r="T1682" s="218">
        <v>89401941.273085713</v>
      </c>
      <c r="U1682" s="218">
        <f>T1682*1.12</f>
        <v>100130174.22585601</v>
      </c>
      <c r="V1682" s="5"/>
      <c r="W1682" s="5"/>
      <c r="X1682" s="5"/>
      <c r="Y1682" s="145"/>
      <c r="Z1682" s="4"/>
      <c r="AA1682" s="253"/>
      <c r="AB1682" s="253"/>
      <c r="AC1682" s="253"/>
      <c r="AD1682" s="253"/>
      <c r="AE1682" s="254"/>
      <c r="AF1682" s="4"/>
      <c r="AG1682" s="105"/>
      <c r="AH1682" s="105"/>
      <c r="AI1682" s="4"/>
      <c r="AJ1682" s="4"/>
      <c r="AK1682" s="105"/>
      <c r="AL1682" s="86"/>
      <c r="AM1682" s="86"/>
      <c r="AN1682" s="86"/>
      <c r="AO1682" s="86"/>
      <c r="AP1682" s="4"/>
      <c r="AQ1682" s="4"/>
      <c r="AR1682" s="105"/>
      <c r="AS1682" s="4"/>
      <c r="AT1682" s="4"/>
      <c r="AU1682" s="4"/>
      <c r="AV1682" s="4"/>
    </row>
    <row r="1683" spans="1:56" s="33" customFormat="1" ht="127.5" customHeight="1">
      <c r="A1683" s="5" t="s">
        <v>818</v>
      </c>
      <c r="B1683" s="5" t="s">
        <v>23</v>
      </c>
      <c r="C1683" s="5" t="s">
        <v>819</v>
      </c>
      <c r="D1683" s="6" t="s">
        <v>820</v>
      </c>
      <c r="E1683" s="6" t="s">
        <v>820</v>
      </c>
      <c r="F1683" s="5" t="s">
        <v>821</v>
      </c>
      <c r="G1683" s="5" t="s">
        <v>822</v>
      </c>
      <c r="H1683" s="5">
        <v>90</v>
      </c>
      <c r="I1683" s="5">
        <v>470000000</v>
      </c>
      <c r="J1683" s="5" t="s">
        <v>2689</v>
      </c>
      <c r="K1683" s="5" t="s">
        <v>1039</v>
      </c>
      <c r="L1683" s="5" t="s">
        <v>824</v>
      </c>
      <c r="M1683" s="7"/>
      <c r="N1683" s="5" t="s">
        <v>825</v>
      </c>
      <c r="O1683" s="5" t="s">
        <v>27</v>
      </c>
      <c r="P1683" s="5"/>
      <c r="Q1683" s="5" t="s">
        <v>826</v>
      </c>
      <c r="R1683" s="5"/>
      <c r="S1683" s="8"/>
      <c r="T1683" s="8">
        <v>4008921</v>
      </c>
      <c r="U1683" s="8">
        <f>T1683*1.12</f>
        <v>4489991.5200000005</v>
      </c>
      <c r="V1683" s="5"/>
      <c r="W1683" s="5">
        <v>2017</v>
      </c>
      <c r="X1683" s="5"/>
      <c r="Y1683" s="145"/>
      <c r="Z1683" s="141"/>
      <c r="AA1683" s="85"/>
      <c r="AB1683" s="253"/>
      <c r="AC1683" s="85"/>
      <c r="AD1683" s="214"/>
      <c r="AE1683" s="187"/>
      <c r="AF1683" s="141"/>
      <c r="AG1683" s="213"/>
      <c r="AH1683" s="213"/>
      <c r="AI1683" s="188"/>
      <c r="AJ1683" s="145"/>
      <c r="AK1683" s="213"/>
      <c r="AL1683" s="84"/>
      <c r="AM1683" s="84"/>
      <c r="AN1683" s="84"/>
      <c r="AO1683" s="84"/>
      <c r="AP1683" s="4"/>
      <c r="AQ1683" s="4"/>
      <c r="AR1683" s="105"/>
      <c r="AS1683" s="4"/>
      <c r="AT1683" s="4"/>
      <c r="AU1683" s="4"/>
      <c r="AV1683" s="4"/>
    </row>
    <row r="1684" spans="1:56" s="33" customFormat="1" ht="111.75" customHeight="1">
      <c r="A1684" s="5" t="s">
        <v>827</v>
      </c>
      <c r="B1684" s="5" t="s">
        <v>23</v>
      </c>
      <c r="C1684" s="5" t="s">
        <v>828</v>
      </c>
      <c r="D1684" s="6" t="s">
        <v>829</v>
      </c>
      <c r="E1684" s="6" t="s">
        <v>829</v>
      </c>
      <c r="F1684" s="5" t="s">
        <v>830</v>
      </c>
      <c r="G1684" s="5" t="s">
        <v>822</v>
      </c>
      <c r="H1684" s="5">
        <v>90</v>
      </c>
      <c r="I1684" s="5">
        <v>470000000</v>
      </c>
      <c r="J1684" s="5" t="s">
        <v>2689</v>
      </c>
      <c r="K1684" s="5" t="s">
        <v>1039</v>
      </c>
      <c r="L1684" s="5" t="s">
        <v>831</v>
      </c>
      <c r="M1684" s="7"/>
      <c r="N1684" s="5" t="s">
        <v>825</v>
      </c>
      <c r="O1684" s="5" t="s">
        <v>1273</v>
      </c>
      <c r="P1684" s="5"/>
      <c r="Q1684" s="5" t="s">
        <v>826</v>
      </c>
      <c r="R1684" s="5"/>
      <c r="S1684" s="8"/>
      <c r="T1684" s="8">
        <v>350000</v>
      </c>
      <c r="U1684" s="8">
        <f t="shared" ref="U1684:U1704" si="330">T1684*1.12</f>
        <v>392000.00000000006</v>
      </c>
      <c r="V1684" s="5"/>
      <c r="W1684" s="5">
        <v>2017</v>
      </c>
      <c r="X1684" s="5"/>
      <c r="Y1684" s="145"/>
      <c r="Z1684" s="141"/>
      <c r="AA1684" s="85"/>
      <c r="AB1684" s="253"/>
      <c r="AC1684" s="85"/>
      <c r="AD1684" s="214"/>
      <c r="AE1684" s="187"/>
      <c r="AF1684" s="141"/>
      <c r="AG1684" s="213"/>
      <c r="AH1684" s="213"/>
      <c r="AI1684" s="188"/>
      <c r="AJ1684" s="145"/>
      <c r="AK1684" s="105"/>
      <c r="AL1684" s="86"/>
      <c r="AM1684" s="86"/>
      <c r="AN1684" s="84"/>
      <c r="AO1684" s="84"/>
      <c r="AP1684" s="4"/>
      <c r="AQ1684" s="4"/>
      <c r="AR1684" s="105"/>
      <c r="AS1684" s="4"/>
      <c r="AT1684" s="4"/>
      <c r="AU1684" s="4"/>
      <c r="AV1684" s="4"/>
    </row>
    <row r="1685" spans="1:56" s="33" customFormat="1" ht="111.75" customHeight="1">
      <c r="A1685" s="5" t="s">
        <v>832</v>
      </c>
      <c r="B1685" s="5" t="s">
        <v>23</v>
      </c>
      <c r="C1685" s="5" t="s">
        <v>833</v>
      </c>
      <c r="D1685" s="6" t="s">
        <v>834</v>
      </c>
      <c r="E1685" s="6" t="s">
        <v>834</v>
      </c>
      <c r="F1685" s="5" t="s">
        <v>835</v>
      </c>
      <c r="G1685" s="5" t="s">
        <v>822</v>
      </c>
      <c r="H1685" s="5">
        <v>90</v>
      </c>
      <c r="I1685" s="5">
        <v>470000000</v>
      </c>
      <c r="J1685" s="5" t="s">
        <v>2689</v>
      </c>
      <c r="K1685" s="5" t="s">
        <v>1039</v>
      </c>
      <c r="L1685" s="5" t="s">
        <v>824</v>
      </c>
      <c r="M1685" s="7"/>
      <c r="N1685" s="5" t="s">
        <v>825</v>
      </c>
      <c r="O1685" s="5" t="s">
        <v>27</v>
      </c>
      <c r="P1685" s="5"/>
      <c r="Q1685" s="5" t="s">
        <v>826</v>
      </c>
      <c r="R1685" s="5"/>
      <c r="S1685" s="8"/>
      <c r="T1685" s="8">
        <v>1729443</v>
      </c>
      <c r="U1685" s="8">
        <f t="shared" si="330"/>
        <v>1936976.1600000001</v>
      </c>
      <c r="V1685" s="5"/>
      <c r="W1685" s="5">
        <v>2017</v>
      </c>
      <c r="X1685" s="5"/>
      <c r="Y1685" s="145"/>
      <c r="Z1685" s="141"/>
      <c r="AA1685" s="85"/>
      <c r="AB1685" s="253"/>
      <c r="AC1685" s="85"/>
      <c r="AD1685" s="214"/>
      <c r="AE1685" s="187"/>
      <c r="AF1685" s="141"/>
      <c r="AG1685" s="213"/>
      <c r="AH1685" s="213"/>
      <c r="AI1685" s="188"/>
      <c r="AJ1685" s="145"/>
      <c r="AK1685" s="213"/>
      <c r="AL1685" s="84"/>
      <c r="AM1685" s="84"/>
      <c r="AN1685" s="84"/>
      <c r="AO1685" s="84"/>
      <c r="AP1685" s="141"/>
      <c r="AQ1685" s="4"/>
      <c r="AR1685" s="105"/>
      <c r="AS1685" s="4"/>
      <c r="AT1685" s="4"/>
      <c r="AU1685" s="4"/>
      <c r="AV1685" s="4"/>
    </row>
    <row r="1686" spans="1:56" s="33" customFormat="1" ht="87" customHeight="1">
      <c r="A1686" s="5" t="s">
        <v>836</v>
      </c>
      <c r="B1686" s="5" t="s">
        <v>23</v>
      </c>
      <c r="C1686" s="5" t="s">
        <v>837</v>
      </c>
      <c r="D1686" s="6" t="s">
        <v>838</v>
      </c>
      <c r="E1686" s="6" t="s">
        <v>838</v>
      </c>
      <c r="F1686" s="5" t="s">
        <v>2712</v>
      </c>
      <c r="G1686" s="5" t="s">
        <v>29</v>
      </c>
      <c r="H1686" s="5">
        <v>90</v>
      </c>
      <c r="I1686" s="5">
        <v>470000000</v>
      </c>
      <c r="J1686" s="5" t="s">
        <v>2689</v>
      </c>
      <c r="K1686" s="5" t="s">
        <v>1826</v>
      </c>
      <c r="L1686" s="5" t="s">
        <v>824</v>
      </c>
      <c r="M1686" s="7"/>
      <c r="N1686" s="5" t="s">
        <v>2367</v>
      </c>
      <c r="O1686" s="5" t="s">
        <v>1273</v>
      </c>
      <c r="P1686" s="5"/>
      <c r="Q1686" s="5" t="s">
        <v>826</v>
      </c>
      <c r="R1686" s="5"/>
      <c r="S1686" s="8"/>
      <c r="T1686" s="8">
        <v>285120</v>
      </c>
      <c r="U1686" s="8">
        <f t="shared" si="330"/>
        <v>319334.40000000002</v>
      </c>
      <c r="V1686" s="5"/>
      <c r="W1686" s="5">
        <v>2017</v>
      </c>
      <c r="X1686" s="5"/>
      <c r="Y1686" s="145"/>
      <c r="Z1686" s="277"/>
      <c r="AA1686" s="85"/>
      <c r="AB1686" s="222"/>
      <c r="AC1686" s="85"/>
      <c r="AD1686" s="214"/>
      <c r="AE1686" s="187"/>
      <c r="AF1686" s="85"/>
      <c r="AG1686" s="145"/>
      <c r="AH1686" s="145"/>
      <c r="AI1686" s="141"/>
      <c r="AJ1686" s="145"/>
      <c r="AK1686" s="213"/>
      <c r="AL1686" s="84"/>
      <c r="AM1686" s="84"/>
      <c r="AN1686" s="84"/>
      <c r="AO1686" s="84"/>
      <c r="AP1686" s="4"/>
      <c r="AQ1686" s="4"/>
      <c r="AR1686" s="105"/>
      <c r="AS1686" s="4"/>
      <c r="AT1686" s="4"/>
      <c r="AU1686" s="4"/>
      <c r="AV1686" s="4"/>
    </row>
    <row r="1687" spans="1:56" s="33" customFormat="1" ht="87" customHeight="1">
      <c r="A1687" s="5" t="s">
        <v>839</v>
      </c>
      <c r="B1687" s="5" t="s">
        <v>23</v>
      </c>
      <c r="C1687" s="5" t="s">
        <v>840</v>
      </c>
      <c r="D1687" s="6" t="s">
        <v>841</v>
      </c>
      <c r="E1687" s="6" t="s">
        <v>841</v>
      </c>
      <c r="F1687" s="5" t="s">
        <v>842</v>
      </c>
      <c r="G1687" s="5" t="s">
        <v>29</v>
      </c>
      <c r="H1687" s="5">
        <v>100</v>
      </c>
      <c r="I1687" s="5">
        <v>470000000</v>
      </c>
      <c r="J1687" s="5" t="s">
        <v>2689</v>
      </c>
      <c r="K1687" s="5" t="s">
        <v>1039</v>
      </c>
      <c r="L1687" s="5" t="s">
        <v>843</v>
      </c>
      <c r="M1687" s="7"/>
      <c r="N1687" s="5" t="s">
        <v>825</v>
      </c>
      <c r="O1687" s="5" t="s">
        <v>27</v>
      </c>
      <c r="P1687" s="5"/>
      <c r="Q1687" s="5" t="s">
        <v>826</v>
      </c>
      <c r="R1687" s="5"/>
      <c r="S1687" s="8"/>
      <c r="T1687" s="8">
        <v>1021733.0399999999</v>
      </c>
      <c r="U1687" s="8">
        <f t="shared" si="330"/>
        <v>1144341.0048</v>
      </c>
      <c r="V1687" s="5"/>
      <c r="W1687" s="5">
        <v>2017</v>
      </c>
      <c r="X1687" s="5"/>
      <c r="Y1687" s="145"/>
      <c r="Z1687" s="277"/>
      <c r="AA1687" s="85"/>
      <c r="AB1687" s="222"/>
      <c r="AC1687" s="85"/>
      <c r="AD1687" s="214"/>
      <c r="AE1687" s="187"/>
      <c r="AF1687" s="85"/>
      <c r="AG1687" s="145"/>
      <c r="AH1687" s="145"/>
      <c r="AI1687" s="141"/>
      <c r="AJ1687" s="145"/>
      <c r="AK1687" s="213"/>
      <c r="AL1687" s="104"/>
      <c r="AM1687" s="84"/>
      <c r="AN1687" s="84"/>
      <c r="AO1687" s="84"/>
      <c r="AP1687" s="4"/>
      <c r="AQ1687" s="4"/>
      <c r="AR1687" s="105"/>
      <c r="AS1687" s="4"/>
      <c r="AT1687" s="187"/>
      <c r="AU1687" s="187"/>
      <c r="AV1687" s="4"/>
    </row>
    <row r="1688" spans="1:56" s="33" customFormat="1" ht="87" customHeight="1">
      <c r="A1688" s="5" t="s">
        <v>844</v>
      </c>
      <c r="B1688" s="5" t="s">
        <v>23</v>
      </c>
      <c r="C1688" s="5" t="s">
        <v>845</v>
      </c>
      <c r="D1688" s="6" t="s">
        <v>846</v>
      </c>
      <c r="E1688" s="6" t="s">
        <v>846</v>
      </c>
      <c r="F1688" s="5" t="s">
        <v>847</v>
      </c>
      <c r="G1688" s="5" t="s">
        <v>29</v>
      </c>
      <c r="H1688" s="5">
        <v>100</v>
      </c>
      <c r="I1688" s="5">
        <v>470000000</v>
      </c>
      <c r="J1688" s="5" t="s">
        <v>2689</v>
      </c>
      <c r="K1688" s="5" t="s">
        <v>1039</v>
      </c>
      <c r="L1688" s="5" t="s">
        <v>843</v>
      </c>
      <c r="M1688" s="7"/>
      <c r="N1688" s="5" t="s">
        <v>825</v>
      </c>
      <c r="O1688" s="5" t="s">
        <v>27</v>
      </c>
      <c r="P1688" s="5"/>
      <c r="Q1688" s="5" t="s">
        <v>826</v>
      </c>
      <c r="R1688" s="5"/>
      <c r="S1688" s="8"/>
      <c r="T1688" s="8">
        <v>2418565.2387999999</v>
      </c>
      <c r="U1688" s="8">
        <f>T1688*1.12</f>
        <v>2708793.067456</v>
      </c>
      <c r="V1688" s="5"/>
      <c r="W1688" s="5">
        <v>2017</v>
      </c>
      <c r="X1688" s="5"/>
      <c r="Y1688" s="145"/>
      <c r="Z1688" s="277"/>
      <c r="AA1688" s="85"/>
      <c r="AB1688" s="222"/>
      <c r="AC1688" s="85"/>
      <c r="AD1688" s="214"/>
      <c r="AE1688" s="187"/>
      <c r="AF1688" s="85"/>
      <c r="AG1688" s="213"/>
      <c r="AH1688" s="145"/>
      <c r="AI1688" s="188"/>
      <c r="AJ1688" s="145"/>
      <c r="AK1688" s="213"/>
      <c r="AL1688" s="104"/>
      <c r="AM1688" s="84"/>
      <c r="AN1688" s="84"/>
      <c r="AO1688" s="84"/>
      <c r="AP1688" s="4"/>
      <c r="AQ1688" s="4"/>
      <c r="AR1688" s="105"/>
      <c r="AS1688" s="4"/>
      <c r="AT1688" s="187"/>
      <c r="AU1688" s="187"/>
      <c r="AV1688" s="4"/>
    </row>
    <row r="1689" spans="1:56" s="33" customFormat="1" ht="87" customHeight="1">
      <c r="A1689" s="5" t="s">
        <v>2709</v>
      </c>
      <c r="B1689" s="5" t="s">
        <v>23</v>
      </c>
      <c r="C1689" s="5" t="s">
        <v>849</v>
      </c>
      <c r="D1689" s="6" t="s">
        <v>850</v>
      </c>
      <c r="E1689" s="6" t="s">
        <v>850</v>
      </c>
      <c r="F1689" s="5" t="s">
        <v>2711</v>
      </c>
      <c r="G1689" s="5" t="s">
        <v>29</v>
      </c>
      <c r="H1689" s="5">
        <v>100</v>
      </c>
      <c r="I1689" s="5">
        <v>470000000</v>
      </c>
      <c r="J1689" s="5" t="s">
        <v>2689</v>
      </c>
      <c r="K1689" s="5" t="s">
        <v>851</v>
      </c>
      <c r="L1689" s="5" t="s">
        <v>2701</v>
      </c>
      <c r="M1689" s="7"/>
      <c r="N1689" s="5" t="s">
        <v>853</v>
      </c>
      <c r="O1689" s="5" t="s">
        <v>27</v>
      </c>
      <c r="P1689" s="5"/>
      <c r="Q1689" s="5" t="s">
        <v>826</v>
      </c>
      <c r="R1689" s="5"/>
      <c r="S1689" s="8"/>
      <c r="T1689" s="8">
        <v>63798</v>
      </c>
      <c r="U1689" s="8">
        <f t="shared" si="330"/>
        <v>71453.760000000009</v>
      </c>
      <c r="V1689" s="5"/>
      <c r="W1689" s="5">
        <v>2017</v>
      </c>
      <c r="X1689" s="5"/>
      <c r="Y1689" s="145"/>
      <c r="Z1689" s="4"/>
      <c r="AA1689" s="253"/>
      <c r="AB1689" s="253"/>
      <c r="AC1689" s="253"/>
      <c r="AD1689" s="253"/>
      <c r="AE1689" s="254"/>
      <c r="AF1689" s="4"/>
      <c r="AG1689" s="105"/>
      <c r="AH1689" s="105"/>
      <c r="AI1689" s="4"/>
      <c r="AJ1689" s="4"/>
      <c r="AK1689" s="105"/>
      <c r="AL1689" s="86"/>
      <c r="AM1689" s="86"/>
      <c r="AN1689" s="86"/>
      <c r="AO1689" s="86"/>
      <c r="AP1689" s="4"/>
      <c r="AQ1689" s="4"/>
      <c r="AR1689" s="105"/>
      <c r="AS1689" s="4"/>
      <c r="AT1689" s="4"/>
      <c r="AU1689" s="4"/>
      <c r="AV1689" s="4"/>
    </row>
    <row r="1690" spans="1:56" s="33" customFormat="1" ht="87" customHeight="1">
      <c r="A1690" s="5" t="s">
        <v>848</v>
      </c>
      <c r="B1690" s="5" t="s">
        <v>23</v>
      </c>
      <c r="C1690" s="5" t="s">
        <v>849</v>
      </c>
      <c r="D1690" s="6" t="s">
        <v>850</v>
      </c>
      <c r="E1690" s="6" t="s">
        <v>850</v>
      </c>
      <c r="F1690" s="5" t="s">
        <v>2710</v>
      </c>
      <c r="G1690" s="5" t="s">
        <v>29</v>
      </c>
      <c r="H1690" s="5">
        <v>100</v>
      </c>
      <c r="I1690" s="5">
        <v>470000000</v>
      </c>
      <c r="J1690" s="5" t="s">
        <v>2689</v>
      </c>
      <c r="K1690" s="5" t="s">
        <v>851</v>
      </c>
      <c r="L1690" s="5" t="s">
        <v>2701</v>
      </c>
      <c r="M1690" s="7"/>
      <c r="N1690" s="5" t="s">
        <v>853</v>
      </c>
      <c r="O1690" s="5" t="s">
        <v>27</v>
      </c>
      <c r="P1690" s="5"/>
      <c r="Q1690" s="5" t="s">
        <v>826</v>
      </c>
      <c r="R1690" s="5"/>
      <c r="S1690" s="8"/>
      <c r="T1690" s="8">
        <v>46136</v>
      </c>
      <c r="U1690" s="8">
        <f t="shared" si="330"/>
        <v>51672.320000000007</v>
      </c>
      <c r="V1690" s="5"/>
      <c r="W1690" s="5">
        <v>2017</v>
      </c>
      <c r="X1690" s="5"/>
      <c r="Y1690" s="145"/>
      <c r="Z1690" s="4"/>
      <c r="AA1690" s="253"/>
      <c r="AB1690" s="253"/>
      <c r="AC1690" s="253"/>
      <c r="AD1690" s="253"/>
      <c r="AE1690" s="254"/>
      <c r="AF1690" s="4"/>
      <c r="AG1690" s="105"/>
      <c r="AH1690" s="105"/>
      <c r="AI1690" s="4"/>
      <c r="AJ1690" s="4"/>
      <c r="AK1690" s="105"/>
      <c r="AL1690" s="86"/>
      <c r="AM1690" s="86"/>
      <c r="AN1690" s="86"/>
      <c r="AO1690" s="86"/>
      <c r="AP1690" s="4"/>
      <c r="AQ1690" s="4"/>
      <c r="AR1690" s="105"/>
      <c r="AS1690" s="4"/>
      <c r="AT1690" s="4"/>
      <c r="AU1690" s="4"/>
      <c r="AV1690" s="4"/>
    </row>
    <row r="1691" spans="1:56" s="33" customFormat="1" ht="87" customHeight="1">
      <c r="A1691" s="5" t="s">
        <v>854</v>
      </c>
      <c r="B1691" s="5" t="s">
        <v>23</v>
      </c>
      <c r="C1691" s="5" t="s">
        <v>855</v>
      </c>
      <c r="D1691" s="6" t="s">
        <v>856</v>
      </c>
      <c r="E1691" s="6" t="s">
        <v>856</v>
      </c>
      <c r="F1691" s="5" t="s">
        <v>857</v>
      </c>
      <c r="G1691" s="5" t="s">
        <v>29</v>
      </c>
      <c r="H1691" s="5">
        <v>80</v>
      </c>
      <c r="I1691" s="5">
        <v>470000000</v>
      </c>
      <c r="J1691" s="5" t="s">
        <v>2689</v>
      </c>
      <c r="K1691" s="5" t="s">
        <v>1193</v>
      </c>
      <c r="L1691" s="5" t="s">
        <v>2701</v>
      </c>
      <c r="M1691" s="7"/>
      <c r="N1691" s="5" t="s">
        <v>2238</v>
      </c>
      <c r="O1691" s="5" t="s">
        <v>27</v>
      </c>
      <c r="P1691" s="5"/>
      <c r="Q1691" s="5" t="s">
        <v>826</v>
      </c>
      <c r="R1691" s="5"/>
      <c r="S1691" s="8"/>
      <c r="T1691" s="8">
        <v>0</v>
      </c>
      <c r="U1691" s="8">
        <f t="shared" si="330"/>
        <v>0</v>
      </c>
      <c r="V1691" s="5"/>
      <c r="W1691" s="5">
        <v>2017</v>
      </c>
      <c r="X1691" s="5"/>
      <c r="Y1691" s="145"/>
      <c r="Z1691" s="4"/>
      <c r="AA1691" s="253"/>
      <c r="AB1691" s="253"/>
      <c r="AC1691" s="253"/>
      <c r="AD1691" s="253"/>
      <c r="AE1691" s="254"/>
      <c r="AF1691" s="4"/>
      <c r="AG1691" s="105"/>
      <c r="AH1691" s="105"/>
      <c r="AI1691" s="4"/>
      <c r="AJ1691" s="4"/>
      <c r="AK1691" s="105"/>
      <c r="AL1691" s="86"/>
      <c r="AM1691" s="86"/>
      <c r="AN1691" s="86"/>
      <c r="AO1691" s="86"/>
      <c r="AP1691" s="4"/>
      <c r="AQ1691" s="4"/>
      <c r="AR1691" s="105"/>
      <c r="AS1691" s="4"/>
      <c r="AT1691" s="4"/>
      <c r="AU1691" s="4"/>
      <c r="AV1691" s="4"/>
    </row>
    <row r="1692" spans="1:56" s="33" customFormat="1" ht="87" customHeight="1">
      <c r="A1692" s="5" t="s">
        <v>867</v>
      </c>
      <c r="B1692" s="5" t="s">
        <v>23</v>
      </c>
      <c r="C1692" s="5" t="s">
        <v>855</v>
      </c>
      <c r="D1692" s="6" t="s">
        <v>856</v>
      </c>
      <c r="E1692" s="6" t="s">
        <v>856</v>
      </c>
      <c r="F1692" s="5" t="s">
        <v>858</v>
      </c>
      <c r="G1692" s="5" t="s">
        <v>29</v>
      </c>
      <c r="H1692" s="5">
        <v>80</v>
      </c>
      <c r="I1692" s="5">
        <v>470000000</v>
      </c>
      <c r="J1692" s="5" t="s">
        <v>2689</v>
      </c>
      <c r="K1692" s="5" t="s">
        <v>1193</v>
      </c>
      <c r="L1692" s="5" t="s">
        <v>2701</v>
      </c>
      <c r="M1692" s="7"/>
      <c r="N1692" s="5" t="s">
        <v>2238</v>
      </c>
      <c r="O1692" s="5" t="s">
        <v>27</v>
      </c>
      <c r="P1692" s="5"/>
      <c r="Q1692" s="5" t="s">
        <v>826</v>
      </c>
      <c r="R1692" s="5"/>
      <c r="S1692" s="8"/>
      <c r="T1692" s="8">
        <v>205000</v>
      </c>
      <c r="U1692" s="8">
        <f t="shared" si="330"/>
        <v>229600.00000000003</v>
      </c>
      <c r="V1692" s="5"/>
      <c r="W1692" s="5" t="s">
        <v>904</v>
      </c>
      <c r="X1692" s="5"/>
      <c r="Y1692" s="145"/>
      <c r="Z1692" s="277"/>
      <c r="AA1692" s="85"/>
      <c r="AB1692" s="222"/>
      <c r="AC1692" s="85"/>
      <c r="AD1692" s="214"/>
      <c r="AE1692" s="187"/>
      <c r="AF1692" s="141"/>
      <c r="AG1692" s="213"/>
      <c r="AH1692" s="213"/>
      <c r="AI1692" s="141"/>
      <c r="AJ1692" s="145"/>
      <c r="AK1692" s="105"/>
      <c r="AL1692" s="86"/>
      <c r="AM1692" s="86"/>
      <c r="AN1692" s="84"/>
      <c r="AO1692" s="86"/>
      <c r="AP1692" s="4"/>
      <c r="AQ1692" s="4"/>
      <c r="AR1692" s="105"/>
      <c r="AS1692" s="4"/>
      <c r="AT1692" s="4"/>
      <c r="AU1692" s="4"/>
      <c r="AV1692" s="4"/>
    </row>
    <row r="1693" spans="1:56" s="33" customFormat="1" ht="87" customHeight="1">
      <c r="A1693" s="5" t="s">
        <v>872</v>
      </c>
      <c r="B1693" s="5" t="s">
        <v>23</v>
      </c>
      <c r="C1693" s="5" t="s">
        <v>855</v>
      </c>
      <c r="D1693" s="6" t="s">
        <v>856</v>
      </c>
      <c r="E1693" s="6" t="s">
        <v>856</v>
      </c>
      <c r="F1693" s="5" t="s">
        <v>860</v>
      </c>
      <c r="G1693" s="5" t="s">
        <v>29</v>
      </c>
      <c r="H1693" s="5">
        <v>80</v>
      </c>
      <c r="I1693" s="5">
        <v>470000000</v>
      </c>
      <c r="J1693" s="5" t="s">
        <v>2689</v>
      </c>
      <c r="K1693" s="5" t="s">
        <v>861</v>
      </c>
      <c r="L1693" s="5" t="s">
        <v>862</v>
      </c>
      <c r="M1693" s="7"/>
      <c r="N1693" s="5" t="s">
        <v>863</v>
      </c>
      <c r="O1693" s="5" t="s">
        <v>27</v>
      </c>
      <c r="P1693" s="5"/>
      <c r="Q1693" s="5" t="s">
        <v>826</v>
      </c>
      <c r="R1693" s="5"/>
      <c r="S1693" s="8"/>
      <c r="T1693" s="8">
        <v>0</v>
      </c>
      <c r="U1693" s="8">
        <f t="shared" si="330"/>
        <v>0</v>
      </c>
      <c r="V1693" s="5"/>
      <c r="W1693" s="5" t="s">
        <v>904</v>
      </c>
      <c r="X1693" s="5"/>
      <c r="Y1693" s="145"/>
      <c r="Z1693" s="4"/>
      <c r="AA1693" s="253"/>
      <c r="AB1693" s="253"/>
      <c r="AC1693" s="253"/>
      <c r="AD1693" s="253"/>
      <c r="AE1693" s="254"/>
      <c r="AF1693" s="4"/>
      <c r="AG1693" s="105"/>
      <c r="AH1693" s="105"/>
      <c r="AI1693" s="4"/>
      <c r="AJ1693" s="4"/>
      <c r="AK1693" s="105"/>
      <c r="AL1693" s="86"/>
      <c r="AM1693" s="86"/>
      <c r="AN1693" s="86"/>
      <c r="AO1693" s="86"/>
      <c r="AP1693" s="4"/>
      <c r="AQ1693" s="4"/>
      <c r="AR1693" s="105"/>
      <c r="AS1693" s="4"/>
      <c r="AT1693" s="4"/>
      <c r="AU1693" s="4"/>
      <c r="AV1693" s="4"/>
    </row>
    <row r="1694" spans="1:56" s="33" customFormat="1" ht="69.75" customHeight="1">
      <c r="A1694" s="5" t="s">
        <v>864</v>
      </c>
      <c r="B1694" s="5" t="s">
        <v>23</v>
      </c>
      <c r="C1694" s="5" t="s">
        <v>855</v>
      </c>
      <c r="D1694" s="6" t="s">
        <v>856</v>
      </c>
      <c r="E1694" s="6" t="s">
        <v>856</v>
      </c>
      <c r="F1694" s="5" t="s">
        <v>865</v>
      </c>
      <c r="G1694" s="5" t="s">
        <v>29</v>
      </c>
      <c r="H1694" s="5">
        <v>90</v>
      </c>
      <c r="I1694" s="5">
        <v>470000000</v>
      </c>
      <c r="J1694" s="5" t="s">
        <v>2689</v>
      </c>
      <c r="K1694" s="5" t="s">
        <v>1173</v>
      </c>
      <c r="L1694" s="5" t="s">
        <v>32</v>
      </c>
      <c r="M1694" s="7"/>
      <c r="N1694" s="5" t="s">
        <v>866</v>
      </c>
      <c r="O1694" s="5" t="s">
        <v>27</v>
      </c>
      <c r="P1694" s="5"/>
      <c r="Q1694" s="5" t="s">
        <v>826</v>
      </c>
      <c r="R1694" s="5"/>
      <c r="S1694" s="8"/>
      <c r="T1694" s="8">
        <v>7589.28</v>
      </c>
      <c r="U1694" s="8">
        <f t="shared" si="330"/>
        <v>8499.9935999999998</v>
      </c>
      <c r="V1694" s="5"/>
      <c r="W1694" s="5" t="s">
        <v>904</v>
      </c>
      <c r="X1694" s="5"/>
      <c r="Y1694" s="145"/>
      <c r="Z1694" s="280"/>
      <c r="AA1694" s="280"/>
      <c r="AB1694" s="280"/>
      <c r="AC1694" s="280"/>
      <c r="AD1694" s="280"/>
      <c r="AE1694" s="281"/>
      <c r="AF1694" s="282"/>
      <c r="AG1694" s="283"/>
      <c r="AH1694" s="283"/>
      <c r="AI1694" s="283"/>
      <c r="AJ1694" s="283"/>
      <c r="AK1694" s="283"/>
      <c r="AL1694" s="280"/>
      <c r="AM1694" s="280"/>
      <c r="AN1694" s="280"/>
      <c r="AO1694" s="280"/>
      <c r="AP1694" s="281"/>
      <c r="AQ1694" s="284"/>
      <c r="AR1694" s="283"/>
      <c r="AS1694" s="284"/>
      <c r="AT1694" s="284"/>
      <c r="AU1694" s="281"/>
      <c r="AV1694" s="284"/>
    </row>
    <row r="1695" spans="1:56" s="33" customFormat="1" ht="76.5" customHeight="1">
      <c r="A1695" s="5" t="s">
        <v>876</v>
      </c>
      <c r="B1695" s="5" t="s">
        <v>23</v>
      </c>
      <c r="C1695" s="5" t="s">
        <v>868</v>
      </c>
      <c r="D1695" s="6" t="s">
        <v>869</v>
      </c>
      <c r="E1695" s="6" t="s">
        <v>869</v>
      </c>
      <c r="F1695" s="5" t="s">
        <v>870</v>
      </c>
      <c r="G1695" s="5" t="s">
        <v>24</v>
      </c>
      <c r="H1695" s="5">
        <v>80</v>
      </c>
      <c r="I1695" s="5">
        <v>470000000</v>
      </c>
      <c r="J1695" s="5" t="s">
        <v>2689</v>
      </c>
      <c r="K1695" s="5" t="s">
        <v>871</v>
      </c>
      <c r="L1695" s="5" t="s">
        <v>32</v>
      </c>
      <c r="M1695" s="7"/>
      <c r="N1695" s="5" t="s">
        <v>978</v>
      </c>
      <c r="O1695" s="5" t="s">
        <v>27</v>
      </c>
      <c r="P1695" s="5"/>
      <c r="Q1695" s="5" t="s">
        <v>826</v>
      </c>
      <c r="R1695" s="5"/>
      <c r="S1695" s="8"/>
      <c r="T1695" s="8">
        <v>205000</v>
      </c>
      <c r="U1695" s="8">
        <f t="shared" si="330"/>
        <v>229600.00000000003</v>
      </c>
      <c r="V1695" s="5"/>
      <c r="W1695" s="5" t="s">
        <v>904</v>
      </c>
      <c r="X1695" s="5"/>
      <c r="Y1695" s="145"/>
      <c r="Z1695" s="141"/>
      <c r="AA1695" s="146"/>
      <c r="AB1695" s="280"/>
      <c r="AC1695" s="85"/>
      <c r="AD1695" s="149"/>
      <c r="AE1695" s="148"/>
      <c r="AF1695" s="85"/>
      <c r="AG1695" s="145"/>
      <c r="AH1695" s="145"/>
      <c r="AI1695" s="145"/>
      <c r="AJ1695" s="145"/>
      <c r="AK1695" s="145"/>
      <c r="AL1695" s="149"/>
      <c r="AM1695" s="149"/>
      <c r="AN1695" s="149"/>
      <c r="AO1695" s="149"/>
      <c r="AP1695" s="281"/>
      <c r="AQ1695" s="284"/>
      <c r="AR1695" s="283"/>
      <c r="AS1695" s="284"/>
      <c r="AT1695" s="284"/>
      <c r="AU1695" s="281"/>
      <c r="AV1695" s="284"/>
    </row>
    <row r="1696" spans="1:56" s="33" customFormat="1" ht="87" customHeight="1">
      <c r="A1696" s="5" t="s">
        <v>2239</v>
      </c>
      <c r="B1696" s="5" t="s">
        <v>23</v>
      </c>
      <c r="C1696" s="5" t="s">
        <v>873</v>
      </c>
      <c r="D1696" s="6" t="s">
        <v>874</v>
      </c>
      <c r="E1696" s="6" t="s">
        <v>874</v>
      </c>
      <c r="F1696" s="5" t="s">
        <v>875</v>
      </c>
      <c r="G1696" s="5" t="s">
        <v>29</v>
      </c>
      <c r="H1696" s="5">
        <v>100</v>
      </c>
      <c r="I1696" s="5">
        <v>470000000</v>
      </c>
      <c r="J1696" s="5" t="s">
        <v>2689</v>
      </c>
      <c r="K1696" s="5" t="s">
        <v>851</v>
      </c>
      <c r="L1696" s="5" t="s">
        <v>2701</v>
      </c>
      <c r="M1696" s="7"/>
      <c r="N1696" s="5" t="s">
        <v>866</v>
      </c>
      <c r="O1696" s="5" t="s">
        <v>27</v>
      </c>
      <c r="P1696" s="5"/>
      <c r="Q1696" s="5" t="s">
        <v>826</v>
      </c>
      <c r="R1696" s="5"/>
      <c r="S1696" s="8"/>
      <c r="T1696" s="8">
        <v>500000</v>
      </c>
      <c r="U1696" s="8">
        <f t="shared" si="330"/>
        <v>560000</v>
      </c>
      <c r="V1696" s="5"/>
      <c r="W1696" s="5" t="s">
        <v>904</v>
      </c>
      <c r="X1696" s="5"/>
      <c r="Y1696" s="145"/>
      <c r="Z1696" s="4"/>
      <c r="AA1696" s="253"/>
      <c r="AB1696" s="253"/>
      <c r="AC1696" s="253"/>
      <c r="AD1696" s="253"/>
      <c r="AE1696" s="254"/>
      <c r="AF1696" s="4"/>
      <c r="AG1696" s="105"/>
      <c r="AH1696" s="105"/>
      <c r="AI1696" s="4"/>
      <c r="AJ1696" s="4"/>
      <c r="AK1696" s="105"/>
      <c r="AL1696" s="86"/>
      <c r="AM1696" s="86"/>
      <c r="AN1696" s="86"/>
      <c r="AO1696" s="86"/>
      <c r="AP1696" s="4"/>
      <c r="AQ1696" s="4"/>
      <c r="AR1696" s="105"/>
      <c r="AS1696" s="4"/>
      <c r="AT1696" s="4"/>
      <c r="AU1696" s="4"/>
      <c r="AV1696" s="4"/>
    </row>
    <row r="1697" spans="1:48" s="33" customFormat="1" ht="87" customHeight="1">
      <c r="A1697" s="5" t="s">
        <v>859</v>
      </c>
      <c r="B1697" s="5" t="s">
        <v>23</v>
      </c>
      <c r="C1697" s="5" t="s">
        <v>879</v>
      </c>
      <c r="D1697" s="6" t="s">
        <v>880</v>
      </c>
      <c r="E1697" s="6" t="s">
        <v>880</v>
      </c>
      <c r="F1697" s="5" t="s">
        <v>881</v>
      </c>
      <c r="G1697" s="5" t="s">
        <v>29</v>
      </c>
      <c r="H1697" s="5">
        <v>80</v>
      </c>
      <c r="I1697" s="5">
        <v>470000000</v>
      </c>
      <c r="J1697" s="5" t="s">
        <v>2689</v>
      </c>
      <c r="K1697" s="5" t="s">
        <v>823</v>
      </c>
      <c r="L1697" s="5" t="s">
        <v>862</v>
      </c>
      <c r="M1697" s="7"/>
      <c r="N1697" s="5" t="s">
        <v>882</v>
      </c>
      <c r="O1697" s="5" t="s">
        <v>27</v>
      </c>
      <c r="P1697" s="5"/>
      <c r="Q1697" s="5" t="s">
        <v>826</v>
      </c>
      <c r="R1697" s="5"/>
      <c r="S1697" s="8"/>
      <c r="T1697" s="8">
        <v>1644107.1428571432</v>
      </c>
      <c r="U1697" s="8">
        <f t="shared" si="330"/>
        <v>1841400.0000000005</v>
      </c>
      <c r="V1697" s="5"/>
      <c r="W1697" s="5" t="s">
        <v>904</v>
      </c>
      <c r="X1697" s="5"/>
      <c r="Y1697" s="145"/>
      <c r="Z1697" s="277"/>
      <c r="AA1697" s="85"/>
      <c r="AB1697" s="222"/>
      <c r="AC1697" s="85"/>
      <c r="AD1697" s="214"/>
      <c r="AE1697" s="187"/>
      <c r="AF1697" s="85"/>
      <c r="AG1697" s="145"/>
      <c r="AH1697" s="145"/>
      <c r="AI1697" s="145"/>
      <c r="AJ1697" s="145"/>
      <c r="AK1697" s="213"/>
      <c r="AL1697" s="104"/>
      <c r="AM1697" s="84"/>
      <c r="AN1697" s="84"/>
      <c r="AO1697" s="84"/>
      <c r="AP1697" s="4"/>
      <c r="AQ1697" s="4"/>
      <c r="AR1697" s="105"/>
      <c r="AS1697" s="4"/>
      <c r="AT1697" s="141"/>
      <c r="AU1697" s="141"/>
      <c r="AV1697" s="4"/>
    </row>
    <row r="1698" spans="1:48" s="33" customFormat="1" ht="87" customHeight="1">
      <c r="A1698" s="5" t="s">
        <v>2240</v>
      </c>
      <c r="B1698" s="5" t="s">
        <v>23</v>
      </c>
      <c r="C1698" s="5" t="s">
        <v>883</v>
      </c>
      <c r="D1698" s="6" t="s">
        <v>884</v>
      </c>
      <c r="E1698" s="6" t="s">
        <v>884</v>
      </c>
      <c r="F1698" s="5" t="s">
        <v>885</v>
      </c>
      <c r="G1698" s="5" t="s">
        <v>822</v>
      </c>
      <c r="H1698" s="5">
        <v>90</v>
      </c>
      <c r="I1698" s="5">
        <v>470000000</v>
      </c>
      <c r="J1698" s="5" t="s">
        <v>2689</v>
      </c>
      <c r="K1698" s="5" t="s">
        <v>1826</v>
      </c>
      <c r="L1698" s="5" t="s">
        <v>886</v>
      </c>
      <c r="M1698" s="7"/>
      <c r="N1698" s="5" t="s">
        <v>49</v>
      </c>
      <c r="O1698" s="5" t="s">
        <v>27</v>
      </c>
      <c r="P1698" s="5"/>
      <c r="Q1698" s="5" t="s">
        <v>826</v>
      </c>
      <c r="R1698" s="5"/>
      <c r="S1698" s="8"/>
      <c r="T1698" s="8">
        <v>0</v>
      </c>
      <c r="U1698" s="8">
        <f t="shared" si="330"/>
        <v>0</v>
      </c>
      <c r="V1698" s="5"/>
      <c r="W1698" s="5" t="s">
        <v>904</v>
      </c>
      <c r="X1698" s="5"/>
      <c r="Y1698" s="145"/>
      <c r="Z1698" s="4"/>
      <c r="AA1698" s="253"/>
      <c r="AB1698" s="253"/>
      <c r="AC1698" s="253"/>
      <c r="AD1698" s="253"/>
      <c r="AE1698" s="254"/>
      <c r="AF1698" s="4"/>
      <c r="AG1698" s="105"/>
      <c r="AH1698" s="105"/>
      <c r="AI1698" s="4"/>
      <c r="AJ1698" s="4"/>
      <c r="AK1698" s="105"/>
      <c r="AL1698" s="86"/>
      <c r="AM1698" s="86"/>
      <c r="AN1698" s="86"/>
      <c r="AO1698" s="86"/>
      <c r="AP1698" s="4"/>
      <c r="AQ1698" s="4"/>
      <c r="AR1698" s="105"/>
      <c r="AS1698" s="4"/>
      <c r="AT1698" s="4"/>
      <c r="AU1698" s="4"/>
      <c r="AV1698" s="4"/>
    </row>
    <row r="1699" spans="1:48" s="33" customFormat="1" ht="87" customHeight="1">
      <c r="A1699" s="5" t="s">
        <v>2241</v>
      </c>
      <c r="B1699" s="5" t="s">
        <v>23</v>
      </c>
      <c r="C1699" s="5" t="s">
        <v>887</v>
      </c>
      <c r="D1699" s="6" t="s">
        <v>888</v>
      </c>
      <c r="E1699" s="6" t="s">
        <v>888</v>
      </c>
      <c r="F1699" s="5" t="s">
        <v>889</v>
      </c>
      <c r="G1699" s="5" t="s">
        <v>822</v>
      </c>
      <c r="H1699" s="5">
        <v>90</v>
      </c>
      <c r="I1699" s="5">
        <v>470000000</v>
      </c>
      <c r="J1699" s="5" t="s">
        <v>2689</v>
      </c>
      <c r="K1699" s="5" t="s">
        <v>861</v>
      </c>
      <c r="L1699" s="5" t="s">
        <v>886</v>
      </c>
      <c r="M1699" s="7"/>
      <c r="N1699" s="5" t="s">
        <v>2642</v>
      </c>
      <c r="O1699" s="5" t="s">
        <v>27</v>
      </c>
      <c r="P1699" s="5"/>
      <c r="Q1699" s="5" t="s">
        <v>826</v>
      </c>
      <c r="R1699" s="5"/>
      <c r="S1699" s="8"/>
      <c r="T1699" s="8">
        <v>0</v>
      </c>
      <c r="U1699" s="8">
        <f t="shared" si="330"/>
        <v>0</v>
      </c>
      <c r="V1699" s="5"/>
      <c r="W1699" s="5" t="s">
        <v>904</v>
      </c>
      <c r="X1699" s="5"/>
      <c r="Y1699" s="145"/>
      <c r="Z1699" s="4"/>
      <c r="AA1699" s="253"/>
      <c r="AB1699" s="253"/>
      <c r="AC1699" s="253"/>
      <c r="AD1699" s="253"/>
      <c r="AE1699" s="254"/>
      <c r="AF1699" s="4"/>
      <c r="AG1699" s="105"/>
      <c r="AH1699" s="105"/>
      <c r="AI1699" s="4"/>
      <c r="AJ1699" s="4"/>
      <c r="AK1699" s="105"/>
      <c r="AL1699" s="86"/>
      <c r="AM1699" s="86"/>
      <c r="AN1699" s="86"/>
      <c r="AO1699" s="86"/>
      <c r="AP1699" s="4"/>
      <c r="AQ1699" s="4"/>
      <c r="AR1699" s="105"/>
      <c r="AS1699" s="4"/>
      <c r="AT1699" s="4"/>
      <c r="AU1699" s="4"/>
      <c r="AV1699" s="4"/>
    </row>
    <row r="1700" spans="1:48" s="33" customFormat="1" ht="87" customHeight="1">
      <c r="A1700" s="5" t="s">
        <v>2630</v>
      </c>
      <c r="B1700" s="5" t="s">
        <v>23</v>
      </c>
      <c r="C1700" s="5" t="s">
        <v>887</v>
      </c>
      <c r="D1700" s="6" t="s">
        <v>888</v>
      </c>
      <c r="E1700" s="6" t="s">
        <v>888</v>
      </c>
      <c r="F1700" s="5" t="s">
        <v>890</v>
      </c>
      <c r="G1700" s="5" t="s">
        <v>822</v>
      </c>
      <c r="H1700" s="5">
        <v>90</v>
      </c>
      <c r="I1700" s="5">
        <v>470000000</v>
      </c>
      <c r="J1700" s="5" t="s">
        <v>2689</v>
      </c>
      <c r="K1700" s="5" t="s">
        <v>861</v>
      </c>
      <c r="L1700" s="5" t="s">
        <v>891</v>
      </c>
      <c r="M1700" s="7"/>
      <c r="N1700" s="5" t="s">
        <v>2642</v>
      </c>
      <c r="O1700" s="5" t="s">
        <v>27</v>
      </c>
      <c r="P1700" s="5"/>
      <c r="Q1700" s="5" t="s">
        <v>826</v>
      </c>
      <c r="R1700" s="5"/>
      <c r="S1700" s="8"/>
      <c r="T1700" s="8">
        <v>0</v>
      </c>
      <c r="U1700" s="8">
        <f t="shared" si="330"/>
        <v>0</v>
      </c>
      <c r="V1700" s="5"/>
      <c r="W1700" s="5" t="s">
        <v>904</v>
      </c>
      <c r="X1700" s="5"/>
      <c r="Y1700" s="145"/>
      <c r="Z1700" s="4"/>
      <c r="AA1700" s="253"/>
      <c r="AB1700" s="253"/>
      <c r="AC1700" s="253"/>
      <c r="AD1700" s="253"/>
      <c r="AE1700" s="254"/>
      <c r="AF1700" s="4"/>
      <c r="AG1700" s="105"/>
      <c r="AH1700" s="105"/>
      <c r="AI1700" s="4"/>
      <c r="AJ1700" s="4"/>
      <c r="AK1700" s="105"/>
      <c r="AL1700" s="86"/>
      <c r="AM1700" s="86"/>
      <c r="AN1700" s="86"/>
      <c r="AO1700" s="86"/>
      <c r="AP1700" s="4"/>
      <c r="AQ1700" s="4"/>
      <c r="AR1700" s="105"/>
      <c r="AS1700" s="4"/>
      <c r="AT1700" s="4"/>
      <c r="AU1700" s="4"/>
      <c r="AV1700" s="4"/>
    </row>
    <row r="1701" spans="1:48" s="33" customFormat="1" ht="87" customHeight="1">
      <c r="A1701" s="5" t="s">
        <v>2631</v>
      </c>
      <c r="B1701" s="5" t="s">
        <v>23</v>
      </c>
      <c r="C1701" s="5" t="s">
        <v>892</v>
      </c>
      <c r="D1701" s="6" t="s">
        <v>893</v>
      </c>
      <c r="E1701" s="6" t="s">
        <v>894</v>
      </c>
      <c r="F1701" s="5" t="s">
        <v>895</v>
      </c>
      <c r="G1701" s="5" t="s">
        <v>822</v>
      </c>
      <c r="H1701" s="5">
        <v>90</v>
      </c>
      <c r="I1701" s="5">
        <v>470000000</v>
      </c>
      <c r="J1701" s="5" t="s">
        <v>2689</v>
      </c>
      <c r="K1701" s="5" t="s">
        <v>1826</v>
      </c>
      <c r="L1701" s="5" t="s">
        <v>896</v>
      </c>
      <c r="M1701" s="7"/>
      <c r="N1701" s="5" t="s">
        <v>2681</v>
      </c>
      <c r="O1701" s="5" t="s">
        <v>27</v>
      </c>
      <c r="P1701" s="5"/>
      <c r="Q1701" s="5" t="s">
        <v>826</v>
      </c>
      <c r="R1701" s="5"/>
      <c r="S1701" s="8"/>
      <c r="T1701" s="8">
        <v>0</v>
      </c>
      <c r="U1701" s="8">
        <f t="shared" si="330"/>
        <v>0</v>
      </c>
      <c r="V1701" s="5"/>
      <c r="W1701" s="5" t="s">
        <v>904</v>
      </c>
      <c r="X1701" s="5"/>
      <c r="Y1701" s="145"/>
      <c r="Z1701" s="4"/>
      <c r="AA1701" s="253"/>
      <c r="AB1701" s="253"/>
      <c r="AC1701" s="253"/>
      <c r="AD1701" s="253"/>
      <c r="AE1701" s="254"/>
      <c r="AF1701" s="4"/>
      <c r="AG1701" s="105"/>
      <c r="AH1701" s="105"/>
      <c r="AI1701" s="4"/>
      <c r="AJ1701" s="4"/>
      <c r="AK1701" s="105"/>
      <c r="AL1701" s="86"/>
      <c r="AM1701" s="86"/>
      <c r="AN1701" s="86"/>
      <c r="AO1701" s="86"/>
      <c r="AP1701" s="4"/>
      <c r="AQ1701" s="4"/>
      <c r="AR1701" s="105"/>
      <c r="AS1701" s="4"/>
      <c r="AT1701" s="4"/>
      <c r="AU1701" s="4"/>
      <c r="AV1701" s="4"/>
    </row>
    <row r="1702" spans="1:48" s="33" customFormat="1" ht="87" customHeight="1">
      <c r="A1702" s="5" t="s">
        <v>3710</v>
      </c>
      <c r="B1702" s="5" t="s">
        <v>23</v>
      </c>
      <c r="C1702" s="5" t="s">
        <v>892</v>
      </c>
      <c r="D1702" s="6" t="s">
        <v>893</v>
      </c>
      <c r="E1702" s="6" t="s">
        <v>894</v>
      </c>
      <c r="F1702" s="5" t="s">
        <v>895</v>
      </c>
      <c r="G1702" s="5" t="s">
        <v>822</v>
      </c>
      <c r="H1702" s="5">
        <v>90</v>
      </c>
      <c r="I1702" s="5">
        <v>470000000</v>
      </c>
      <c r="J1702" s="5" t="s">
        <v>2689</v>
      </c>
      <c r="K1702" s="5" t="s">
        <v>1826</v>
      </c>
      <c r="L1702" s="5" t="s">
        <v>896</v>
      </c>
      <c r="M1702" s="7"/>
      <c r="N1702" s="5" t="s">
        <v>2681</v>
      </c>
      <c r="O1702" s="5" t="s">
        <v>27</v>
      </c>
      <c r="P1702" s="5"/>
      <c r="Q1702" s="5" t="s">
        <v>826</v>
      </c>
      <c r="R1702" s="5"/>
      <c r="S1702" s="8"/>
      <c r="T1702" s="8">
        <v>0</v>
      </c>
      <c r="U1702" s="8">
        <f t="shared" si="330"/>
        <v>0</v>
      </c>
      <c r="V1702" s="5"/>
      <c r="W1702" s="5" t="s">
        <v>904</v>
      </c>
      <c r="X1702" s="5"/>
      <c r="Y1702" s="145"/>
      <c r="Z1702" s="4"/>
      <c r="AA1702" s="253"/>
      <c r="AB1702" s="253"/>
      <c r="AC1702" s="253"/>
      <c r="AD1702" s="253"/>
      <c r="AE1702" s="254"/>
      <c r="AF1702" s="4"/>
      <c r="AG1702" s="105"/>
      <c r="AH1702" s="105"/>
      <c r="AI1702" s="4"/>
      <c r="AJ1702" s="4"/>
      <c r="AK1702" s="105"/>
      <c r="AL1702" s="86"/>
      <c r="AM1702" s="86"/>
      <c r="AN1702" s="86"/>
      <c r="AO1702" s="86"/>
      <c r="AP1702" s="4"/>
      <c r="AQ1702" s="4"/>
      <c r="AR1702" s="105"/>
      <c r="AS1702" s="4"/>
      <c r="AT1702" s="4"/>
      <c r="AU1702" s="4"/>
      <c r="AV1702" s="4"/>
    </row>
    <row r="1703" spans="1:48" s="33" customFormat="1" ht="126" customHeight="1">
      <c r="A1703" s="5" t="s">
        <v>4176</v>
      </c>
      <c r="B1703" s="5" t="s">
        <v>23</v>
      </c>
      <c r="C1703" s="5" t="s">
        <v>892</v>
      </c>
      <c r="D1703" s="6" t="s">
        <v>893</v>
      </c>
      <c r="E1703" s="6" t="s">
        <v>894</v>
      </c>
      <c r="F1703" s="5" t="s">
        <v>895</v>
      </c>
      <c r="G1703" s="5" t="s">
        <v>822</v>
      </c>
      <c r="H1703" s="5">
        <v>90</v>
      </c>
      <c r="I1703" s="5">
        <v>470000000</v>
      </c>
      <c r="J1703" s="5" t="s">
        <v>2689</v>
      </c>
      <c r="K1703" s="5" t="s">
        <v>871</v>
      </c>
      <c r="L1703" s="5" t="s">
        <v>896</v>
      </c>
      <c r="M1703" s="7"/>
      <c r="N1703" s="5" t="s">
        <v>2681</v>
      </c>
      <c r="O1703" s="5" t="s">
        <v>27</v>
      </c>
      <c r="P1703" s="5"/>
      <c r="Q1703" s="5" t="s">
        <v>826</v>
      </c>
      <c r="R1703" s="5"/>
      <c r="S1703" s="8"/>
      <c r="T1703" s="8">
        <v>0</v>
      </c>
      <c r="U1703" s="8">
        <f t="shared" si="330"/>
        <v>0</v>
      </c>
      <c r="V1703" s="5"/>
      <c r="W1703" s="5" t="s">
        <v>904</v>
      </c>
      <c r="X1703" s="5"/>
      <c r="Y1703" s="145"/>
      <c r="Z1703" s="4"/>
      <c r="AA1703" s="253"/>
      <c r="AB1703" s="253"/>
      <c r="AC1703" s="253"/>
      <c r="AD1703" s="253"/>
      <c r="AE1703" s="254"/>
      <c r="AF1703" s="4"/>
      <c r="AG1703" s="105"/>
      <c r="AH1703" s="105"/>
      <c r="AI1703" s="4"/>
      <c r="AJ1703" s="4"/>
      <c r="AK1703" s="105"/>
      <c r="AL1703" s="86"/>
      <c r="AM1703" s="86"/>
      <c r="AN1703" s="86"/>
      <c r="AO1703" s="86"/>
      <c r="AP1703" s="4"/>
      <c r="AQ1703" s="4"/>
      <c r="AR1703" s="105"/>
      <c r="AS1703" s="4"/>
      <c r="AT1703" s="4"/>
      <c r="AU1703" s="4"/>
      <c r="AV1703" s="4"/>
    </row>
    <row r="1704" spans="1:48" s="33" customFormat="1" ht="120" customHeight="1">
      <c r="A1704" s="5" t="s">
        <v>4954</v>
      </c>
      <c r="B1704" s="5" t="s">
        <v>23</v>
      </c>
      <c r="C1704" s="5" t="s">
        <v>892</v>
      </c>
      <c r="D1704" s="6" t="s">
        <v>893</v>
      </c>
      <c r="E1704" s="6" t="s">
        <v>894</v>
      </c>
      <c r="F1704" s="5" t="s">
        <v>895</v>
      </c>
      <c r="G1704" s="5" t="s">
        <v>822</v>
      </c>
      <c r="H1704" s="5">
        <v>90</v>
      </c>
      <c r="I1704" s="5">
        <v>470000000</v>
      </c>
      <c r="J1704" s="5" t="s">
        <v>2689</v>
      </c>
      <c r="K1704" s="5" t="s">
        <v>871</v>
      </c>
      <c r="L1704" s="5" t="s">
        <v>896</v>
      </c>
      <c r="M1704" s="7"/>
      <c r="N1704" s="5" t="s">
        <v>2681</v>
      </c>
      <c r="O1704" s="5" t="s">
        <v>27</v>
      </c>
      <c r="P1704" s="5"/>
      <c r="Q1704" s="5" t="s">
        <v>826</v>
      </c>
      <c r="R1704" s="5"/>
      <c r="S1704" s="8"/>
      <c r="T1704" s="8">
        <v>0</v>
      </c>
      <c r="U1704" s="8">
        <f t="shared" si="330"/>
        <v>0</v>
      </c>
      <c r="V1704" s="5"/>
      <c r="W1704" s="5" t="s">
        <v>904</v>
      </c>
      <c r="X1704" s="5"/>
      <c r="AL1704" s="225"/>
      <c r="AM1704" s="225"/>
      <c r="AN1704" s="225"/>
      <c r="AO1704" s="225"/>
    </row>
    <row r="1705" spans="1:48" s="33" customFormat="1" ht="120" customHeight="1">
      <c r="A1705" s="5" t="s">
        <v>5113</v>
      </c>
      <c r="B1705" s="5" t="s">
        <v>23</v>
      </c>
      <c r="C1705" s="5" t="s">
        <v>892</v>
      </c>
      <c r="D1705" s="6" t="s">
        <v>893</v>
      </c>
      <c r="E1705" s="6" t="s">
        <v>894</v>
      </c>
      <c r="F1705" s="5" t="s">
        <v>895</v>
      </c>
      <c r="G1705" s="5" t="s">
        <v>822</v>
      </c>
      <c r="H1705" s="5">
        <v>90</v>
      </c>
      <c r="I1705" s="5">
        <v>470000000</v>
      </c>
      <c r="J1705" s="5" t="s">
        <v>2689</v>
      </c>
      <c r="K1705" s="5" t="s">
        <v>877</v>
      </c>
      <c r="L1705" s="5" t="s">
        <v>896</v>
      </c>
      <c r="M1705" s="7"/>
      <c r="N1705" s="5" t="s">
        <v>2681</v>
      </c>
      <c r="O1705" s="5" t="s">
        <v>27</v>
      </c>
      <c r="P1705" s="5"/>
      <c r="Q1705" s="5" t="s">
        <v>826</v>
      </c>
      <c r="R1705" s="5"/>
      <c r="S1705" s="8"/>
      <c r="T1705" s="8">
        <v>0</v>
      </c>
      <c r="U1705" s="8">
        <f t="shared" ref="U1705" si="331">T1705*1.12</f>
        <v>0</v>
      </c>
      <c r="V1705" s="5"/>
      <c r="W1705" s="5" t="s">
        <v>904</v>
      </c>
      <c r="X1705" s="5"/>
      <c r="AL1705" s="225"/>
      <c r="AM1705" s="225"/>
      <c r="AN1705" s="225"/>
      <c r="AO1705" s="225"/>
    </row>
    <row r="1706" spans="1:48" s="33" customFormat="1" ht="120" customHeight="1">
      <c r="A1706" s="5" t="s">
        <v>5258</v>
      </c>
      <c r="B1706" s="5" t="s">
        <v>23</v>
      </c>
      <c r="C1706" s="5" t="s">
        <v>892</v>
      </c>
      <c r="D1706" s="6" t="s">
        <v>893</v>
      </c>
      <c r="E1706" s="6" t="s">
        <v>894</v>
      </c>
      <c r="F1706" s="5" t="s">
        <v>895</v>
      </c>
      <c r="G1706" s="5" t="s">
        <v>822</v>
      </c>
      <c r="H1706" s="5">
        <v>90</v>
      </c>
      <c r="I1706" s="5">
        <v>470000000</v>
      </c>
      <c r="J1706" s="5" t="s">
        <v>2689</v>
      </c>
      <c r="K1706" s="5" t="s">
        <v>877</v>
      </c>
      <c r="L1706" s="5" t="s">
        <v>896</v>
      </c>
      <c r="M1706" s="7"/>
      <c r="N1706" s="5" t="s">
        <v>2681</v>
      </c>
      <c r="O1706" s="5" t="s">
        <v>27</v>
      </c>
      <c r="P1706" s="5"/>
      <c r="Q1706" s="5" t="s">
        <v>826</v>
      </c>
      <c r="R1706" s="5"/>
      <c r="S1706" s="8"/>
      <c r="T1706" s="8">
        <v>0</v>
      </c>
      <c r="U1706" s="8">
        <f t="shared" ref="U1706" si="332">T1706*1.12</f>
        <v>0</v>
      </c>
      <c r="V1706" s="5"/>
      <c r="W1706" s="5" t="s">
        <v>904</v>
      </c>
      <c r="X1706" s="5"/>
      <c r="AL1706" s="225"/>
      <c r="AM1706" s="225"/>
      <c r="AN1706" s="225"/>
      <c r="AO1706" s="225"/>
    </row>
    <row r="1707" spans="1:48" s="33" customFormat="1" ht="163.5" customHeight="1">
      <c r="A1707" s="5" t="s">
        <v>5487</v>
      </c>
      <c r="B1707" s="5" t="s">
        <v>23</v>
      </c>
      <c r="C1707" s="5" t="s">
        <v>892</v>
      </c>
      <c r="D1707" s="6" t="s">
        <v>893</v>
      </c>
      <c r="E1707" s="6" t="s">
        <v>894</v>
      </c>
      <c r="F1707" s="5" t="s">
        <v>895</v>
      </c>
      <c r="G1707" s="5" t="s">
        <v>24</v>
      </c>
      <c r="H1707" s="5">
        <v>90</v>
      </c>
      <c r="I1707" s="5">
        <v>470000000</v>
      </c>
      <c r="J1707" s="5" t="s">
        <v>2689</v>
      </c>
      <c r="K1707" s="5" t="s">
        <v>878</v>
      </c>
      <c r="L1707" s="5" t="s">
        <v>896</v>
      </c>
      <c r="M1707" s="7"/>
      <c r="N1707" s="5" t="s">
        <v>1825</v>
      </c>
      <c r="O1707" s="5" t="s">
        <v>27</v>
      </c>
      <c r="P1707" s="5"/>
      <c r="Q1707" s="5" t="s">
        <v>826</v>
      </c>
      <c r="R1707" s="5"/>
      <c r="S1707" s="8"/>
      <c r="T1707" s="8">
        <v>5000000</v>
      </c>
      <c r="U1707" s="8">
        <f t="shared" ref="U1707" si="333">T1707*1.12</f>
        <v>5600000.0000000009</v>
      </c>
      <c r="V1707" s="5"/>
      <c r="W1707" s="5" t="s">
        <v>904</v>
      </c>
      <c r="X1707" s="5" t="s">
        <v>4975</v>
      </c>
      <c r="Z1707" s="166"/>
      <c r="AA1707" s="146"/>
      <c r="AL1707" s="225"/>
      <c r="AM1707" s="225"/>
      <c r="AN1707" s="225"/>
      <c r="AO1707" s="225"/>
    </row>
    <row r="1708" spans="1:48" s="33" customFormat="1" ht="87" customHeight="1">
      <c r="A1708" s="30" t="s">
        <v>3734</v>
      </c>
      <c r="B1708" s="5" t="s">
        <v>23</v>
      </c>
      <c r="C1708" s="6" t="s">
        <v>3735</v>
      </c>
      <c r="D1708" s="6" t="s">
        <v>3736</v>
      </c>
      <c r="E1708" s="6" t="s">
        <v>3737</v>
      </c>
      <c r="F1708" s="14" t="s">
        <v>3738</v>
      </c>
      <c r="G1708" s="46" t="s">
        <v>29</v>
      </c>
      <c r="H1708" s="30">
        <v>90</v>
      </c>
      <c r="I1708" s="5">
        <v>470000000</v>
      </c>
      <c r="J1708" s="5" t="s">
        <v>2689</v>
      </c>
      <c r="K1708" s="5" t="s">
        <v>1039</v>
      </c>
      <c r="L1708" s="5" t="s">
        <v>896</v>
      </c>
      <c r="M1708" s="7"/>
      <c r="N1708" s="5" t="s">
        <v>2681</v>
      </c>
      <c r="O1708" s="5" t="s">
        <v>27</v>
      </c>
      <c r="P1708" s="108"/>
      <c r="Q1708" s="109" t="s">
        <v>826</v>
      </c>
      <c r="R1708" s="109"/>
      <c r="S1708" s="219"/>
      <c r="T1708" s="31">
        <f>408160/1.12</f>
        <v>364428.57142857142</v>
      </c>
      <c r="U1708" s="34">
        <f t="shared" ref="U1708:U1718" si="334">T1708*1.12</f>
        <v>408160.00000000006</v>
      </c>
      <c r="V1708" s="220"/>
      <c r="W1708" s="184" t="s">
        <v>904</v>
      </c>
      <c r="X1708" s="32"/>
      <c r="Y1708" s="141"/>
      <c r="Z1708" s="141"/>
      <c r="AA1708" s="85"/>
      <c r="AB1708" s="85"/>
      <c r="AC1708" s="85"/>
      <c r="AD1708" s="141"/>
      <c r="AE1708" s="187"/>
      <c r="AF1708" s="141"/>
      <c r="AG1708" s="213"/>
      <c r="AH1708" s="213"/>
      <c r="AI1708" s="188"/>
      <c r="AJ1708" s="145"/>
      <c r="AK1708" s="213"/>
      <c r="AL1708" s="84"/>
      <c r="AM1708" s="285"/>
      <c r="AN1708" s="84"/>
      <c r="AO1708" s="84"/>
      <c r="AP1708" s="141"/>
      <c r="AQ1708" s="4"/>
      <c r="AR1708" s="105"/>
      <c r="AS1708" s="4"/>
      <c r="AT1708" s="4"/>
      <c r="AU1708" s="4"/>
      <c r="AV1708" s="4"/>
    </row>
    <row r="1709" spans="1:48" s="33" customFormat="1" ht="87" customHeight="1">
      <c r="A1709" s="30" t="s">
        <v>4276</v>
      </c>
      <c r="B1709" s="5" t="s">
        <v>23</v>
      </c>
      <c r="C1709" s="6" t="s">
        <v>4277</v>
      </c>
      <c r="D1709" s="6" t="s">
        <v>4278</v>
      </c>
      <c r="E1709" s="6" t="s">
        <v>4279</v>
      </c>
      <c r="F1709" s="14" t="s">
        <v>4280</v>
      </c>
      <c r="G1709" s="46" t="s">
        <v>822</v>
      </c>
      <c r="H1709" s="5">
        <v>90</v>
      </c>
      <c r="I1709" s="5">
        <v>470000000</v>
      </c>
      <c r="J1709" s="5" t="s">
        <v>2689</v>
      </c>
      <c r="K1709" s="5" t="s">
        <v>871</v>
      </c>
      <c r="L1709" s="5" t="s">
        <v>4281</v>
      </c>
      <c r="M1709" s="7"/>
      <c r="N1709" s="5" t="s">
        <v>2642</v>
      </c>
      <c r="O1709" s="5" t="s">
        <v>27</v>
      </c>
      <c r="P1709" s="108"/>
      <c r="Q1709" s="109" t="s">
        <v>826</v>
      </c>
      <c r="R1709" s="109"/>
      <c r="S1709" s="219"/>
      <c r="T1709" s="31">
        <v>0</v>
      </c>
      <c r="U1709" s="34">
        <f t="shared" si="334"/>
        <v>0</v>
      </c>
      <c r="V1709" s="220"/>
      <c r="W1709" s="184" t="s">
        <v>904</v>
      </c>
      <c r="X1709" s="32"/>
      <c r="Y1709" s="141"/>
      <c r="Z1709" s="4"/>
      <c r="AA1709" s="4"/>
      <c r="AB1709" s="4"/>
      <c r="AC1709" s="4"/>
      <c r="AD1709" s="4"/>
      <c r="AE1709" s="254"/>
      <c r="AF1709" s="4"/>
      <c r="AG1709" s="105"/>
      <c r="AH1709" s="105"/>
      <c r="AI1709" s="4"/>
      <c r="AJ1709" s="4"/>
      <c r="AK1709" s="105"/>
      <c r="AL1709" s="86"/>
      <c r="AM1709" s="86"/>
      <c r="AN1709" s="86"/>
      <c r="AO1709" s="86"/>
      <c r="AP1709" s="4"/>
      <c r="AQ1709" s="4"/>
      <c r="AR1709" s="105"/>
      <c r="AS1709" s="4"/>
      <c r="AT1709" s="4"/>
      <c r="AU1709" s="4"/>
      <c r="AV1709" s="4"/>
    </row>
    <row r="1710" spans="1:48" s="33" customFormat="1" ht="127.5" customHeight="1">
      <c r="A1710" s="30" t="s">
        <v>4701</v>
      </c>
      <c r="B1710" s="5" t="s">
        <v>23</v>
      </c>
      <c r="C1710" s="14" t="s">
        <v>4277</v>
      </c>
      <c r="D1710" s="14" t="s">
        <v>4278</v>
      </c>
      <c r="E1710" s="14" t="s">
        <v>4279</v>
      </c>
      <c r="F1710" s="14" t="s">
        <v>4702</v>
      </c>
      <c r="G1710" s="46" t="s">
        <v>822</v>
      </c>
      <c r="H1710" s="5">
        <v>90</v>
      </c>
      <c r="I1710" s="5">
        <v>470000000</v>
      </c>
      <c r="J1710" s="5" t="s">
        <v>2689</v>
      </c>
      <c r="K1710" s="5" t="s">
        <v>3792</v>
      </c>
      <c r="L1710" s="5" t="s">
        <v>1217</v>
      </c>
      <c r="M1710" s="7"/>
      <c r="N1710" s="5" t="s">
        <v>4703</v>
      </c>
      <c r="O1710" s="5" t="s">
        <v>4704</v>
      </c>
      <c r="P1710" s="108"/>
      <c r="Q1710" s="109" t="s">
        <v>826</v>
      </c>
      <c r="R1710" s="109"/>
      <c r="S1710" s="219"/>
      <c r="T1710" s="35">
        <v>19337040</v>
      </c>
      <c r="U1710" s="34">
        <f t="shared" si="334"/>
        <v>21657484.800000001</v>
      </c>
      <c r="V1710" s="220"/>
      <c r="W1710" s="184" t="s">
        <v>904</v>
      </c>
      <c r="X1710" s="5" t="s">
        <v>3884</v>
      </c>
      <c r="Z1710" s="141"/>
      <c r="AA1710" s="85"/>
      <c r="AC1710" s="85"/>
      <c r="AD1710" s="141"/>
      <c r="AE1710" s="187"/>
      <c r="AF1710" s="141"/>
      <c r="AG1710" s="213"/>
      <c r="AH1710" s="213"/>
      <c r="AI1710" s="188"/>
      <c r="AJ1710" s="145"/>
      <c r="AK1710" s="111"/>
      <c r="AL1710" s="225"/>
      <c r="AM1710" s="225"/>
      <c r="AN1710" s="255"/>
      <c r="AO1710" s="255"/>
    </row>
    <row r="1711" spans="1:48" s="33" customFormat="1" ht="107.25" customHeight="1">
      <c r="A1711" s="30" t="s">
        <v>4705</v>
      </c>
      <c r="B1711" s="5" t="s">
        <v>23</v>
      </c>
      <c r="C1711" s="14" t="s">
        <v>4277</v>
      </c>
      <c r="D1711" s="14" t="s">
        <v>4278</v>
      </c>
      <c r="E1711" s="14" t="s">
        <v>4279</v>
      </c>
      <c r="F1711" s="14" t="s">
        <v>4702</v>
      </c>
      <c r="G1711" s="46" t="s">
        <v>822</v>
      </c>
      <c r="H1711" s="5">
        <v>90</v>
      </c>
      <c r="I1711" s="5">
        <v>470000000</v>
      </c>
      <c r="J1711" s="5" t="s">
        <v>2689</v>
      </c>
      <c r="K1711" s="5" t="s">
        <v>3792</v>
      </c>
      <c r="L1711" s="5" t="s">
        <v>4706</v>
      </c>
      <c r="M1711" s="7"/>
      <c r="N1711" s="5" t="s">
        <v>4703</v>
      </c>
      <c r="O1711" s="5" t="s">
        <v>4704</v>
      </c>
      <c r="P1711" s="108"/>
      <c r="Q1711" s="109" t="s">
        <v>826</v>
      </c>
      <c r="R1711" s="109"/>
      <c r="S1711" s="219"/>
      <c r="T1711" s="35">
        <v>17430960</v>
      </c>
      <c r="U1711" s="34">
        <f t="shared" si="334"/>
        <v>19522675.200000003</v>
      </c>
      <c r="V1711" s="220"/>
      <c r="W1711" s="184" t="s">
        <v>904</v>
      </c>
      <c r="X1711" s="5" t="s">
        <v>3884</v>
      </c>
      <c r="Z1711" s="141"/>
      <c r="AA1711" s="85"/>
      <c r="AC1711" s="85"/>
      <c r="AD1711" s="141"/>
      <c r="AE1711" s="187"/>
      <c r="AF1711" s="141"/>
      <c r="AG1711" s="213"/>
      <c r="AH1711" s="213"/>
      <c r="AI1711" s="188"/>
      <c r="AJ1711" s="145"/>
      <c r="AK1711" s="111"/>
      <c r="AL1711" s="225"/>
      <c r="AM1711" s="225"/>
      <c r="AN1711" s="255"/>
      <c r="AO1711" s="255"/>
    </row>
    <row r="1712" spans="1:48" s="33" customFormat="1" ht="120" customHeight="1">
      <c r="A1712" s="5" t="s">
        <v>5498</v>
      </c>
      <c r="B1712" s="5" t="s">
        <v>23</v>
      </c>
      <c r="C1712" s="5" t="s">
        <v>5499</v>
      </c>
      <c r="D1712" s="6" t="s">
        <v>5500</v>
      </c>
      <c r="E1712" s="6" t="s">
        <v>5500</v>
      </c>
      <c r="F1712" s="5" t="s">
        <v>5501</v>
      </c>
      <c r="G1712" s="5" t="s">
        <v>29</v>
      </c>
      <c r="H1712" s="5" t="s">
        <v>1309</v>
      </c>
      <c r="I1712" s="5">
        <v>470000000</v>
      </c>
      <c r="J1712" s="5" t="s">
        <v>2689</v>
      </c>
      <c r="K1712" s="5" t="s">
        <v>878</v>
      </c>
      <c r="L1712" s="5" t="s">
        <v>2701</v>
      </c>
      <c r="M1712" s="7"/>
      <c r="N1712" s="5" t="s">
        <v>2238</v>
      </c>
      <c r="O1712" s="5" t="s">
        <v>27</v>
      </c>
      <c r="P1712" s="5"/>
      <c r="Q1712" s="5" t="s">
        <v>826</v>
      </c>
      <c r="R1712" s="5"/>
      <c r="S1712" s="8"/>
      <c r="T1712" s="8">
        <v>30999999.999999996</v>
      </c>
      <c r="U1712" s="8">
        <f t="shared" si="334"/>
        <v>34720000</v>
      </c>
      <c r="V1712" s="94"/>
      <c r="W1712" s="5" t="s">
        <v>904</v>
      </c>
      <c r="X1712" s="221"/>
      <c r="Z1712" s="166"/>
      <c r="AA1712" s="85"/>
      <c r="AB1712" s="222"/>
      <c r="AC1712" s="85"/>
      <c r="AD1712" s="166"/>
      <c r="AE1712" s="223"/>
      <c r="AF1712" s="166"/>
      <c r="AG1712" s="166"/>
      <c r="AH1712" s="223"/>
      <c r="AI1712" s="224"/>
      <c r="AJ1712" s="145"/>
      <c r="AL1712" s="225"/>
      <c r="AM1712" s="225"/>
      <c r="AN1712" s="104"/>
      <c r="AO1712" s="104"/>
    </row>
    <row r="1713" spans="1:48" s="4" customFormat="1" ht="108" customHeight="1">
      <c r="A1713" s="14" t="s">
        <v>5649</v>
      </c>
      <c r="B1713" s="5" t="s">
        <v>23</v>
      </c>
      <c r="C1713" s="87" t="s">
        <v>868</v>
      </c>
      <c r="D1713" s="106" t="s">
        <v>869</v>
      </c>
      <c r="E1713" s="106" t="s">
        <v>869</v>
      </c>
      <c r="F1713" s="14" t="s">
        <v>5650</v>
      </c>
      <c r="G1713" s="5" t="s">
        <v>29</v>
      </c>
      <c r="H1713" s="5">
        <v>90</v>
      </c>
      <c r="I1713" s="5">
        <v>470000000</v>
      </c>
      <c r="J1713" s="5" t="s">
        <v>2689</v>
      </c>
      <c r="K1713" s="5" t="s">
        <v>851</v>
      </c>
      <c r="L1713" s="5" t="s">
        <v>896</v>
      </c>
      <c r="M1713" s="7"/>
      <c r="N1713" s="5" t="s">
        <v>49</v>
      </c>
      <c r="O1713" s="5" t="s">
        <v>27</v>
      </c>
      <c r="P1713" s="5"/>
      <c r="Q1713" s="5" t="s">
        <v>826</v>
      </c>
      <c r="R1713" s="114"/>
      <c r="S1713" s="115"/>
      <c r="T1713" s="35">
        <v>203000</v>
      </c>
      <c r="U1713" s="35">
        <f>T1713*1.12</f>
        <v>227360.00000000003</v>
      </c>
      <c r="V1713" s="49"/>
      <c r="W1713" s="5" t="s">
        <v>904</v>
      </c>
      <c r="X1713" s="48"/>
    </row>
    <row r="1714" spans="1:48" s="4" customFormat="1" ht="102.75" customHeight="1">
      <c r="A1714" s="14" t="s">
        <v>5651</v>
      </c>
      <c r="B1714" s="5" t="s">
        <v>23</v>
      </c>
      <c r="C1714" s="87" t="s">
        <v>868</v>
      </c>
      <c r="D1714" s="106" t="s">
        <v>869</v>
      </c>
      <c r="E1714" s="106" t="s">
        <v>869</v>
      </c>
      <c r="F1714" s="14" t="s">
        <v>5652</v>
      </c>
      <c r="G1714" s="5" t="s">
        <v>29</v>
      </c>
      <c r="H1714" s="5">
        <v>90</v>
      </c>
      <c r="I1714" s="5">
        <v>470000000</v>
      </c>
      <c r="J1714" s="5" t="s">
        <v>2689</v>
      </c>
      <c r="K1714" s="5" t="s">
        <v>851</v>
      </c>
      <c r="L1714" s="5" t="s">
        <v>896</v>
      </c>
      <c r="M1714" s="7"/>
      <c r="N1714" s="5" t="s">
        <v>49</v>
      </c>
      <c r="O1714" s="5" t="s">
        <v>27</v>
      </c>
      <c r="P1714" s="5"/>
      <c r="Q1714" s="5" t="s">
        <v>826</v>
      </c>
      <c r="R1714" s="114"/>
      <c r="S1714" s="115"/>
      <c r="T1714" s="35">
        <v>146400</v>
      </c>
      <c r="U1714" s="35">
        <f>T1714*1.12</f>
        <v>163968.00000000003</v>
      </c>
      <c r="V1714" s="49"/>
      <c r="W1714" s="5" t="s">
        <v>904</v>
      </c>
      <c r="X1714" s="48"/>
    </row>
    <row r="1715" spans="1:48" s="4" customFormat="1" ht="102.75" customHeight="1">
      <c r="A1715" s="116" t="s">
        <v>5653</v>
      </c>
      <c r="B1715" s="5" t="s">
        <v>23</v>
      </c>
      <c r="C1715" s="87" t="s">
        <v>5654</v>
      </c>
      <c r="D1715" s="106" t="s">
        <v>5655</v>
      </c>
      <c r="E1715" s="106" t="s">
        <v>5655</v>
      </c>
      <c r="F1715" s="14" t="s">
        <v>5655</v>
      </c>
      <c r="G1715" s="5" t="s">
        <v>24</v>
      </c>
      <c r="H1715" s="5">
        <v>90</v>
      </c>
      <c r="I1715" s="5">
        <v>470000000</v>
      </c>
      <c r="J1715" s="5" t="s">
        <v>2689</v>
      </c>
      <c r="K1715" s="5" t="s">
        <v>851</v>
      </c>
      <c r="L1715" s="5" t="s">
        <v>896</v>
      </c>
      <c r="M1715" s="7"/>
      <c r="N1715" s="5" t="s">
        <v>1825</v>
      </c>
      <c r="O1715" s="5" t="s">
        <v>27</v>
      </c>
      <c r="P1715" s="5"/>
      <c r="Q1715" s="5" t="s">
        <v>826</v>
      </c>
      <c r="R1715" s="114"/>
      <c r="S1715" s="115"/>
      <c r="T1715" s="8">
        <v>1934700</v>
      </c>
      <c r="U1715" s="35">
        <f>T1715*1.12</f>
        <v>2166864</v>
      </c>
      <c r="V1715" s="117"/>
      <c r="W1715" s="5" t="s">
        <v>904</v>
      </c>
      <c r="X1715" s="48"/>
    </row>
    <row r="1716" spans="1:48" s="141" customFormat="1" ht="102.75" customHeight="1">
      <c r="A1716" s="135" t="s">
        <v>5664</v>
      </c>
      <c r="B1716" s="82" t="s">
        <v>23</v>
      </c>
      <c r="C1716" s="136" t="s">
        <v>5665</v>
      </c>
      <c r="D1716" s="137" t="s">
        <v>5666</v>
      </c>
      <c r="E1716" s="137" t="s">
        <v>5666</v>
      </c>
      <c r="F1716" s="142" t="s">
        <v>5667</v>
      </c>
      <c r="G1716" s="82" t="s">
        <v>29</v>
      </c>
      <c r="H1716" s="82">
        <v>90</v>
      </c>
      <c r="I1716" s="82">
        <v>470000000</v>
      </c>
      <c r="J1716" s="82" t="s">
        <v>2689</v>
      </c>
      <c r="K1716" s="5" t="s">
        <v>878</v>
      </c>
      <c r="L1716" s="82" t="s">
        <v>896</v>
      </c>
      <c r="M1716" s="143"/>
      <c r="N1716" s="82" t="s">
        <v>1825</v>
      </c>
      <c r="O1716" s="82" t="s">
        <v>27</v>
      </c>
      <c r="P1716" s="82"/>
      <c r="Q1716" s="82" t="s">
        <v>826</v>
      </c>
      <c r="R1716" s="139"/>
      <c r="S1716" s="138"/>
      <c r="T1716" s="144">
        <v>1500000</v>
      </c>
      <c r="U1716" s="138">
        <f>T1716*1.12</f>
        <v>1680000.0000000002</v>
      </c>
      <c r="V1716" s="140"/>
      <c r="W1716" s="5" t="s">
        <v>904</v>
      </c>
      <c r="X1716" s="75"/>
    </row>
    <row r="1717" spans="1:48" s="33" customFormat="1" ht="87" customHeight="1">
      <c r="A1717" s="217" t="s">
        <v>3575</v>
      </c>
      <c r="B1717" s="5"/>
      <c r="C1717" s="5"/>
      <c r="D1717" s="6"/>
      <c r="E1717" s="6"/>
      <c r="F1717" s="5"/>
      <c r="G1717" s="5"/>
      <c r="H1717" s="5"/>
      <c r="I1717" s="5"/>
      <c r="J1717" s="5"/>
      <c r="K1717" s="5"/>
      <c r="L1717" s="5"/>
      <c r="M1717" s="7"/>
      <c r="N1717" s="5"/>
      <c r="O1717" s="5"/>
      <c r="P1717" s="5"/>
      <c r="Q1717" s="5"/>
      <c r="R1717" s="5"/>
      <c r="S1717" s="8"/>
      <c r="T1717" s="218">
        <f>SUM(T1718:T2081)</f>
        <v>771595293.37523282</v>
      </c>
      <c r="U1717" s="218">
        <f>T1717*1.12</f>
        <v>864186728.58026087</v>
      </c>
      <c r="V1717" s="5"/>
      <c r="W1717" s="5"/>
      <c r="X1717" s="5"/>
      <c r="Y1717" s="145"/>
      <c r="Z1717" s="4"/>
      <c r="AA1717" s="253"/>
      <c r="AB1717" s="253"/>
      <c r="AC1717" s="253"/>
      <c r="AD1717" s="253"/>
      <c r="AE1717" s="254"/>
      <c r="AF1717" s="4"/>
      <c r="AG1717" s="105"/>
      <c r="AH1717" s="105"/>
      <c r="AI1717" s="4"/>
      <c r="AJ1717" s="4"/>
      <c r="AK1717" s="105"/>
      <c r="AL1717" s="86"/>
      <c r="AM1717" s="86"/>
      <c r="AN1717" s="86"/>
      <c r="AO1717" s="86"/>
      <c r="AP1717" s="4"/>
      <c r="AQ1717" s="4"/>
      <c r="AR1717" s="105"/>
      <c r="AS1717" s="4"/>
      <c r="AT1717" s="4"/>
      <c r="AU1717" s="4"/>
      <c r="AV1717" s="4"/>
    </row>
    <row r="1718" spans="1:48" s="4" customFormat="1" ht="87" customHeight="1">
      <c r="A1718" s="5" t="s">
        <v>897</v>
      </c>
      <c r="B1718" s="5" t="s">
        <v>23</v>
      </c>
      <c r="C1718" s="5" t="s">
        <v>898</v>
      </c>
      <c r="D1718" s="6" t="s">
        <v>899</v>
      </c>
      <c r="E1718" s="6" t="s">
        <v>900</v>
      </c>
      <c r="F1718" s="5" t="s">
        <v>901</v>
      </c>
      <c r="G1718" s="5" t="s">
        <v>29</v>
      </c>
      <c r="H1718" s="5">
        <v>90</v>
      </c>
      <c r="I1718" s="5">
        <v>470000000</v>
      </c>
      <c r="J1718" s="5" t="s">
        <v>2689</v>
      </c>
      <c r="K1718" s="5" t="s">
        <v>823</v>
      </c>
      <c r="L1718" s="5" t="s">
        <v>891</v>
      </c>
      <c r="M1718" s="7"/>
      <c r="N1718" s="5" t="s">
        <v>902</v>
      </c>
      <c r="O1718" s="5" t="s">
        <v>27</v>
      </c>
      <c r="P1718" s="5"/>
      <c r="Q1718" s="5" t="s">
        <v>903</v>
      </c>
      <c r="R1718" s="5"/>
      <c r="S1718" s="8"/>
      <c r="T1718" s="8">
        <v>1758028.36</v>
      </c>
      <c r="U1718" s="8">
        <f t="shared" si="334"/>
        <v>1968991.7632000004</v>
      </c>
      <c r="V1718" s="5"/>
      <c r="W1718" s="5" t="s">
        <v>904</v>
      </c>
      <c r="X1718" s="5"/>
      <c r="Y1718" s="145"/>
      <c r="Z1718" s="141"/>
      <c r="AA1718" s="85"/>
      <c r="AB1718" s="222"/>
      <c r="AC1718" s="85"/>
      <c r="AD1718" s="253"/>
      <c r="AE1718" s="254"/>
      <c r="AF1718" s="85"/>
      <c r="AG1718" s="145"/>
      <c r="AH1718" s="145"/>
      <c r="AI1718" s="145"/>
      <c r="AJ1718" s="145"/>
      <c r="AK1718" s="145"/>
      <c r="AL1718" s="149"/>
      <c r="AM1718" s="149"/>
      <c r="AN1718" s="149"/>
      <c r="AO1718" s="149"/>
      <c r="AP1718" s="149"/>
      <c r="AQ1718" s="141"/>
      <c r="AR1718" s="141"/>
      <c r="AS1718" s="213"/>
    </row>
    <row r="1719" spans="1:48" s="4" customFormat="1" ht="87" customHeight="1">
      <c r="A1719" s="5" t="s">
        <v>906</v>
      </c>
      <c r="B1719" s="5" t="s">
        <v>23</v>
      </c>
      <c r="C1719" s="5" t="s">
        <v>898</v>
      </c>
      <c r="D1719" s="6" t="s">
        <v>899</v>
      </c>
      <c r="E1719" s="6" t="s">
        <v>900</v>
      </c>
      <c r="F1719" s="5" t="s">
        <v>901</v>
      </c>
      <c r="G1719" s="5" t="s">
        <v>29</v>
      </c>
      <c r="H1719" s="5">
        <v>90</v>
      </c>
      <c r="I1719" s="5">
        <v>470000000</v>
      </c>
      <c r="J1719" s="5" t="s">
        <v>2689</v>
      </c>
      <c r="K1719" s="5" t="s">
        <v>823</v>
      </c>
      <c r="L1719" s="5" t="s">
        <v>886</v>
      </c>
      <c r="M1719" s="7"/>
      <c r="N1719" s="5" t="s">
        <v>902</v>
      </c>
      <c r="O1719" s="5" t="s">
        <v>27</v>
      </c>
      <c r="P1719" s="5"/>
      <c r="Q1719" s="5" t="s">
        <v>903</v>
      </c>
      <c r="R1719" s="5"/>
      <c r="S1719" s="8"/>
      <c r="T1719" s="8">
        <v>1862073.84</v>
      </c>
      <c r="U1719" s="8">
        <f t="shared" ref="U1719:U1800" si="335">T1719*1.12</f>
        <v>2085522.7008000002</v>
      </c>
      <c r="V1719" s="5"/>
      <c r="W1719" s="5" t="s">
        <v>904</v>
      </c>
      <c r="X1719" s="5"/>
      <c r="Y1719" s="145"/>
      <c r="Z1719" s="141"/>
      <c r="AA1719" s="85"/>
      <c r="AB1719" s="222"/>
      <c r="AC1719" s="85"/>
      <c r="AD1719" s="253"/>
      <c r="AE1719" s="254"/>
      <c r="AF1719" s="85"/>
      <c r="AG1719" s="145"/>
      <c r="AH1719" s="145"/>
      <c r="AI1719" s="145"/>
      <c r="AJ1719" s="145"/>
      <c r="AK1719" s="145"/>
      <c r="AL1719" s="149"/>
      <c r="AM1719" s="149"/>
      <c r="AN1719" s="149"/>
      <c r="AO1719" s="149"/>
      <c r="AP1719" s="149"/>
      <c r="AQ1719" s="141"/>
      <c r="AR1719" s="141"/>
      <c r="AS1719" s="213"/>
    </row>
    <row r="1720" spans="1:48" s="4" customFormat="1" ht="87" customHeight="1">
      <c r="A1720" s="5" t="s">
        <v>2242</v>
      </c>
      <c r="B1720" s="5" t="s">
        <v>23</v>
      </c>
      <c r="C1720" s="5" t="s">
        <v>907</v>
      </c>
      <c r="D1720" s="6" t="s">
        <v>908</v>
      </c>
      <c r="E1720" s="6" t="s">
        <v>909</v>
      </c>
      <c r="F1720" s="5" t="s">
        <v>910</v>
      </c>
      <c r="G1720" s="5" t="s">
        <v>29</v>
      </c>
      <c r="H1720" s="5">
        <v>90</v>
      </c>
      <c r="I1720" s="5">
        <v>470000000</v>
      </c>
      <c r="J1720" s="5" t="s">
        <v>2689</v>
      </c>
      <c r="K1720" s="5" t="s">
        <v>823</v>
      </c>
      <c r="L1720" s="5" t="s">
        <v>891</v>
      </c>
      <c r="M1720" s="7"/>
      <c r="N1720" s="5" t="s">
        <v>902</v>
      </c>
      <c r="O1720" s="5" t="s">
        <v>27</v>
      </c>
      <c r="P1720" s="5"/>
      <c r="Q1720" s="5" t="s">
        <v>903</v>
      </c>
      <c r="R1720" s="5"/>
      <c r="S1720" s="8"/>
      <c r="T1720" s="8">
        <v>22809122.400000002</v>
      </c>
      <c r="U1720" s="8">
        <f t="shared" si="335"/>
        <v>25546217.088000003</v>
      </c>
      <c r="V1720" s="5"/>
      <c r="W1720" s="5" t="s">
        <v>904</v>
      </c>
      <c r="X1720" s="5"/>
      <c r="Y1720" s="145"/>
      <c r="Z1720" s="141"/>
      <c r="AA1720" s="85"/>
      <c r="AB1720" s="253"/>
      <c r="AC1720" s="85"/>
      <c r="AD1720" s="253"/>
      <c r="AE1720" s="254"/>
      <c r="AF1720" s="85"/>
      <c r="AG1720" s="213"/>
      <c r="AH1720" s="213"/>
      <c r="AI1720" s="145"/>
      <c r="AJ1720" s="145"/>
      <c r="AK1720" s="213"/>
      <c r="AL1720" s="104"/>
      <c r="AM1720" s="84"/>
      <c r="AN1720" s="84"/>
      <c r="AO1720" s="84"/>
      <c r="AR1720" s="105"/>
    </row>
    <row r="1721" spans="1:48" s="4" customFormat="1" ht="87" customHeight="1">
      <c r="A1721" s="5" t="s">
        <v>2243</v>
      </c>
      <c r="B1721" s="5" t="s">
        <v>23</v>
      </c>
      <c r="C1721" s="5" t="s">
        <v>907</v>
      </c>
      <c r="D1721" s="6" t="s">
        <v>908</v>
      </c>
      <c r="E1721" s="6" t="s">
        <v>909</v>
      </c>
      <c r="F1721" s="5" t="s">
        <v>911</v>
      </c>
      <c r="G1721" s="5" t="s">
        <v>29</v>
      </c>
      <c r="H1721" s="5">
        <v>90</v>
      </c>
      <c r="I1721" s="5">
        <v>470000000</v>
      </c>
      <c r="J1721" s="5" t="s">
        <v>2689</v>
      </c>
      <c r="K1721" s="5" t="s">
        <v>823</v>
      </c>
      <c r="L1721" s="5" t="s">
        <v>2688</v>
      </c>
      <c r="M1721" s="7"/>
      <c r="N1721" s="5" t="s">
        <v>902</v>
      </c>
      <c r="O1721" s="5" t="s">
        <v>27</v>
      </c>
      <c r="P1721" s="5"/>
      <c r="Q1721" s="5" t="s">
        <v>903</v>
      </c>
      <c r="R1721" s="5"/>
      <c r="S1721" s="8"/>
      <c r="T1721" s="8">
        <v>14215461.780000001</v>
      </c>
      <c r="U1721" s="8">
        <f t="shared" si="335"/>
        <v>15921317.193600003</v>
      </c>
      <c r="V1721" s="5"/>
      <c r="W1721" s="5" t="s">
        <v>904</v>
      </c>
      <c r="X1721" s="5"/>
      <c r="Y1721" s="145"/>
      <c r="Z1721" s="141"/>
      <c r="AA1721" s="85"/>
      <c r="AB1721" s="253"/>
      <c r="AC1721" s="85"/>
      <c r="AD1721" s="253"/>
      <c r="AE1721" s="254"/>
      <c r="AF1721" s="85"/>
      <c r="AG1721" s="213"/>
      <c r="AH1721" s="213"/>
      <c r="AI1721" s="145"/>
      <c r="AJ1721" s="145"/>
      <c r="AK1721" s="213"/>
      <c r="AL1721" s="104"/>
      <c r="AM1721" s="84"/>
      <c r="AN1721" s="84"/>
      <c r="AO1721" s="84"/>
      <c r="AR1721" s="105"/>
    </row>
    <row r="1722" spans="1:48" s="4" customFormat="1" ht="87" customHeight="1">
      <c r="A1722" s="5" t="s">
        <v>2244</v>
      </c>
      <c r="B1722" s="5" t="s">
        <v>23</v>
      </c>
      <c r="C1722" s="5" t="s">
        <v>907</v>
      </c>
      <c r="D1722" s="6" t="s">
        <v>908</v>
      </c>
      <c r="E1722" s="6" t="s">
        <v>909</v>
      </c>
      <c r="F1722" s="5" t="s">
        <v>912</v>
      </c>
      <c r="G1722" s="5" t="s">
        <v>29</v>
      </c>
      <c r="H1722" s="5">
        <v>90</v>
      </c>
      <c r="I1722" s="5">
        <v>470000000</v>
      </c>
      <c r="J1722" s="5" t="s">
        <v>2689</v>
      </c>
      <c r="K1722" s="5" t="s">
        <v>1039</v>
      </c>
      <c r="L1722" s="5" t="s">
        <v>2685</v>
      </c>
      <c r="M1722" s="7"/>
      <c r="N1722" s="5" t="s">
        <v>902</v>
      </c>
      <c r="O1722" s="5" t="s">
        <v>27</v>
      </c>
      <c r="P1722" s="5"/>
      <c r="Q1722" s="5" t="s">
        <v>903</v>
      </c>
      <c r="R1722" s="5"/>
      <c r="S1722" s="8"/>
      <c r="T1722" s="8">
        <v>0</v>
      </c>
      <c r="U1722" s="8">
        <f t="shared" si="335"/>
        <v>0</v>
      </c>
      <c r="V1722" s="5"/>
      <c r="W1722" s="5" t="s">
        <v>904</v>
      </c>
      <c r="X1722" s="5"/>
      <c r="Y1722" s="145"/>
      <c r="AA1722" s="253"/>
      <c r="AB1722" s="253"/>
      <c r="AC1722" s="253"/>
      <c r="AD1722" s="253"/>
      <c r="AE1722" s="254"/>
      <c r="AG1722" s="105"/>
      <c r="AH1722" s="105"/>
      <c r="AK1722" s="105"/>
      <c r="AL1722" s="86"/>
      <c r="AM1722" s="86"/>
      <c r="AN1722" s="86"/>
      <c r="AO1722" s="86"/>
      <c r="AR1722" s="105"/>
    </row>
    <row r="1723" spans="1:48" s="4" customFormat="1" ht="87" customHeight="1">
      <c r="A1723" s="5" t="s">
        <v>2245</v>
      </c>
      <c r="B1723" s="5" t="s">
        <v>23</v>
      </c>
      <c r="C1723" s="5" t="s">
        <v>907</v>
      </c>
      <c r="D1723" s="6" t="s">
        <v>908</v>
      </c>
      <c r="E1723" s="6" t="s">
        <v>909</v>
      </c>
      <c r="F1723" s="5" t="s">
        <v>913</v>
      </c>
      <c r="G1723" s="5" t="s">
        <v>29</v>
      </c>
      <c r="H1723" s="5">
        <v>90</v>
      </c>
      <c r="I1723" s="5">
        <v>470000000</v>
      </c>
      <c r="J1723" s="5" t="s">
        <v>2689</v>
      </c>
      <c r="K1723" s="5" t="s">
        <v>1039</v>
      </c>
      <c r="L1723" s="5" t="s">
        <v>914</v>
      </c>
      <c r="M1723" s="7"/>
      <c r="N1723" s="5" t="s">
        <v>902</v>
      </c>
      <c r="O1723" s="5" t="s">
        <v>27</v>
      </c>
      <c r="P1723" s="5"/>
      <c r="Q1723" s="5" t="s">
        <v>903</v>
      </c>
      <c r="R1723" s="5"/>
      <c r="S1723" s="8"/>
      <c r="T1723" s="8">
        <v>0</v>
      </c>
      <c r="U1723" s="8">
        <f t="shared" si="335"/>
        <v>0</v>
      </c>
      <c r="V1723" s="5"/>
      <c r="W1723" s="5" t="s">
        <v>904</v>
      </c>
      <c r="X1723" s="5"/>
      <c r="Y1723" s="145"/>
      <c r="AA1723" s="253"/>
      <c r="AB1723" s="253"/>
      <c r="AC1723" s="253"/>
      <c r="AD1723" s="253"/>
      <c r="AE1723" s="254"/>
      <c r="AG1723" s="105"/>
      <c r="AH1723" s="105"/>
      <c r="AK1723" s="105"/>
      <c r="AL1723" s="86"/>
      <c r="AM1723" s="86"/>
      <c r="AN1723" s="86"/>
      <c r="AO1723" s="86"/>
      <c r="AR1723" s="105"/>
    </row>
    <row r="1724" spans="1:48" s="4" customFormat="1" ht="87" customHeight="1">
      <c r="A1724" s="5" t="s">
        <v>2246</v>
      </c>
      <c r="B1724" s="5" t="s">
        <v>23</v>
      </c>
      <c r="C1724" s="5" t="s">
        <v>907</v>
      </c>
      <c r="D1724" s="6" t="s">
        <v>908</v>
      </c>
      <c r="E1724" s="6" t="s">
        <v>909</v>
      </c>
      <c r="F1724" s="5" t="s">
        <v>2247</v>
      </c>
      <c r="G1724" s="5" t="s">
        <v>29</v>
      </c>
      <c r="H1724" s="5">
        <v>90</v>
      </c>
      <c r="I1724" s="5">
        <v>470000000</v>
      </c>
      <c r="J1724" s="5" t="s">
        <v>2689</v>
      </c>
      <c r="K1724" s="5" t="s">
        <v>823</v>
      </c>
      <c r="L1724" s="5" t="s">
        <v>914</v>
      </c>
      <c r="M1724" s="7"/>
      <c r="N1724" s="5" t="s">
        <v>902</v>
      </c>
      <c r="O1724" s="5" t="s">
        <v>27</v>
      </c>
      <c r="P1724" s="5"/>
      <c r="Q1724" s="5" t="s">
        <v>903</v>
      </c>
      <c r="R1724" s="5"/>
      <c r="S1724" s="8"/>
      <c r="T1724" s="8">
        <v>0</v>
      </c>
      <c r="U1724" s="8">
        <f t="shared" si="335"/>
        <v>0</v>
      </c>
      <c r="V1724" s="5"/>
      <c r="W1724" s="5" t="s">
        <v>904</v>
      </c>
      <c r="X1724" s="5"/>
      <c r="Y1724" s="145"/>
      <c r="AA1724" s="253"/>
      <c r="AB1724" s="253"/>
      <c r="AC1724" s="253"/>
      <c r="AD1724" s="253"/>
      <c r="AE1724" s="254"/>
      <c r="AG1724" s="105"/>
      <c r="AH1724" s="105"/>
      <c r="AK1724" s="105"/>
      <c r="AL1724" s="86"/>
      <c r="AM1724" s="86"/>
      <c r="AN1724" s="86"/>
      <c r="AO1724" s="86"/>
      <c r="AR1724" s="105"/>
    </row>
    <row r="1725" spans="1:48" s="4" customFormat="1" ht="87" customHeight="1">
      <c r="A1725" s="5" t="s">
        <v>4177</v>
      </c>
      <c r="B1725" s="5" t="s">
        <v>23</v>
      </c>
      <c r="C1725" s="5" t="s">
        <v>907</v>
      </c>
      <c r="D1725" s="6" t="s">
        <v>908</v>
      </c>
      <c r="E1725" s="6" t="s">
        <v>909</v>
      </c>
      <c r="F1725" s="5" t="s">
        <v>4178</v>
      </c>
      <c r="G1725" s="5" t="s">
        <v>29</v>
      </c>
      <c r="H1725" s="5">
        <v>90</v>
      </c>
      <c r="I1725" s="5">
        <v>470000000</v>
      </c>
      <c r="J1725" s="5" t="s">
        <v>2689</v>
      </c>
      <c r="K1725" s="5" t="s">
        <v>823</v>
      </c>
      <c r="L1725" s="5" t="s">
        <v>914</v>
      </c>
      <c r="M1725" s="7"/>
      <c r="N1725" s="5" t="s">
        <v>902</v>
      </c>
      <c r="O1725" s="5" t="s">
        <v>27</v>
      </c>
      <c r="P1725" s="5"/>
      <c r="Q1725" s="5" t="s">
        <v>903</v>
      </c>
      <c r="R1725" s="5"/>
      <c r="S1725" s="8"/>
      <c r="T1725" s="8">
        <v>13176000</v>
      </c>
      <c r="U1725" s="8">
        <f t="shared" si="335"/>
        <v>14757120.000000002</v>
      </c>
      <c r="V1725" s="5"/>
      <c r="W1725" s="5" t="s">
        <v>904</v>
      </c>
      <c r="X1725" s="5" t="s">
        <v>4179</v>
      </c>
      <c r="Y1725" s="145"/>
      <c r="Z1725" s="141"/>
      <c r="AA1725" s="85"/>
      <c r="AB1725" s="222"/>
      <c r="AC1725" s="85"/>
      <c r="AD1725" s="253"/>
      <c r="AE1725" s="254"/>
      <c r="AF1725" s="85"/>
      <c r="AG1725" s="213"/>
      <c r="AH1725" s="213"/>
      <c r="AI1725" s="145"/>
      <c r="AJ1725" s="145"/>
      <c r="AK1725" s="105"/>
      <c r="AL1725" s="86"/>
      <c r="AM1725" s="86"/>
      <c r="AN1725" s="84"/>
      <c r="AO1725" s="84"/>
      <c r="AR1725" s="105"/>
    </row>
    <row r="1726" spans="1:48" s="4" customFormat="1" ht="87" customHeight="1">
      <c r="A1726" s="5" t="s">
        <v>2248</v>
      </c>
      <c r="B1726" s="5" t="s">
        <v>23</v>
      </c>
      <c r="C1726" s="5" t="s">
        <v>907</v>
      </c>
      <c r="D1726" s="6" t="s">
        <v>908</v>
      </c>
      <c r="E1726" s="6" t="s">
        <v>909</v>
      </c>
      <c r="F1726" s="5" t="s">
        <v>2249</v>
      </c>
      <c r="G1726" s="5" t="s">
        <v>29</v>
      </c>
      <c r="H1726" s="5">
        <v>90</v>
      </c>
      <c r="I1726" s="5">
        <v>470000000</v>
      </c>
      <c r="J1726" s="5" t="s">
        <v>2689</v>
      </c>
      <c r="K1726" s="5" t="s">
        <v>823</v>
      </c>
      <c r="L1726" s="5" t="s">
        <v>2685</v>
      </c>
      <c r="M1726" s="7"/>
      <c r="N1726" s="5" t="s">
        <v>902</v>
      </c>
      <c r="O1726" s="5" t="s">
        <v>27</v>
      </c>
      <c r="P1726" s="5"/>
      <c r="Q1726" s="5" t="s">
        <v>903</v>
      </c>
      <c r="R1726" s="5"/>
      <c r="S1726" s="8"/>
      <c r="T1726" s="8">
        <v>0</v>
      </c>
      <c r="U1726" s="8">
        <f t="shared" si="335"/>
        <v>0</v>
      </c>
      <c r="V1726" s="5"/>
      <c r="W1726" s="5" t="s">
        <v>904</v>
      </c>
      <c r="X1726" s="5"/>
      <c r="Y1726" s="145"/>
      <c r="AA1726" s="253"/>
      <c r="AB1726" s="253"/>
      <c r="AC1726" s="253"/>
      <c r="AD1726" s="253"/>
      <c r="AE1726" s="254"/>
      <c r="AG1726" s="105"/>
      <c r="AH1726" s="105"/>
      <c r="AK1726" s="105"/>
      <c r="AL1726" s="86"/>
      <c r="AM1726" s="86"/>
      <c r="AN1726" s="86"/>
      <c r="AO1726" s="86"/>
      <c r="AR1726" s="105"/>
    </row>
    <row r="1727" spans="1:48" s="4" customFormat="1" ht="111.75" customHeight="1">
      <c r="A1727" s="5" t="s">
        <v>3711</v>
      </c>
      <c r="B1727" s="5" t="s">
        <v>23</v>
      </c>
      <c r="C1727" s="5" t="s">
        <v>907</v>
      </c>
      <c r="D1727" s="6" t="s">
        <v>908</v>
      </c>
      <c r="E1727" s="6" t="s">
        <v>909</v>
      </c>
      <c r="F1727" s="5" t="s">
        <v>2249</v>
      </c>
      <c r="G1727" s="5" t="s">
        <v>822</v>
      </c>
      <c r="H1727" s="5">
        <v>90</v>
      </c>
      <c r="I1727" s="5">
        <v>470000000</v>
      </c>
      <c r="J1727" s="5" t="s">
        <v>2689</v>
      </c>
      <c r="K1727" s="5" t="s">
        <v>823</v>
      </c>
      <c r="L1727" s="5" t="s">
        <v>2685</v>
      </c>
      <c r="M1727" s="7"/>
      <c r="N1727" s="5" t="s">
        <v>902</v>
      </c>
      <c r="O1727" s="5" t="s">
        <v>27</v>
      </c>
      <c r="P1727" s="5"/>
      <c r="Q1727" s="5" t="s">
        <v>903</v>
      </c>
      <c r="R1727" s="5"/>
      <c r="S1727" s="8"/>
      <c r="T1727" s="8">
        <v>20328000</v>
      </c>
      <c r="U1727" s="8">
        <f t="shared" si="335"/>
        <v>22767360.000000004</v>
      </c>
      <c r="V1727" s="5"/>
      <c r="W1727" s="5" t="s">
        <v>904</v>
      </c>
      <c r="X1727" s="5" t="s">
        <v>3712</v>
      </c>
      <c r="Y1727" s="145"/>
      <c r="Z1727" s="141"/>
      <c r="AA1727" s="85"/>
      <c r="AB1727" s="222"/>
      <c r="AC1727" s="85"/>
      <c r="AD1727" s="145"/>
      <c r="AE1727" s="148"/>
      <c r="AF1727" s="85"/>
      <c r="AG1727" s="145"/>
      <c r="AH1727" s="145"/>
      <c r="AI1727" s="145"/>
      <c r="AJ1727" s="145"/>
      <c r="AK1727" s="145"/>
      <c r="AL1727" s="149"/>
      <c r="AM1727" s="149"/>
      <c r="AN1727" s="149"/>
      <c r="AO1727" s="149"/>
      <c r="AP1727" s="149"/>
      <c r="AQ1727" s="149"/>
      <c r="AR1727" s="145"/>
      <c r="AT1727" s="187"/>
      <c r="AU1727" s="187"/>
    </row>
    <row r="1728" spans="1:48" s="4" customFormat="1" ht="87" customHeight="1">
      <c r="A1728" s="5" t="s">
        <v>2250</v>
      </c>
      <c r="B1728" s="5" t="s">
        <v>23</v>
      </c>
      <c r="C1728" s="5" t="s">
        <v>907</v>
      </c>
      <c r="D1728" s="6" t="s">
        <v>908</v>
      </c>
      <c r="E1728" s="6" t="s">
        <v>909</v>
      </c>
      <c r="F1728" s="5" t="s">
        <v>915</v>
      </c>
      <c r="G1728" s="5" t="s">
        <v>29</v>
      </c>
      <c r="H1728" s="5">
        <v>90</v>
      </c>
      <c r="I1728" s="5">
        <v>470000000</v>
      </c>
      <c r="J1728" s="5" t="s">
        <v>2689</v>
      </c>
      <c r="K1728" s="5" t="s">
        <v>823</v>
      </c>
      <c r="L1728" s="5" t="s">
        <v>916</v>
      </c>
      <c r="M1728" s="7"/>
      <c r="N1728" s="5" t="s">
        <v>902</v>
      </c>
      <c r="O1728" s="5" t="s">
        <v>27</v>
      </c>
      <c r="P1728" s="5"/>
      <c r="Q1728" s="5" t="s">
        <v>903</v>
      </c>
      <c r="R1728" s="5"/>
      <c r="S1728" s="8"/>
      <c r="T1728" s="8">
        <v>0</v>
      </c>
      <c r="U1728" s="8">
        <f t="shared" si="335"/>
        <v>0</v>
      </c>
      <c r="V1728" s="5"/>
      <c r="W1728" s="5" t="s">
        <v>904</v>
      </c>
      <c r="X1728" s="5"/>
      <c r="Y1728" s="145"/>
      <c r="AA1728" s="253"/>
      <c r="AB1728" s="253"/>
      <c r="AC1728" s="253"/>
      <c r="AD1728" s="253"/>
      <c r="AE1728" s="254"/>
      <c r="AG1728" s="105"/>
      <c r="AH1728" s="105"/>
      <c r="AK1728" s="105"/>
      <c r="AL1728" s="86"/>
      <c r="AM1728" s="86"/>
      <c r="AN1728" s="86"/>
      <c r="AO1728" s="86"/>
      <c r="AR1728" s="105"/>
    </row>
    <row r="1729" spans="1:47" s="4" customFormat="1" ht="87" customHeight="1">
      <c r="A1729" s="5" t="s">
        <v>3747</v>
      </c>
      <c r="B1729" s="5" t="s">
        <v>23</v>
      </c>
      <c r="C1729" s="5" t="s">
        <v>907</v>
      </c>
      <c r="D1729" s="6" t="s">
        <v>908</v>
      </c>
      <c r="E1729" s="6" t="s">
        <v>909</v>
      </c>
      <c r="F1729" s="5" t="s">
        <v>915</v>
      </c>
      <c r="G1729" s="5" t="s">
        <v>822</v>
      </c>
      <c r="H1729" s="5">
        <v>90</v>
      </c>
      <c r="I1729" s="5">
        <v>470000000</v>
      </c>
      <c r="J1729" s="5" t="s">
        <v>2689</v>
      </c>
      <c r="K1729" s="5" t="s">
        <v>823</v>
      </c>
      <c r="L1729" s="5" t="s">
        <v>916</v>
      </c>
      <c r="M1729" s="7"/>
      <c r="N1729" s="5" t="s">
        <v>902</v>
      </c>
      <c r="O1729" s="5" t="s">
        <v>27</v>
      </c>
      <c r="P1729" s="5"/>
      <c r="Q1729" s="5" t="s">
        <v>903</v>
      </c>
      <c r="R1729" s="5"/>
      <c r="S1729" s="8"/>
      <c r="T1729" s="8">
        <v>12792000</v>
      </c>
      <c r="U1729" s="8">
        <f t="shared" ref="U1729" si="336">T1729*1.12</f>
        <v>14327040.000000002</v>
      </c>
      <c r="V1729" s="5"/>
      <c r="W1729" s="5" t="s">
        <v>904</v>
      </c>
      <c r="X1729" s="5" t="s">
        <v>3712</v>
      </c>
      <c r="Y1729" s="145"/>
      <c r="Z1729" s="141"/>
      <c r="AA1729" s="85"/>
      <c r="AB1729" s="253"/>
      <c r="AC1729" s="85"/>
      <c r="AD1729" s="214"/>
      <c r="AE1729" s="187"/>
      <c r="AF1729" s="141"/>
      <c r="AG1729" s="213"/>
      <c r="AH1729" s="213"/>
      <c r="AI1729" s="141"/>
      <c r="AJ1729" s="145"/>
      <c r="AK1729" s="105"/>
      <c r="AL1729" s="86"/>
      <c r="AM1729" s="86"/>
      <c r="AN1729" s="84"/>
      <c r="AO1729" s="86"/>
      <c r="AR1729" s="105"/>
    </row>
    <row r="1730" spans="1:47" s="4" customFormat="1" ht="87" customHeight="1">
      <c r="A1730" s="5" t="s">
        <v>2251</v>
      </c>
      <c r="B1730" s="5" t="s">
        <v>23</v>
      </c>
      <c r="C1730" s="5" t="s">
        <v>917</v>
      </c>
      <c r="D1730" s="6" t="s">
        <v>918</v>
      </c>
      <c r="E1730" s="6" t="s">
        <v>918</v>
      </c>
      <c r="F1730" s="5" t="s">
        <v>2646</v>
      </c>
      <c r="G1730" s="5" t="s">
        <v>29</v>
      </c>
      <c r="H1730" s="5">
        <v>90</v>
      </c>
      <c r="I1730" s="5">
        <v>470000000</v>
      </c>
      <c r="J1730" s="5" t="s">
        <v>2689</v>
      </c>
      <c r="K1730" s="5" t="s">
        <v>823</v>
      </c>
      <c r="L1730" s="5" t="s">
        <v>891</v>
      </c>
      <c r="M1730" s="7"/>
      <c r="N1730" s="5" t="s">
        <v>902</v>
      </c>
      <c r="O1730" s="5" t="s">
        <v>27</v>
      </c>
      <c r="P1730" s="5"/>
      <c r="Q1730" s="5" t="s">
        <v>903</v>
      </c>
      <c r="R1730" s="5"/>
      <c r="S1730" s="8"/>
      <c r="T1730" s="8">
        <v>7241600</v>
      </c>
      <c r="U1730" s="8">
        <f t="shared" si="335"/>
        <v>8110592.0000000009</v>
      </c>
      <c r="V1730" s="5"/>
      <c r="W1730" s="5" t="s">
        <v>904</v>
      </c>
      <c r="X1730" s="5"/>
      <c r="Y1730" s="145"/>
      <c r="Z1730" s="141"/>
      <c r="AA1730" s="85"/>
      <c r="AB1730" s="222"/>
      <c r="AC1730" s="85"/>
      <c r="AD1730" s="145"/>
      <c r="AE1730" s="148"/>
      <c r="AF1730" s="85"/>
      <c r="AG1730" s="145"/>
      <c r="AH1730" s="145"/>
      <c r="AI1730" s="145"/>
      <c r="AJ1730" s="145"/>
      <c r="AK1730" s="145"/>
      <c r="AL1730" s="149"/>
      <c r="AM1730" s="149"/>
      <c r="AN1730" s="149"/>
      <c r="AO1730" s="149"/>
      <c r="AP1730" s="141"/>
      <c r="AQ1730" s="141"/>
      <c r="AR1730" s="213"/>
      <c r="AT1730" s="187"/>
      <c r="AU1730" s="187"/>
    </row>
    <row r="1731" spans="1:47" s="4" customFormat="1" ht="144.75" customHeight="1">
      <c r="A1731" s="5" t="s">
        <v>2252</v>
      </c>
      <c r="B1731" s="5" t="s">
        <v>23</v>
      </c>
      <c r="C1731" s="5" t="s">
        <v>917</v>
      </c>
      <c r="D1731" s="6" t="s">
        <v>918</v>
      </c>
      <c r="E1731" s="6" t="s">
        <v>918</v>
      </c>
      <c r="F1731" s="5" t="s">
        <v>2647</v>
      </c>
      <c r="G1731" s="5" t="s">
        <v>29</v>
      </c>
      <c r="H1731" s="5">
        <v>90</v>
      </c>
      <c r="I1731" s="5">
        <v>470000000</v>
      </c>
      <c r="J1731" s="5" t="s">
        <v>2689</v>
      </c>
      <c r="K1731" s="5" t="s">
        <v>823</v>
      </c>
      <c r="L1731" s="5" t="s">
        <v>2688</v>
      </c>
      <c r="M1731" s="7"/>
      <c r="N1731" s="5" t="s">
        <v>902</v>
      </c>
      <c r="O1731" s="5" t="s">
        <v>27</v>
      </c>
      <c r="P1731" s="5"/>
      <c r="Q1731" s="5" t="s">
        <v>903</v>
      </c>
      <c r="R1731" s="5"/>
      <c r="S1731" s="8"/>
      <c r="T1731" s="8">
        <v>304410</v>
      </c>
      <c r="U1731" s="8">
        <f t="shared" si="335"/>
        <v>340939.2</v>
      </c>
      <c r="V1731" s="5"/>
      <c r="W1731" s="5" t="s">
        <v>904</v>
      </c>
      <c r="X1731" s="5"/>
      <c r="Y1731" s="145"/>
      <c r="Z1731" s="141"/>
      <c r="AA1731" s="85"/>
      <c r="AB1731" s="222"/>
      <c r="AC1731" s="85"/>
      <c r="AD1731" s="145"/>
      <c r="AE1731" s="148"/>
      <c r="AF1731" s="85"/>
      <c r="AG1731" s="145"/>
      <c r="AH1731" s="145"/>
      <c r="AI1731" s="145"/>
      <c r="AJ1731" s="145"/>
      <c r="AK1731" s="145"/>
      <c r="AL1731" s="149"/>
      <c r="AM1731" s="149"/>
      <c r="AN1731" s="149"/>
      <c r="AO1731" s="149"/>
      <c r="AP1731" s="141"/>
      <c r="AQ1731" s="141"/>
      <c r="AR1731" s="213"/>
      <c r="AT1731" s="187"/>
      <c r="AU1731" s="187"/>
    </row>
    <row r="1732" spans="1:47" s="4" customFormat="1" ht="87" customHeight="1">
      <c r="A1732" s="5" t="s">
        <v>2253</v>
      </c>
      <c r="B1732" s="5" t="s">
        <v>23</v>
      </c>
      <c r="C1732" s="5" t="s">
        <v>917</v>
      </c>
      <c r="D1732" s="6" t="s">
        <v>918</v>
      </c>
      <c r="E1732" s="6" t="s">
        <v>918</v>
      </c>
      <c r="F1732" s="5" t="s">
        <v>919</v>
      </c>
      <c r="G1732" s="5" t="s">
        <v>29</v>
      </c>
      <c r="H1732" s="5">
        <v>90</v>
      </c>
      <c r="I1732" s="5">
        <v>470000000</v>
      </c>
      <c r="J1732" s="5" t="s">
        <v>2689</v>
      </c>
      <c r="K1732" s="5" t="s">
        <v>823</v>
      </c>
      <c r="L1732" s="5" t="s">
        <v>914</v>
      </c>
      <c r="M1732" s="7"/>
      <c r="N1732" s="5" t="s">
        <v>902</v>
      </c>
      <c r="O1732" s="5" t="s">
        <v>27</v>
      </c>
      <c r="P1732" s="5"/>
      <c r="Q1732" s="5" t="s">
        <v>903</v>
      </c>
      <c r="R1732" s="5"/>
      <c r="S1732" s="8"/>
      <c r="T1732" s="8">
        <v>0</v>
      </c>
      <c r="U1732" s="8">
        <f t="shared" si="335"/>
        <v>0</v>
      </c>
      <c r="V1732" s="5"/>
      <c r="W1732" s="5" t="s">
        <v>904</v>
      </c>
      <c r="X1732" s="5"/>
      <c r="Y1732" s="145"/>
      <c r="AA1732" s="253"/>
      <c r="AB1732" s="253"/>
      <c r="AC1732" s="253"/>
      <c r="AD1732" s="253"/>
      <c r="AE1732" s="254"/>
      <c r="AG1732" s="105"/>
      <c r="AH1732" s="105"/>
      <c r="AK1732" s="105"/>
      <c r="AL1732" s="86"/>
      <c r="AM1732" s="86"/>
      <c r="AN1732" s="86"/>
      <c r="AO1732" s="86"/>
      <c r="AR1732" s="105"/>
    </row>
    <row r="1733" spans="1:47" s="4" customFormat="1" ht="75" customHeight="1">
      <c r="A1733" s="5" t="s">
        <v>4180</v>
      </c>
      <c r="B1733" s="5" t="s">
        <v>23</v>
      </c>
      <c r="C1733" s="5" t="s">
        <v>917</v>
      </c>
      <c r="D1733" s="6" t="s">
        <v>918</v>
      </c>
      <c r="E1733" s="6" t="s">
        <v>918</v>
      </c>
      <c r="F1733" s="5" t="s">
        <v>919</v>
      </c>
      <c r="G1733" s="5" t="s">
        <v>29</v>
      </c>
      <c r="H1733" s="5">
        <v>90</v>
      </c>
      <c r="I1733" s="5">
        <v>470000000</v>
      </c>
      <c r="J1733" s="5" t="s">
        <v>2689</v>
      </c>
      <c r="K1733" s="5" t="s">
        <v>823</v>
      </c>
      <c r="L1733" s="5" t="s">
        <v>914</v>
      </c>
      <c r="M1733" s="7"/>
      <c r="N1733" s="5" t="s">
        <v>902</v>
      </c>
      <c r="O1733" s="5" t="s">
        <v>27</v>
      </c>
      <c r="P1733" s="5"/>
      <c r="Q1733" s="5" t="s">
        <v>903</v>
      </c>
      <c r="R1733" s="5"/>
      <c r="S1733" s="8"/>
      <c r="T1733" s="8">
        <v>1382400</v>
      </c>
      <c r="U1733" s="8">
        <f t="shared" si="335"/>
        <v>1548288.0000000002</v>
      </c>
      <c r="V1733" s="5"/>
      <c r="W1733" s="5" t="s">
        <v>904</v>
      </c>
      <c r="X1733" s="5" t="s">
        <v>4181</v>
      </c>
      <c r="Y1733" s="145"/>
      <c r="Z1733" s="141"/>
      <c r="AA1733" s="85"/>
      <c r="AB1733" s="222"/>
      <c r="AC1733" s="85"/>
      <c r="AD1733" s="253"/>
      <c r="AE1733" s="254"/>
      <c r="AF1733" s="141"/>
      <c r="AG1733" s="213"/>
      <c r="AH1733" s="213"/>
      <c r="AI1733" s="141"/>
      <c r="AJ1733" s="141"/>
      <c r="AK1733" s="213"/>
      <c r="AL1733" s="84"/>
      <c r="AM1733" s="84"/>
      <c r="AN1733" s="84"/>
      <c r="AO1733" s="84"/>
      <c r="AR1733" s="105"/>
    </row>
    <row r="1734" spans="1:47" s="4" customFormat="1" ht="67.5" customHeight="1">
      <c r="A1734" s="5" t="s">
        <v>2254</v>
      </c>
      <c r="B1734" s="5" t="s">
        <v>23</v>
      </c>
      <c r="C1734" s="5" t="s">
        <v>917</v>
      </c>
      <c r="D1734" s="6" t="s">
        <v>918</v>
      </c>
      <c r="E1734" s="6" t="s">
        <v>918</v>
      </c>
      <c r="F1734" s="5" t="s">
        <v>920</v>
      </c>
      <c r="G1734" s="5" t="s">
        <v>822</v>
      </c>
      <c r="H1734" s="5">
        <v>90</v>
      </c>
      <c r="I1734" s="5">
        <v>470000000</v>
      </c>
      <c r="J1734" s="5" t="s">
        <v>2689</v>
      </c>
      <c r="K1734" s="5" t="s">
        <v>823</v>
      </c>
      <c r="L1734" s="5" t="s">
        <v>2685</v>
      </c>
      <c r="M1734" s="7"/>
      <c r="N1734" s="5" t="s">
        <v>902</v>
      </c>
      <c r="O1734" s="5" t="s">
        <v>27</v>
      </c>
      <c r="P1734" s="5"/>
      <c r="Q1734" s="5" t="s">
        <v>903</v>
      </c>
      <c r="R1734" s="5"/>
      <c r="S1734" s="8"/>
      <c r="T1734" s="8">
        <v>0</v>
      </c>
      <c r="U1734" s="8">
        <f t="shared" si="335"/>
        <v>0</v>
      </c>
      <c r="V1734" s="5"/>
      <c r="W1734" s="5" t="s">
        <v>904</v>
      </c>
      <c r="X1734" s="5"/>
      <c r="Y1734" s="145"/>
      <c r="AA1734" s="253"/>
      <c r="AB1734" s="253"/>
      <c r="AC1734" s="253"/>
      <c r="AD1734" s="253"/>
      <c r="AE1734" s="254"/>
      <c r="AG1734" s="105"/>
      <c r="AH1734" s="105"/>
      <c r="AK1734" s="105"/>
      <c r="AL1734" s="86"/>
      <c r="AM1734" s="86"/>
      <c r="AN1734" s="86"/>
      <c r="AO1734" s="86"/>
      <c r="AR1734" s="105"/>
    </row>
    <row r="1735" spans="1:47" s="4" customFormat="1" ht="96.75" customHeight="1">
      <c r="A1735" s="5" t="s">
        <v>3713</v>
      </c>
      <c r="B1735" s="5" t="s">
        <v>23</v>
      </c>
      <c r="C1735" s="5" t="s">
        <v>917</v>
      </c>
      <c r="D1735" s="6" t="s">
        <v>918</v>
      </c>
      <c r="E1735" s="6" t="s">
        <v>918</v>
      </c>
      <c r="F1735" s="5" t="s">
        <v>920</v>
      </c>
      <c r="G1735" s="5" t="s">
        <v>822</v>
      </c>
      <c r="H1735" s="5">
        <v>90</v>
      </c>
      <c r="I1735" s="5">
        <v>470000000</v>
      </c>
      <c r="J1735" s="5" t="s">
        <v>2689</v>
      </c>
      <c r="K1735" s="5" t="s">
        <v>823</v>
      </c>
      <c r="L1735" s="5" t="s">
        <v>2685</v>
      </c>
      <c r="M1735" s="7"/>
      <c r="N1735" s="5" t="s">
        <v>902</v>
      </c>
      <c r="O1735" s="5" t="s">
        <v>27</v>
      </c>
      <c r="P1735" s="5"/>
      <c r="Q1735" s="5" t="s">
        <v>903</v>
      </c>
      <c r="R1735" s="5"/>
      <c r="S1735" s="8"/>
      <c r="T1735" s="8">
        <v>4320000</v>
      </c>
      <c r="U1735" s="8">
        <f t="shared" si="335"/>
        <v>4838400</v>
      </c>
      <c r="V1735" s="5"/>
      <c r="W1735" s="5" t="s">
        <v>904</v>
      </c>
      <c r="X1735" s="5"/>
      <c r="Y1735" s="145"/>
      <c r="Z1735" s="141"/>
      <c r="AA1735" s="85"/>
      <c r="AB1735" s="253"/>
      <c r="AC1735" s="85"/>
      <c r="AD1735" s="214"/>
      <c r="AE1735" s="187"/>
      <c r="AF1735" s="141"/>
      <c r="AG1735" s="213"/>
      <c r="AH1735" s="213"/>
      <c r="AI1735" s="141"/>
      <c r="AJ1735" s="145"/>
      <c r="AK1735" s="105"/>
      <c r="AL1735" s="86"/>
      <c r="AM1735" s="86"/>
      <c r="AN1735" s="84"/>
      <c r="AO1735" s="86"/>
      <c r="AR1735" s="105"/>
      <c r="AT1735" s="141"/>
    </row>
    <row r="1736" spans="1:47" s="4" customFormat="1" ht="72" customHeight="1">
      <c r="A1736" s="5" t="s">
        <v>2255</v>
      </c>
      <c r="B1736" s="5" t="s">
        <v>23</v>
      </c>
      <c r="C1736" s="5" t="s">
        <v>921</v>
      </c>
      <c r="D1736" s="6" t="s">
        <v>922</v>
      </c>
      <c r="E1736" s="6" t="s">
        <v>922</v>
      </c>
      <c r="F1736" s="5" t="s">
        <v>923</v>
      </c>
      <c r="G1736" s="5" t="s">
        <v>29</v>
      </c>
      <c r="H1736" s="5">
        <v>90</v>
      </c>
      <c r="I1736" s="5">
        <v>470000000</v>
      </c>
      <c r="J1736" s="5" t="s">
        <v>2689</v>
      </c>
      <c r="K1736" s="5" t="s">
        <v>823</v>
      </c>
      <c r="L1736" s="5" t="s">
        <v>924</v>
      </c>
      <c r="M1736" s="7"/>
      <c r="N1736" s="5" t="s">
        <v>902</v>
      </c>
      <c r="O1736" s="5" t="s">
        <v>27</v>
      </c>
      <c r="P1736" s="5"/>
      <c r="Q1736" s="5" t="s">
        <v>903</v>
      </c>
      <c r="R1736" s="5"/>
      <c r="S1736" s="8"/>
      <c r="T1736" s="8">
        <v>0</v>
      </c>
      <c r="U1736" s="8">
        <f t="shared" si="335"/>
        <v>0</v>
      </c>
      <c r="V1736" s="5"/>
      <c r="W1736" s="5" t="s">
        <v>904</v>
      </c>
      <c r="X1736" s="5"/>
      <c r="Y1736" s="145"/>
      <c r="Z1736" s="266"/>
      <c r="AA1736" s="266"/>
      <c r="AB1736" s="266"/>
      <c r="AC1736" s="266"/>
      <c r="AD1736" s="266"/>
      <c r="AE1736" s="267"/>
      <c r="AF1736" s="268"/>
      <c r="AG1736" s="269"/>
      <c r="AH1736" s="269"/>
      <c r="AI1736" s="269"/>
      <c r="AJ1736" s="269"/>
      <c r="AK1736" s="269"/>
      <c r="AL1736" s="266"/>
      <c r="AM1736" s="266"/>
      <c r="AN1736" s="266"/>
      <c r="AO1736" s="266"/>
      <c r="AP1736" s="267"/>
      <c r="AQ1736" s="270"/>
      <c r="AR1736" s="269"/>
      <c r="AS1736" s="270"/>
    </row>
    <row r="1737" spans="1:47" s="4" customFormat="1" ht="129.94999999999999" customHeight="1">
      <c r="A1737" s="5" t="s">
        <v>3714</v>
      </c>
      <c r="B1737" s="5" t="s">
        <v>23</v>
      </c>
      <c r="C1737" s="5" t="s">
        <v>921</v>
      </c>
      <c r="D1737" s="6" t="s">
        <v>922</v>
      </c>
      <c r="E1737" s="6" t="s">
        <v>922</v>
      </c>
      <c r="F1737" s="5" t="s">
        <v>923</v>
      </c>
      <c r="G1737" s="5" t="s">
        <v>29</v>
      </c>
      <c r="H1737" s="5">
        <v>90</v>
      </c>
      <c r="I1737" s="5">
        <v>470000000</v>
      </c>
      <c r="J1737" s="5" t="s">
        <v>2689</v>
      </c>
      <c r="K1737" s="5" t="s">
        <v>823</v>
      </c>
      <c r="L1737" s="5" t="s">
        <v>924</v>
      </c>
      <c r="M1737" s="7"/>
      <c r="N1737" s="5" t="s">
        <v>902</v>
      </c>
      <c r="O1737" s="5" t="s">
        <v>27</v>
      </c>
      <c r="P1737" s="5"/>
      <c r="Q1737" s="5" t="s">
        <v>903</v>
      </c>
      <c r="R1737" s="5"/>
      <c r="S1737" s="8"/>
      <c r="T1737" s="8">
        <v>3527198.35</v>
      </c>
      <c r="U1737" s="8">
        <f t="shared" si="335"/>
        <v>3950462.1520000007</v>
      </c>
      <c r="V1737" s="5"/>
      <c r="W1737" s="5" t="s">
        <v>904</v>
      </c>
      <c r="X1737" s="5"/>
      <c r="Y1737" s="148"/>
      <c r="Z1737" s="85"/>
      <c r="AA1737" s="85"/>
      <c r="AB1737" s="222"/>
      <c r="AC1737" s="85"/>
      <c r="AD1737" s="145"/>
      <c r="AE1737" s="148"/>
      <c r="AF1737" s="85"/>
      <c r="AG1737" s="145"/>
      <c r="AH1737" s="145"/>
      <c r="AI1737" s="145"/>
      <c r="AJ1737" s="145"/>
      <c r="AK1737" s="145"/>
      <c r="AL1737" s="149"/>
      <c r="AM1737" s="149"/>
      <c r="AN1737" s="149"/>
      <c r="AO1737" s="149"/>
      <c r="AP1737" s="149"/>
      <c r="AQ1737" s="149"/>
      <c r="AR1737" s="145"/>
      <c r="AT1737" s="187"/>
      <c r="AU1737" s="187"/>
    </row>
    <row r="1738" spans="1:47" s="4" customFormat="1" ht="129.94999999999999" customHeight="1">
      <c r="A1738" s="5" t="s">
        <v>2256</v>
      </c>
      <c r="B1738" s="5" t="s">
        <v>23</v>
      </c>
      <c r="C1738" s="5" t="s">
        <v>921</v>
      </c>
      <c r="D1738" s="6" t="s">
        <v>922</v>
      </c>
      <c r="E1738" s="6" t="s">
        <v>922</v>
      </c>
      <c r="F1738" s="5" t="s">
        <v>925</v>
      </c>
      <c r="G1738" s="5" t="s">
        <v>29</v>
      </c>
      <c r="H1738" s="5">
        <v>90</v>
      </c>
      <c r="I1738" s="5">
        <v>470000000</v>
      </c>
      <c r="J1738" s="5" t="s">
        <v>2689</v>
      </c>
      <c r="K1738" s="5" t="s">
        <v>823</v>
      </c>
      <c r="L1738" s="5" t="s">
        <v>926</v>
      </c>
      <c r="M1738" s="7"/>
      <c r="N1738" s="5" t="s">
        <v>902</v>
      </c>
      <c r="O1738" s="5" t="s">
        <v>27</v>
      </c>
      <c r="P1738" s="5"/>
      <c r="Q1738" s="5" t="s">
        <v>903</v>
      </c>
      <c r="R1738" s="5"/>
      <c r="S1738" s="8"/>
      <c r="T1738" s="8">
        <v>0</v>
      </c>
      <c r="U1738" s="8">
        <f t="shared" si="335"/>
        <v>0</v>
      </c>
      <c r="V1738" s="5"/>
      <c r="W1738" s="5" t="s">
        <v>904</v>
      </c>
      <c r="X1738" s="5"/>
      <c r="Y1738" s="145"/>
      <c r="AA1738" s="286"/>
      <c r="AB1738" s="253"/>
      <c r="AC1738" s="253"/>
      <c r="AD1738" s="253"/>
      <c r="AE1738" s="254"/>
      <c r="AG1738" s="105"/>
      <c r="AH1738" s="105"/>
      <c r="AK1738" s="105"/>
      <c r="AL1738" s="86"/>
      <c r="AM1738" s="86"/>
      <c r="AN1738" s="86"/>
      <c r="AO1738" s="86"/>
      <c r="AR1738" s="105"/>
    </row>
    <row r="1739" spans="1:47" s="4" customFormat="1" ht="129.94999999999999" customHeight="1">
      <c r="A1739" s="5" t="s">
        <v>3715</v>
      </c>
      <c r="B1739" s="5" t="s">
        <v>23</v>
      </c>
      <c r="C1739" s="5" t="s">
        <v>921</v>
      </c>
      <c r="D1739" s="6" t="s">
        <v>922</v>
      </c>
      <c r="E1739" s="6" t="s">
        <v>922</v>
      </c>
      <c r="F1739" s="5" t="s">
        <v>925</v>
      </c>
      <c r="G1739" s="5" t="s">
        <v>29</v>
      </c>
      <c r="H1739" s="5">
        <v>90</v>
      </c>
      <c r="I1739" s="5">
        <v>470000000</v>
      </c>
      <c r="J1739" s="5" t="s">
        <v>2689</v>
      </c>
      <c r="K1739" s="5" t="s">
        <v>823</v>
      </c>
      <c r="L1739" s="5" t="s">
        <v>926</v>
      </c>
      <c r="M1739" s="7"/>
      <c r="N1739" s="5" t="s">
        <v>902</v>
      </c>
      <c r="O1739" s="5" t="s">
        <v>27</v>
      </c>
      <c r="P1739" s="5"/>
      <c r="Q1739" s="5" t="s">
        <v>903</v>
      </c>
      <c r="R1739" s="5"/>
      <c r="S1739" s="8"/>
      <c r="T1739" s="8">
        <v>2571963.7200000002</v>
      </c>
      <c r="U1739" s="8">
        <f t="shared" si="335"/>
        <v>2880599.3664000006</v>
      </c>
      <c r="V1739" s="5"/>
      <c r="W1739" s="5" t="s">
        <v>904</v>
      </c>
      <c r="X1739" s="5"/>
      <c r="Y1739" s="148"/>
      <c r="Z1739" s="85"/>
      <c r="AA1739" s="85"/>
      <c r="AB1739" s="222"/>
      <c r="AC1739" s="85"/>
      <c r="AD1739" s="145"/>
      <c r="AE1739" s="148"/>
      <c r="AF1739" s="85"/>
      <c r="AG1739" s="145"/>
      <c r="AH1739" s="145"/>
      <c r="AI1739" s="85"/>
      <c r="AJ1739" s="145"/>
      <c r="AK1739" s="145"/>
      <c r="AL1739" s="149"/>
      <c r="AM1739" s="149"/>
      <c r="AN1739" s="149"/>
      <c r="AO1739" s="149"/>
      <c r="AP1739" s="149"/>
      <c r="AQ1739" s="149"/>
      <c r="AR1739" s="145"/>
      <c r="AT1739" s="187"/>
      <c r="AU1739" s="187"/>
    </row>
    <row r="1740" spans="1:47" s="4" customFormat="1" ht="129.94999999999999" customHeight="1">
      <c r="A1740" s="5" t="s">
        <v>2257</v>
      </c>
      <c r="B1740" s="5" t="s">
        <v>23</v>
      </c>
      <c r="C1740" s="5" t="s">
        <v>921</v>
      </c>
      <c r="D1740" s="6" t="s">
        <v>922</v>
      </c>
      <c r="E1740" s="6" t="s">
        <v>922</v>
      </c>
      <c r="F1740" s="5" t="s">
        <v>927</v>
      </c>
      <c r="G1740" s="5" t="s">
        <v>29</v>
      </c>
      <c r="H1740" s="5">
        <v>90</v>
      </c>
      <c r="I1740" s="5">
        <v>470000000</v>
      </c>
      <c r="J1740" s="5" t="s">
        <v>2689</v>
      </c>
      <c r="K1740" s="5" t="s">
        <v>823</v>
      </c>
      <c r="L1740" s="5" t="s">
        <v>891</v>
      </c>
      <c r="M1740" s="7"/>
      <c r="N1740" s="5" t="s">
        <v>902</v>
      </c>
      <c r="O1740" s="5" t="s">
        <v>27</v>
      </c>
      <c r="P1740" s="5"/>
      <c r="Q1740" s="5" t="s">
        <v>903</v>
      </c>
      <c r="R1740" s="5"/>
      <c r="S1740" s="8"/>
      <c r="T1740" s="8">
        <v>0</v>
      </c>
      <c r="U1740" s="8">
        <f t="shared" si="335"/>
        <v>0</v>
      </c>
      <c r="V1740" s="5"/>
      <c r="W1740" s="5" t="s">
        <v>904</v>
      </c>
      <c r="X1740" s="5"/>
      <c r="Y1740" s="145"/>
      <c r="AA1740" s="253"/>
      <c r="AB1740" s="253"/>
      <c r="AC1740" s="253"/>
      <c r="AD1740" s="253"/>
      <c r="AE1740" s="254"/>
      <c r="AG1740" s="105"/>
      <c r="AH1740" s="105"/>
      <c r="AK1740" s="105"/>
      <c r="AL1740" s="86"/>
      <c r="AM1740" s="86"/>
      <c r="AN1740" s="86"/>
      <c r="AO1740" s="86"/>
      <c r="AR1740" s="105"/>
    </row>
    <row r="1741" spans="1:47" s="4" customFormat="1" ht="129.94999999999999" customHeight="1">
      <c r="A1741" s="5" t="s">
        <v>3716</v>
      </c>
      <c r="B1741" s="5" t="s">
        <v>23</v>
      </c>
      <c r="C1741" s="5" t="s">
        <v>921</v>
      </c>
      <c r="D1741" s="6" t="s">
        <v>922</v>
      </c>
      <c r="E1741" s="6" t="s">
        <v>922</v>
      </c>
      <c r="F1741" s="5" t="s">
        <v>927</v>
      </c>
      <c r="G1741" s="5" t="s">
        <v>29</v>
      </c>
      <c r="H1741" s="5">
        <v>90</v>
      </c>
      <c r="I1741" s="5">
        <v>470000000</v>
      </c>
      <c r="J1741" s="5" t="s">
        <v>2689</v>
      </c>
      <c r="K1741" s="5" t="s">
        <v>823</v>
      </c>
      <c r="L1741" s="5" t="s">
        <v>891</v>
      </c>
      <c r="M1741" s="7"/>
      <c r="N1741" s="5" t="s">
        <v>902</v>
      </c>
      <c r="O1741" s="5" t="s">
        <v>27</v>
      </c>
      <c r="P1741" s="5"/>
      <c r="Q1741" s="5" t="s">
        <v>903</v>
      </c>
      <c r="R1741" s="5"/>
      <c r="S1741" s="8"/>
      <c r="T1741" s="8">
        <v>6659294.25</v>
      </c>
      <c r="U1741" s="8">
        <f t="shared" si="335"/>
        <v>7458409.5600000005</v>
      </c>
      <c r="V1741" s="5"/>
      <c r="W1741" s="5" t="s">
        <v>904</v>
      </c>
      <c r="X1741" s="5"/>
      <c r="Y1741" s="148"/>
      <c r="Z1741" s="85"/>
      <c r="AA1741" s="85"/>
      <c r="AB1741" s="222"/>
      <c r="AC1741" s="85"/>
      <c r="AD1741" s="145"/>
      <c r="AE1741" s="148"/>
      <c r="AF1741" s="85"/>
      <c r="AG1741" s="145"/>
      <c r="AH1741" s="145"/>
      <c r="AI1741" s="85"/>
      <c r="AJ1741" s="145"/>
      <c r="AK1741" s="145"/>
      <c r="AL1741" s="149"/>
      <c r="AM1741" s="149"/>
      <c r="AN1741" s="149"/>
      <c r="AO1741" s="149"/>
      <c r="AP1741" s="149"/>
      <c r="AQ1741" s="149"/>
      <c r="AR1741" s="145"/>
      <c r="AT1741" s="187"/>
      <c r="AU1741" s="187"/>
    </row>
    <row r="1742" spans="1:47" s="4" customFormat="1" ht="129.94999999999999" customHeight="1">
      <c r="A1742" s="5" t="s">
        <v>2258</v>
      </c>
      <c r="B1742" s="5" t="s">
        <v>23</v>
      </c>
      <c r="C1742" s="5" t="s">
        <v>921</v>
      </c>
      <c r="D1742" s="6" t="s">
        <v>922</v>
      </c>
      <c r="E1742" s="6" t="s">
        <v>922</v>
      </c>
      <c r="F1742" s="5" t="s">
        <v>928</v>
      </c>
      <c r="G1742" s="5" t="s">
        <v>29</v>
      </c>
      <c r="H1742" s="5">
        <v>90</v>
      </c>
      <c r="I1742" s="5">
        <v>470000000</v>
      </c>
      <c r="J1742" s="5" t="s">
        <v>2689</v>
      </c>
      <c r="K1742" s="5" t="s">
        <v>823</v>
      </c>
      <c r="L1742" s="5" t="s">
        <v>929</v>
      </c>
      <c r="M1742" s="7"/>
      <c r="N1742" s="5" t="s">
        <v>902</v>
      </c>
      <c r="O1742" s="5" t="s">
        <v>27</v>
      </c>
      <c r="P1742" s="5"/>
      <c r="Q1742" s="5" t="s">
        <v>903</v>
      </c>
      <c r="R1742" s="5"/>
      <c r="S1742" s="8"/>
      <c r="T1742" s="8">
        <v>0</v>
      </c>
      <c r="U1742" s="8">
        <f t="shared" si="335"/>
        <v>0</v>
      </c>
      <c r="V1742" s="5"/>
      <c r="W1742" s="5" t="s">
        <v>904</v>
      </c>
      <c r="X1742" s="5"/>
      <c r="Y1742" s="145"/>
      <c r="AA1742" s="253"/>
      <c r="AB1742" s="253"/>
      <c r="AC1742" s="253"/>
      <c r="AD1742" s="253"/>
      <c r="AE1742" s="254"/>
      <c r="AG1742" s="105"/>
      <c r="AH1742" s="105"/>
      <c r="AK1742" s="105"/>
      <c r="AL1742" s="86"/>
      <c r="AM1742" s="86"/>
      <c r="AN1742" s="86"/>
      <c r="AO1742" s="86"/>
      <c r="AR1742" s="105"/>
    </row>
    <row r="1743" spans="1:47" s="4" customFormat="1" ht="129.94999999999999" customHeight="1">
      <c r="A1743" s="5" t="s">
        <v>3717</v>
      </c>
      <c r="B1743" s="5" t="s">
        <v>23</v>
      </c>
      <c r="C1743" s="5" t="s">
        <v>921</v>
      </c>
      <c r="D1743" s="6" t="s">
        <v>922</v>
      </c>
      <c r="E1743" s="6" t="s">
        <v>922</v>
      </c>
      <c r="F1743" s="5" t="s">
        <v>928</v>
      </c>
      <c r="G1743" s="5" t="s">
        <v>29</v>
      </c>
      <c r="H1743" s="5">
        <v>90</v>
      </c>
      <c r="I1743" s="5">
        <v>470000000</v>
      </c>
      <c r="J1743" s="5" t="s">
        <v>2689</v>
      </c>
      <c r="K1743" s="5" t="s">
        <v>823</v>
      </c>
      <c r="L1743" s="5" t="s">
        <v>929</v>
      </c>
      <c r="M1743" s="7"/>
      <c r="N1743" s="5" t="s">
        <v>902</v>
      </c>
      <c r="O1743" s="5" t="s">
        <v>27</v>
      </c>
      <c r="P1743" s="5"/>
      <c r="Q1743" s="5" t="s">
        <v>903</v>
      </c>
      <c r="R1743" s="5"/>
      <c r="S1743" s="8"/>
      <c r="T1743" s="8">
        <v>2851348.59</v>
      </c>
      <c r="U1743" s="8">
        <f t="shared" si="335"/>
        <v>3193510.4208</v>
      </c>
      <c r="V1743" s="5"/>
      <c r="W1743" s="5" t="s">
        <v>904</v>
      </c>
      <c r="X1743" s="5"/>
      <c r="Y1743" s="148"/>
      <c r="Z1743" s="85"/>
      <c r="AA1743" s="85"/>
      <c r="AB1743" s="222"/>
      <c r="AC1743" s="85"/>
      <c r="AD1743" s="145"/>
      <c r="AE1743" s="148"/>
      <c r="AF1743" s="85"/>
      <c r="AG1743" s="145"/>
      <c r="AH1743" s="145"/>
      <c r="AI1743" s="85"/>
      <c r="AJ1743" s="145"/>
      <c r="AK1743" s="145"/>
      <c r="AL1743" s="149"/>
      <c r="AM1743" s="149"/>
      <c r="AN1743" s="84"/>
      <c r="AO1743" s="84"/>
      <c r="AP1743" s="141"/>
      <c r="AQ1743" s="149"/>
      <c r="AR1743" s="213"/>
      <c r="AT1743" s="187"/>
      <c r="AU1743" s="187"/>
    </row>
    <row r="1744" spans="1:47" s="4" customFormat="1" ht="129.94999999999999" customHeight="1">
      <c r="A1744" s="5" t="s">
        <v>2259</v>
      </c>
      <c r="B1744" s="5" t="s">
        <v>23</v>
      </c>
      <c r="C1744" s="5" t="s">
        <v>930</v>
      </c>
      <c r="D1744" s="6" t="s">
        <v>931</v>
      </c>
      <c r="E1744" s="6" t="s">
        <v>931</v>
      </c>
      <c r="F1744" s="5" t="s">
        <v>932</v>
      </c>
      <c r="G1744" s="5" t="s">
        <v>29</v>
      </c>
      <c r="H1744" s="5">
        <v>90</v>
      </c>
      <c r="I1744" s="5">
        <v>470000000</v>
      </c>
      <c r="J1744" s="5" t="s">
        <v>2689</v>
      </c>
      <c r="K1744" s="5" t="s">
        <v>823</v>
      </c>
      <c r="L1744" s="5" t="s">
        <v>933</v>
      </c>
      <c r="M1744" s="7"/>
      <c r="N1744" s="5" t="s">
        <v>902</v>
      </c>
      <c r="O1744" s="5" t="s">
        <v>27</v>
      </c>
      <c r="P1744" s="5"/>
      <c r="Q1744" s="5" t="s">
        <v>903</v>
      </c>
      <c r="R1744" s="5"/>
      <c r="S1744" s="8"/>
      <c r="T1744" s="8">
        <v>579104.54999999993</v>
      </c>
      <c r="U1744" s="8">
        <f t="shared" si="335"/>
        <v>648597.09600000002</v>
      </c>
      <c r="V1744" s="5"/>
      <c r="W1744" s="5" t="s">
        <v>904</v>
      </c>
      <c r="X1744" s="5"/>
      <c r="Y1744" s="145"/>
      <c r="Z1744" s="85"/>
      <c r="AA1744" s="85"/>
      <c r="AB1744" s="222"/>
      <c r="AC1744" s="85"/>
      <c r="AD1744" s="214"/>
      <c r="AE1744" s="187"/>
      <c r="AF1744" s="141"/>
      <c r="AG1744" s="213"/>
      <c r="AH1744" s="213"/>
      <c r="AI1744" s="188"/>
      <c r="AJ1744" s="145"/>
      <c r="AK1744" s="213"/>
      <c r="AL1744" s="84"/>
      <c r="AM1744" s="84"/>
      <c r="AN1744" s="84"/>
      <c r="AO1744" s="84"/>
      <c r="AR1744" s="105"/>
    </row>
    <row r="1745" spans="1:52" s="4" customFormat="1" ht="129.94999999999999" customHeight="1">
      <c r="A1745" s="5" t="s">
        <v>2260</v>
      </c>
      <c r="B1745" s="5" t="s">
        <v>23</v>
      </c>
      <c r="C1745" s="5" t="s">
        <v>934</v>
      </c>
      <c r="D1745" s="6" t="s">
        <v>935</v>
      </c>
      <c r="E1745" s="6" t="s">
        <v>935</v>
      </c>
      <c r="F1745" s="5" t="s">
        <v>936</v>
      </c>
      <c r="G1745" s="5" t="s">
        <v>29</v>
      </c>
      <c r="H1745" s="5">
        <v>100</v>
      </c>
      <c r="I1745" s="5">
        <v>470000000</v>
      </c>
      <c r="J1745" s="5" t="s">
        <v>2689</v>
      </c>
      <c r="K1745" s="5" t="s">
        <v>823</v>
      </c>
      <c r="L1745" s="5" t="s">
        <v>937</v>
      </c>
      <c r="M1745" s="7"/>
      <c r="N1745" s="5" t="s">
        <v>902</v>
      </c>
      <c r="O1745" s="5" t="s">
        <v>27</v>
      </c>
      <c r="P1745" s="5"/>
      <c r="Q1745" s="5" t="s">
        <v>903</v>
      </c>
      <c r="R1745" s="5"/>
      <c r="S1745" s="8"/>
      <c r="T1745" s="8">
        <v>74520</v>
      </c>
      <c r="U1745" s="8">
        <f t="shared" si="335"/>
        <v>83462.400000000009</v>
      </c>
      <c r="V1745" s="5"/>
      <c r="W1745" s="5" t="s">
        <v>904</v>
      </c>
      <c r="X1745" s="5"/>
      <c r="Y1745" s="145"/>
      <c r="Z1745" s="85"/>
      <c r="AA1745" s="214"/>
      <c r="AB1745" s="253"/>
      <c r="AC1745" s="104"/>
      <c r="AD1745" s="253"/>
      <c r="AE1745" s="254"/>
      <c r="AF1745" s="141"/>
      <c r="AG1745" s="213"/>
      <c r="AH1745" s="213"/>
      <c r="AI1745" s="188"/>
      <c r="AJ1745" s="141"/>
      <c r="AK1745" s="213"/>
      <c r="AL1745" s="104"/>
      <c r="AM1745" s="84"/>
      <c r="AN1745" s="84"/>
      <c r="AO1745" s="84"/>
      <c r="AP1745" s="141"/>
      <c r="AQ1745" s="141"/>
      <c r="AR1745" s="213"/>
      <c r="AT1745" s="187"/>
      <c r="AU1745" s="187"/>
    </row>
    <row r="1746" spans="1:52" s="4" customFormat="1" ht="129.94999999999999" customHeight="1">
      <c r="A1746" s="5" t="s">
        <v>2261</v>
      </c>
      <c r="B1746" s="5" t="s">
        <v>23</v>
      </c>
      <c r="C1746" s="5" t="s">
        <v>934</v>
      </c>
      <c r="D1746" s="6" t="s">
        <v>935</v>
      </c>
      <c r="E1746" s="6" t="s">
        <v>935</v>
      </c>
      <c r="F1746" s="5" t="s">
        <v>936</v>
      </c>
      <c r="G1746" s="5" t="s">
        <v>29</v>
      </c>
      <c r="H1746" s="5">
        <v>100</v>
      </c>
      <c r="I1746" s="5">
        <v>470000000</v>
      </c>
      <c r="J1746" s="5" t="s">
        <v>2689</v>
      </c>
      <c r="K1746" s="5" t="s">
        <v>823</v>
      </c>
      <c r="L1746" s="5" t="s">
        <v>2688</v>
      </c>
      <c r="M1746" s="7"/>
      <c r="N1746" s="5" t="s">
        <v>902</v>
      </c>
      <c r="O1746" s="5" t="s">
        <v>27</v>
      </c>
      <c r="P1746" s="5"/>
      <c r="Q1746" s="5" t="s">
        <v>903</v>
      </c>
      <c r="R1746" s="5"/>
      <c r="S1746" s="8"/>
      <c r="T1746" s="8">
        <v>74520</v>
      </c>
      <c r="U1746" s="8">
        <f t="shared" si="335"/>
        <v>83462.400000000009</v>
      </c>
      <c r="V1746" s="5"/>
      <c r="W1746" s="5" t="s">
        <v>904</v>
      </c>
      <c r="X1746" s="5"/>
      <c r="Y1746" s="145"/>
      <c r="Z1746" s="85"/>
      <c r="AA1746" s="214"/>
      <c r="AB1746" s="253"/>
      <c r="AC1746" s="104"/>
      <c r="AD1746" s="253"/>
      <c r="AE1746" s="254"/>
      <c r="AF1746" s="141"/>
      <c r="AG1746" s="213"/>
      <c r="AH1746" s="213"/>
      <c r="AI1746" s="188"/>
      <c r="AJ1746" s="141"/>
      <c r="AK1746" s="213"/>
      <c r="AL1746" s="104"/>
      <c r="AM1746" s="84"/>
      <c r="AN1746" s="84"/>
      <c r="AO1746" s="84"/>
      <c r="AP1746" s="141"/>
      <c r="AQ1746" s="141"/>
      <c r="AR1746" s="213"/>
      <c r="AT1746" s="187"/>
      <c r="AU1746" s="187"/>
    </row>
    <row r="1747" spans="1:52" s="4" customFormat="1" ht="129.94999999999999" customHeight="1">
      <c r="A1747" s="5" t="s">
        <v>2262</v>
      </c>
      <c r="B1747" s="5" t="s">
        <v>23</v>
      </c>
      <c r="C1747" s="5" t="s">
        <v>938</v>
      </c>
      <c r="D1747" s="6" t="s">
        <v>939</v>
      </c>
      <c r="E1747" s="6" t="s">
        <v>939</v>
      </c>
      <c r="F1747" s="5" t="s">
        <v>940</v>
      </c>
      <c r="G1747" s="5" t="s">
        <v>29</v>
      </c>
      <c r="H1747" s="5">
        <v>90</v>
      </c>
      <c r="I1747" s="5">
        <v>470000000</v>
      </c>
      <c r="J1747" s="5" t="s">
        <v>2689</v>
      </c>
      <c r="K1747" s="5" t="s">
        <v>823</v>
      </c>
      <c r="L1747" s="5" t="s">
        <v>2688</v>
      </c>
      <c r="M1747" s="7"/>
      <c r="N1747" s="5" t="s">
        <v>902</v>
      </c>
      <c r="O1747" s="5" t="s">
        <v>27</v>
      </c>
      <c r="P1747" s="5"/>
      <c r="Q1747" s="5" t="s">
        <v>903</v>
      </c>
      <c r="R1747" s="5"/>
      <c r="S1747" s="8"/>
      <c r="T1747" s="8">
        <v>112400</v>
      </c>
      <c r="U1747" s="8">
        <f t="shared" si="335"/>
        <v>125888.00000000001</v>
      </c>
      <c r="V1747" s="5"/>
      <c r="W1747" s="5" t="s">
        <v>904</v>
      </c>
      <c r="X1747" s="5"/>
      <c r="Y1747" s="145"/>
      <c r="Z1747" s="85"/>
      <c r="AA1747" s="214"/>
      <c r="AB1747" s="253"/>
      <c r="AC1747" s="104"/>
      <c r="AD1747" s="214"/>
      <c r="AE1747" s="187"/>
      <c r="AF1747" s="141"/>
      <c r="AG1747" s="213"/>
      <c r="AH1747" s="213"/>
      <c r="AI1747" s="188"/>
      <c r="AJ1747" s="141"/>
      <c r="AK1747" s="213"/>
      <c r="AL1747" s="104"/>
      <c r="AM1747" s="84"/>
      <c r="AN1747" s="84"/>
      <c r="AO1747" s="84"/>
      <c r="AP1747" s="141"/>
      <c r="AQ1747" s="84"/>
      <c r="AR1747" s="213"/>
      <c r="AT1747" s="187"/>
      <c r="AU1747" s="187"/>
    </row>
    <row r="1748" spans="1:52" s="4" customFormat="1" ht="129.94999999999999" customHeight="1">
      <c r="A1748" s="5" t="s">
        <v>2263</v>
      </c>
      <c r="B1748" s="5" t="s">
        <v>23</v>
      </c>
      <c r="C1748" s="5" t="s">
        <v>938</v>
      </c>
      <c r="D1748" s="6" t="s">
        <v>939</v>
      </c>
      <c r="E1748" s="6" t="s">
        <v>939</v>
      </c>
      <c r="F1748" s="5" t="s">
        <v>941</v>
      </c>
      <c r="G1748" s="5" t="s">
        <v>29</v>
      </c>
      <c r="H1748" s="5">
        <v>90</v>
      </c>
      <c r="I1748" s="5">
        <v>470000000</v>
      </c>
      <c r="J1748" s="5" t="s">
        <v>2689</v>
      </c>
      <c r="K1748" s="5" t="s">
        <v>823</v>
      </c>
      <c r="L1748" s="5" t="s">
        <v>891</v>
      </c>
      <c r="M1748" s="7"/>
      <c r="N1748" s="5" t="s">
        <v>902</v>
      </c>
      <c r="O1748" s="5" t="s">
        <v>27</v>
      </c>
      <c r="P1748" s="5"/>
      <c r="Q1748" s="5" t="s">
        <v>903</v>
      </c>
      <c r="R1748" s="5"/>
      <c r="S1748" s="8"/>
      <c r="T1748" s="8">
        <v>0</v>
      </c>
      <c r="U1748" s="8">
        <f t="shared" si="335"/>
        <v>0</v>
      </c>
      <c r="V1748" s="5"/>
      <c r="W1748" s="5" t="s">
        <v>904</v>
      </c>
      <c r="X1748" s="5"/>
      <c r="Y1748" s="145"/>
      <c r="AA1748" s="253"/>
      <c r="AB1748" s="253"/>
      <c r="AC1748" s="253"/>
      <c r="AD1748" s="253"/>
      <c r="AE1748" s="254"/>
      <c r="AG1748" s="105"/>
      <c r="AH1748" s="105"/>
      <c r="AK1748" s="105"/>
      <c r="AL1748" s="84"/>
      <c r="AM1748" s="84"/>
      <c r="AN1748" s="84"/>
      <c r="AO1748" s="84"/>
      <c r="AP1748" s="141"/>
      <c r="AQ1748" s="84"/>
      <c r="AR1748" s="213"/>
    </row>
    <row r="1749" spans="1:52" s="4" customFormat="1" ht="129.94999999999999" customHeight="1">
      <c r="A1749" s="5" t="s">
        <v>3718</v>
      </c>
      <c r="B1749" s="5" t="s">
        <v>23</v>
      </c>
      <c r="C1749" s="5" t="s">
        <v>938</v>
      </c>
      <c r="D1749" s="6" t="s">
        <v>939</v>
      </c>
      <c r="E1749" s="6" t="s">
        <v>939</v>
      </c>
      <c r="F1749" s="5" t="s">
        <v>941</v>
      </c>
      <c r="G1749" s="5" t="s">
        <v>29</v>
      </c>
      <c r="H1749" s="5">
        <v>90</v>
      </c>
      <c r="I1749" s="5">
        <v>470000000</v>
      </c>
      <c r="J1749" s="5" t="s">
        <v>2689</v>
      </c>
      <c r="K1749" s="5" t="s">
        <v>823</v>
      </c>
      <c r="L1749" s="5" t="s">
        <v>891</v>
      </c>
      <c r="M1749" s="7"/>
      <c r="N1749" s="5" t="s">
        <v>902</v>
      </c>
      <c r="O1749" s="5" t="s">
        <v>27</v>
      </c>
      <c r="P1749" s="5"/>
      <c r="Q1749" s="5" t="s">
        <v>903</v>
      </c>
      <c r="R1749" s="5"/>
      <c r="S1749" s="8"/>
      <c r="T1749" s="8">
        <v>1801776</v>
      </c>
      <c r="U1749" s="8">
        <f t="shared" si="335"/>
        <v>2017989.12</v>
      </c>
      <c r="V1749" s="5"/>
      <c r="W1749" s="5" t="s">
        <v>904</v>
      </c>
      <c r="X1749" s="5"/>
      <c r="Y1749" s="145"/>
      <c r="AA1749" s="253"/>
      <c r="AB1749" s="253"/>
      <c r="AC1749" s="253"/>
      <c r="AD1749" s="253"/>
      <c r="AE1749" s="254"/>
      <c r="AG1749" s="105"/>
      <c r="AH1749" s="105"/>
      <c r="AK1749" s="105"/>
      <c r="AL1749" s="84"/>
      <c r="AM1749" s="84"/>
      <c r="AN1749" s="84"/>
      <c r="AO1749" s="84"/>
      <c r="AP1749" s="141"/>
      <c r="AQ1749" s="84"/>
      <c r="AR1749" s="213"/>
    </row>
    <row r="1750" spans="1:52" s="4" customFormat="1" ht="129.94999999999999" customHeight="1">
      <c r="A1750" s="5" t="s">
        <v>2264</v>
      </c>
      <c r="B1750" s="5" t="s">
        <v>23</v>
      </c>
      <c r="C1750" s="5" t="s">
        <v>938</v>
      </c>
      <c r="D1750" s="6" t="s">
        <v>939</v>
      </c>
      <c r="E1750" s="6" t="s">
        <v>939</v>
      </c>
      <c r="F1750" s="5" t="s">
        <v>940</v>
      </c>
      <c r="G1750" s="5" t="s">
        <v>29</v>
      </c>
      <c r="H1750" s="5">
        <v>90</v>
      </c>
      <c r="I1750" s="5">
        <v>470000000</v>
      </c>
      <c r="J1750" s="5" t="s">
        <v>2689</v>
      </c>
      <c r="K1750" s="5" t="s">
        <v>823</v>
      </c>
      <c r="L1750" s="5" t="s">
        <v>891</v>
      </c>
      <c r="M1750" s="7"/>
      <c r="N1750" s="5" t="s">
        <v>902</v>
      </c>
      <c r="O1750" s="5" t="s">
        <v>27</v>
      </c>
      <c r="P1750" s="5"/>
      <c r="Q1750" s="5" t="s">
        <v>903</v>
      </c>
      <c r="R1750" s="5"/>
      <c r="S1750" s="8"/>
      <c r="T1750" s="8">
        <v>0</v>
      </c>
      <c r="U1750" s="8">
        <f t="shared" si="335"/>
        <v>0</v>
      </c>
      <c r="V1750" s="5"/>
      <c r="W1750" s="5" t="s">
        <v>904</v>
      </c>
      <c r="X1750" s="5"/>
      <c r="Y1750" s="145"/>
      <c r="AA1750" s="253"/>
      <c r="AB1750" s="253"/>
      <c r="AC1750" s="253"/>
      <c r="AD1750" s="253"/>
      <c r="AE1750" s="254"/>
      <c r="AG1750" s="105"/>
      <c r="AH1750" s="105"/>
      <c r="AK1750" s="105"/>
      <c r="AL1750" s="84"/>
      <c r="AM1750" s="84"/>
      <c r="AN1750" s="84"/>
      <c r="AO1750" s="84"/>
      <c r="AP1750" s="141"/>
      <c r="AQ1750" s="84"/>
      <c r="AR1750" s="213"/>
    </row>
    <row r="1751" spans="1:52" s="4" customFormat="1" ht="129.94999999999999" customHeight="1">
      <c r="A1751" s="5" t="s">
        <v>3719</v>
      </c>
      <c r="B1751" s="5" t="s">
        <v>23</v>
      </c>
      <c r="C1751" s="5" t="s">
        <v>938</v>
      </c>
      <c r="D1751" s="6" t="s">
        <v>939</v>
      </c>
      <c r="E1751" s="6" t="s">
        <v>939</v>
      </c>
      <c r="F1751" s="5" t="s">
        <v>940</v>
      </c>
      <c r="G1751" s="5" t="s">
        <v>29</v>
      </c>
      <c r="H1751" s="5">
        <v>90</v>
      </c>
      <c r="I1751" s="5">
        <v>470000000</v>
      </c>
      <c r="J1751" s="5" t="s">
        <v>2689</v>
      </c>
      <c r="K1751" s="5" t="s">
        <v>823</v>
      </c>
      <c r="L1751" s="5" t="s">
        <v>891</v>
      </c>
      <c r="M1751" s="7"/>
      <c r="N1751" s="5" t="s">
        <v>902</v>
      </c>
      <c r="O1751" s="5" t="s">
        <v>27</v>
      </c>
      <c r="P1751" s="5"/>
      <c r="Q1751" s="5" t="s">
        <v>903</v>
      </c>
      <c r="R1751" s="5"/>
      <c r="S1751" s="8"/>
      <c r="T1751" s="8">
        <v>540000</v>
      </c>
      <c r="U1751" s="8">
        <f t="shared" si="335"/>
        <v>604800</v>
      </c>
      <c r="V1751" s="5"/>
      <c r="W1751" s="5" t="s">
        <v>904</v>
      </c>
      <c r="X1751" s="5" t="s">
        <v>905</v>
      </c>
      <c r="Y1751" s="145"/>
      <c r="Z1751" s="85"/>
      <c r="AA1751" s="214"/>
      <c r="AB1751" s="253"/>
      <c r="AC1751" s="214"/>
      <c r="AD1751" s="214"/>
      <c r="AE1751" s="187"/>
      <c r="AF1751" s="141"/>
      <c r="AG1751" s="213"/>
      <c r="AH1751" s="213"/>
      <c r="AI1751" s="188"/>
      <c r="AJ1751" s="141"/>
      <c r="AK1751" s="213"/>
      <c r="AL1751" s="84"/>
      <c r="AM1751" s="84"/>
      <c r="AN1751" s="84"/>
      <c r="AO1751" s="84"/>
      <c r="AP1751" s="141"/>
      <c r="AQ1751" s="84"/>
      <c r="AR1751" s="213"/>
      <c r="AT1751" s="187"/>
      <c r="AU1751" s="187"/>
    </row>
    <row r="1752" spans="1:52" s="4" customFormat="1" ht="129.94999999999999" customHeight="1">
      <c r="A1752" s="5" t="s">
        <v>2265</v>
      </c>
      <c r="B1752" s="5" t="s">
        <v>23</v>
      </c>
      <c r="C1752" s="5" t="s">
        <v>938</v>
      </c>
      <c r="D1752" s="6" t="s">
        <v>939</v>
      </c>
      <c r="E1752" s="6" t="s">
        <v>939</v>
      </c>
      <c r="F1752" s="5" t="s">
        <v>941</v>
      </c>
      <c r="G1752" s="5" t="s">
        <v>29</v>
      </c>
      <c r="H1752" s="5">
        <v>90</v>
      </c>
      <c r="I1752" s="5">
        <v>470000000</v>
      </c>
      <c r="J1752" s="5" t="s">
        <v>2689</v>
      </c>
      <c r="K1752" s="5" t="s">
        <v>823</v>
      </c>
      <c r="L1752" s="5" t="s">
        <v>2688</v>
      </c>
      <c r="M1752" s="7"/>
      <c r="N1752" s="5" t="s">
        <v>902</v>
      </c>
      <c r="O1752" s="5" t="s">
        <v>27</v>
      </c>
      <c r="P1752" s="5"/>
      <c r="Q1752" s="5" t="s">
        <v>903</v>
      </c>
      <c r="R1752" s="5"/>
      <c r="S1752" s="8"/>
      <c r="T1752" s="8">
        <v>200000</v>
      </c>
      <c r="U1752" s="8">
        <f t="shared" si="335"/>
        <v>224000.00000000003</v>
      </c>
      <c r="V1752" s="5"/>
      <c r="W1752" s="5" t="s">
        <v>904</v>
      </c>
      <c r="X1752" s="5"/>
      <c r="Y1752" s="145"/>
      <c r="Z1752" s="85"/>
      <c r="AA1752" s="214"/>
      <c r="AB1752" s="253"/>
      <c r="AC1752" s="214"/>
      <c r="AD1752" s="214"/>
      <c r="AE1752" s="187"/>
      <c r="AF1752" s="141"/>
      <c r="AG1752" s="213"/>
      <c r="AH1752" s="213"/>
      <c r="AI1752" s="188"/>
      <c r="AJ1752" s="141"/>
      <c r="AK1752" s="213"/>
      <c r="AL1752" s="84"/>
      <c r="AM1752" s="84"/>
      <c r="AN1752" s="84"/>
      <c r="AO1752" s="84"/>
      <c r="AP1752" s="141"/>
      <c r="AQ1752" s="84"/>
      <c r="AR1752" s="213"/>
      <c r="AT1752" s="187"/>
      <c r="AU1752" s="187"/>
    </row>
    <row r="1753" spans="1:52" s="4" customFormat="1" ht="129.94999999999999" customHeight="1">
      <c r="A1753" s="5" t="s">
        <v>2266</v>
      </c>
      <c r="B1753" s="5" t="s">
        <v>23</v>
      </c>
      <c r="C1753" s="5" t="s">
        <v>938</v>
      </c>
      <c r="D1753" s="6" t="s">
        <v>939</v>
      </c>
      <c r="E1753" s="6" t="s">
        <v>939</v>
      </c>
      <c r="F1753" s="5" t="s">
        <v>940</v>
      </c>
      <c r="G1753" s="5" t="s">
        <v>29</v>
      </c>
      <c r="H1753" s="5">
        <v>90</v>
      </c>
      <c r="I1753" s="5">
        <v>470000000</v>
      </c>
      <c r="J1753" s="5" t="s">
        <v>2689</v>
      </c>
      <c r="K1753" s="5" t="s">
        <v>823</v>
      </c>
      <c r="L1753" s="5" t="s">
        <v>2688</v>
      </c>
      <c r="M1753" s="7"/>
      <c r="N1753" s="5" t="s">
        <v>902</v>
      </c>
      <c r="O1753" s="5" t="s">
        <v>27</v>
      </c>
      <c r="P1753" s="5"/>
      <c r="Q1753" s="5" t="s">
        <v>903</v>
      </c>
      <c r="R1753" s="5"/>
      <c r="S1753" s="8"/>
      <c r="T1753" s="8">
        <v>0</v>
      </c>
      <c r="U1753" s="8">
        <f t="shared" si="335"/>
        <v>0</v>
      </c>
      <c r="V1753" s="5"/>
      <c r="W1753" s="5" t="s">
        <v>904</v>
      </c>
      <c r="X1753" s="5"/>
      <c r="Y1753" s="148"/>
      <c r="AB1753" s="253"/>
      <c r="AC1753" s="253"/>
      <c r="AD1753" s="253"/>
      <c r="AE1753" s="254"/>
      <c r="AG1753" s="105"/>
      <c r="AH1753" s="105"/>
      <c r="AJ1753" s="141"/>
      <c r="AK1753" s="213"/>
      <c r="AL1753" s="86"/>
      <c r="AM1753" s="86"/>
      <c r="AN1753" s="86"/>
      <c r="AO1753" s="86"/>
      <c r="AR1753" s="105"/>
    </row>
    <row r="1754" spans="1:52" s="4" customFormat="1" ht="129.94999999999999" customHeight="1">
      <c r="A1754" s="5" t="s">
        <v>2267</v>
      </c>
      <c r="B1754" s="5" t="s">
        <v>23</v>
      </c>
      <c r="C1754" s="5" t="s">
        <v>942</v>
      </c>
      <c r="D1754" s="6" t="s">
        <v>943</v>
      </c>
      <c r="E1754" s="6" t="s">
        <v>944</v>
      </c>
      <c r="F1754" s="5" t="s">
        <v>945</v>
      </c>
      <c r="G1754" s="5" t="s">
        <v>29</v>
      </c>
      <c r="H1754" s="5">
        <v>90</v>
      </c>
      <c r="I1754" s="5">
        <v>470000000</v>
      </c>
      <c r="J1754" s="5" t="s">
        <v>2689</v>
      </c>
      <c r="K1754" s="5" t="s">
        <v>823</v>
      </c>
      <c r="L1754" s="5" t="s">
        <v>891</v>
      </c>
      <c r="M1754" s="7"/>
      <c r="N1754" s="5" t="s">
        <v>902</v>
      </c>
      <c r="O1754" s="5" t="s">
        <v>27</v>
      </c>
      <c r="P1754" s="5"/>
      <c r="Q1754" s="5" t="s">
        <v>903</v>
      </c>
      <c r="R1754" s="5"/>
      <c r="S1754" s="8"/>
      <c r="T1754" s="8">
        <v>28482</v>
      </c>
      <c r="U1754" s="8">
        <f t="shared" si="335"/>
        <v>31899.840000000004</v>
      </c>
      <c r="V1754" s="5"/>
      <c r="W1754" s="5" t="s">
        <v>904</v>
      </c>
      <c r="X1754" s="5"/>
      <c r="Y1754" s="145"/>
      <c r="Z1754" s="85"/>
      <c r="AA1754" s="214"/>
      <c r="AB1754" s="253"/>
      <c r="AC1754" s="214"/>
      <c r="AD1754" s="214"/>
      <c r="AE1754" s="187"/>
      <c r="AF1754" s="141"/>
      <c r="AG1754" s="213"/>
      <c r="AH1754" s="213"/>
      <c r="AI1754" s="188"/>
      <c r="AJ1754" s="141"/>
      <c r="AK1754" s="213"/>
      <c r="AL1754" s="84"/>
      <c r="AM1754" s="84"/>
      <c r="AN1754" s="84"/>
      <c r="AO1754" s="84"/>
      <c r="AR1754" s="105"/>
      <c r="AT1754" s="187"/>
      <c r="AU1754" s="187"/>
    </row>
    <row r="1755" spans="1:52" s="4" customFormat="1" ht="129.94999999999999" customHeight="1">
      <c r="A1755" s="5" t="s">
        <v>2268</v>
      </c>
      <c r="B1755" s="5" t="s">
        <v>23</v>
      </c>
      <c r="C1755" s="5" t="s">
        <v>946</v>
      </c>
      <c r="D1755" s="6" t="s">
        <v>947</v>
      </c>
      <c r="E1755" s="6" t="s">
        <v>947</v>
      </c>
      <c r="F1755" s="5" t="s">
        <v>948</v>
      </c>
      <c r="G1755" s="5" t="s">
        <v>29</v>
      </c>
      <c r="H1755" s="5">
        <v>90</v>
      </c>
      <c r="I1755" s="5">
        <v>470000000</v>
      </c>
      <c r="J1755" s="5" t="s">
        <v>2689</v>
      </c>
      <c r="K1755" s="5" t="s">
        <v>1039</v>
      </c>
      <c r="L1755" s="5" t="s">
        <v>916</v>
      </c>
      <c r="M1755" s="7"/>
      <c r="N1755" s="5" t="s">
        <v>902</v>
      </c>
      <c r="O1755" s="5" t="s">
        <v>27</v>
      </c>
      <c r="P1755" s="5"/>
      <c r="Q1755" s="5" t="s">
        <v>903</v>
      </c>
      <c r="R1755" s="5"/>
      <c r="S1755" s="8"/>
      <c r="T1755" s="8">
        <v>0</v>
      </c>
      <c r="U1755" s="8">
        <f t="shared" si="335"/>
        <v>0</v>
      </c>
      <c r="V1755" s="5"/>
      <c r="W1755" s="5" t="s">
        <v>904</v>
      </c>
      <c r="X1755" s="5"/>
      <c r="Y1755" s="145"/>
      <c r="AA1755" s="253"/>
      <c r="AB1755" s="253"/>
      <c r="AC1755" s="253"/>
      <c r="AD1755" s="253"/>
      <c r="AE1755" s="254"/>
      <c r="AG1755" s="105"/>
      <c r="AH1755" s="105"/>
      <c r="AK1755" s="105"/>
      <c r="AL1755" s="86"/>
      <c r="AM1755" s="86"/>
      <c r="AN1755" s="86"/>
      <c r="AO1755" s="86"/>
      <c r="AR1755" s="105"/>
    </row>
    <row r="1756" spans="1:52" s="4" customFormat="1" ht="129.94999999999999" customHeight="1">
      <c r="A1756" s="5" t="s">
        <v>2269</v>
      </c>
      <c r="B1756" s="5" t="s">
        <v>23</v>
      </c>
      <c r="C1756" s="5" t="s">
        <v>938</v>
      </c>
      <c r="D1756" s="6" t="s">
        <v>939</v>
      </c>
      <c r="E1756" s="6" t="s">
        <v>939</v>
      </c>
      <c r="F1756" s="5" t="s">
        <v>949</v>
      </c>
      <c r="G1756" s="5" t="s">
        <v>29</v>
      </c>
      <c r="H1756" s="5">
        <v>90</v>
      </c>
      <c r="I1756" s="5">
        <v>470000000</v>
      </c>
      <c r="J1756" s="5" t="s">
        <v>2689</v>
      </c>
      <c r="K1756" s="5" t="s">
        <v>823</v>
      </c>
      <c r="L1756" s="5" t="s">
        <v>916</v>
      </c>
      <c r="M1756" s="7"/>
      <c r="N1756" s="5" t="s">
        <v>902</v>
      </c>
      <c r="O1756" s="5" t="s">
        <v>27</v>
      </c>
      <c r="P1756" s="5"/>
      <c r="Q1756" s="5" t="s">
        <v>903</v>
      </c>
      <c r="R1756" s="5"/>
      <c r="S1756" s="8"/>
      <c r="T1756" s="8">
        <v>241920</v>
      </c>
      <c r="U1756" s="8">
        <f t="shared" si="335"/>
        <v>270950.40000000002</v>
      </c>
      <c r="V1756" s="5"/>
      <c r="W1756" s="5" t="s">
        <v>904</v>
      </c>
      <c r="X1756" s="5"/>
      <c r="Y1756" s="145"/>
      <c r="Z1756" s="85"/>
      <c r="AA1756" s="85"/>
      <c r="AB1756" s="222"/>
      <c r="AC1756" s="104"/>
      <c r="AD1756" s="148"/>
      <c r="AE1756" s="148"/>
      <c r="AF1756" s="85"/>
      <c r="AG1756" s="145"/>
      <c r="AH1756" s="145"/>
      <c r="AI1756" s="145"/>
      <c r="AJ1756" s="145"/>
      <c r="AK1756" s="145"/>
      <c r="AL1756" s="149"/>
      <c r="AM1756" s="149"/>
      <c r="AN1756" s="149"/>
      <c r="AO1756" s="149"/>
      <c r="AP1756" s="149"/>
      <c r="AQ1756" s="149"/>
      <c r="AR1756" s="145"/>
      <c r="AT1756" s="187"/>
      <c r="AU1756" s="187"/>
      <c r="AZ1756" s="141"/>
    </row>
    <row r="1757" spans="1:52" s="4" customFormat="1" ht="129.94999999999999" customHeight="1">
      <c r="A1757" s="5" t="s">
        <v>2270</v>
      </c>
      <c r="B1757" s="5" t="s">
        <v>23</v>
      </c>
      <c r="C1757" s="5" t="s">
        <v>946</v>
      </c>
      <c r="D1757" s="6" t="s">
        <v>947</v>
      </c>
      <c r="E1757" s="6" t="s">
        <v>947</v>
      </c>
      <c r="F1757" s="5" t="s">
        <v>950</v>
      </c>
      <c r="G1757" s="5" t="s">
        <v>29</v>
      </c>
      <c r="H1757" s="5">
        <v>90</v>
      </c>
      <c r="I1757" s="5">
        <v>470000000</v>
      </c>
      <c r="J1757" s="5" t="s">
        <v>2689</v>
      </c>
      <c r="K1757" s="5" t="s">
        <v>823</v>
      </c>
      <c r="L1757" s="5" t="s">
        <v>916</v>
      </c>
      <c r="M1757" s="7"/>
      <c r="N1757" s="5" t="s">
        <v>902</v>
      </c>
      <c r="O1757" s="5" t="s">
        <v>27</v>
      </c>
      <c r="P1757" s="5"/>
      <c r="Q1757" s="5" t="s">
        <v>903</v>
      </c>
      <c r="R1757" s="5"/>
      <c r="S1757" s="8"/>
      <c r="T1757" s="8">
        <v>164470.59</v>
      </c>
      <c r="U1757" s="8">
        <f t="shared" si="335"/>
        <v>184207.06080000001</v>
      </c>
      <c r="V1757" s="5"/>
      <c r="W1757" s="5" t="s">
        <v>904</v>
      </c>
      <c r="X1757" s="5"/>
      <c r="Y1757" s="145"/>
      <c r="Z1757" s="141"/>
      <c r="AA1757" s="214"/>
      <c r="AB1757" s="253"/>
      <c r="AC1757" s="104"/>
      <c r="AD1757" s="148"/>
      <c r="AE1757" s="148"/>
      <c r="AF1757" s="85"/>
      <c r="AG1757" s="145"/>
      <c r="AH1757" s="145"/>
      <c r="AI1757" s="145"/>
      <c r="AJ1757" s="145"/>
      <c r="AK1757" s="145"/>
      <c r="AL1757" s="149"/>
      <c r="AM1757" s="149"/>
      <c r="AN1757" s="84"/>
      <c r="AO1757" s="84"/>
      <c r="AP1757" s="149"/>
      <c r="AQ1757" s="149"/>
      <c r="AR1757" s="145"/>
      <c r="AT1757" s="187"/>
      <c r="AU1757" s="141"/>
      <c r="AZ1757" s="141"/>
    </row>
    <row r="1758" spans="1:52" s="4" customFormat="1" ht="129.94999999999999" customHeight="1">
      <c r="A1758" s="5" t="s">
        <v>2271</v>
      </c>
      <c r="B1758" s="5" t="s">
        <v>23</v>
      </c>
      <c r="C1758" s="5" t="s">
        <v>951</v>
      </c>
      <c r="D1758" s="6" t="s">
        <v>952</v>
      </c>
      <c r="E1758" s="6" t="s">
        <v>953</v>
      </c>
      <c r="F1758" s="5" t="s">
        <v>954</v>
      </c>
      <c r="G1758" s="5" t="s">
        <v>29</v>
      </c>
      <c r="H1758" s="5">
        <v>80</v>
      </c>
      <c r="I1758" s="5">
        <v>470000000</v>
      </c>
      <c r="J1758" s="5" t="s">
        <v>2689</v>
      </c>
      <c r="K1758" s="5" t="s">
        <v>823</v>
      </c>
      <c r="L1758" s="5" t="s">
        <v>955</v>
      </c>
      <c r="M1758" s="7"/>
      <c r="N1758" s="5" t="s">
        <v>902</v>
      </c>
      <c r="O1758" s="5" t="s">
        <v>27</v>
      </c>
      <c r="P1758" s="5"/>
      <c r="Q1758" s="5" t="s">
        <v>903</v>
      </c>
      <c r="R1758" s="5"/>
      <c r="S1758" s="8"/>
      <c r="T1758" s="8">
        <v>438048</v>
      </c>
      <c r="U1758" s="8">
        <f t="shared" si="335"/>
        <v>490613.76000000007</v>
      </c>
      <c r="V1758" s="5"/>
      <c r="W1758" s="5" t="s">
        <v>904</v>
      </c>
      <c r="X1758" s="5"/>
      <c r="Y1758" s="145"/>
      <c r="Z1758" s="141"/>
      <c r="AA1758" s="214"/>
      <c r="AB1758" s="253"/>
      <c r="AC1758" s="104"/>
      <c r="AD1758" s="148"/>
      <c r="AE1758" s="148"/>
      <c r="AF1758" s="85"/>
      <c r="AG1758" s="145"/>
      <c r="AH1758" s="145"/>
      <c r="AI1758" s="145"/>
      <c r="AJ1758" s="145"/>
      <c r="AK1758" s="145"/>
      <c r="AL1758" s="149"/>
      <c r="AM1758" s="149"/>
      <c r="AN1758" s="84"/>
      <c r="AO1758" s="84"/>
      <c r="AP1758" s="149"/>
      <c r="AQ1758" s="149"/>
      <c r="AR1758" s="145"/>
      <c r="AT1758" s="187"/>
      <c r="AU1758" s="187"/>
      <c r="AZ1758" s="141"/>
    </row>
    <row r="1759" spans="1:52" s="4" customFormat="1" ht="129.94999999999999" customHeight="1">
      <c r="A1759" s="5" t="s">
        <v>958</v>
      </c>
      <c r="B1759" s="5" t="s">
        <v>23</v>
      </c>
      <c r="C1759" s="5" t="s">
        <v>951</v>
      </c>
      <c r="D1759" s="6" t="s">
        <v>952</v>
      </c>
      <c r="E1759" s="6" t="s">
        <v>953</v>
      </c>
      <c r="F1759" s="5" t="s">
        <v>954</v>
      </c>
      <c r="G1759" s="5" t="s">
        <v>29</v>
      </c>
      <c r="H1759" s="5">
        <v>80</v>
      </c>
      <c r="I1759" s="5">
        <v>470000000</v>
      </c>
      <c r="J1759" s="5" t="s">
        <v>2689</v>
      </c>
      <c r="K1759" s="5" t="s">
        <v>823</v>
      </c>
      <c r="L1759" s="5" t="s">
        <v>956</v>
      </c>
      <c r="M1759" s="7"/>
      <c r="N1759" s="5" t="s">
        <v>902</v>
      </c>
      <c r="O1759" s="5" t="s">
        <v>27</v>
      </c>
      <c r="P1759" s="5"/>
      <c r="Q1759" s="5" t="s">
        <v>903</v>
      </c>
      <c r="R1759" s="5"/>
      <c r="S1759" s="8"/>
      <c r="T1759" s="8">
        <v>1095120.0000000002</v>
      </c>
      <c r="U1759" s="8">
        <f t="shared" si="335"/>
        <v>1226534.4000000004</v>
      </c>
      <c r="V1759" s="5"/>
      <c r="W1759" s="5" t="s">
        <v>904</v>
      </c>
      <c r="X1759" s="5"/>
      <c r="Y1759" s="145"/>
      <c r="Z1759" s="141"/>
      <c r="AA1759" s="214"/>
      <c r="AB1759" s="253"/>
      <c r="AC1759" s="104"/>
      <c r="AD1759" s="148"/>
      <c r="AE1759" s="148"/>
      <c r="AF1759" s="85"/>
      <c r="AG1759" s="145"/>
      <c r="AH1759" s="145"/>
      <c r="AI1759" s="145"/>
      <c r="AJ1759" s="145"/>
      <c r="AK1759" s="145"/>
      <c r="AL1759" s="149"/>
      <c r="AM1759" s="149"/>
      <c r="AN1759" s="84"/>
      <c r="AO1759" s="84"/>
      <c r="AP1759" s="149"/>
      <c r="AQ1759" s="149"/>
      <c r="AR1759" s="145"/>
      <c r="AT1759" s="187"/>
      <c r="AU1759" s="187"/>
    </row>
    <row r="1760" spans="1:52" s="4" customFormat="1" ht="129.94999999999999" customHeight="1">
      <c r="A1760" s="5" t="s">
        <v>964</v>
      </c>
      <c r="B1760" s="5" t="s">
        <v>23</v>
      </c>
      <c r="C1760" s="5" t="s">
        <v>951</v>
      </c>
      <c r="D1760" s="6" t="s">
        <v>952</v>
      </c>
      <c r="E1760" s="6" t="s">
        <v>953</v>
      </c>
      <c r="F1760" s="5" t="s">
        <v>954</v>
      </c>
      <c r="G1760" s="5" t="s">
        <v>29</v>
      </c>
      <c r="H1760" s="5">
        <v>80</v>
      </c>
      <c r="I1760" s="5">
        <v>470000000</v>
      </c>
      <c r="J1760" s="5" t="s">
        <v>2689</v>
      </c>
      <c r="K1760" s="5" t="s">
        <v>1039</v>
      </c>
      <c r="L1760" s="5" t="s">
        <v>2272</v>
      </c>
      <c r="M1760" s="7"/>
      <c r="N1760" s="5" t="s">
        <v>902</v>
      </c>
      <c r="O1760" s="5" t="s">
        <v>27</v>
      </c>
      <c r="P1760" s="5"/>
      <c r="Q1760" s="5" t="s">
        <v>903</v>
      </c>
      <c r="R1760" s="5"/>
      <c r="S1760" s="8"/>
      <c r="T1760" s="8">
        <v>480000</v>
      </c>
      <c r="U1760" s="8">
        <f t="shared" si="335"/>
        <v>537600</v>
      </c>
      <c r="V1760" s="5"/>
      <c r="W1760" s="5" t="s">
        <v>904</v>
      </c>
      <c r="X1760" s="5"/>
      <c r="Y1760" s="148"/>
      <c r="Z1760" s="141"/>
      <c r="AA1760" s="214"/>
      <c r="AB1760" s="253"/>
      <c r="AC1760" s="104"/>
      <c r="AD1760" s="85"/>
      <c r="AE1760" s="148"/>
      <c r="AF1760" s="85"/>
      <c r="AG1760" s="145"/>
      <c r="AH1760" s="145"/>
      <c r="AI1760" s="85"/>
      <c r="AJ1760" s="85"/>
      <c r="AK1760" s="145"/>
      <c r="AL1760" s="149"/>
      <c r="AM1760" s="149"/>
      <c r="AN1760" s="84"/>
      <c r="AO1760" s="84"/>
      <c r="AP1760" s="149"/>
      <c r="AQ1760" s="149"/>
      <c r="AR1760" s="145"/>
      <c r="AT1760" s="187"/>
      <c r="AU1760" s="187"/>
      <c r="AZ1760" s="141"/>
    </row>
    <row r="1761" spans="1:52" s="4" customFormat="1" ht="129.94999999999999" customHeight="1">
      <c r="A1761" s="5" t="s">
        <v>1180</v>
      </c>
      <c r="B1761" s="5" t="s">
        <v>23</v>
      </c>
      <c r="C1761" s="5" t="s">
        <v>951</v>
      </c>
      <c r="D1761" s="6" t="s">
        <v>952</v>
      </c>
      <c r="E1761" s="6" t="s">
        <v>953</v>
      </c>
      <c r="F1761" s="5" t="s">
        <v>954</v>
      </c>
      <c r="G1761" s="5" t="s">
        <v>29</v>
      </c>
      <c r="H1761" s="5">
        <v>80</v>
      </c>
      <c r="I1761" s="5">
        <v>470000000</v>
      </c>
      <c r="J1761" s="5" t="s">
        <v>2689</v>
      </c>
      <c r="K1761" s="5" t="s">
        <v>1039</v>
      </c>
      <c r="L1761" s="5" t="s">
        <v>957</v>
      </c>
      <c r="M1761" s="7"/>
      <c r="N1761" s="5" t="s">
        <v>902</v>
      </c>
      <c r="O1761" s="5" t="s">
        <v>27</v>
      </c>
      <c r="P1761" s="5"/>
      <c r="Q1761" s="5" t="s">
        <v>903</v>
      </c>
      <c r="R1761" s="5"/>
      <c r="S1761" s="8"/>
      <c r="T1761" s="8">
        <v>0</v>
      </c>
      <c r="U1761" s="8">
        <f t="shared" si="335"/>
        <v>0</v>
      </c>
      <c r="V1761" s="5"/>
      <c r="W1761" s="5" t="s">
        <v>904</v>
      </c>
      <c r="X1761" s="5"/>
      <c r="AE1761" s="254"/>
      <c r="AG1761" s="105"/>
      <c r="AH1761" s="105"/>
      <c r="AK1761" s="105"/>
      <c r="AL1761" s="86"/>
      <c r="AM1761" s="86"/>
      <c r="AN1761" s="86"/>
      <c r="AO1761" s="86"/>
    </row>
    <row r="1762" spans="1:52" s="4" customFormat="1" ht="129.94999999999999" customHeight="1">
      <c r="A1762" s="5" t="s">
        <v>4723</v>
      </c>
      <c r="B1762" s="5" t="s">
        <v>23</v>
      </c>
      <c r="C1762" s="5" t="s">
        <v>951</v>
      </c>
      <c r="D1762" s="6" t="s">
        <v>952</v>
      </c>
      <c r="E1762" s="6" t="s">
        <v>953</v>
      </c>
      <c r="F1762" s="5" t="s">
        <v>954</v>
      </c>
      <c r="G1762" s="5" t="s">
        <v>29</v>
      </c>
      <c r="H1762" s="5">
        <v>80</v>
      </c>
      <c r="I1762" s="5">
        <v>470000000</v>
      </c>
      <c r="J1762" s="5" t="s">
        <v>2689</v>
      </c>
      <c r="K1762" s="5" t="s">
        <v>871</v>
      </c>
      <c r="L1762" s="5" t="s">
        <v>957</v>
      </c>
      <c r="M1762" s="7"/>
      <c r="N1762" s="5" t="s">
        <v>902</v>
      </c>
      <c r="O1762" s="5" t="s">
        <v>27</v>
      </c>
      <c r="P1762" s="5"/>
      <c r="Q1762" s="5" t="s">
        <v>903</v>
      </c>
      <c r="R1762" s="5"/>
      <c r="S1762" s="8"/>
      <c r="T1762" s="8">
        <v>292032</v>
      </c>
      <c r="U1762" s="8">
        <f t="shared" si="335"/>
        <v>327075.84000000003</v>
      </c>
      <c r="V1762" s="5"/>
      <c r="W1762" s="5" t="s">
        <v>904</v>
      </c>
      <c r="X1762" s="5" t="s">
        <v>3593</v>
      </c>
      <c r="Z1762" s="141"/>
      <c r="AA1762" s="214"/>
      <c r="AB1762" s="253"/>
      <c r="AC1762" s="104"/>
      <c r="AE1762" s="187"/>
      <c r="AF1762" s="141"/>
      <c r="AG1762" s="213"/>
      <c r="AH1762" s="213"/>
      <c r="AI1762" s="188"/>
      <c r="AJ1762" s="85"/>
      <c r="AK1762" s="213"/>
      <c r="AL1762" s="84"/>
      <c r="AM1762" s="84"/>
      <c r="AN1762" s="84"/>
      <c r="AO1762" s="86"/>
    </row>
    <row r="1763" spans="1:52" s="4" customFormat="1" ht="168.75" customHeight="1">
      <c r="A1763" s="5" t="s">
        <v>1184</v>
      </c>
      <c r="B1763" s="5" t="s">
        <v>23</v>
      </c>
      <c r="C1763" s="5" t="s">
        <v>959</v>
      </c>
      <c r="D1763" s="6" t="s">
        <v>960</v>
      </c>
      <c r="E1763" s="6" t="s">
        <v>961</v>
      </c>
      <c r="F1763" s="5" t="s">
        <v>962</v>
      </c>
      <c r="G1763" s="5" t="s">
        <v>24</v>
      </c>
      <c r="H1763" s="5">
        <v>90</v>
      </c>
      <c r="I1763" s="5">
        <v>470000000</v>
      </c>
      <c r="J1763" s="5" t="s">
        <v>2689</v>
      </c>
      <c r="K1763" s="5" t="s">
        <v>823</v>
      </c>
      <c r="L1763" s="5" t="s">
        <v>963</v>
      </c>
      <c r="M1763" s="7"/>
      <c r="N1763" s="5" t="s">
        <v>49</v>
      </c>
      <c r="O1763" s="5" t="s">
        <v>27</v>
      </c>
      <c r="P1763" s="5"/>
      <c r="Q1763" s="5" t="s">
        <v>903</v>
      </c>
      <c r="R1763" s="5"/>
      <c r="S1763" s="8"/>
      <c r="T1763" s="8">
        <v>540000</v>
      </c>
      <c r="U1763" s="8">
        <f t="shared" si="335"/>
        <v>604800</v>
      </c>
      <c r="V1763" s="5"/>
      <c r="W1763" s="5" t="s">
        <v>904</v>
      </c>
      <c r="X1763" s="5"/>
      <c r="Y1763" s="148"/>
      <c r="Z1763" s="141"/>
      <c r="AA1763" s="85"/>
      <c r="AB1763" s="214"/>
      <c r="AC1763" s="104"/>
      <c r="AD1763" s="85"/>
      <c r="AE1763" s="148"/>
      <c r="AF1763" s="85"/>
      <c r="AG1763" s="145"/>
      <c r="AH1763" s="145"/>
      <c r="AI1763" s="85"/>
      <c r="AJ1763" s="85"/>
      <c r="AK1763" s="145"/>
      <c r="AL1763" s="149"/>
      <c r="AM1763" s="149"/>
      <c r="AN1763" s="84"/>
      <c r="AO1763" s="84"/>
      <c r="AP1763" s="84"/>
      <c r="AQ1763" s="149"/>
      <c r="AR1763" s="145"/>
      <c r="AT1763" s="187"/>
      <c r="AU1763" s="187"/>
    </row>
    <row r="1764" spans="1:52" s="4" customFormat="1" ht="125.1" customHeight="1">
      <c r="A1764" s="5" t="s">
        <v>2273</v>
      </c>
      <c r="B1764" s="5" t="s">
        <v>23</v>
      </c>
      <c r="C1764" s="5" t="s">
        <v>965</v>
      </c>
      <c r="D1764" s="6" t="s">
        <v>966</v>
      </c>
      <c r="E1764" s="6" t="s">
        <v>966</v>
      </c>
      <c r="F1764" s="5" t="s">
        <v>967</v>
      </c>
      <c r="G1764" s="5" t="s">
        <v>24</v>
      </c>
      <c r="H1764" s="5">
        <v>90</v>
      </c>
      <c r="I1764" s="5">
        <v>470000000</v>
      </c>
      <c r="J1764" s="5" t="s">
        <v>2689</v>
      </c>
      <c r="K1764" s="5" t="s">
        <v>823</v>
      </c>
      <c r="L1764" s="5" t="s">
        <v>963</v>
      </c>
      <c r="M1764" s="7"/>
      <c r="N1764" s="5" t="s">
        <v>902</v>
      </c>
      <c r="O1764" s="5" t="s">
        <v>27</v>
      </c>
      <c r="P1764" s="5"/>
      <c r="Q1764" s="5" t="s">
        <v>903</v>
      </c>
      <c r="R1764" s="5"/>
      <c r="S1764" s="8"/>
      <c r="T1764" s="8">
        <v>640000</v>
      </c>
      <c r="U1764" s="8">
        <f t="shared" si="335"/>
        <v>716800.00000000012</v>
      </c>
      <c r="V1764" s="5"/>
      <c r="W1764" s="5" t="s">
        <v>904</v>
      </c>
      <c r="X1764" s="5"/>
      <c r="Y1764" s="148"/>
      <c r="Z1764" s="141"/>
      <c r="AA1764" s="85"/>
      <c r="AB1764" s="214"/>
      <c r="AC1764" s="104"/>
      <c r="AD1764" s="85"/>
      <c r="AE1764" s="148"/>
      <c r="AF1764" s="85"/>
      <c r="AG1764" s="145"/>
      <c r="AH1764" s="145"/>
      <c r="AI1764" s="85"/>
      <c r="AJ1764" s="85"/>
      <c r="AK1764" s="145"/>
      <c r="AL1764" s="149"/>
      <c r="AM1764" s="149"/>
      <c r="AN1764" s="84"/>
      <c r="AO1764" s="84"/>
      <c r="AP1764" s="84"/>
      <c r="AQ1764" s="149"/>
      <c r="AR1764" s="145"/>
      <c r="AT1764" s="187"/>
      <c r="AU1764" s="187"/>
      <c r="AV1764" s="187"/>
      <c r="AZ1764" s="141"/>
    </row>
    <row r="1765" spans="1:52" s="4" customFormat="1" ht="155.25" customHeight="1">
      <c r="A1765" s="5" t="s">
        <v>2274</v>
      </c>
      <c r="B1765" s="5" t="s">
        <v>23</v>
      </c>
      <c r="C1765" s="5" t="s">
        <v>968</v>
      </c>
      <c r="D1765" s="6" t="s">
        <v>969</v>
      </c>
      <c r="E1765" s="6" t="s">
        <v>969</v>
      </c>
      <c r="F1765" s="5" t="s">
        <v>970</v>
      </c>
      <c r="G1765" s="5" t="s">
        <v>24</v>
      </c>
      <c r="H1765" s="5">
        <v>90</v>
      </c>
      <c r="I1765" s="5">
        <v>470000000</v>
      </c>
      <c r="J1765" s="5" t="s">
        <v>2689</v>
      </c>
      <c r="K1765" s="5" t="s">
        <v>1257</v>
      </c>
      <c r="L1765" s="5" t="s">
        <v>2701</v>
      </c>
      <c r="M1765" s="7"/>
      <c r="N1765" s="5" t="s">
        <v>2679</v>
      </c>
      <c r="O1765" s="5" t="s">
        <v>27</v>
      </c>
      <c r="P1765" s="5"/>
      <c r="Q1765" s="5" t="s">
        <v>903</v>
      </c>
      <c r="R1765" s="5"/>
      <c r="S1765" s="8"/>
      <c r="T1765" s="8">
        <v>28600</v>
      </c>
      <c r="U1765" s="8">
        <f t="shared" si="335"/>
        <v>32032.000000000004</v>
      </c>
      <c r="V1765" s="5"/>
      <c r="W1765" s="5" t="s">
        <v>904</v>
      </c>
      <c r="X1765" s="5"/>
      <c r="Y1765" s="145"/>
      <c r="Z1765" s="141"/>
      <c r="AA1765" s="85"/>
      <c r="AB1765" s="253"/>
      <c r="AC1765" s="104"/>
      <c r="AD1765" s="214"/>
      <c r="AE1765" s="187"/>
      <c r="AF1765" s="141"/>
      <c r="AG1765" s="213"/>
      <c r="AH1765" s="213"/>
      <c r="AI1765" s="141"/>
      <c r="AJ1765" s="141"/>
      <c r="AK1765" s="105"/>
      <c r="AL1765" s="86"/>
      <c r="AM1765" s="86"/>
      <c r="AN1765" s="84"/>
      <c r="AO1765" s="86"/>
      <c r="AR1765" s="105"/>
      <c r="AT1765" s="187"/>
      <c r="AU1765" s="187"/>
    </row>
    <row r="1766" spans="1:52" s="4" customFormat="1" ht="129.94999999999999" customHeight="1">
      <c r="A1766" s="5" t="s">
        <v>2276</v>
      </c>
      <c r="B1766" s="5" t="s">
        <v>23</v>
      </c>
      <c r="C1766" s="5" t="s">
        <v>968</v>
      </c>
      <c r="D1766" s="6" t="s">
        <v>969</v>
      </c>
      <c r="E1766" s="6" t="s">
        <v>969</v>
      </c>
      <c r="F1766" s="5" t="s">
        <v>971</v>
      </c>
      <c r="G1766" s="5" t="s">
        <v>24</v>
      </c>
      <c r="H1766" s="5">
        <v>90</v>
      </c>
      <c r="I1766" s="5">
        <v>470000000</v>
      </c>
      <c r="J1766" s="5" t="s">
        <v>2689</v>
      </c>
      <c r="K1766" s="5" t="s">
        <v>1257</v>
      </c>
      <c r="L1766" s="5" t="s">
        <v>2701</v>
      </c>
      <c r="M1766" s="7"/>
      <c r="N1766" s="5" t="s">
        <v>2679</v>
      </c>
      <c r="O1766" s="5" t="s">
        <v>27</v>
      </c>
      <c r="P1766" s="5"/>
      <c r="Q1766" s="5" t="s">
        <v>903</v>
      </c>
      <c r="R1766" s="5"/>
      <c r="S1766" s="8"/>
      <c r="T1766" s="8">
        <v>62400</v>
      </c>
      <c r="U1766" s="8">
        <f t="shared" si="335"/>
        <v>69888</v>
      </c>
      <c r="V1766" s="5"/>
      <c r="W1766" s="5" t="s">
        <v>904</v>
      </c>
      <c r="X1766" s="5"/>
      <c r="Y1766" s="145"/>
      <c r="Z1766" s="141"/>
      <c r="AA1766" s="85"/>
      <c r="AB1766" s="253"/>
      <c r="AC1766" s="104"/>
      <c r="AD1766" s="214"/>
      <c r="AE1766" s="187"/>
      <c r="AF1766" s="141"/>
      <c r="AG1766" s="213"/>
      <c r="AH1766" s="213"/>
      <c r="AI1766" s="141"/>
      <c r="AJ1766" s="141"/>
      <c r="AK1766" s="105"/>
      <c r="AL1766" s="86"/>
      <c r="AM1766" s="86"/>
      <c r="AN1766" s="84"/>
      <c r="AO1766" s="86"/>
      <c r="AR1766" s="105"/>
      <c r="AT1766" s="187"/>
      <c r="AU1766" s="187"/>
    </row>
    <row r="1767" spans="1:52" s="4" customFormat="1" ht="129.94999999999999" customHeight="1">
      <c r="A1767" s="5" t="s">
        <v>2277</v>
      </c>
      <c r="B1767" s="5" t="s">
        <v>23</v>
      </c>
      <c r="C1767" s="5" t="s">
        <v>968</v>
      </c>
      <c r="D1767" s="6" t="s">
        <v>969</v>
      </c>
      <c r="E1767" s="6" t="s">
        <v>969</v>
      </c>
      <c r="F1767" s="5" t="s">
        <v>972</v>
      </c>
      <c r="G1767" s="5" t="s">
        <v>24</v>
      </c>
      <c r="H1767" s="5">
        <v>90</v>
      </c>
      <c r="I1767" s="5">
        <v>470000000</v>
      </c>
      <c r="J1767" s="5" t="s">
        <v>2689</v>
      </c>
      <c r="K1767" s="5" t="s">
        <v>1257</v>
      </c>
      <c r="L1767" s="5" t="s">
        <v>2701</v>
      </c>
      <c r="M1767" s="7"/>
      <c r="N1767" s="5" t="s">
        <v>2679</v>
      </c>
      <c r="O1767" s="5" t="s">
        <v>27</v>
      </c>
      <c r="P1767" s="5"/>
      <c r="Q1767" s="5" t="s">
        <v>903</v>
      </c>
      <c r="R1767" s="5"/>
      <c r="S1767" s="8"/>
      <c r="T1767" s="8">
        <v>130900</v>
      </c>
      <c r="U1767" s="8">
        <f t="shared" si="335"/>
        <v>146608</v>
      </c>
      <c r="V1767" s="5"/>
      <c r="W1767" s="5" t="s">
        <v>904</v>
      </c>
      <c r="X1767" s="5"/>
      <c r="Y1767" s="145"/>
      <c r="Z1767" s="141"/>
      <c r="AA1767" s="85"/>
      <c r="AB1767" s="253"/>
      <c r="AC1767" s="104"/>
      <c r="AD1767" s="214"/>
      <c r="AE1767" s="187"/>
      <c r="AF1767" s="141"/>
      <c r="AG1767" s="213"/>
      <c r="AH1767" s="213"/>
      <c r="AI1767" s="141"/>
      <c r="AJ1767" s="141"/>
      <c r="AK1767" s="105"/>
      <c r="AL1767" s="86"/>
      <c r="AM1767" s="86"/>
      <c r="AN1767" s="84"/>
      <c r="AO1767" s="86"/>
      <c r="AR1767" s="105"/>
      <c r="AT1767" s="187"/>
      <c r="AU1767" s="187"/>
    </row>
    <row r="1768" spans="1:52" s="4" customFormat="1" ht="129.94999999999999" customHeight="1">
      <c r="A1768" s="5" t="s">
        <v>2278</v>
      </c>
      <c r="B1768" s="5" t="s">
        <v>23</v>
      </c>
      <c r="C1768" s="5" t="s">
        <v>968</v>
      </c>
      <c r="D1768" s="6" t="s">
        <v>969</v>
      </c>
      <c r="E1768" s="6" t="s">
        <v>969</v>
      </c>
      <c r="F1768" s="5" t="s">
        <v>973</v>
      </c>
      <c r="G1768" s="5" t="s">
        <v>24</v>
      </c>
      <c r="H1768" s="5">
        <v>90</v>
      </c>
      <c r="I1768" s="5">
        <v>470000000</v>
      </c>
      <c r="J1768" s="5" t="s">
        <v>2689</v>
      </c>
      <c r="K1768" s="5" t="s">
        <v>1257</v>
      </c>
      <c r="L1768" s="5" t="s">
        <v>2701</v>
      </c>
      <c r="M1768" s="7"/>
      <c r="N1768" s="5" t="s">
        <v>2679</v>
      </c>
      <c r="O1768" s="5" t="s">
        <v>27</v>
      </c>
      <c r="P1768" s="5"/>
      <c r="Q1768" s="5" t="s">
        <v>903</v>
      </c>
      <c r="R1768" s="5"/>
      <c r="S1768" s="8"/>
      <c r="T1768" s="8">
        <v>2800</v>
      </c>
      <c r="U1768" s="8">
        <f t="shared" si="335"/>
        <v>3136.0000000000005</v>
      </c>
      <c r="V1768" s="5"/>
      <c r="W1768" s="5" t="s">
        <v>904</v>
      </c>
      <c r="X1768" s="5"/>
      <c r="Y1768" s="145"/>
      <c r="Z1768" s="141"/>
      <c r="AA1768" s="85"/>
      <c r="AB1768" s="253"/>
      <c r="AC1768" s="104"/>
      <c r="AD1768" s="214"/>
      <c r="AE1768" s="187"/>
      <c r="AF1768" s="141"/>
      <c r="AG1768" s="213"/>
      <c r="AH1768" s="213"/>
      <c r="AI1768" s="141"/>
      <c r="AJ1768" s="141"/>
      <c r="AK1768" s="105"/>
      <c r="AL1768" s="86"/>
      <c r="AM1768" s="86"/>
      <c r="AN1768" s="84"/>
      <c r="AO1768" s="86"/>
      <c r="AR1768" s="105"/>
      <c r="AT1768" s="187"/>
      <c r="AU1768" s="187"/>
    </row>
    <row r="1769" spans="1:52" s="4" customFormat="1" ht="129.94999999999999" customHeight="1">
      <c r="A1769" s="5" t="s">
        <v>2279</v>
      </c>
      <c r="B1769" s="5" t="s">
        <v>23</v>
      </c>
      <c r="C1769" s="5" t="s">
        <v>974</v>
      </c>
      <c r="D1769" s="6" t="s">
        <v>975</v>
      </c>
      <c r="E1769" s="6" t="s">
        <v>976</v>
      </c>
      <c r="F1769" s="5" t="s">
        <v>977</v>
      </c>
      <c r="G1769" s="5" t="s">
        <v>29</v>
      </c>
      <c r="H1769" s="5">
        <v>100</v>
      </c>
      <c r="I1769" s="5">
        <v>470000000</v>
      </c>
      <c r="J1769" s="5" t="s">
        <v>2689</v>
      </c>
      <c r="K1769" s="5" t="s">
        <v>978</v>
      </c>
      <c r="L1769" s="5" t="s">
        <v>2701</v>
      </c>
      <c r="M1769" s="7"/>
      <c r="N1769" s="5" t="s">
        <v>861</v>
      </c>
      <c r="O1769" s="5" t="s">
        <v>27</v>
      </c>
      <c r="P1769" s="5"/>
      <c r="Q1769" s="5" t="s">
        <v>903</v>
      </c>
      <c r="R1769" s="5"/>
      <c r="S1769" s="8"/>
      <c r="T1769" s="8">
        <v>0</v>
      </c>
      <c r="U1769" s="8">
        <f t="shared" si="335"/>
        <v>0</v>
      </c>
      <c r="V1769" s="5"/>
      <c r="W1769" s="5" t="s">
        <v>904</v>
      </c>
      <c r="X1769" s="5"/>
      <c r="Y1769" s="145"/>
      <c r="AA1769" s="253"/>
      <c r="AB1769" s="253"/>
      <c r="AC1769" s="253"/>
      <c r="AD1769" s="253"/>
      <c r="AE1769" s="254"/>
      <c r="AG1769" s="105"/>
      <c r="AH1769" s="105"/>
      <c r="AK1769" s="105"/>
      <c r="AL1769" s="86"/>
      <c r="AM1769" s="86"/>
      <c r="AN1769" s="86"/>
      <c r="AO1769" s="86"/>
      <c r="AR1769" s="105"/>
    </row>
    <row r="1770" spans="1:52" s="4" customFormat="1" ht="129.94999999999999" customHeight="1">
      <c r="A1770" s="5" t="s">
        <v>3720</v>
      </c>
      <c r="B1770" s="5" t="s">
        <v>23</v>
      </c>
      <c r="C1770" s="5" t="s">
        <v>974</v>
      </c>
      <c r="D1770" s="6" t="s">
        <v>975</v>
      </c>
      <c r="E1770" s="6" t="s">
        <v>976</v>
      </c>
      <c r="F1770" s="5" t="s">
        <v>977</v>
      </c>
      <c r="G1770" s="5" t="s">
        <v>29</v>
      </c>
      <c r="H1770" s="5">
        <v>100</v>
      </c>
      <c r="I1770" s="5">
        <v>470000000</v>
      </c>
      <c r="J1770" s="5" t="s">
        <v>2689</v>
      </c>
      <c r="K1770" s="5" t="s">
        <v>978</v>
      </c>
      <c r="L1770" s="5" t="s">
        <v>2701</v>
      </c>
      <c r="M1770" s="7"/>
      <c r="N1770" s="5" t="s">
        <v>861</v>
      </c>
      <c r="O1770" s="5" t="s">
        <v>27</v>
      </c>
      <c r="P1770" s="5"/>
      <c r="Q1770" s="5" t="s">
        <v>903</v>
      </c>
      <c r="R1770" s="5"/>
      <c r="S1770" s="8"/>
      <c r="T1770" s="8">
        <v>3322142</v>
      </c>
      <c r="U1770" s="8">
        <f t="shared" si="335"/>
        <v>3720799.0400000005</v>
      </c>
      <c r="V1770" s="5"/>
      <c r="W1770" s="5" t="s">
        <v>904</v>
      </c>
      <c r="X1770" s="5"/>
      <c r="Y1770" s="145"/>
      <c r="Z1770" s="141"/>
      <c r="AA1770" s="214"/>
      <c r="AB1770" s="253"/>
      <c r="AC1770" s="214"/>
      <c r="AD1770" s="214"/>
      <c r="AE1770" s="187"/>
      <c r="AF1770" s="141"/>
      <c r="AG1770" s="213"/>
      <c r="AH1770" s="213"/>
      <c r="AI1770" s="188"/>
      <c r="AJ1770" s="141"/>
      <c r="AK1770" s="213"/>
      <c r="AL1770" s="84"/>
      <c r="AM1770" s="84"/>
      <c r="AN1770" s="84"/>
      <c r="AO1770" s="86"/>
      <c r="AR1770" s="105"/>
      <c r="AT1770" s="188"/>
      <c r="AU1770" s="188"/>
    </row>
    <row r="1771" spans="1:52" s="4" customFormat="1" ht="129.94999999999999" customHeight="1">
      <c r="A1771" s="5" t="s">
        <v>2280</v>
      </c>
      <c r="B1771" s="5" t="s">
        <v>23</v>
      </c>
      <c r="C1771" s="5" t="s">
        <v>980</v>
      </c>
      <c r="D1771" s="6" t="s">
        <v>981</v>
      </c>
      <c r="E1771" s="6" t="s">
        <v>982</v>
      </c>
      <c r="F1771" s="5" t="s">
        <v>983</v>
      </c>
      <c r="G1771" s="5" t="s">
        <v>29</v>
      </c>
      <c r="H1771" s="5">
        <v>100</v>
      </c>
      <c r="I1771" s="5">
        <v>470000000</v>
      </c>
      <c r="J1771" s="5" t="s">
        <v>2689</v>
      </c>
      <c r="K1771" s="5" t="s">
        <v>978</v>
      </c>
      <c r="L1771" s="5" t="s">
        <v>2701</v>
      </c>
      <c r="M1771" s="7"/>
      <c r="N1771" s="5" t="s">
        <v>861</v>
      </c>
      <c r="O1771" s="5" t="s">
        <v>27</v>
      </c>
      <c r="P1771" s="5"/>
      <c r="Q1771" s="5" t="s">
        <v>903</v>
      </c>
      <c r="R1771" s="5"/>
      <c r="S1771" s="8"/>
      <c r="T1771" s="8">
        <v>0</v>
      </c>
      <c r="U1771" s="8">
        <f>T1771*1.12</f>
        <v>0</v>
      </c>
      <c r="V1771" s="5"/>
      <c r="W1771" s="5" t="s">
        <v>904</v>
      </c>
      <c r="X1771" s="5"/>
      <c r="Y1771" s="145"/>
      <c r="AA1771" s="253"/>
      <c r="AB1771" s="253"/>
      <c r="AC1771" s="253"/>
      <c r="AD1771" s="253"/>
      <c r="AE1771" s="254"/>
      <c r="AG1771" s="105"/>
      <c r="AH1771" s="105"/>
      <c r="AK1771" s="105"/>
      <c r="AL1771" s="86"/>
      <c r="AM1771" s="86"/>
      <c r="AN1771" s="86"/>
      <c r="AO1771" s="86"/>
      <c r="AR1771" s="105"/>
    </row>
    <row r="1772" spans="1:52" s="4" customFormat="1" ht="129.94999999999999" customHeight="1">
      <c r="A1772" s="5" t="s">
        <v>2281</v>
      </c>
      <c r="B1772" s="5" t="s">
        <v>23</v>
      </c>
      <c r="C1772" s="5" t="s">
        <v>984</v>
      </c>
      <c r="D1772" s="6" t="s">
        <v>985</v>
      </c>
      <c r="E1772" s="6" t="s">
        <v>985</v>
      </c>
      <c r="F1772" s="5" t="s">
        <v>986</v>
      </c>
      <c r="G1772" s="5" t="s">
        <v>29</v>
      </c>
      <c r="H1772" s="5">
        <v>90</v>
      </c>
      <c r="I1772" s="5">
        <v>470000000</v>
      </c>
      <c r="J1772" s="5" t="s">
        <v>2689</v>
      </c>
      <c r="K1772" s="5" t="s">
        <v>851</v>
      </c>
      <c r="L1772" s="5" t="s">
        <v>2701</v>
      </c>
      <c r="M1772" s="7"/>
      <c r="N1772" s="5" t="s">
        <v>2282</v>
      </c>
      <c r="O1772" s="5" t="s">
        <v>27</v>
      </c>
      <c r="P1772" s="5"/>
      <c r="Q1772" s="5" t="s">
        <v>903</v>
      </c>
      <c r="R1772" s="5"/>
      <c r="S1772" s="8"/>
      <c r="T1772" s="8">
        <v>156000</v>
      </c>
      <c r="U1772" s="8">
        <f t="shared" si="335"/>
        <v>174720.00000000003</v>
      </c>
      <c r="V1772" s="5"/>
      <c r="W1772" s="5" t="s">
        <v>904</v>
      </c>
      <c r="X1772" s="5"/>
      <c r="Y1772" s="145"/>
      <c r="Z1772" s="141"/>
      <c r="AA1772" s="214"/>
      <c r="AB1772" s="253"/>
      <c r="AC1772" s="214"/>
      <c r="AD1772" s="253"/>
      <c r="AE1772" s="254"/>
      <c r="AG1772" s="105"/>
      <c r="AH1772" s="105"/>
      <c r="AI1772" s="141"/>
      <c r="AJ1772" s="85"/>
      <c r="AK1772" s="105"/>
      <c r="AL1772" s="86"/>
      <c r="AM1772" s="86"/>
      <c r="AN1772" s="84"/>
      <c r="AO1772" s="84"/>
      <c r="AR1772" s="105"/>
    </row>
    <row r="1773" spans="1:52" s="4" customFormat="1" ht="129.94999999999999" customHeight="1">
      <c r="A1773" s="5" t="s">
        <v>2283</v>
      </c>
      <c r="B1773" s="5" t="s">
        <v>23</v>
      </c>
      <c r="C1773" s="5" t="s">
        <v>987</v>
      </c>
      <c r="D1773" s="6" t="s">
        <v>988</v>
      </c>
      <c r="E1773" s="6" t="s">
        <v>989</v>
      </c>
      <c r="F1773" s="5" t="s">
        <v>990</v>
      </c>
      <c r="G1773" s="5" t="s">
        <v>29</v>
      </c>
      <c r="H1773" s="5">
        <v>90</v>
      </c>
      <c r="I1773" s="5">
        <v>470000000</v>
      </c>
      <c r="J1773" s="5" t="s">
        <v>2689</v>
      </c>
      <c r="K1773" s="5" t="s">
        <v>2661</v>
      </c>
      <c r="L1773" s="5" t="s">
        <v>2701</v>
      </c>
      <c r="M1773" s="7"/>
      <c r="N1773" s="5" t="s">
        <v>2286</v>
      </c>
      <c r="O1773" s="5" t="s">
        <v>1273</v>
      </c>
      <c r="P1773" s="5"/>
      <c r="Q1773" s="5" t="s">
        <v>903</v>
      </c>
      <c r="R1773" s="5"/>
      <c r="S1773" s="8"/>
      <c r="T1773" s="8">
        <v>78300</v>
      </c>
      <c r="U1773" s="8">
        <f t="shared" si="335"/>
        <v>87696.000000000015</v>
      </c>
      <c r="V1773" s="5"/>
      <c r="W1773" s="5" t="s">
        <v>904</v>
      </c>
      <c r="X1773" s="5"/>
      <c r="Y1773" s="145"/>
      <c r="Z1773" s="141"/>
      <c r="AA1773" s="214"/>
      <c r="AB1773" s="253"/>
      <c r="AC1773" s="214"/>
      <c r="AD1773" s="214"/>
      <c r="AE1773" s="187"/>
      <c r="AF1773" s="141"/>
      <c r="AG1773" s="213"/>
      <c r="AH1773" s="213"/>
      <c r="AI1773" s="188"/>
      <c r="AJ1773" s="141"/>
      <c r="AK1773" s="213"/>
      <c r="AL1773" s="84"/>
      <c r="AM1773" s="84"/>
      <c r="AN1773" s="84"/>
      <c r="AO1773" s="84"/>
      <c r="AR1773" s="105"/>
    </row>
    <row r="1774" spans="1:52" s="4" customFormat="1" ht="129.94999999999999" customHeight="1">
      <c r="A1774" s="5" t="s">
        <v>2284</v>
      </c>
      <c r="B1774" s="5" t="s">
        <v>23</v>
      </c>
      <c r="C1774" s="5" t="s">
        <v>984</v>
      </c>
      <c r="D1774" s="6" t="s">
        <v>985</v>
      </c>
      <c r="E1774" s="6" t="s">
        <v>985</v>
      </c>
      <c r="F1774" s="5" t="s">
        <v>1256</v>
      </c>
      <c r="G1774" s="5" t="s">
        <v>29</v>
      </c>
      <c r="H1774" s="5">
        <v>100</v>
      </c>
      <c r="I1774" s="5">
        <v>470000000</v>
      </c>
      <c r="J1774" s="5" t="s">
        <v>2689</v>
      </c>
      <c r="K1774" s="5" t="s">
        <v>1257</v>
      </c>
      <c r="L1774" s="5" t="s">
        <v>2701</v>
      </c>
      <c r="M1774" s="7"/>
      <c r="N1774" s="5" t="s">
        <v>1258</v>
      </c>
      <c r="O1774" s="5" t="s">
        <v>27</v>
      </c>
      <c r="P1774" s="5"/>
      <c r="Q1774" s="5" t="s">
        <v>903</v>
      </c>
      <c r="R1774" s="5"/>
      <c r="S1774" s="8"/>
      <c r="T1774" s="8">
        <v>269150</v>
      </c>
      <c r="U1774" s="8">
        <f t="shared" si="335"/>
        <v>301448</v>
      </c>
      <c r="V1774" s="5"/>
      <c r="W1774" s="5" t="s">
        <v>904</v>
      </c>
      <c r="X1774" s="5"/>
      <c r="Y1774" s="145"/>
      <c r="Z1774" s="141"/>
      <c r="AA1774" s="214"/>
      <c r="AB1774" s="253"/>
      <c r="AC1774" s="214"/>
      <c r="AD1774" s="214"/>
      <c r="AE1774" s="187"/>
      <c r="AF1774" s="141"/>
      <c r="AG1774" s="213"/>
      <c r="AH1774" s="213"/>
      <c r="AI1774" s="188"/>
      <c r="AK1774" s="105"/>
      <c r="AL1774" s="86"/>
      <c r="AM1774" s="86"/>
      <c r="AN1774" s="84"/>
      <c r="AO1774" s="84"/>
      <c r="AR1774" s="105"/>
      <c r="AT1774" s="188"/>
      <c r="AU1774" s="188"/>
    </row>
    <row r="1775" spans="1:52" s="4" customFormat="1" ht="183" customHeight="1">
      <c r="A1775" s="5" t="s">
        <v>2285</v>
      </c>
      <c r="B1775" s="5" t="s">
        <v>23</v>
      </c>
      <c r="C1775" s="5" t="s">
        <v>991</v>
      </c>
      <c r="D1775" s="6" t="s">
        <v>992</v>
      </c>
      <c r="E1775" s="6" t="s">
        <v>992</v>
      </c>
      <c r="F1775" s="5" t="s">
        <v>993</v>
      </c>
      <c r="G1775" s="5" t="s">
        <v>29</v>
      </c>
      <c r="H1775" s="5">
        <v>100</v>
      </c>
      <c r="I1775" s="5">
        <v>470000000</v>
      </c>
      <c r="J1775" s="5" t="s">
        <v>2689</v>
      </c>
      <c r="K1775" s="5" t="s">
        <v>877</v>
      </c>
      <c r="L1775" s="5" t="s">
        <v>979</v>
      </c>
      <c r="M1775" s="7"/>
      <c r="N1775" s="5" t="s">
        <v>2648</v>
      </c>
      <c r="O1775" s="5" t="s">
        <v>1273</v>
      </c>
      <c r="P1775" s="5"/>
      <c r="Q1775" s="5" t="s">
        <v>903</v>
      </c>
      <c r="R1775" s="5"/>
      <c r="S1775" s="8"/>
      <c r="T1775" s="8">
        <v>5500026.1119999997</v>
      </c>
      <c r="U1775" s="8">
        <f t="shared" si="335"/>
        <v>6160029.2454400007</v>
      </c>
      <c r="V1775" s="5"/>
      <c r="W1775" s="5" t="s">
        <v>904</v>
      </c>
      <c r="X1775" s="5"/>
      <c r="Y1775" s="145"/>
      <c r="Z1775" s="141"/>
      <c r="AA1775" s="214"/>
      <c r="AB1775" s="253"/>
      <c r="AC1775" s="214"/>
      <c r="AD1775" s="214"/>
      <c r="AE1775" s="187"/>
      <c r="AF1775" s="141"/>
      <c r="AG1775" s="213"/>
      <c r="AH1775" s="213"/>
      <c r="AI1775" s="141"/>
      <c r="AJ1775" s="141"/>
      <c r="AK1775" s="105"/>
      <c r="AL1775" s="86"/>
      <c r="AM1775" s="86"/>
      <c r="AN1775" s="84"/>
      <c r="AO1775" s="86"/>
      <c r="AR1775" s="105"/>
      <c r="AT1775" s="188"/>
      <c r="AU1775" s="188"/>
    </row>
    <row r="1776" spans="1:52" s="4" customFormat="1" ht="125.1" customHeight="1">
      <c r="A1776" s="5" t="s">
        <v>2287</v>
      </c>
      <c r="B1776" s="5" t="s">
        <v>23</v>
      </c>
      <c r="C1776" s="5" t="s">
        <v>994</v>
      </c>
      <c r="D1776" s="6" t="s">
        <v>995</v>
      </c>
      <c r="E1776" s="6" t="s">
        <v>995</v>
      </c>
      <c r="F1776" s="5" t="s">
        <v>996</v>
      </c>
      <c r="G1776" s="5" t="s">
        <v>29</v>
      </c>
      <c r="H1776" s="5">
        <v>100</v>
      </c>
      <c r="I1776" s="5">
        <v>470000000</v>
      </c>
      <c r="J1776" s="5" t="s">
        <v>2689</v>
      </c>
      <c r="K1776" s="5" t="s">
        <v>1039</v>
      </c>
      <c r="L1776" s="5" t="s">
        <v>2701</v>
      </c>
      <c r="M1776" s="7"/>
      <c r="N1776" s="5" t="s">
        <v>902</v>
      </c>
      <c r="O1776" s="5" t="s">
        <v>1273</v>
      </c>
      <c r="P1776" s="5"/>
      <c r="Q1776" s="5" t="s">
        <v>903</v>
      </c>
      <c r="R1776" s="5"/>
      <c r="S1776" s="8"/>
      <c r="T1776" s="8">
        <v>509412</v>
      </c>
      <c r="U1776" s="8">
        <f t="shared" si="335"/>
        <v>570541.44000000006</v>
      </c>
      <c r="V1776" s="5"/>
      <c r="W1776" s="5" t="s">
        <v>904</v>
      </c>
      <c r="X1776" s="5"/>
      <c r="Y1776" s="148"/>
      <c r="Z1776" s="141"/>
      <c r="AA1776" s="214"/>
      <c r="AB1776" s="214"/>
      <c r="AC1776" s="104"/>
      <c r="AD1776" s="85"/>
      <c r="AE1776" s="148"/>
      <c r="AF1776" s="141"/>
      <c r="AG1776" s="145"/>
      <c r="AH1776" s="145"/>
      <c r="AI1776" s="85"/>
      <c r="AJ1776" s="85"/>
      <c r="AK1776" s="145"/>
      <c r="AL1776" s="149"/>
      <c r="AM1776" s="149"/>
      <c r="AN1776" s="84"/>
      <c r="AO1776" s="84"/>
      <c r="AP1776" s="84"/>
      <c r="AQ1776" s="149"/>
      <c r="AR1776" s="145"/>
      <c r="AT1776" s="187"/>
      <c r="AU1776" s="187"/>
      <c r="AZ1776" s="141"/>
    </row>
    <row r="1777" spans="1:52" s="4" customFormat="1" ht="129.94999999999999" customHeight="1">
      <c r="A1777" s="5" t="s">
        <v>2288</v>
      </c>
      <c r="B1777" s="5" t="s">
        <v>23</v>
      </c>
      <c r="C1777" s="5" t="s">
        <v>994</v>
      </c>
      <c r="D1777" s="6" t="s">
        <v>995</v>
      </c>
      <c r="E1777" s="6" t="s">
        <v>995</v>
      </c>
      <c r="F1777" s="5" t="s">
        <v>997</v>
      </c>
      <c r="G1777" s="5" t="s">
        <v>29</v>
      </c>
      <c r="H1777" s="5">
        <v>100</v>
      </c>
      <c r="I1777" s="5">
        <v>470000000</v>
      </c>
      <c r="J1777" s="5" t="s">
        <v>2689</v>
      </c>
      <c r="K1777" s="5" t="s">
        <v>1039</v>
      </c>
      <c r="L1777" s="5" t="s">
        <v>2701</v>
      </c>
      <c r="M1777" s="7"/>
      <c r="N1777" s="5" t="s">
        <v>902</v>
      </c>
      <c r="O1777" s="5" t="s">
        <v>1273</v>
      </c>
      <c r="P1777" s="5"/>
      <c r="Q1777" s="5" t="s">
        <v>903</v>
      </c>
      <c r="R1777" s="5"/>
      <c r="S1777" s="8"/>
      <c r="T1777" s="8">
        <v>0</v>
      </c>
      <c r="U1777" s="8">
        <f t="shared" si="335"/>
        <v>0</v>
      </c>
      <c r="V1777" s="5"/>
      <c r="W1777" s="5" t="s">
        <v>904</v>
      </c>
      <c r="X1777" s="5"/>
      <c r="Y1777" s="145"/>
      <c r="AA1777" s="253"/>
      <c r="AB1777" s="253"/>
      <c r="AC1777" s="253"/>
      <c r="AD1777" s="85"/>
      <c r="AE1777" s="148"/>
      <c r="AF1777" s="85"/>
      <c r="AG1777" s="105"/>
      <c r="AH1777" s="105"/>
      <c r="AK1777" s="105"/>
      <c r="AL1777" s="86"/>
      <c r="AM1777" s="86"/>
      <c r="AN1777" s="86"/>
      <c r="AO1777" s="86"/>
      <c r="AR1777" s="105"/>
    </row>
    <row r="1778" spans="1:52" s="4" customFormat="1" ht="195.75" customHeight="1">
      <c r="A1778" s="5" t="s">
        <v>2289</v>
      </c>
      <c r="B1778" s="5" t="s">
        <v>23</v>
      </c>
      <c r="C1778" s="5" t="s">
        <v>998</v>
      </c>
      <c r="D1778" s="6" t="s">
        <v>999</v>
      </c>
      <c r="E1778" s="6" t="s">
        <v>999</v>
      </c>
      <c r="F1778" s="5" t="s">
        <v>1000</v>
      </c>
      <c r="G1778" s="5" t="s">
        <v>29</v>
      </c>
      <c r="H1778" s="5">
        <v>100</v>
      </c>
      <c r="I1778" s="5">
        <v>470000000</v>
      </c>
      <c r="J1778" s="5" t="s">
        <v>2689</v>
      </c>
      <c r="K1778" s="5" t="s">
        <v>1039</v>
      </c>
      <c r="L1778" s="5" t="s">
        <v>2701</v>
      </c>
      <c r="M1778" s="7"/>
      <c r="N1778" s="5" t="s">
        <v>902</v>
      </c>
      <c r="O1778" s="5" t="s">
        <v>27</v>
      </c>
      <c r="P1778" s="5"/>
      <c r="Q1778" s="5" t="s">
        <v>903</v>
      </c>
      <c r="R1778" s="5"/>
      <c r="S1778" s="8"/>
      <c r="T1778" s="8">
        <v>0</v>
      </c>
      <c r="U1778" s="8">
        <f t="shared" si="335"/>
        <v>0</v>
      </c>
      <c r="V1778" s="5"/>
      <c r="W1778" s="5" t="s">
        <v>904</v>
      </c>
      <c r="X1778" s="5"/>
      <c r="Y1778" s="145"/>
      <c r="Z1778" s="141"/>
      <c r="AA1778" s="253"/>
      <c r="AB1778" s="253"/>
      <c r="AC1778" s="253"/>
      <c r="AD1778" s="253"/>
      <c r="AE1778" s="254"/>
      <c r="AG1778" s="105"/>
      <c r="AH1778" s="105"/>
      <c r="AK1778" s="105"/>
      <c r="AL1778" s="86"/>
      <c r="AM1778" s="86"/>
      <c r="AN1778" s="86"/>
      <c r="AO1778" s="86"/>
      <c r="AR1778" s="105"/>
    </row>
    <row r="1779" spans="1:52" s="4" customFormat="1" ht="125.1" customHeight="1">
      <c r="A1779" s="5" t="s">
        <v>2290</v>
      </c>
      <c r="B1779" s="5" t="s">
        <v>23</v>
      </c>
      <c r="C1779" s="5" t="s">
        <v>1001</v>
      </c>
      <c r="D1779" s="6" t="s">
        <v>1002</v>
      </c>
      <c r="E1779" s="6" t="s">
        <v>1002</v>
      </c>
      <c r="F1779" s="5" t="s">
        <v>1003</v>
      </c>
      <c r="G1779" s="5" t="s">
        <v>29</v>
      </c>
      <c r="H1779" s="5">
        <v>100</v>
      </c>
      <c r="I1779" s="5">
        <v>470000000</v>
      </c>
      <c r="J1779" s="5" t="s">
        <v>2689</v>
      </c>
      <c r="K1779" s="5" t="s">
        <v>823</v>
      </c>
      <c r="L1779" s="5" t="s">
        <v>32</v>
      </c>
      <c r="M1779" s="7"/>
      <c r="N1779" s="5" t="s">
        <v>902</v>
      </c>
      <c r="O1779" s="5" t="s">
        <v>1004</v>
      </c>
      <c r="P1779" s="5"/>
      <c r="Q1779" s="5" t="s">
        <v>903</v>
      </c>
      <c r="R1779" s="5"/>
      <c r="S1779" s="8"/>
      <c r="T1779" s="8">
        <v>0</v>
      </c>
      <c r="U1779" s="92">
        <f t="shared" ref="U1779" si="337">T1779*1.12</f>
        <v>0</v>
      </c>
      <c r="V1779" s="5"/>
      <c r="W1779" s="5" t="s">
        <v>904</v>
      </c>
      <c r="X1779" s="5"/>
      <c r="Y1779" s="148"/>
      <c r="Z1779" s="141"/>
      <c r="AA1779" s="214"/>
      <c r="AB1779" s="253"/>
      <c r="AC1779" s="287"/>
      <c r="AD1779" s="148"/>
      <c r="AE1779" s="148"/>
      <c r="AF1779" s="145"/>
      <c r="AG1779" s="145"/>
      <c r="AH1779" s="145"/>
      <c r="AI1779" s="145"/>
      <c r="AJ1779" s="85"/>
      <c r="AK1779" s="145"/>
      <c r="AL1779" s="149"/>
      <c r="AM1779" s="149"/>
      <c r="AN1779" s="84"/>
      <c r="AO1779" s="84"/>
      <c r="AP1779" s="84"/>
      <c r="AQ1779" s="84"/>
      <c r="AR1779" s="84"/>
      <c r="AT1779" s="187"/>
      <c r="AU1779" s="187"/>
    </row>
    <row r="1780" spans="1:52" s="4" customFormat="1" ht="123" customHeight="1">
      <c r="A1780" s="5" t="s">
        <v>4956</v>
      </c>
      <c r="B1780" s="5" t="s">
        <v>23</v>
      </c>
      <c r="C1780" s="5" t="s">
        <v>1001</v>
      </c>
      <c r="D1780" s="6" t="s">
        <v>1002</v>
      </c>
      <c r="E1780" s="6" t="s">
        <v>1002</v>
      </c>
      <c r="F1780" s="5" t="s">
        <v>1003</v>
      </c>
      <c r="G1780" s="5" t="s">
        <v>29</v>
      </c>
      <c r="H1780" s="5">
        <v>100</v>
      </c>
      <c r="I1780" s="5">
        <v>470000000</v>
      </c>
      <c r="J1780" s="5" t="s">
        <v>2689</v>
      </c>
      <c r="K1780" s="5" t="s">
        <v>823</v>
      </c>
      <c r="L1780" s="5" t="s">
        <v>32</v>
      </c>
      <c r="M1780" s="7"/>
      <c r="N1780" s="5" t="s">
        <v>902</v>
      </c>
      <c r="O1780" s="5" t="s">
        <v>1273</v>
      </c>
      <c r="P1780" s="5"/>
      <c r="Q1780" s="5" t="s">
        <v>903</v>
      </c>
      <c r="R1780" s="5"/>
      <c r="S1780" s="8"/>
      <c r="T1780" s="8">
        <v>399992</v>
      </c>
      <c r="U1780" s="8">
        <f>T1780*1.12</f>
        <v>447991.04000000004</v>
      </c>
      <c r="V1780" s="5"/>
      <c r="W1780" s="5" t="s">
        <v>904</v>
      </c>
      <c r="X1780" s="5"/>
      <c r="Z1780" s="141"/>
      <c r="AA1780" s="214"/>
      <c r="AB1780" s="253"/>
      <c r="AC1780" s="287"/>
      <c r="AD1780" s="148"/>
      <c r="AE1780" s="148"/>
      <c r="AF1780" s="145"/>
      <c r="AG1780" s="145"/>
      <c r="AH1780" s="145"/>
      <c r="AI1780" s="145"/>
      <c r="AJ1780" s="85"/>
      <c r="AK1780" s="145"/>
      <c r="AL1780" s="149"/>
      <c r="AM1780" s="149"/>
      <c r="AN1780" s="84"/>
      <c r="AO1780" s="84"/>
      <c r="AP1780" s="84"/>
      <c r="AQ1780" s="84"/>
      <c r="AR1780" s="84"/>
      <c r="AT1780" s="187"/>
      <c r="AU1780" s="187"/>
    </row>
    <row r="1781" spans="1:52" s="4" customFormat="1" ht="129.94999999999999" customHeight="1">
      <c r="A1781" s="5" t="s">
        <v>2291</v>
      </c>
      <c r="B1781" s="5" t="s">
        <v>23</v>
      </c>
      <c r="C1781" s="5" t="s">
        <v>1005</v>
      </c>
      <c r="D1781" s="6" t="s">
        <v>1006</v>
      </c>
      <c r="E1781" s="6" t="s">
        <v>1006</v>
      </c>
      <c r="F1781" s="5" t="s">
        <v>1007</v>
      </c>
      <c r="G1781" s="5" t="s">
        <v>29</v>
      </c>
      <c r="H1781" s="5">
        <v>100</v>
      </c>
      <c r="I1781" s="5">
        <v>470000000</v>
      </c>
      <c r="J1781" s="5" t="s">
        <v>2689</v>
      </c>
      <c r="K1781" s="5" t="s">
        <v>1039</v>
      </c>
      <c r="L1781" s="5" t="s">
        <v>32</v>
      </c>
      <c r="M1781" s="7"/>
      <c r="N1781" s="5" t="s">
        <v>902</v>
      </c>
      <c r="O1781" s="5" t="s">
        <v>1004</v>
      </c>
      <c r="P1781" s="5"/>
      <c r="Q1781" s="5" t="s">
        <v>903</v>
      </c>
      <c r="R1781" s="5"/>
      <c r="S1781" s="8"/>
      <c r="T1781" s="8">
        <v>0</v>
      </c>
      <c r="U1781" s="8">
        <f t="shared" ref="U1781:U1785" si="338">T1781*1.12</f>
        <v>0</v>
      </c>
      <c r="V1781" s="5"/>
      <c r="W1781" s="5" t="s">
        <v>904</v>
      </c>
      <c r="X1781" s="5"/>
      <c r="Y1781" s="145"/>
      <c r="AA1781" s="253"/>
      <c r="AB1781" s="253"/>
      <c r="AC1781" s="253"/>
      <c r="AD1781" s="253"/>
      <c r="AE1781" s="254"/>
      <c r="AG1781" s="105"/>
      <c r="AH1781" s="105"/>
      <c r="AK1781" s="105"/>
      <c r="AL1781" s="86"/>
      <c r="AM1781" s="86"/>
      <c r="AN1781" s="86"/>
      <c r="AO1781" s="86"/>
      <c r="AR1781" s="105"/>
    </row>
    <row r="1782" spans="1:52" s="4" customFormat="1" ht="129.94999999999999" customHeight="1">
      <c r="A1782" s="5" t="s">
        <v>3721</v>
      </c>
      <c r="B1782" s="5" t="s">
        <v>23</v>
      </c>
      <c r="C1782" s="5" t="s">
        <v>1005</v>
      </c>
      <c r="D1782" s="6" t="s">
        <v>1006</v>
      </c>
      <c r="E1782" s="6" t="s">
        <v>1006</v>
      </c>
      <c r="F1782" s="5" t="s">
        <v>1007</v>
      </c>
      <c r="G1782" s="5" t="s">
        <v>29</v>
      </c>
      <c r="H1782" s="5">
        <v>100</v>
      </c>
      <c r="I1782" s="5">
        <v>470000000</v>
      </c>
      <c r="J1782" s="5" t="s">
        <v>2689</v>
      </c>
      <c r="K1782" s="5" t="s">
        <v>1039</v>
      </c>
      <c r="L1782" s="5" t="s">
        <v>32</v>
      </c>
      <c r="M1782" s="7"/>
      <c r="N1782" s="5" t="s">
        <v>902</v>
      </c>
      <c r="O1782" s="5" t="s">
        <v>1004</v>
      </c>
      <c r="P1782" s="5"/>
      <c r="Q1782" s="5" t="s">
        <v>903</v>
      </c>
      <c r="R1782" s="5"/>
      <c r="S1782" s="8"/>
      <c r="T1782" s="8">
        <v>180000</v>
      </c>
      <c r="U1782" s="8">
        <f t="shared" si="338"/>
        <v>201600.00000000003</v>
      </c>
      <c r="V1782" s="5"/>
      <c r="W1782" s="5" t="s">
        <v>904</v>
      </c>
      <c r="X1782" s="5" t="s">
        <v>905</v>
      </c>
      <c r="Y1782" s="145"/>
      <c r="Z1782" s="141"/>
      <c r="AA1782" s="214"/>
      <c r="AB1782" s="253"/>
      <c r="AC1782" s="214"/>
      <c r="AD1782" s="148"/>
      <c r="AE1782" s="148"/>
      <c r="AF1782" s="145"/>
      <c r="AG1782" s="145"/>
      <c r="AH1782" s="145"/>
      <c r="AI1782" s="145"/>
      <c r="AJ1782" s="145"/>
      <c r="AK1782" s="145"/>
      <c r="AL1782" s="149"/>
      <c r="AM1782" s="149"/>
      <c r="AN1782" s="84"/>
      <c r="AO1782" s="84"/>
      <c r="AP1782" s="84"/>
      <c r="AQ1782" s="84"/>
      <c r="AR1782" s="84"/>
      <c r="AT1782" s="187"/>
      <c r="AU1782" s="187"/>
      <c r="AZ1782" s="141"/>
    </row>
    <row r="1783" spans="1:52" s="4" customFormat="1" ht="125.1" customHeight="1">
      <c r="A1783" s="5" t="s">
        <v>2292</v>
      </c>
      <c r="B1783" s="5" t="s">
        <v>23</v>
      </c>
      <c r="C1783" s="5" t="s">
        <v>2695</v>
      </c>
      <c r="D1783" s="6" t="s">
        <v>2696</v>
      </c>
      <c r="E1783" s="6" t="s">
        <v>2696</v>
      </c>
      <c r="F1783" s="5" t="s">
        <v>2693</v>
      </c>
      <c r="G1783" s="5" t="s">
        <v>29</v>
      </c>
      <c r="H1783" s="5">
        <v>100</v>
      </c>
      <c r="I1783" s="5">
        <v>470000000</v>
      </c>
      <c r="J1783" s="5" t="s">
        <v>2689</v>
      </c>
      <c r="K1783" s="5" t="s">
        <v>1039</v>
      </c>
      <c r="L1783" s="5" t="s">
        <v>32</v>
      </c>
      <c r="M1783" s="7"/>
      <c r="N1783" s="5" t="s">
        <v>902</v>
      </c>
      <c r="O1783" s="5" t="s">
        <v>1004</v>
      </c>
      <c r="P1783" s="5"/>
      <c r="Q1783" s="5" t="s">
        <v>903</v>
      </c>
      <c r="R1783" s="5"/>
      <c r="S1783" s="8"/>
      <c r="T1783" s="8">
        <v>0</v>
      </c>
      <c r="U1783" s="8">
        <f t="shared" si="338"/>
        <v>0</v>
      </c>
      <c r="V1783" s="5"/>
      <c r="W1783" s="5" t="s">
        <v>904</v>
      </c>
      <c r="X1783" s="5"/>
      <c r="Y1783" s="148"/>
      <c r="Z1783" s="141"/>
      <c r="AB1783" s="253"/>
      <c r="AC1783" s="253"/>
      <c r="AD1783" s="85"/>
      <c r="AE1783" s="148"/>
      <c r="AF1783" s="145"/>
      <c r="AG1783" s="145"/>
      <c r="AH1783" s="145"/>
      <c r="AI1783" s="85"/>
      <c r="AJ1783" s="85"/>
      <c r="AK1783" s="145"/>
      <c r="AL1783" s="149"/>
      <c r="AM1783" s="149"/>
      <c r="AN1783" s="84"/>
      <c r="AO1783" s="84"/>
      <c r="AP1783" s="84"/>
      <c r="AQ1783" s="84"/>
      <c r="AR1783" s="84"/>
    </row>
    <row r="1784" spans="1:52" s="4" customFormat="1" ht="174.75" customHeight="1">
      <c r="A1784" s="5" t="s">
        <v>3722</v>
      </c>
      <c r="B1784" s="5" t="s">
        <v>23</v>
      </c>
      <c r="C1784" s="5" t="s">
        <v>2695</v>
      </c>
      <c r="D1784" s="6" t="s">
        <v>2696</v>
      </c>
      <c r="E1784" s="6" t="s">
        <v>2696</v>
      </c>
      <c r="F1784" s="5" t="s">
        <v>2693</v>
      </c>
      <c r="G1784" s="5" t="s">
        <v>29</v>
      </c>
      <c r="H1784" s="5">
        <v>100</v>
      </c>
      <c r="I1784" s="5">
        <v>470000000</v>
      </c>
      <c r="J1784" s="5" t="s">
        <v>2689</v>
      </c>
      <c r="K1784" s="5" t="s">
        <v>1039</v>
      </c>
      <c r="L1784" s="5" t="s">
        <v>32</v>
      </c>
      <c r="M1784" s="7"/>
      <c r="N1784" s="5" t="s">
        <v>902</v>
      </c>
      <c r="O1784" s="5" t="s">
        <v>1004</v>
      </c>
      <c r="P1784" s="5"/>
      <c r="Q1784" s="5" t="s">
        <v>903</v>
      </c>
      <c r="R1784" s="5"/>
      <c r="S1784" s="8"/>
      <c r="T1784" s="8">
        <v>35475</v>
      </c>
      <c r="U1784" s="8">
        <f t="shared" si="338"/>
        <v>39732.000000000007</v>
      </c>
      <c r="V1784" s="5"/>
      <c r="W1784" s="5" t="s">
        <v>904</v>
      </c>
      <c r="X1784" s="5" t="s">
        <v>905</v>
      </c>
      <c r="Y1784" s="145"/>
      <c r="Z1784" s="141"/>
      <c r="AA1784" s="214"/>
      <c r="AB1784" s="253"/>
      <c r="AC1784" s="214"/>
      <c r="AD1784" s="148"/>
      <c r="AE1784" s="148"/>
      <c r="AF1784" s="145"/>
      <c r="AG1784" s="145"/>
      <c r="AH1784" s="145"/>
      <c r="AI1784" s="85"/>
      <c r="AJ1784" s="85"/>
      <c r="AK1784" s="145"/>
      <c r="AL1784" s="149"/>
      <c r="AM1784" s="149"/>
      <c r="AN1784" s="84"/>
      <c r="AO1784" s="84"/>
      <c r="AP1784" s="84"/>
      <c r="AQ1784" s="84"/>
      <c r="AR1784" s="84"/>
      <c r="AT1784" s="187"/>
      <c r="AU1784" s="187"/>
      <c r="AZ1784" s="141"/>
    </row>
    <row r="1785" spans="1:52" s="4" customFormat="1" ht="125.1" customHeight="1">
      <c r="A1785" s="5" t="s">
        <v>2293</v>
      </c>
      <c r="B1785" s="5" t="s">
        <v>23</v>
      </c>
      <c r="C1785" s="5" t="s">
        <v>1008</v>
      </c>
      <c r="D1785" s="6" t="s">
        <v>1009</v>
      </c>
      <c r="E1785" s="6" t="s">
        <v>1009</v>
      </c>
      <c r="F1785" s="5" t="s">
        <v>1010</v>
      </c>
      <c r="G1785" s="5" t="s">
        <v>29</v>
      </c>
      <c r="H1785" s="5">
        <v>100</v>
      </c>
      <c r="I1785" s="5">
        <v>470000000</v>
      </c>
      <c r="J1785" s="5" t="s">
        <v>2689</v>
      </c>
      <c r="K1785" s="5" t="s">
        <v>823</v>
      </c>
      <c r="L1785" s="5" t="s">
        <v>32</v>
      </c>
      <c r="M1785" s="7"/>
      <c r="N1785" s="5" t="s">
        <v>902</v>
      </c>
      <c r="O1785" s="5" t="s">
        <v>1004</v>
      </c>
      <c r="P1785" s="5"/>
      <c r="Q1785" s="5" t="s">
        <v>903</v>
      </c>
      <c r="R1785" s="5"/>
      <c r="S1785" s="8"/>
      <c r="T1785" s="8">
        <v>8200</v>
      </c>
      <c r="U1785" s="8">
        <f t="shared" si="338"/>
        <v>9184</v>
      </c>
      <c r="V1785" s="5"/>
      <c r="W1785" s="5" t="s">
        <v>904</v>
      </c>
      <c r="X1785" s="5"/>
      <c r="Y1785" s="148"/>
      <c r="Z1785" s="141"/>
      <c r="AA1785" s="214"/>
      <c r="AB1785" s="253"/>
      <c r="AC1785" s="146"/>
      <c r="AD1785" s="85"/>
      <c r="AE1785" s="148"/>
      <c r="AF1785" s="145"/>
      <c r="AG1785" s="145"/>
      <c r="AH1785" s="145"/>
      <c r="AI1785" s="85"/>
      <c r="AJ1785" s="85"/>
      <c r="AK1785" s="145"/>
      <c r="AL1785" s="149"/>
      <c r="AM1785" s="149"/>
      <c r="AN1785" s="84"/>
      <c r="AO1785" s="84"/>
      <c r="AP1785" s="84"/>
      <c r="AQ1785" s="84"/>
      <c r="AR1785" s="84"/>
      <c r="AT1785" s="187"/>
      <c r="AU1785" s="187"/>
    </row>
    <row r="1786" spans="1:52" s="4" customFormat="1" ht="129.94999999999999" customHeight="1">
      <c r="A1786" s="5" t="s">
        <v>2295</v>
      </c>
      <c r="B1786" s="5" t="s">
        <v>23</v>
      </c>
      <c r="C1786" s="5" t="s">
        <v>1011</v>
      </c>
      <c r="D1786" s="6" t="s">
        <v>1012</v>
      </c>
      <c r="E1786" s="6" t="s">
        <v>1012</v>
      </c>
      <c r="F1786" s="5" t="s">
        <v>1013</v>
      </c>
      <c r="G1786" s="5" t="s">
        <v>29</v>
      </c>
      <c r="H1786" s="5">
        <v>100</v>
      </c>
      <c r="I1786" s="5">
        <v>470000000</v>
      </c>
      <c r="J1786" s="5" t="s">
        <v>2689</v>
      </c>
      <c r="K1786" s="5" t="s">
        <v>871</v>
      </c>
      <c r="L1786" s="5" t="s">
        <v>32</v>
      </c>
      <c r="M1786" s="7"/>
      <c r="N1786" s="5" t="s">
        <v>2294</v>
      </c>
      <c r="O1786" s="5" t="s">
        <v>1004</v>
      </c>
      <c r="P1786" s="5"/>
      <c r="Q1786" s="5" t="s">
        <v>903</v>
      </c>
      <c r="R1786" s="5"/>
      <c r="S1786" s="8"/>
      <c r="T1786" s="8">
        <v>0</v>
      </c>
      <c r="U1786" s="8">
        <f t="shared" si="335"/>
        <v>0</v>
      </c>
      <c r="V1786" s="5"/>
      <c r="W1786" s="5" t="s">
        <v>904</v>
      </c>
      <c r="X1786" s="5"/>
      <c r="Y1786" s="145"/>
      <c r="AA1786" s="253"/>
      <c r="AB1786" s="253"/>
      <c r="AC1786" s="253"/>
      <c r="AD1786" s="253"/>
      <c r="AE1786" s="254"/>
      <c r="AG1786" s="105"/>
      <c r="AH1786" s="105"/>
      <c r="AK1786" s="105"/>
      <c r="AL1786" s="86"/>
      <c r="AM1786" s="86"/>
      <c r="AN1786" s="86"/>
      <c r="AO1786" s="86"/>
      <c r="AR1786" s="105"/>
    </row>
    <row r="1787" spans="1:52" s="4" customFormat="1" ht="129.94999999999999" customHeight="1">
      <c r="A1787" s="5" t="s">
        <v>5118</v>
      </c>
      <c r="B1787" s="5" t="s">
        <v>23</v>
      </c>
      <c r="C1787" s="5" t="s">
        <v>1011</v>
      </c>
      <c r="D1787" s="6" t="s">
        <v>1012</v>
      </c>
      <c r="E1787" s="6" t="s">
        <v>1012</v>
      </c>
      <c r="F1787" s="5" t="s">
        <v>1013</v>
      </c>
      <c r="G1787" s="5" t="s">
        <v>29</v>
      </c>
      <c r="H1787" s="5">
        <v>100</v>
      </c>
      <c r="I1787" s="5">
        <v>470000000</v>
      </c>
      <c r="J1787" s="5" t="s">
        <v>2689</v>
      </c>
      <c r="K1787" s="5" t="s">
        <v>877</v>
      </c>
      <c r="L1787" s="5" t="s">
        <v>32</v>
      </c>
      <c r="M1787" s="7"/>
      <c r="N1787" s="82" t="s">
        <v>2286</v>
      </c>
      <c r="O1787" s="5" t="s">
        <v>1004</v>
      </c>
      <c r="P1787" s="5"/>
      <c r="Q1787" s="5" t="s">
        <v>903</v>
      </c>
      <c r="R1787" s="5"/>
      <c r="S1787" s="8"/>
      <c r="T1787" s="8">
        <v>24146.250000000004</v>
      </c>
      <c r="U1787" s="8">
        <f t="shared" ref="U1787" si="339">T1787*1.12</f>
        <v>27043.800000000007</v>
      </c>
      <c r="V1787" s="5"/>
      <c r="W1787" s="5" t="s">
        <v>904</v>
      </c>
      <c r="X1787" s="5" t="s">
        <v>3805</v>
      </c>
      <c r="Y1787" s="145"/>
      <c r="AA1787" s="253"/>
      <c r="AB1787" s="253"/>
      <c r="AC1787" s="253"/>
      <c r="AD1787" s="253"/>
      <c r="AE1787" s="254"/>
      <c r="AG1787" s="105"/>
      <c r="AH1787" s="105"/>
      <c r="AK1787" s="105"/>
      <c r="AL1787" s="86"/>
      <c r="AM1787" s="86"/>
      <c r="AN1787" s="86"/>
      <c r="AO1787" s="86"/>
      <c r="AR1787" s="105"/>
    </row>
    <row r="1788" spans="1:52" s="4" customFormat="1" ht="129.94999999999999" customHeight="1">
      <c r="A1788" s="5" t="s">
        <v>2296</v>
      </c>
      <c r="B1788" s="5" t="s">
        <v>23</v>
      </c>
      <c r="C1788" s="5" t="s">
        <v>1015</v>
      </c>
      <c r="D1788" s="6" t="s">
        <v>1016</v>
      </c>
      <c r="E1788" s="6" t="s">
        <v>1016</v>
      </c>
      <c r="F1788" s="5" t="s">
        <v>1017</v>
      </c>
      <c r="G1788" s="5" t="s">
        <v>29</v>
      </c>
      <c r="H1788" s="5">
        <v>100</v>
      </c>
      <c r="I1788" s="5">
        <v>470000000</v>
      </c>
      <c r="J1788" s="5" t="s">
        <v>2689</v>
      </c>
      <c r="K1788" s="5" t="s">
        <v>871</v>
      </c>
      <c r="L1788" s="5" t="s">
        <v>2701</v>
      </c>
      <c r="M1788" s="7"/>
      <c r="N1788" s="5" t="s">
        <v>2294</v>
      </c>
      <c r="O1788" s="5" t="s">
        <v>27</v>
      </c>
      <c r="P1788" s="5"/>
      <c r="Q1788" s="5" t="s">
        <v>903</v>
      </c>
      <c r="R1788" s="5"/>
      <c r="S1788" s="8"/>
      <c r="T1788" s="8">
        <v>88800</v>
      </c>
      <c r="U1788" s="8">
        <f t="shared" si="335"/>
        <v>99456.000000000015</v>
      </c>
      <c r="V1788" s="5"/>
      <c r="W1788" s="5" t="s">
        <v>904</v>
      </c>
      <c r="X1788" s="5"/>
      <c r="Y1788" s="145"/>
      <c r="Z1788" s="141"/>
      <c r="AA1788" s="214"/>
      <c r="AB1788" s="253"/>
      <c r="AC1788" s="214"/>
      <c r="AD1788" s="214"/>
      <c r="AE1788" s="187"/>
      <c r="AF1788" s="141"/>
      <c r="AG1788" s="213"/>
      <c r="AH1788" s="213"/>
      <c r="AI1788" s="141"/>
      <c r="AJ1788" s="141"/>
      <c r="AK1788" s="213"/>
      <c r="AL1788" s="84"/>
      <c r="AM1788" s="84"/>
      <c r="AN1788" s="84"/>
      <c r="AO1788" s="86"/>
      <c r="AR1788" s="105"/>
      <c r="AT1788" s="187"/>
      <c r="AU1788" s="187"/>
    </row>
    <row r="1789" spans="1:52" s="4" customFormat="1" ht="125.1" customHeight="1">
      <c r="A1789" s="5" t="s">
        <v>2297</v>
      </c>
      <c r="B1789" s="5" t="s">
        <v>23</v>
      </c>
      <c r="C1789" s="5" t="s">
        <v>1018</v>
      </c>
      <c r="D1789" s="6" t="s">
        <v>1019</v>
      </c>
      <c r="E1789" s="6" t="s">
        <v>1020</v>
      </c>
      <c r="F1789" s="5" t="s">
        <v>1021</v>
      </c>
      <c r="G1789" s="5" t="s">
        <v>29</v>
      </c>
      <c r="H1789" s="5">
        <v>100</v>
      </c>
      <c r="I1789" s="5">
        <v>470000000</v>
      </c>
      <c r="J1789" s="5" t="s">
        <v>2689</v>
      </c>
      <c r="K1789" s="5" t="s">
        <v>823</v>
      </c>
      <c r="L1789" s="5" t="s">
        <v>1022</v>
      </c>
      <c r="M1789" s="7"/>
      <c r="N1789" s="5" t="s">
        <v>902</v>
      </c>
      <c r="O1789" s="5" t="s">
        <v>27</v>
      </c>
      <c r="P1789" s="5"/>
      <c r="Q1789" s="5" t="s">
        <v>903</v>
      </c>
      <c r="R1789" s="5"/>
      <c r="S1789" s="8"/>
      <c r="T1789" s="8">
        <v>84000</v>
      </c>
      <c r="U1789" s="8">
        <f t="shared" si="335"/>
        <v>94080.000000000015</v>
      </c>
      <c r="V1789" s="5"/>
      <c r="W1789" s="5" t="s">
        <v>904</v>
      </c>
      <c r="X1789" s="5"/>
      <c r="Y1789" s="148"/>
      <c r="Z1789" s="141"/>
      <c r="AA1789" s="214"/>
      <c r="AB1789" s="253"/>
      <c r="AC1789" s="146"/>
      <c r="AD1789" s="85"/>
      <c r="AE1789" s="148"/>
      <c r="AF1789" s="145"/>
      <c r="AG1789" s="145"/>
      <c r="AH1789" s="145"/>
      <c r="AI1789" s="288"/>
      <c r="AJ1789" s="288"/>
      <c r="AK1789" s="145"/>
      <c r="AL1789" s="149"/>
      <c r="AM1789" s="149"/>
      <c r="AN1789" s="84"/>
      <c r="AO1789" s="84"/>
      <c r="AP1789" s="84"/>
      <c r="AQ1789" s="84"/>
      <c r="AR1789" s="84"/>
      <c r="AT1789" s="187"/>
      <c r="AU1789" s="187"/>
      <c r="AZ1789" s="141"/>
    </row>
    <row r="1790" spans="1:52" s="4" customFormat="1" ht="125.1" customHeight="1">
      <c r="A1790" s="5" t="s">
        <v>2298</v>
      </c>
      <c r="B1790" s="5" t="s">
        <v>23</v>
      </c>
      <c r="C1790" s="5" t="s">
        <v>1018</v>
      </c>
      <c r="D1790" s="6" t="s">
        <v>1019</v>
      </c>
      <c r="E1790" s="6" t="s">
        <v>1020</v>
      </c>
      <c r="F1790" s="5" t="s">
        <v>1023</v>
      </c>
      <c r="G1790" s="5" t="s">
        <v>29</v>
      </c>
      <c r="H1790" s="5">
        <v>100</v>
      </c>
      <c r="I1790" s="5">
        <v>470000000</v>
      </c>
      <c r="J1790" s="5" t="s">
        <v>2689</v>
      </c>
      <c r="K1790" s="5" t="s">
        <v>823</v>
      </c>
      <c r="L1790" s="5" t="s">
        <v>1022</v>
      </c>
      <c r="M1790" s="7"/>
      <c r="N1790" s="5" t="s">
        <v>902</v>
      </c>
      <c r="O1790" s="5" t="s">
        <v>27</v>
      </c>
      <c r="P1790" s="5"/>
      <c r="Q1790" s="5" t="s">
        <v>903</v>
      </c>
      <c r="R1790" s="5"/>
      <c r="S1790" s="8"/>
      <c r="T1790" s="8">
        <v>0</v>
      </c>
      <c r="U1790" s="8">
        <f t="shared" si="335"/>
        <v>0</v>
      </c>
      <c r="V1790" s="5"/>
      <c r="W1790" s="5" t="s">
        <v>904</v>
      </c>
      <c r="X1790" s="5"/>
      <c r="Y1790" s="148"/>
      <c r="AB1790" s="253"/>
      <c r="AC1790" s="253"/>
      <c r="AD1790" s="85"/>
      <c r="AE1790" s="148"/>
      <c r="AF1790" s="85"/>
      <c r="AG1790" s="145"/>
      <c r="AH1790" s="145"/>
      <c r="AI1790" s="85"/>
      <c r="AJ1790" s="85"/>
      <c r="AK1790" s="145"/>
      <c r="AL1790" s="149"/>
      <c r="AM1790" s="149"/>
      <c r="AN1790" s="84"/>
      <c r="AO1790" s="84"/>
      <c r="AP1790" s="84"/>
      <c r="AQ1790" s="84"/>
      <c r="AR1790" s="84"/>
    </row>
    <row r="1791" spans="1:52" s="4" customFormat="1" ht="125.1" customHeight="1">
      <c r="A1791" s="5" t="s">
        <v>2299</v>
      </c>
      <c r="B1791" s="5" t="s">
        <v>23</v>
      </c>
      <c r="C1791" s="5" t="s">
        <v>1024</v>
      </c>
      <c r="D1791" s="6" t="s">
        <v>1025</v>
      </c>
      <c r="E1791" s="6" t="s">
        <v>1025</v>
      </c>
      <c r="F1791" s="5" t="s">
        <v>1026</v>
      </c>
      <c r="G1791" s="5" t="s">
        <v>29</v>
      </c>
      <c r="H1791" s="5">
        <v>100</v>
      </c>
      <c r="I1791" s="5">
        <v>470000000</v>
      </c>
      <c r="J1791" s="5" t="s">
        <v>2689</v>
      </c>
      <c r="K1791" s="5" t="s">
        <v>823</v>
      </c>
      <c r="L1791" s="5" t="s">
        <v>1022</v>
      </c>
      <c r="M1791" s="7"/>
      <c r="N1791" s="5" t="s">
        <v>902</v>
      </c>
      <c r="O1791" s="5" t="s">
        <v>27</v>
      </c>
      <c r="P1791" s="5"/>
      <c r="Q1791" s="5" t="s">
        <v>903</v>
      </c>
      <c r="R1791" s="5"/>
      <c r="S1791" s="8"/>
      <c r="T1791" s="8">
        <v>4273274.8799999999</v>
      </c>
      <c r="U1791" s="8">
        <f t="shared" si="335"/>
        <v>4786067.8656000001</v>
      </c>
      <c r="V1791" s="5"/>
      <c r="W1791" s="5" t="s">
        <v>904</v>
      </c>
      <c r="X1791" s="5"/>
      <c r="Y1791" s="148"/>
      <c r="Z1791" s="141"/>
      <c r="AA1791" s="214"/>
      <c r="AB1791" s="253"/>
      <c r="AC1791" s="146"/>
      <c r="AD1791" s="85"/>
      <c r="AE1791" s="148"/>
      <c r="AF1791" s="145"/>
      <c r="AG1791" s="145"/>
      <c r="AH1791" s="145"/>
      <c r="AI1791" s="149"/>
      <c r="AJ1791" s="149"/>
      <c r="AK1791" s="145"/>
      <c r="AL1791" s="149"/>
      <c r="AM1791" s="149"/>
      <c r="AN1791" s="84"/>
      <c r="AO1791" s="84"/>
      <c r="AP1791" s="84"/>
      <c r="AQ1791" s="84"/>
      <c r="AR1791" s="84"/>
      <c r="AT1791" s="187"/>
    </row>
    <row r="1792" spans="1:52" s="4" customFormat="1" ht="125.1" customHeight="1">
      <c r="A1792" s="5" t="s">
        <v>2300</v>
      </c>
      <c r="B1792" s="5" t="s">
        <v>23</v>
      </c>
      <c r="C1792" s="5" t="s">
        <v>1027</v>
      </c>
      <c r="D1792" s="6" t="s">
        <v>1028</v>
      </c>
      <c r="E1792" s="6" t="s">
        <v>1029</v>
      </c>
      <c r="F1792" s="5" t="s">
        <v>1030</v>
      </c>
      <c r="G1792" s="5" t="s">
        <v>29</v>
      </c>
      <c r="H1792" s="5">
        <v>100</v>
      </c>
      <c r="I1792" s="5">
        <v>470000000</v>
      </c>
      <c r="J1792" s="5" t="s">
        <v>2689</v>
      </c>
      <c r="K1792" s="5" t="s">
        <v>823</v>
      </c>
      <c r="L1792" s="5" t="s">
        <v>1022</v>
      </c>
      <c r="M1792" s="7"/>
      <c r="N1792" s="5" t="s">
        <v>902</v>
      </c>
      <c r="O1792" s="5" t="s">
        <v>27</v>
      </c>
      <c r="P1792" s="5"/>
      <c r="Q1792" s="5" t="s">
        <v>903</v>
      </c>
      <c r="R1792" s="5"/>
      <c r="S1792" s="8"/>
      <c r="T1792" s="8">
        <v>14051654.279999999</v>
      </c>
      <c r="U1792" s="8">
        <f t="shared" si="335"/>
        <v>15737852.7936</v>
      </c>
      <c r="V1792" s="5"/>
      <c r="W1792" s="5" t="s">
        <v>904</v>
      </c>
      <c r="X1792" s="5"/>
      <c r="Y1792" s="148"/>
      <c r="Z1792" s="141"/>
      <c r="AA1792" s="214"/>
      <c r="AB1792" s="253"/>
      <c r="AC1792" s="146"/>
      <c r="AD1792" s="85"/>
      <c r="AE1792" s="148"/>
      <c r="AF1792" s="145"/>
      <c r="AG1792" s="145"/>
      <c r="AH1792" s="145"/>
      <c r="AI1792" s="85"/>
      <c r="AJ1792" s="85"/>
      <c r="AK1792" s="145"/>
      <c r="AL1792" s="149"/>
      <c r="AM1792" s="149"/>
      <c r="AN1792" s="84"/>
      <c r="AO1792" s="84"/>
      <c r="AP1792" s="84"/>
      <c r="AQ1792" s="84"/>
      <c r="AR1792" s="84"/>
      <c r="AT1792" s="187"/>
      <c r="AU1792" s="187"/>
      <c r="AZ1792" s="141"/>
    </row>
    <row r="1793" spans="1:52" s="4" customFormat="1" ht="125.1" customHeight="1">
      <c r="A1793" s="5" t="s">
        <v>2301</v>
      </c>
      <c r="B1793" s="5" t="s">
        <v>23</v>
      </c>
      <c r="C1793" s="5" t="s">
        <v>1027</v>
      </c>
      <c r="D1793" s="6" t="s">
        <v>1028</v>
      </c>
      <c r="E1793" s="6" t="s">
        <v>1029</v>
      </c>
      <c r="F1793" s="5" t="s">
        <v>1031</v>
      </c>
      <c r="G1793" s="5" t="s">
        <v>29</v>
      </c>
      <c r="H1793" s="5">
        <v>100</v>
      </c>
      <c r="I1793" s="5">
        <v>470000000</v>
      </c>
      <c r="J1793" s="5" t="s">
        <v>2689</v>
      </c>
      <c r="K1793" s="5" t="s">
        <v>823</v>
      </c>
      <c r="L1793" s="5" t="s">
        <v>1022</v>
      </c>
      <c r="M1793" s="7"/>
      <c r="N1793" s="5" t="s">
        <v>902</v>
      </c>
      <c r="O1793" s="5" t="s">
        <v>27</v>
      </c>
      <c r="P1793" s="5"/>
      <c r="Q1793" s="5" t="s">
        <v>903</v>
      </c>
      <c r="R1793" s="5"/>
      <c r="S1793" s="8"/>
      <c r="T1793" s="8">
        <v>2910047.9999999995</v>
      </c>
      <c r="U1793" s="8">
        <f t="shared" si="335"/>
        <v>3259253.76</v>
      </c>
      <c r="V1793" s="5"/>
      <c r="W1793" s="5" t="s">
        <v>904</v>
      </c>
      <c r="X1793" s="5"/>
      <c r="Y1793" s="148"/>
      <c r="Z1793" s="141"/>
      <c r="AA1793" s="214"/>
      <c r="AB1793" s="253"/>
      <c r="AC1793" s="146"/>
      <c r="AD1793" s="85"/>
      <c r="AE1793" s="148"/>
      <c r="AF1793" s="145"/>
      <c r="AG1793" s="145"/>
      <c r="AH1793" s="145"/>
      <c r="AI1793" s="85"/>
      <c r="AJ1793" s="85"/>
      <c r="AK1793" s="145"/>
      <c r="AL1793" s="149"/>
      <c r="AM1793" s="149"/>
      <c r="AN1793" s="84"/>
      <c r="AO1793" s="84"/>
      <c r="AP1793" s="84"/>
      <c r="AQ1793" s="84"/>
      <c r="AR1793" s="84"/>
    </row>
    <row r="1794" spans="1:52" s="4" customFormat="1" ht="125.1" customHeight="1">
      <c r="A1794" s="5" t="s">
        <v>2302</v>
      </c>
      <c r="B1794" s="5" t="s">
        <v>23</v>
      </c>
      <c r="C1794" s="5" t="s">
        <v>1032</v>
      </c>
      <c r="D1794" s="6" t="s">
        <v>1033</v>
      </c>
      <c r="E1794" s="6" t="s">
        <v>1034</v>
      </c>
      <c r="F1794" s="5" t="s">
        <v>1035</v>
      </c>
      <c r="G1794" s="5" t="s">
        <v>29</v>
      </c>
      <c r="H1794" s="5">
        <v>100</v>
      </c>
      <c r="I1794" s="5">
        <v>470000000</v>
      </c>
      <c r="J1794" s="5" t="s">
        <v>2689</v>
      </c>
      <c r="K1794" s="5" t="s">
        <v>823</v>
      </c>
      <c r="L1794" s="5" t="s">
        <v>1022</v>
      </c>
      <c r="M1794" s="7"/>
      <c r="N1794" s="5" t="s">
        <v>902</v>
      </c>
      <c r="O1794" s="5" t="s">
        <v>27</v>
      </c>
      <c r="P1794" s="5"/>
      <c r="Q1794" s="5" t="s">
        <v>903</v>
      </c>
      <c r="R1794" s="5"/>
      <c r="S1794" s="8"/>
      <c r="T1794" s="8">
        <v>1941096</v>
      </c>
      <c r="U1794" s="8">
        <f t="shared" si="335"/>
        <v>2174027.52</v>
      </c>
      <c r="V1794" s="5"/>
      <c r="W1794" s="5" t="s">
        <v>904</v>
      </c>
      <c r="X1794" s="5"/>
      <c r="Y1794" s="148"/>
      <c r="Z1794" s="141"/>
      <c r="AA1794" s="214"/>
      <c r="AB1794" s="253"/>
      <c r="AC1794" s="146"/>
      <c r="AD1794" s="85"/>
      <c r="AE1794" s="148"/>
      <c r="AF1794" s="145"/>
      <c r="AG1794" s="145"/>
      <c r="AH1794" s="145"/>
      <c r="AI1794" s="85"/>
      <c r="AJ1794" s="85"/>
      <c r="AK1794" s="145"/>
      <c r="AL1794" s="149"/>
      <c r="AM1794" s="149"/>
      <c r="AN1794" s="84"/>
      <c r="AO1794" s="84"/>
      <c r="AP1794" s="84"/>
      <c r="AQ1794" s="84"/>
      <c r="AR1794" s="84"/>
      <c r="AT1794" s="187"/>
      <c r="AU1794" s="187"/>
    </row>
    <row r="1795" spans="1:52" s="4" customFormat="1" ht="125.1" customHeight="1">
      <c r="A1795" s="5" t="s">
        <v>2303</v>
      </c>
      <c r="B1795" s="5" t="s">
        <v>23</v>
      </c>
      <c r="C1795" s="5" t="s">
        <v>1036</v>
      </c>
      <c r="D1795" s="6" t="s">
        <v>1037</v>
      </c>
      <c r="E1795" s="6" t="s">
        <v>1037</v>
      </c>
      <c r="F1795" s="5" t="s">
        <v>1038</v>
      </c>
      <c r="G1795" s="5" t="s">
        <v>29</v>
      </c>
      <c r="H1795" s="5">
        <v>100</v>
      </c>
      <c r="I1795" s="5">
        <v>470000000</v>
      </c>
      <c r="J1795" s="5" t="s">
        <v>2689</v>
      </c>
      <c r="K1795" s="5" t="s">
        <v>1039</v>
      </c>
      <c r="L1795" s="5" t="s">
        <v>1022</v>
      </c>
      <c r="M1795" s="7"/>
      <c r="N1795" s="5" t="s">
        <v>902</v>
      </c>
      <c r="O1795" s="5" t="s">
        <v>27</v>
      </c>
      <c r="P1795" s="5"/>
      <c r="Q1795" s="5" t="s">
        <v>903</v>
      </c>
      <c r="R1795" s="5"/>
      <c r="S1795" s="8"/>
      <c r="T1795" s="8">
        <v>99720</v>
      </c>
      <c r="U1795" s="8">
        <f t="shared" si="335"/>
        <v>111686.40000000001</v>
      </c>
      <c r="V1795" s="5"/>
      <c r="W1795" s="5" t="s">
        <v>904</v>
      </c>
      <c r="X1795" s="5"/>
      <c r="Y1795" s="148"/>
      <c r="Z1795" s="141"/>
      <c r="AA1795" s="214"/>
      <c r="AB1795" s="253"/>
      <c r="AC1795" s="146"/>
      <c r="AD1795" s="85"/>
      <c r="AE1795" s="148"/>
      <c r="AF1795" s="145"/>
      <c r="AG1795" s="145"/>
      <c r="AH1795" s="145"/>
      <c r="AI1795" s="85"/>
      <c r="AJ1795" s="85"/>
      <c r="AK1795" s="145"/>
      <c r="AL1795" s="104"/>
      <c r="AM1795" s="104"/>
      <c r="AN1795" s="84"/>
      <c r="AO1795" s="84"/>
      <c r="AP1795" s="84"/>
      <c r="AQ1795" s="84"/>
      <c r="AR1795" s="84"/>
      <c r="AT1795" s="187"/>
      <c r="AU1795" s="187"/>
    </row>
    <row r="1796" spans="1:52" s="4" customFormat="1" ht="125.1" customHeight="1">
      <c r="A1796" s="5" t="s">
        <v>2304</v>
      </c>
      <c r="B1796" s="5" t="s">
        <v>23</v>
      </c>
      <c r="C1796" s="5" t="s">
        <v>1040</v>
      </c>
      <c r="D1796" s="6" t="s">
        <v>1041</v>
      </c>
      <c r="E1796" s="6" t="s">
        <v>1041</v>
      </c>
      <c r="F1796" s="5" t="s">
        <v>1042</v>
      </c>
      <c r="G1796" s="5" t="s">
        <v>29</v>
      </c>
      <c r="H1796" s="5">
        <v>100</v>
      </c>
      <c r="I1796" s="5">
        <v>470000000</v>
      </c>
      <c r="J1796" s="5" t="s">
        <v>2689</v>
      </c>
      <c r="K1796" s="5" t="s">
        <v>823</v>
      </c>
      <c r="L1796" s="5" t="s">
        <v>1022</v>
      </c>
      <c r="M1796" s="7"/>
      <c r="N1796" s="5" t="s">
        <v>902</v>
      </c>
      <c r="O1796" s="5" t="s">
        <v>27</v>
      </c>
      <c r="P1796" s="5"/>
      <c r="Q1796" s="5" t="s">
        <v>903</v>
      </c>
      <c r="R1796" s="5"/>
      <c r="S1796" s="8"/>
      <c r="T1796" s="8">
        <v>489960</v>
      </c>
      <c r="U1796" s="8">
        <f t="shared" si="335"/>
        <v>548755.20000000007</v>
      </c>
      <c r="V1796" s="5"/>
      <c r="W1796" s="5" t="s">
        <v>904</v>
      </c>
      <c r="X1796" s="5"/>
      <c r="Y1796" s="148"/>
      <c r="Z1796" s="141"/>
      <c r="AA1796" s="214"/>
      <c r="AB1796" s="253"/>
      <c r="AC1796" s="146"/>
      <c r="AD1796" s="85"/>
      <c r="AE1796" s="148"/>
      <c r="AF1796" s="145"/>
      <c r="AG1796" s="145"/>
      <c r="AH1796" s="145"/>
      <c r="AI1796" s="85"/>
      <c r="AJ1796" s="85"/>
      <c r="AK1796" s="145"/>
      <c r="AL1796" s="149"/>
      <c r="AM1796" s="149"/>
      <c r="AN1796" s="84"/>
      <c r="AO1796" s="84"/>
      <c r="AP1796" s="84"/>
      <c r="AQ1796" s="84"/>
      <c r="AR1796" s="84"/>
      <c r="AT1796" s="187"/>
      <c r="AU1796" s="187"/>
    </row>
    <row r="1797" spans="1:52" s="4" customFormat="1" ht="125.1" customHeight="1">
      <c r="A1797" s="5" t="s">
        <v>2305</v>
      </c>
      <c r="B1797" s="5" t="s">
        <v>23</v>
      </c>
      <c r="C1797" s="5" t="s">
        <v>1040</v>
      </c>
      <c r="D1797" s="6" t="s">
        <v>1041</v>
      </c>
      <c r="E1797" s="6" t="s">
        <v>1041</v>
      </c>
      <c r="F1797" s="5" t="s">
        <v>1043</v>
      </c>
      <c r="G1797" s="5" t="s">
        <v>29</v>
      </c>
      <c r="H1797" s="5">
        <v>100</v>
      </c>
      <c r="I1797" s="5">
        <v>470000000</v>
      </c>
      <c r="J1797" s="5" t="s">
        <v>2689</v>
      </c>
      <c r="K1797" s="5" t="s">
        <v>1039</v>
      </c>
      <c r="L1797" s="5" t="s">
        <v>1022</v>
      </c>
      <c r="M1797" s="7"/>
      <c r="N1797" s="5" t="s">
        <v>902</v>
      </c>
      <c r="O1797" s="5" t="s">
        <v>27</v>
      </c>
      <c r="P1797" s="5"/>
      <c r="Q1797" s="5" t="s">
        <v>903</v>
      </c>
      <c r="R1797" s="5"/>
      <c r="S1797" s="8"/>
      <c r="T1797" s="8">
        <v>0</v>
      </c>
      <c r="U1797" s="8">
        <f t="shared" si="335"/>
        <v>0</v>
      </c>
      <c r="V1797" s="5"/>
      <c r="W1797" s="5" t="s">
        <v>904</v>
      </c>
      <c r="X1797" s="5"/>
      <c r="Y1797" s="148"/>
      <c r="AB1797" s="253"/>
      <c r="AC1797" s="253"/>
      <c r="AD1797" s="85"/>
      <c r="AE1797" s="148"/>
      <c r="AF1797" s="145"/>
      <c r="AG1797" s="145"/>
      <c r="AH1797" s="145"/>
      <c r="AI1797" s="85"/>
      <c r="AJ1797" s="85"/>
      <c r="AK1797" s="145"/>
      <c r="AL1797" s="149"/>
      <c r="AM1797" s="149"/>
      <c r="AN1797" s="84"/>
      <c r="AO1797" s="84"/>
      <c r="AP1797" s="84"/>
      <c r="AQ1797" s="84"/>
      <c r="AR1797" s="84"/>
    </row>
    <row r="1798" spans="1:52" s="4" customFormat="1" ht="125.1" customHeight="1">
      <c r="A1798" s="5" t="s">
        <v>2306</v>
      </c>
      <c r="B1798" s="5" t="s">
        <v>23</v>
      </c>
      <c r="C1798" s="5" t="s">
        <v>1044</v>
      </c>
      <c r="D1798" s="6" t="s">
        <v>1045</v>
      </c>
      <c r="E1798" s="6" t="s">
        <v>1045</v>
      </c>
      <c r="F1798" s="5" t="s">
        <v>1046</v>
      </c>
      <c r="G1798" s="5" t="s">
        <v>29</v>
      </c>
      <c r="H1798" s="5">
        <v>90</v>
      </c>
      <c r="I1798" s="5">
        <v>470000000</v>
      </c>
      <c r="J1798" s="5" t="s">
        <v>2689</v>
      </c>
      <c r="K1798" s="5" t="s">
        <v>823</v>
      </c>
      <c r="L1798" s="5" t="s">
        <v>1022</v>
      </c>
      <c r="M1798" s="7"/>
      <c r="N1798" s="5" t="s">
        <v>902</v>
      </c>
      <c r="O1798" s="5" t="s">
        <v>27</v>
      </c>
      <c r="P1798" s="5"/>
      <c r="Q1798" s="5" t="s">
        <v>903</v>
      </c>
      <c r="R1798" s="5"/>
      <c r="S1798" s="8"/>
      <c r="T1798" s="8">
        <v>1920000</v>
      </c>
      <c r="U1798" s="8">
        <f t="shared" si="335"/>
        <v>2150400</v>
      </c>
      <c r="V1798" s="5"/>
      <c r="W1798" s="5" t="s">
        <v>904</v>
      </c>
      <c r="X1798" s="5"/>
      <c r="Y1798" s="148"/>
      <c r="Z1798" s="141"/>
      <c r="AA1798" s="214"/>
      <c r="AB1798" s="253"/>
      <c r="AC1798" s="146"/>
      <c r="AD1798" s="85"/>
      <c r="AE1798" s="148"/>
      <c r="AF1798" s="145"/>
      <c r="AG1798" s="145"/>
      <c r="AH1798" s="145"/>
      <c r="AI1798" s="85"/>
      <c r="AJ1798" s="85"/>
      <c r="AK1798" s="145"/>
      <c r="AL1798" s="149"/>
      <c r="AM1798" s="149"/>
      <c r="AN1798" s="84"/>
      <c r="AO1798" s="84"/>
      <c r="AP1798" s="84"/>
      <c r="AQ1798" s="84"/>
      <c r="AR1798" s="84"/>
      <c r="AT1798" s="187"/>
      <c r="AU1798" s="187"/>
      <c r="AZ1798" s="141"/>
    </row>
    <row r="1799" spans="1:52" s="4" customFormat="1" ht="125.1" customHeight="1">
      <c r="A1799" s="5" t="s">
        <v>2307</v>
      </c>
      <c r="B1799" s="5" t="s">
        <v>23</v>
      </c>
      <c r="C1799" s="5" t="s">
        <v>1044</v>
      </c>
      <c r="D1799" s="6" t="s">
        <v>1045</v>
      </c>
      <c r="E1799" s="6" t="s">
        <v>1045</v>
      </c>
      <c r="F1799" s="5" t="s">
        <v>1047</v>
      </c>
      <c r="G1799" s="5" t="s">
        <v>29</v>
      </c>
      <c r="H1799" s="5">
        <v>90</v>
      </c>
      <c r="I1799" s="5">
        <v>470000000</v>
      </c>
      <c r="J1799" s="5" t="s">
        <v>2689</v>
      </c>
      <c r="K1799" s="5" t="s">
        <v>823</v>
      </c>
      <c r="L1799" s="5" t="s">
        <v>1022</v>
      </c>
      <c r="M1799" s="7"/>
      <c r="N1799" s="5" t="s">
        <v>902</v>
      </c>
      <c r="O1799" s="5" t="s">
        <v>27</v>
      </c>
      <c r="P1799" s="5"/>
      <c r="Q1799" s="5" t="s">
        <v>903</v>
      </c>
      <c r="R1799" s="5"/>
      <c r="S1799" s="8"/>
      <c r="T1799" s="8">
        <v>4200000</v>
      </c>
      <c r="U1799" s="8">
        <f t="shared" si="335"/>
        <v>4704000</v>
      </c>
      <c r="V1799" s="5"/>
      <c r="W1799" s="5" t="s">
        <v>904</v>
      </c>
      <c r="X1799" s="5"/>
      <c r="Y1799" s="148"/>
      <c r="Z1799" s="141"/>
      <c r="AA1799" s="214"/>
      <c r="AB1799" s="253"/>
      <c r="AC1799" s="146"/>
      <c r="AD1799" s="85"/>
      <c r="AE1799" s="148"/>
      <c r="AF1799" s="145"/>
      <c r="AG1799" s="145"/>
      <c r="AH1799" s="145"/>
      <c r="AI1799" s="85"/>
      <c r="AJ1799" s="85"/>
      <c r="AK1799" s="145"/>
      <c r="AL1799" s="104"/>
      <c r="AM1799" s="104"/>
      <c r="AN1799" s="84"/>
      <c r="AO1799" s="84"/>
      <c r="AP1799" s="84"/>
      <c r="AQ1799" s="84"/>
      <c r="AR1799" s="84"/>
      <c r="AT1799" s="187"/>
      <c r="AU1799" s="187"/>
    </row>
    <row r="1800" spans="1:52" s="4" customFormat="1" ht="125.1" customHeight="1">
      <c r="A1800" s="5" t="s">
        <v>2308</v>
      </c>
      <c r="B1800" s="5" t="s">
        <v>23</v>
      </c>
      <c r="C1800" s="5" t="s">
        <v>1044</v>
      </c>
      <c r="D1800" s="6" t="s">
        <v>1045</v>
      </c>
      <c r="E1800" s="6" t="s">
        <v>1045</v>
      </c>
      <c r="F1800" s="5" t="s">
        <v>1048</v>
      </c>
      <c r="G1800" s="5" t="s">
        <v>29</v>
      </c>
      <c r="H1800" s="5">
        <v>90</v>
      </c>
      <c r="I1800" s="5">
        <v>470000000</v>
      </c>
      <c r="J1800" s="5" t="s">
        <v>2689</v>
      </c>
      <c r="K1800" s="5" t="s">
        <v>823</v>
      </c>
      <c r="L1800" s="5" t="s">
        <v>1022</v>
      </c>
      <c r="M1800" s="7"/>
      <c r="N1800" s="5" t="s">
        <v>902</v>
      </c>
      <c r="O1800" s="5" t="s">
        <v>27</v>
      </c>
      <c r="P1800" s="5"/>
      <c r="Q1800" s="5" t="s">
        <v>903</v>
      </c>
      <c r="R1800" s="5"/>
      <c r="S1800" s="8"/>
      <c r="T1800" s="8">
        <v>4200000</v>
      </c>
      <c r="U1800" s="8">
        <f t="shared" si="335"/>
        <v>4704000</v>
      </c>
      <c r="V1800" s="5"/>
      <c r="W1800" s="5" t="s">
        <v>904</v>
      </c>
      <c r="X1800" s="5"/>
      <c r="Y1800" s="148"/>
      <c r="Z1800" s="141"/>
      <c r="AA1800" s="214"/>
      <c r="AB1800" s="253"/>
      <c r="AC1800" s="146"/>
      <c r="AD1800" s="85"/>
      <c r="AE1800" s="148"/>
      <c r="AF1800" s="145"/>
      <c r="AG1800" s="145"/>
      <c r="AH1800" s="145"/>
      <c r="AI1800" s="85"/>
      <c r="AJ1800" s="85"/>
      <c r="AK1800" s="145"/>
      <c r="AL1800" s="104"/>
      <c r="AM1800" s="104"/>
      <c r="AN1800" s="84"/>
      <c r="AO1800" s="84"/>
      <c r="AP1800" s="84"/>
      <c r="AQ1800" s="84"/>
      <c r="AR1800" s="84"/>
      <c r="AT1800" s="187"/>
      <c r="AU1800" s="187"/>
    </row>
    <row r="1801" spans="1:52" s="4" customFormat="1" ht="125.1" customHeight="1">
      <c r="A1801" s="5" t="s">
        <v>2309</v>
      </c>
      <c r="B1801" s="5" t="s">
        <v>23</v>
      </c>
      <c r="C1801" s="5" t="s">
        <v>1018</v>
      </c>
      <c r="D1801" s="6" t="s">
        <v>1019</v>
      </c>
      <c r="E1801" s="6" t="s">
        <v>1020</v>
      </c>
      <c r="F1801" s="5" t="s">
        <v>1049</v>
      </c>
      <c r="G1801" s="5" t="s">
        <v>29</v>
      </c>
      <c r="H1801" s="5">
        <v>100</v>
      </c>
      <c r="I1801" s="5">
        <v>470000000</v>
      </c>
      <c r="J1801" s="5" t="s">
        <v>2689</v>
      </c>
      <c r="K1801" s="5" t="s">
        <v>823</v>
      </c>
      <c r="L1801" s="5" t="s">
        <v>1022</v>
      </c>
      <c r="M1801" s="7"/>
      <c r="N1801" s="5" t="s">
        <v>902</v>
      </c>
      <c r="O1801" s="5" t="s">
        <v>27</v>
      </c>
      <c r="P1801" s="5"/>
      <c r="Q1801" s="5" t="s">
        <v>903</v>
      </c>
      <c r="R1801" s="5"/>
      <c r="S1801" s="8"/>
      <c r="T1801" s="8">
        <v>1320000</v>
      </c>
      <c r="U1801" s="8">
        <f t="shared" ref="U1801:U1803" si="340">T1801*1.12</f>
        <v>1478400.0000000002</v>
      </c>
      <c r="V1801" s="5"/>
      <c r="W1801" s="5" t="s">
        <v>904</v>
      </c>
      <c r="X1801" s="5"/>
      <c r="Y1801" s="148"/>
      <c r="Z1801" s="141"/>
      <c r="AA1801" s="214"/>
      <c r="AB1801" s="214"/>
      <c r="AC1801" s="214"/>
      <c r="AD1801" s="85"/>
      <c r="AE1801" s="148"/>
      <c r="AF1801" s="145"/>
      <c r="AG1801" s="145"/>
      <c r="AH1801" s="145"/>
      <c r="AI1801" s="85"/>
      <c r="AJ1801" s="85"/>
      <c r="AK1801" s="145"/>
      <c r="AL1801" s="149"/>
      <c r="AM1801" s="149"/>
      <c r="AN1801" s="84"/>
      <c r="AO1801" s="84"/>
      <c r="AP1801" s="84"/>
      <c r="AQ1801" s="84"/>
      <c r="AR1801" s="84"/>
      <c r="AT1801" s="187"/>
      <c r="AU1801" s="187"/>
    </row>
    <row r="1802" spans="1:52" s="4" customFormat="1" ht="125.1" customHeight="1">
      <c r="A1802" s="5" t="s">
        <v>2310</v>
      </c>
      <c r="B1802" s="5" t="s">
        <v>23</v>
      </c>
      <c r="C1802" s="5" t="s">
        <v>1050</v>
      </c>
      <c r="D1802" s="6" t="s">
        <v>1051</v>
      </c>
      <c r="E1802" s="6" t="s">
        <v>1052</v>
      </c>
      <c r="F1802" s="5" t="s">
        <v>1053</v>
      </c>
      <c r="G1802" s="5" t="s">
        <v>29</v>
      </c>
      <c r="H1802" s="5">
        <v>100</v>
      </c>
      <c r="I1802" s="5">
        <v>470000000</v>
      </c>
      <c r="J1802" s="5" t="s">
        <v>2689</v>
      </c>
      <c r="K1802" s="5" t="s">
        <v>823</v>
      </c>
      <c r="L1802" s="5" t="s">
        <v>956</v>
      </c>
      <c r="M1802" s="7"/>
      <c r="N1802" s="5" t="s">
        <v>902</v>
      </c>
      <c r="O1802" s="5" t="s">
        <v>1004</v>
      </c>
      <c r="P1802" s="5"/>
      <c r="Q1802" s="5" t="s">
        <v>903</v>
      </c>
      <c r="R1802" s="5"/>
      <c r="S1802" s="8"/>
      <c r="T1802" s="8">
        <v>7722864</v>
      </c>
      <c r="U1802" s="8">
        <f t="shared" si="340"/>
        <v>8649607.6800000016</v>
      </c>
      <c r="V1802" s="5"/>
      <c r="W1802" s="5" t="s">
        <v>904</v>
      </c>
      <c r="X1802" s="5"/>
      <c r="Y1802" s="148"/>
      <c r="Z1802" s="141"/>
      <c r="AA1802" s="214"/>
      <c r="AB1802" s="214"/>
      <c r="AC1802" s="214"/>
      <c r="AD1802" s="85"/>
      <c r="AE1802" s="148"/>
      <c r="AF1802" s="145"/>
      <c r="AG1802" s="145"/>
      <c r="AH1802" s="145"/>
      <c r="AI1802" s="85"/>
      <c r="AJ1802" s="85"/>
      <c r="AK1802" s="145"/>
      <c r="AL1802" s="149"/>
      <c r="AM1802" s="149"/>
      <c r="AN1802" s="84"/>
      <c r="AO1802" s="84"/>
      <c r="AP1802" s="141"/>
      <c r="AQ1802" s="141"/>
      <c r="AR1802" s="213"/>
      <c r="AT1802" s="187"/>
      <c r="AU1802" s="187"/>
    </row>
    <row r="1803" spans="1:52" s="4" customFormat="1" ht="125.1" customHeight="1">
      <c r="A1803" s="5" t="s">
        <v>2311</v>
      </c>
      <c r="B1803" s="5" t="s">
        <v>23</v>
      </c>
      <c r="C1803" s="5" t="s">
        <v>1050</v>
      </c>
      <c r="D1803" s="6" t="s">
        <v>1051</v>
      </c>
      <c r="E1803" s="6" t="s">
        <v>1052</v>
      </c>
      <c r="F1803" s="5" t="s">
        <v>1053</v>
      </c>
      <c r="G1803" s="5" t="s">
        <v>29</v>
      </c>
      <c r="H1803" s="5">
        <v>100</v>
      </c>
      <c r="I1803" s="5">
        <v>470000000</v>
      </c>
      <c r="J1803" s="5" t="s">
        <v>2689</v>
      </c>
      <c r="K1803" s="5" t="s">
        <v>823</v>
      </c>
      <c r="L1803" s="5" t="s">
        <v>1054</v>
      </c>
      <c r="M1803" s="7"/>
      <c r="N1803" s="5" t="s">
        <v>902</v>
      </c>
      <c r="O1803" s="5" t="s">
        <v>1004</v>
      </c>
      <c r="P1803" s="5"/>
      <c r="Q1803" s="5" t="s">
        <v>903</v>
      </c>
      <c r="R1803" s="5"/>
      <c r="S1803" s="8"/>
      <c r="T1803" s="8">
        <v>1912500</v>
      </c>
      <c r="U1803" s="8">
        <f t="shared" si="340"/>
        <v>2142000</v>
      </c>
      <c r="V1803" s="5"/>
      <c r="W1803" s="5" t="s">
        <v>904</v>
      </c>
      <c r="X1803" s="5"/>
      <c r="Y1803" s="148"/>
      <c r="Z1803" s="141"/>
      <c r="AA1803" s="214"/>
      <c r="AB1803" s="214"/>
      <c r="AC1803" s="214"/>
      <c r="AD1803" s="85"/>
      <c r="AE1803" s="148"/>
      <c r="AF1803" s="145"/>
      <c r="AG1803" s="145"/>
      <c r="AH1803" s="145"/>
      <c r="AI1803" s="85"/>
      <c r="AJ1803" s="85"/>
      <c r="AK1803" s="145"/>
      <c r="AL1803" s="149"/>
      <c r="AM1803" s="149"/>
      <c r="AN1803" s="84"/>
      <c r="AO1803" s="84"/>
      <c r="AP1803" s="141"/>
      <c r="AQ1803" s="141"/>
      <c r="AR1803" s="213"/>
      <c r="AT1803" s="187"/>
      <c r="AU1803" s="187"/>
    </row>
    <row r="1804" spans="1:52" s="4" customFormat="1" ht="129.94999999999999" customHeight="1">
      <c r="A1804" s="5" t="s">
        <v>2312</v>
      </c>
      <c r="B1804" s="5" t="s">
        <v>23</v>
      </c>
      <c r="C1804" s="5" t="s">
        <v>1055</v>
      </c>
      <c r="D1804" s="6" t="s">
        <v>1056</v>
      </c>
      <c r="E1804" s="6" t="s">
        <v>1056</v>
      </c>
      <c r="F1804" s="5" t="s">
        <v>1057</v>
      </c>
      <c r="G1804" s="5" t="s">
        <v>29</v>
      </c>
      <c r="H1804" s="5">
        <v>0</v>
      </c>
      <c r="I1804" s="5">
        <v>470000000</v>
      </c>
      <c r="J1804" s="5" t="s">
        <v>2689</v>
      </c>
      <c r="K1804" s="5" t="s">
        <v>1039</v>
      </c>
      <c r="L1804" s="5" t="s">
        <v>2686</v>
      </c>
      <c r="M1804" s="7"/>
      <c r="N1804" s="5" t="s">
        <v>1058</v>
      </c>
      <c r="O1804" s="5" t="s">
        <v>1273</v>
      </c>
      <c r="P1804" s="5"/>
      <c r="Q1804" s="5" t="s">
        <v>903</v>
      </c>
      <c r="R1804" s="5"/>
      <c r="S1804" s="8"/>
      <c r="T1804" s="8">
        <v>63283</v>
      </c>
      <c r="U1804" s="8">
        <f t="shared" ref="U1804:U1878" si="341">T1804*1.12</f>
        <v>70876.960000000006</v>
      </c>
      <c r="V1804" s="5"/>
      <c r="W1804" s="5" t="s">
        <v>904</v>
      </c>
      <c r="X1804" s="5"/>
      <c r="Y1804" s="145"/>
      <c r="Z1804" s="141"/>
      <c r="AA1804" s="214"/>
      <c r="AB1804" s="214"/>
      <c r="AC1804" s="214"/>
      <c r="AD1804" s="148"/>
      <c r="AE1804" s="148"/>
      <c r="AF1804" s="145"/>
      <c r="AG1804" s="145"/>
      <c r="AH1804" s="145"/>
      <c r="AI1804" s="145"/>
      <c r="AJ1804" s="145"/>
      <c r="AK1804" s="145"/>
      <c r="AL1804" s="149"/>
      <c r="AM1804" s="149"/>
      <c r="AN1804" s="149"/>
      <c r="AO1804" s="86"/>
      <c r="AR1804" s="105"/>
    </row>
    <row r="1805" spans="1:52" s="4" customFormat="1" ht="129.94999999999999" customHeight="1">
      <c r="A1805" s="5" t="s">
        <v>2313</v>
      </c>
      <c r="B1805" s="5" t="s">
        <v>23</v>
      </c>
      <c r="C1805" s="5" t="s">
        <v>1055</v>
      </c>
      <c r="D1805" s="6" t="s">
        <v>1056</v>
      </c>
      <c r="E1805" s="6" t="s">
        <v>1056</v>
      </c>
      <c r="F1805" s="5" t="s">
        <v>1059</v>
      </c>
      <c r="G1805" s="5" t="s">
        <v>29</v>
      </c>
      <c r="H1805" s="5">
        <v>0</v>
      </c>
      <c r="I1805" s="5">
        <v>470000000</v>
      </c>
      <c r="J1805" s="5" t="s">
        <v>2689</v>
      </c>
      <c r="K1805" s="5" t="s">
        <v>1039</v>
      </c>
      <c r="L1805" s="5" t="s">
        <v>2686</v>
      </c>
      <c r="M1805" s="7"/>
      <c r="N1805" s="5" t="s">
        <v>1060</v>
      </c>
      <c r="O1805" s="5" t="s">
        <v>1273</v>
      </c>
      <c r="P1805" s="5"/>
      <c r="Q1805" s="5" t="s">
        <v>903</v>
      </c>
      <c r="R1805" s="5"/>
      <c r="S1805" s="8"/>
      <c r="T1805" s="8">
        <v>126368</v>
      </c>
      <c r="U1805" s="8">
        <f t="shared" si="341"/>
        <v>141532.16</v>
      </c>
      <c r="V1805" s="5"/>
      <c r="W1805" s="5" t="s">
        <v>904</v>
      </c>
      <c r="X1805" s="5"/>
      <c r="Y1805" s="145"/>
      <c r="Z1805" s="141"/>
      <c r="AA1805" s="214"/>
      <c r="AB1805" s="214"/>
      <c r="AC1805" s="214"/>
      <c r="AD1805" s="148"/>
      <c r="AE1805" s="148"/>
      <c r="AF1805" s="145"/>
      <c r="AG1805" s="145"/>
      <c r="AH1805" s="145"/>
      <c r="AI1805" s="145"/>
      <c r="AJ1805" s="145"/>
      <c r="AK1805" s="145"/>
      <c r="AL1805" s="149"/>
      <c r="AM1805" s="149"/>
      <c r="AN1805" s="149"/>
      <c r="AO1805" s="86"/>
      <c r="AR1805" s="105"/>
    </row>
    <row r="1806" spans="1:52" s="4" customFormat="1" ht="129.94999999999999" customHeight="1">
      <c r="A1806" s="5" t="s">
        <v>2314</v>
      </c>
      <c r="B1806" s="5" t="s">
        <v>23</v>
      </c>
      <c r="C1806" s="5" t="s">
        <v>1061</v>
      </c>
      <c r="D1806" s="6" t="s">
        <v>1062</v>
      </c>
      <c r="E1806" s="6" t="s">
        <v>1062</v>
      </c>
      <c r="F1806" s="5" t="s">
        <v>1063</v>
      </c>
      <c r="G1806" s="5" t="s">
        <v>29</v>
      </c>
      <c r="H1806" s="5">
        <v>100</v>
      </c>
      <c r="I1806" s="5">
        <v>470000000</v>
      </c>
      <c r="J1806" s="5" t="s">
        <v>2689</v>
      </c>
      <c r="K1806" s="5" t="s">
        <v>1039</v>
      </c>
      <c r="L1806" s="5" t="s">
        <v>1064</v>
      </c>
      <c r="M1806" s="7"/>
      <c r="N1806" s="5" t="s">
        <v>902</v>
      </c>
      <c r="O1806" s="5" t="s">
        <v>27</v>
      </c>
      <c r="P1806" s="5"/>
      <c r="Q1806" s="5" t="s">
        <v>903</v>
      </c>
      <c r="R1806" s="5"/>
      <c r="S1806" s="8"/>
      <c r="T1806" s="8">
        <v>1758270.0000000002</v>
      </c>
      <c r="U1806" s="8">
        <f t="shared" si="341"/>
        <v>1969262.4000000004</v>
      </c>
      <c r="V1806" s="5"/>
      <c r="W1806" s="5" t="s">
        <v>904</v>
      </c>
      <c r="X1806" s="5"/>
      <c r="Y1806" s="145"/>
      <c r="Z1806" s="141"/>
      <c r="AA1806" s="214"/>
      <c r="AB1806" s="214"/>
      <c r="AC1806" s="214"/>
      <c r="AD1806" s="148"/>
      <c r="AE1806" s="148"/>
      <c r="AF1806" s="145"/>
      <c r="AG1806" s="213"/>
      <c r="AH1806" s="213"/>
      <c r="AI1806" s="188"/>
      <c r="AJ1806" s="141"/>
      <c r="AK1806" s="213"/>
      <c r="AL1806" s="104"/>
      <c r="AM1806" s="84"/>
      <c r="AN1806" s="84"/>
      <c r="AO1806" s="84"/>
      <c r="AR1806" s="105"/>
      <c r="AT1806" s="187"/>
      <c r="AU1806" s="187"/>
    </row>
    <row r="1807" spans="1:52" s="4" customFormat="1" ht="129.94999999999999" customHeight="1">
      <c r="A1807" s="5" t="s">
        <v>2315</v>
      </c>
      <c r="B1807" s="5" t="s">
        <v>23</v>
      </c>
      <c r="C1807" s="5" t="s">
        <v>1061</v>
      </c>
      <c r="D1807" s="6" t="s">
        <v>1062</v>
      </c>
      <c r="E1807" s="6" t="s">
        <v>1062</v>
      </c>
      <c r="F1807" s="5" t="s">
        <v>1063</v>
      </c>
      <c r="G1807" s="5" t="s">
        <v>29</v>
      </c>
      <c r="H1807" s="5">
        <v>100</v>
      </c>
      <c r="I1807" s="5">
        <v>470000000</v>
      </c>
      <c r="J1807" s="5" t="s">
        <v>2689</v>
      </c>
      <c r="K1807" s="5" t="s">
        <v>1039</v>
      </c>
      <c r="L1807" s="5" t="s">
        <v>1064</v>
      </c>
      <c r="M1807" s="7"/>
      <c r="N1807" s="5" t="s">
        <v>902</v>
      </c>
      <c r="O1807" s="5" t="s">
        <v>27</v>
      </c>
      <c r="P1807" s="5"/>
      <c r="Q1807" s="5" t="s">
        <v>903</v>
      </c>
      <c r="R1807" s="5"/>
      <c r="S1807" s="8"/>
      <c r="T1807" s="8">
        <v>366360</v>
      </c>
      <c r="U1807" s="8">
        <f t="shared" si="341"/>
        <v>410323.20000000001</v>
      </c>
      <c r="V1807" s="5"/>
      <c r="W1807" s="5" t="s">
        <v>904</v>
      </c>
      <c r="X1807" s="5"/>
      <c r="Y1807" s="145"/>
      <c r="Z1807" s="141"/>
      <c r="AA1807" s="214"/>
      <c r="AB1807" s="214"/>
      <c r="AC1807" s="214"/>
      <c r="AD1807" s="148"/>
      <c r="AE1807" s="148"/>
      <c r="AF1807" s="145"/>
      <c r="AG1807" s="213"/>
      <c r="AH1807" s="213"/>
      <c r="AI1807" s="141"/>
      <c r="AJ1807" s="141"/>
      <c r="AK1807" s="213"/>
      <c r="AL1807" s="104"/>
      <c r="AM1807" s="84"/>
      <c r="AN1807" s="84"/>
      <c r="AO1807" s="84"/>
      <c r="AR1807" s="105"/>
      <c r="AT1807" s="187"/>
      <c r="AU1807" s="187"/>
    </row>
    <row r="1808" spans="1:52" s="4" customFormat="1" ht="129.94999999999999" customHeight="1">
      <c r="A1808" s="5" t="s">
        <v>2316</v>
      </c>
      <c r="B1808" s="5" t="s">
        <v>23</v>
      </c>
      <c r="C1808" s="5" t="s">
        <v>1061</v>
      </c>
      <c r="D1808" s="6" t="s">
        <v>1062</v>
      </c>
      <c r="E1808" s="6" t="s">
        <v>1062</v>
      </c>
      <c r="F1808" s="5" t="s">
        <v>1065</v>
      </c>
      <c r="G1808" s="5" t="s">
        <v>29</v>
      </c>
      <c r="H1808" s="5">
        <v>100</v>
      </c>
      <c r="I1808" s="5">
        <v>470000000</v>
      </c>
      <c r="J1808" s="5" t="s">
        <v>2689</v>
      </c>
      <c r="K1808" s="5" t="s">
        <v>1039</v>
      </c>
      <c r="L1808" s="5" t="s">
        <v>25</v>
      </c>
      <c r="M1808" s="7"/>
      <c r="N1808" s="5" t="s">
        <v>902</v>
      </c>
      <c r="O1808" s="5" t="s">
        <v>27</v>
      </c>
      <c r="P1808" s="5"/>
      <c r="Q1808" s="5" t="s">
        <v>903</v>
      </c>
      <c r="R1808" s="5"/>
      <c r="S1808" s="8"/>
      <c r="T1808" s="8">
        <v>1608340</v>
      </c>
      <c r="U1808" s="8">
        <f t="shared" si="341"/>
        <v>1801340.8000000003</v>
      </c>
      <c r="V1808" s="5"/>
      <c r="W1808" s="5" t="s">
        <v>904</v>
      </c>
      <c r="X1808" s="5"/>
      <c r="Y1808" s="145"/>
      <c r="Z1808" s="141"/>
      <c r="AA1808" s="214"/>
      <c r="AB1808" s="214"/>
      <c r="AC1808" s="214"/>
      <c r="AD1808" s="148"/>
      <c r="AE1808" s="148"/>
      <c r="AF1808" s="145"/>
      <c r="AG1808" s="213"/>
      <c r="AH1808" s="213"/>
      <c r="AI1808" s="188"/>
      <c r="AJ1808" s="141"/>
      <c r="AK1808" s="213"/>
      <c r="AL1808" s="104"/>
      <c r="AM1808" s="84"/>
      <c r="AN1808" s="84"/>
      <c r="AO1808" s="84"/>
      <c r="AR1808" s="105"/>
      <c r="AT1808" s="187"/>
      <c r="AU1808" s="187"/>
    </row>
    <row r="1809" spans="1:47" s="4" customFormat="1" ht="129.94999999999999" customHeight="1">
      <c r="A1809" s="5" t="s">
        <v>2317</v>
      </c>
      <c r="B1809" s="5" t="s">
        <v>23</v>
      </c>
      <c r="C1809" s="5" t="s">
        <v>1061</v>
      </c>
      <c r="D1809" s="6" t="s">
        <v>1062</v>
      </c>
      <c r="E1809" s="6" t="s">
        <v>1062</v>
      </c>
      <c r="F1809" s="5" t="s">
        <v>1065</v>
      </c>
      <c r="G1809" s="5" t="s">
        <v>29</v>
      </c>
      <c r="H1809" s="5">
        <v>100</v>
      </c>
      <c r="I1809" s="5">
        <v>470000000</v>
      </c>
      <c r="J1809" s="5" t="s">
        <v>2689</v>
      </c>
      <c r="K1809" s="5" t="s">
        <v>1039</v>
      </c>
      <c r="L1809" s="5" t="s">
        <v>25</v>
      </c>
      <c r="M1809" s="7"/>
      <c r="N1809" s="5" t="s">
        <v>902</v>
      </c>
      <c r="O1809" s="5" t="s">
        <v>27</v>
      </c>
      <c r="P1809" s="5"/>
      <c r="Q1809" s="5" t="s">
        <v>903</v>
      </c>
      <c r="R1809" s="5"/>
      <c r="S1809" s="8"/>
      <c r="T1809" s="8">
        <v>335120</v>
      </c>
      <c r="U1809" s="8">
        <f t="shared" si="341"/>
        <v>375334.40000000002</v>
      </c>
      <c r="V1809" s="5"/>
      <c r="W1809" s="5" t="s">
        <v>904</v>
      </c>
      <c r="X1809" s="5"/>
      <c r="Y1809" s="145"/>
      <c r="Z1809" s="141"/>
      <c r="AA1809" s="214"/>
      <c r="AB1809" s="214"/>
      <c r="AC1809" s="214"/>
      <c r="AD1809" s="148"/>
      <c r="AE1809" s="148"/>
      <c r="AF1809" s="145"/>
      <c r="AG1809" s="213"/>
      <c r="AH1809" s="213"/>
      <c r="AI1809" s="141"/>
      <c r="AJ1809" s="141"/>
      <c r="AK1809" s="213"/>
      <c r="AL1809" s="104"/>
      <c r="AM1809" s="84"/>
      <c r="AN1809" s="84"/>
      <c r="AO1809" s="84"/>
      <c r="AR1809" s="105"/>
      <c r="AT1809" s="187"/>
      <c r="AU1809" s="187"/>
    </row>
    <row r="1810" spans="1:47" s="4" customFormat="1" ht="129.94999999999999" customHeight="1">
      <c r="A1810" s="5" t="s">
        <v>2318</v>
      </c>
      <c r="B1810" s="5" t="s">
        <v>23</v>
      </c>
      <c r="C1810" s="5" t="s">
        <v>1061</v>
      </c>
      <c r="D1810" s="6" t="s">
        <v>1062</v>
      </c>
      <c r="E1810" s="6" t="s">
        <v>1062</v>
      </c>
      <c r="F1810" s="5" t="s">
        <v>1065</v>
      </c>
      <c r="G1810" s="5" t="s">
        <v>29</v>
      </c>
      <c r="H1810" s="5">
        <v>100</v>
      </c>
      <c r="I1810" s="5">
        <v>470000000</v>
      </c>
      <c r="J1810" s="5" t="s">
        <v>2689</v>
      </c>
      <c r="K1810" s="5" t="s">
        <v>1039</v>
      </c>
      <c r="L1810" s="5" t="s">
        <v>25</v>
      </c>
      <c r="M1810" s="7"/>
      <c r="N1810" s="5" t="s">
        <v>902</v>
      </c>
      <c r="O1810" s="5" t="s">
        <v>27</v>
      </c>
      <c r="P1810" s="5"/>
      <c r="Q1810" s="5" t="s">
        <v>903</v>
      </c>
      <c r="R1810" s="5"/>
      <c r="S1810" s="8"/>
      <c r="T1810" s="8">
        <v>73160</v>
      </c>
      <c r="U1810" s="8">
        <f t="shared" si="341"/>
        <v>81939.200000000012</v>
      </c>
      <c r="V1810" s="5"/>
      <c r="W1810" s="5" t="s">
        <v>904</v>
      </c>
      <c r="X1810" s="5"/>
      <c r="Y1810" s="145"/>
      <c r="Z1810" s="141"/>
      <c r="AA1810" s="214"/>
      <c r="AB1810" s="214"/>
      <c r="AC1810" s="214"/>
      <c r="AD1810" s="148"/>
      <c r="AE1810" s="148"/>
      <c r="AF1810" s="145"/>
      <c r="AG1810" s="213"/>
      <c r="AH1810" s="213"/>
      <c r="AI1810" s="141"/>
      <c r="AJ1810" s="141"/>
      <c r="AK1810" s="213"/>
      <c r="AL1810" s="104"/>
      <c r="AM1810" s="84"/>
      <c r="AN1810" s="84"/>
      <c r="AO1810" s="84"/>
      <c r="AR1810" s="105"/>
      <c r="AT1810" s="187"/>
      <c r="AU1810" s="187"/>
    </row>
    <row r="1811" spans="1:47" s="4" customFormat="1" ht="129.94999999999999" customHeight="1">
      <c r="A1811" s="5" t="s">
        <v>2319</v>
      </c>
      <c r="B1811" s="5" t="s">
        <v>23</v>
      </c>
      <c r="C1811" s="5" t="s">
        <v>1061</v>
      </c>
      <c r="D1811" s="6" t="s">
        <v>1062</v>
      </c>
      <c r="E1811" s="6" t="s">
        <v>1062</v>
      </c>
      <c r="F1811" s="5" t="s">
        <v>1066</v>
      </c>
      <c r="G1811" s="5" t="s">
        <v>29</v>
      </c>
      <c r="H1811" s="5">
        <v>100</v>
      </c>
      <c r="I1811" s="5">
        <v>470000000</v>
      </c>
      <c r="J1811" s="5" t="s">
        <v>2689</v>
      </c>
      <c r="K1811" s="5" t="s">
        <v>1039</v>
      </c>
      <c r="L1811" s="5" t="s">
        <v>1067</v>
      </c>
      <c r="M1811" s="7"/>
      <c r="N1811" s="5" t="s">
        <v>902</v>
      </c>
      <c r="O1811" s="5" t="s">
        <v>27</v>
      </c>
      <c r="P1811" s="5"/>
      <c r="Q1811" s="5" t="s">
        <v>903</v>
      </c>
      <c r="R1811" s="5"/>
      <c r="S1811" s="8"/>
      <c r="T1811" s="8">
        <v>85869</v>
      </c>
      <c r="U1811" s="8">
        <f t="shared" si="341"/>
        <v>96173.280000000013</v>
      </c>
      <c r="V1811" s="5"/>
      <c r="W1811" s="5" t="s">
        <v>904</v>
      </c>
      <c r="X1811" s="5"/>
      <c r="Y1811" s="145"/>
      <c r="Z1811" s="141"/>
      <c r="AA1811" s="214"/>
      <c r="AB1811" s="214"/>
      <c r="AC1811" s="214"/>
      <c r="AD1811" s="214"/>
      <c r="AE1811" s="187"/>
      <c r="AF1811" s="141"/>
      <c r="AG1811" s="213"/>
      <c r="AH1811" s="213"/>
      <c r="AI1811" s="188"/>
      <c r="AJ1811" s="141"/>
      <c r="AK1811" s="213"/>
      <c r="AL1811" s="84"/>
      <c r="AM1811" s="84"/>
      <c r="AN1811" s="84"/>
      <c r="AO1811" s="84"/>
      <c r="AR1811" s="105"/>
      <c r="AT1811" s="187"/>
      <c r="AU1811" s="187"/>
    </row>
    <row r="1812" spans="1:47" s="4" customFormat="1" ht="129.94999999999999" customHeight="1">
      <c r="A1812" s="5" t="s">
        <v>2320</v>
      </c>
      <c r="B1812" s="5" t="s">
        <v>23</v>
      </c>
      <c r="C1812" s="5" t="s">
        <v>1061</v>
      </c>
      <c r="D1812" s="6" t="s">
        <v>1062</v>
      </c>
      <c r="E1812" s="6" t="s">
        <v>1062</v>
      </c>
      <c r="F1812" s="5" t="s">
        <v>1068</v>
      </c>
      <c r="G1812" s="5" t="s">
        <v>29</v>
      </c>
      <c r="H1812" s="5">
        <v>100</v>
      </c>
      <c r="I1812" s="5">
        <v>470000000</v>
      </c>
      <c r="J1812" s="5" t="s">
        <v>2689</v>
      </c>
      <c r="K1812" s="5" t="s">
        <v>1039</v>
      </c>
      <c r="L1812" s="5" t="s">
        <v>1067</v>
      </c>
      <c r="M1812" s="7"/>
      <c r="N1812" s="5" t="s">
        <v>902</v>
      </c>
      <c r="O1812" s="5" t="s">
        <v>27</v>
      </c>
      <c r="P1812" s="5"/>
      <c r="Q1812" s="5" t="s">
        <v>903</v>
      </c>
      <c r="R1812" s="5"/>
      <c r="S1812" s="8"/>
      <c r="T1812" s="8">
        <v>23750.999999999996</v>
      </c>
      <c r="U1812" s="8">
        <f t="shared" si="341"/>
        <v>26601.119999999999</v>
      </c>
      <c r="V1812" s="5"/>
      <c r="W1812" s="5" t="s">
        <v>904</v>
      </c>
      <c r="X1812" s="5"/>
      <c r="Y1812" s="145"/>
      <c r="Z1812" s="141"/>
      <c r="AA1812" s="214"/>
      <c r="AB1812" s="214"/>
      <c r="AC1812" s="214"/>
      <c r="AD1812" s="214"/>
      <c r="AE1812" s="187"/>
      <c r="AF1812" s="141"/>
      <c r="AG1812" s="213"/>
      <c r="AH1812" s="213"/>
      <c r="AI1812" s="141"/>
      <c r="AJ1812" s="141"/>
      <c r="AK1812" s="213"/>
      <c r="AL1812" s="84"/>
      <c r="AM1812" s="84"/>
      <c r="AN1812" s="84"/>
      <c r="AO1812" s="84"/>
      <c r="AR1812" s="105"/>
      <c r="AT1812" s="187"/>
      <c r="AU1812" s="187"/>
    </row>
    <row r="1813" spans="1:47" s="4" customFormat="1" ht="129.94999999999999" customHeight="1">
      <c r="A1813" s="5" t="s">
        <v>2321</v>
      </c>
      <c r="B1813" s="5" t="s">
        <v>23</v>
      </c>
      <c r="C1813" s="5" t="s">
        <v>1061</v>
      </c>
      <c r="D1813" s="6" t="s">
        <v>1062</v>
      </c>
      <c r="E1813" s="6" t="s">
        <v>1062</v>
      </c>
      <c r="F1813" s="5" t="s">
        <v>1069</v>
      </c>
      <c r="G1813" s="5" t="s">
        <v>29</v>
      </c>
      <c r="H1813" s="5">
        <v>100</v>
      </c>
      <c r="I1813" s="5">
        <v>470000000</v>
      </c>
      <c r="J1813" s="5" t="s">
        <v>2689</v>
      </c>
      <c r="K1813" s="5" t="s">
        <v>1039</v>
      </c>
      <c r="L1813" s="5" t="s">
        <v>1070</v>
      </c>
      <c r="M1813" s="7"/>
      <c r="N1813" s="5" t="s">
        <v>902</v>
      </c>
      <c r="O1813" s="5" t="s">
        <v>27</v>
      </c>
      <c r="P1813" s="5"/>
      <c r="Q1813" s="5" t="s">
        <v>903</v>
      </c>
      <c r="R1813" s="5"/>
      <c r="S1813" s="8"/>
      <c r="T1813" s="8">
        <v>2625000</v>
      </c>
      <c r="U1813" s="8">
        <f t="shared" si="341"/>
        <v>2940000.0000000005</v>
      </c>
      <c r="V1813" s="5"/>
      <c r="W1813" s="5" t="s">
        <v>904</v>
      </c>
      <c r="X1813" s="5"/>
      <c r="Y1813" s="145"/>
      <c r="Z1813" s="141"/>
      <c r="AA1813" s="214"/>
      <c r="AB1813" s="214"/>
      <c r="AC1813" s="214"/>
      <c r="AD1813" s="148"/>
      <c r="AE1813" s="148"/>
      <c r="AF1813" s="145"/>
      <c r="AG1813" s="213"/>
      <c r="AH1813" s="213"/>
      <c r="AI1813" s="188"/>
      <c r="AJ1813" s="141"/>
      <c r="AK1813" s="213"/>
      <c r="AL1813" s="104"/>
      <c r="AM1813" s="84"/>
      <c r="AN1813" s="84"/>
      <c r="AO1813" s="84"/>
      <c r="AR1813" s="105"/>
      <c r="AT1813" s="187"/>
      <c r="AU1813" s="187"/>
    </row>
    <row r="1814" spans="1:47" s="4" customFormat="1" ht="129.94999999999999" customHeight="1">
      <c r="A1814" s="5" t="s">
        <v>2322</v>
      </c>
      <c r="B1814" s="5" t="s">
        <v>23</v>
      </c>
      <c r="C1814" s="5" t="s">
        <v>1061</v>
      </c>
      <c r="D1814" s="6" t="s">
        <v>1062</v>
      </c>
      <c r="E1814" s="6" t="s">
        <v>1062</v>
      </c>
      <c r="F1814" s="5" t="s">
        <v>1071</v>
      </c>
      <c r="G1814" s="5" t="s">
        <v>29</v>
      </c>
      <c r="H1814" s="5">
        <v>100</v>
      </c>
      <c r="I1814" s="5">
        <v>470000000</v>
      </c>
      <c r="J1814" s="5" t="s">
        <v>2689</v>
      </c>
      <c r="K1814" s="5" t="s">
        <v>1039</v>
      </c>
      <c r="L1814" s="5" t="s">
        <v>25</v>
      </c>
      <c r="M1814" s="7"/>
      <c r="N1814" s="5" t="s">
        <v>902</v>
      </c>
      <c r="O1814" s="5" t="s">
        <v>27</v>
      </c>
      <c r="P1814" s="5"/>
      <c r="Q1814" s="5" t="s">
        <v>903</v>
      </c>
      <c r="R1814" s="5"/>
      <c r="S1814" s="8"/>
      <c r="T1814" s="8">
        <v>127366.00000000001</v>
      </c>
      <c r="U1814" s="8">
        <f t="shared" si="341"/>
        <v>142649.92000000004</v>
      </c>
      <c r="V1814" s="5"/>
      <c r="W1814" s="5" t="s">
        <v>904</v>
      </c>
      <c r="X1814" s="5"/>
      <c r="Y1814" s="145"/>
      <c r="Z1814" s="141"/>
      <c r="AA1814" s="214"/>
      <c r="AB1814" s="214"/>
      <c r="AC1814" s="214"/>
      <c r="AD1814" s="148"/>
      <c r="AE1814" s="148"/>
      <c r="AF1814" s="145"/>
      <c r="AG1814" s="213"/>
      <c r="AH1814" s="213"/>
      <c r="AI1814" s="188"/>
      <c r="AJ1814" s="141"/>
      <c r="AK1814" s="213"/>
      <c r="AL1814" s="104"/>
      <c r="AM1814" s="84"/>
      <c r="AN1814" s="84"/>
      <c r="AO1814" s="84"/>
      <c r="AR1814" s="105"/>
      <c r="AT1814" s="187"/>
      <c r="AU1814" s="187"/>
    </row>
    <row r="1815" spans="1:47" s="4" customFormat="1" ht="129.94999999999999" customHeight="1">
      <c r="A1815" s="5" t="s">
        <v>2323</v>
      </c>
      <c r="B1815" s="5" t="s">
        <v>23</v>
      </c>
      <c r="C1815" s="5" t="s">
        <v>1072</v>
      </c>
      <c r="D1815" s="6" t="s">
        <v>1073</v>
      </c>
      <c r="E1815" s="6" t="s">
        <v>1073</v>
      </c>
      <c r="F1815" s="5" t="s">
        <v>1074</v>
      </c>
      <c r="G1815" s="5" t="s">
        <v>29</v>
      </c>
      <c r="H1815" s="5">
        <v>100</v>
      </c>
      <c r="I1815" s="5">
        <v>470000000</v>
      </c>
      <c r="J1815" s="5" t="s">
        <v>2689</v>
      </c>
      <c r="K1815" s="5" t="s">
        <v>1039</v>
      </c>
      <c r="L1815" s="5" t="s">
        <v>1075</v>
      </c>
      <c r="M1815" s="7"/>
      <c r="N1815" s="5" t="s">
        <v>902</v>
      </c>
      <c r="O1815" s="5" t="s">
        <v>27</v>
      </c>
      <c r="P1815" s="5"/>
      <c r="Q1815" s="5" t="s">
        <v>903</v>
      </c>
      <c r="R1815" s="5"/>
      <c r="S1815" s="8"/>
      <c r="T1815" s="8">
        <v>244812</v>
      </c>
      <c r="U1815" s="8">
        <f t="shared" si="341"/>
        <v>274189.44</v>
      </c>
      <c r="V1815" s="5"/>
      <c r="W1815" s="5" t="s">
        <v>904</v>
      </c>
      <c r="X1815" s="5"/>
      <c r="Y1815" s="145"/>
      <c r="Z1815" s="141"/>
      <c r="AA1815" s="214"/>
      <c r="AB1815" s="214"/>
      <c r="AC1815" s="214"/>
      <c r="AD1815" s="148"/>
      <c r="AE1815" s="148"/>
      <c r="AF1815" s="145"/>
      <c r="AG1815" s="213"/>
      <c r="AH1815" s="213"/>
      <c r="AI1815" s="188"/>
      <c r="AJ1815" s="141"/>
      <c r="AK1815" s="213"/>
      <c r="AL1815" s="104"/>
      <c r="AM1815" s="84"/>
      <c r="AN1815" s="84"/>
      <c r="AO1815" s="84"/>
      <c r="AR1815" s="105"/>
      <c r="AT1815" s="187"/>
      <c r="AU1815" s="187"/>
    </row>
    <row r="1816" spans="1:47" s="4" customFormat="1" ht="129.94999999999999" customHeight="1">
      <c r="A1816" s="5" t="s">
        <v>2324</v>
      </c>
      <c r="B1816" s="5" t="s">
        <v>23</v>
      </c>
      <c r="C1816" s="5" t="s">
        <v>1076</v>
      </c>
      <c r="D1816" s="6" t="s">
        <v>1077</v>
      </c>
      <c r="E1816" s="6" t="s">
        <v>1077</v>
      </c>
      <c r="F1816" s="5" t="s">
        <v>1074</v>
      </c>
      <c r="G1816" s="5" t="s">
        <v>29</v>
      </c>
      <c r="H1816" s="5">
        <v>100</v>
      </c>
      <c r="I1816" s="5">
        <v>470000000</v>
      </c>
      <c r="J1816" s="5" t="s">
        <v>2689</v>
      </c>
      <c r="K1816" s="5" t="s">
        <v>1039</v>
      </c>
      <c r="L1816" s="5" t="s">
        <v>1075</v>
      </c>
      <c r="M1816" s="7"/>
      <c r="N1816" s="5" t="s">
        <v>902</v>
      </c>
      <c r="O1816" s="5" t="s">
        <v>27</v>
      </c>
      <c r="P1816" s="5"/>
      <c r="Q1816" s="5" t="s">
        <v>903</v>
      </c>
      <c r="R1816" s="5"/>
      <c r="S1816" s="8"/>
      <c r="T1816" s="8">
        <v>102600</v>
      </c>
      <c r="U1816" s="8">
        <f t="shared" si="341"/>
        <v>114912.00000000001</v>
      </c>
      <c r="V1816" s="5"/>
      <c r="W1816" s="5" t="s">
        <v>904</v>
      </c>
      <c r="X1816" s="5"/>
      <c r="Y1816" s="145"/>
      <c r="Z1816" s="141"/>
      <c r="AA1816" s="214"/>
      <c r="AB1816" s="214"/>
      <c r="AC1816" s="214"/>
      <c r="AD1816" s="148"/>
      <c r="AE1816" s="148"/>
      <c r="AF1816" s="145"/>
      <c r="AG1816" s="213"/>
      <c r="AH1816" s="213"/>
      <c r="AI1816" s="188"/>
      <c r="AJ1816" s="141"/>
      <c r="AK1816" s="213"/>
      <c r="AL1816" s="104"/>
      <c r="AM1816" s="84"/>
      <c r="AN1816" s="84"/>
      <c r="AO1816" s="84"/>
      <c r="AR1816" s="105"/>
      <c r="AT1816" s="187"/>
      <c r="AU1816" s="187"/>
    </row>
    <row r="1817" spans="1:47" s="4" customFormat="1" ht="129.94999999999999" customHeight="1">
      <c r="A1817" s="5" t="s">
        <v>2325</v>
      </c>
      <c r="B1817" s="5" t="s">
        <v>23</v>
      </c>
      <c r="C1817" s="5" t="s">
        <v>1078</v>
      </c>
      <c r="D1817" s="6" t="s">
        <v>1079</v>
      </c>
      <c r="E1817" s="6" t="s">
        <v>1079</v>
      </c>
      <c r="F1817" s="5" t="s">
        <v>1080</v>
      </c>
      <c r="G1817" s="5" t="s">
        <v>29</v>
      </c>
      <c r="H1817" s="5">
        <v>100</v>
      </c>
      <c r="I1817" s="5">
        <v>470000000</v>
      </c>
      <c r="J1817" s="5" t="s">
        <v>2689</v>
      </c>
      <c r="K1817" s="5" t="s">
        <v>1039</v>
      </c>
      <c r="L1817" s="5" t="s">
        <v>1075</v>
      </c>
      <c r="M1817" s="7"/>
      <c r="N1817" s="5" t="s">
        <v>902</v>
      </c>
      <c r="O1817" s="5" t="s">
        <v>27</v>
      </c>
      <c r="P1817" s="5"/>
      <c r="Q1817" s="5" t="s">
        <v>903</v>
      </c>
      <c r="R1817" s="5"/>
      <c r="S1817" s="8"/>
      <c r="T1817" s="8">
        <v>50917.59</v>
      </c>
      <c r="U1817" s="8">
        <f t="shared" si="341"/>
        <v>57027.700799999999</v>
      </c>
      <c r="V1817" s="5"/>
      <c r="W1817" s="5" t="s">
        <v>904</v>
      </c>
      <c r="X1817" s="5"/>
      <c r="Y1817" s="145"/>
      <c r="Z1817" s="141"/>
      <c r="AA1817" s="214"/>
      <c r="AB1817" s="214"/>
      <c r="AC1817" s="214"/>
      <c r="AD1817" s="148"/>
      <c r="AE1817" s="148"/>
      <c r="AF1817" s="145"/>
      <c r="AG1817" s="213"/>
      <c r="AH1817" s="213"/>
      <c r="AI1817" s="188"/>
      <c r="AJ1817" s="141"/>
      <c r="AK1817" s="213"/>
      <c r="AL1817" s="104"/>
      <c r="AM1817" s="84"/>
      <c r="AN1817" s="84"/>
      <c r="AO1817" s="84"/>
      <c r="AR1817" s="105"/>
      <c r="AT1817" s="187"/>
      <c r="AU1817" s="187"/>
    </row>
    <row r="1818" spans="1:47" s="4" customFormat="1" ht="129.94999999999999" customHeight="1">
      <c r="A1818" s="5" t="s">
        <v>2326</v>
      </c>
      <c r="B1818" s="5" t="s">
        <v>23</v>
      </c>
      <c r="C1818" s="5" t="s">
        <v>1072</v>
      </c>
      <c r="D1818" s="6" t="s">
        <v>1073</v>
      </c>
      <c r="E1818" s="6" t="s">
        <v>1073</v>
      </c>
      <c r="F1818" s="5" t="s">
        <v>1081</v>
      </c>
      <c r="G1818" s="5" t="s">
        <v>29</v>
      </c>
      <c r="H1818" s="5">
        <v>100</v>
      </c>
      <c r="I1818" s="5">
        <v>470000000</v>
      </c>
      <c r="J1818" s="5" t="s">
        <v>2689</v>
      </c>
      <c r="K1818" s="5" t="s">
        <v>1039</v>
      </c>
      <c r="L1818" s="5" t="s">
        <v>1082</v>
      </c>
      <c r="M1818" s="7"/>
      <c r="N1818" s="5" t="s">
        <v>902</v>
      </c>
      <c r="O1818" s="5" t="s">
        <v>27</v>
      </c>
      <c r="P1818" s="5"/>
      <c r="Q1818" s="5" t="s">
        <v>903</v>
      </c>
      <c r="R1818" s="5"/>
      <c r="S1818" s="8"/>
      <c r="T1818" s="8">
        <v>390360</v>
      </c>
      <c r="U1818" s="8">
        <f t="shared" si="341"/>
        <v>437203.20000000007</v>
      </c>
      <c r="V1818" s="5"/>
      <c r="W1818" s="5" t="s">
        <v>904</v>
      </c>
      <c r="X1818" s="5"/>
      <c r="Y1818" s="145"/>
      <c r="AA1818" s="253"/>
      <c r="AB1818" s="253"/>
      <c r="AC1818" s="253"/>
      <c r="AD1818" s="253"/>
      <c r="AE1818" s="254"/>
      <c r="AG1818" s="105"/>
      <c r="AH1818" s="105"/>
      <c r="AK1818" s="105"/>
      <c r="AL1818" s="86"/>
      <c r="AM1818" s="86"/>
      <c r="AN1818" s="86"/>
      <c r="AO1818" s="86"/>
      <c r="AR1818" s="105"/>
    </row>
    <row r="1819" spans="1:47" s="4" customFormat="1" ht="129.94999999999999" customHeight="1">
      <c r="A1819" s="5" t="s">
        <v>2327</v>
      </c>
      <c r="B1819" s="5" t="s">
        <v>23</v>
      </c>
      <c r="C1819" s="5" t="s">
        <v>1072</v>
      </c>
      <c r="D1819" s="6" t="s">
        <v>1073</v>
      </c>
      <c r="E1819" s="6" t="s">
        <v>1073</v>
      </c>
      <c r="F1819" s="5" t="s">
        <v>1083</v>
      </c>
      <c r="G1819" s="5" t="s">
        <v>29</v>
      </c>
      <c r="H1819" s="5">
        <v>100</v>
      </c>
      <c r="I1819" s="5">
        <v>470000000</v>
      </c>
      <c r="J1819" s="5" t="s">
        <v>2689</v>
      </c>
      <c r="K1819" s="5" t="s">
        <v>1039</v>
      </c>
      <c r="L1819" s="5" t="s">
        <v>25</v>
      </c>
      <c r="M1819" s="7"/>
      <c r="N1819" s="5" t="s">
        <v>902</v>
      </c>
      <c r="O1819" s="5" t="s">
        <v>27</v>
      </c>
      <c r="P1819" s="5"/>
      <c r="Q1819" s="5" t="s">
        <v>903</v>
      </c>
      <c r="R1819" s="5"/>
      <c r="S1819" s="8"/>
      <c r="T1819" s="8">
        <v>122400</v>
      </c>
      <c r="U1819" s="8">
        <f t="shared" si="341"/>
        <v>137088</v>
      </c>
      <c r="V1819" s="5"/>
      <c r="W1819" s="5" t="s">
        <v>904</v>
      </c>
      <c r="X1819" s="5"/>
      <c r="Y1819" s="145"/>
      <c r="Z1819" s="141"/>
      <c r="AA1819" s="214"/>
      <c r="AB1819" s="214"/>
      <c r="AC1819" s="214"/>
      <c r="AD1819" s="214"/>
      <c r="AE1819" s="187"/>
      <c r="AF1819" s="141"/>
      <c r="AG1819" s="213"/>
      <c r="AH1819" s="213"/>
      <c r="AI1819" s="141"/>
      <c r="AJ1819" s="141"/>
      <c r="AK1819" s="213"/>
      <c r="AL1819" s="84"/>
      <c r="AM1819" s="84"/>
      <c r="AN1819" s="84"/>
      <c r="AO1819" s="86"/>
      <c r="AR1819" s="105"/>
      <c r="AT1819" s="187"/>
      <c r="AU1819" s="187"/>
    </row>
    <row r="1820" spans="1:47" s="4" customFormat="1" ht="129.94999999999999" customHeight="1">
      <c r="A1820" s="5" t="s">
        <v>2328</v>
      </c>
      <c r="B1820" s="5" t="s">
        <v>23</v>
      </c>
      <c r="C1820" s="5" t="s">
        <v>1072</v>
      </c>
      <c r="D1820" s="6" t="s">
        <v>1073</v>
      </c>
      <c r="E1820" s="6" t="s">
        <v>1073</v>
      </c>
      <c r="F1820" s="5" t="s">
        <v>1084</v>
      </c>
      <c r="G1820" s="5" t="s">
        <v>29</v>
      </c>
      <c r="H1820" s="5">
        <v>100</v>
      </c>
      <c r="I1820" s="5">
        <v>470000000</v>
      </c>
      <c r="J1820" s="5" t="s">
        <v>2689</v>
      </c>
      <c r="K1820" s="5" t="s">
        <v>1039</v>
      </c>
      <c r="L1820" s="5" t="s">
        <v>1085</v>
      </c>
      <c r="M1820" s="7"/>
      <c r="N1820" s="5" t="s">
        <v>902</v>
      </c>
      <c r="O1820" s="5" t="s">
        <v>27</v>
      </c>
      <c r="P1820" s="5"/>
      <c r="Q1820" s="5" t="s">
        <v>903</v>
      </c>
      <c r="R1820" s="5"/>
      <c r="S1820" s="8"/>
      <c r="T1820" s="8">
        <v>340092.00000000006</v>
      </c>
      <c r="U1820" s="8">
        <f t="shared" si="341"/>
        <v>380903.0400000001</v>
      </c>
      <c r="V1820" s="5"/>
      <c r="W1820" s="5" t="s">
        <v>904</v>
      </c>
      <c r="X1820" s="5"/>
      <c r="Y1820" s="145"/>
      <c r="Z1820" s="141"/>
      <c r="AA1820" s="214"/>
      <c r="AB1820" s="214"/>
      <c r="AC1820" s="214"/>
      <c r="AD1820" s="148"/>
      <c r="AE1820" s="148"/>
      <c r="AF1820" s="145"/>
      <c r="AG1820" s="213"/>
      <c r="AH1820" s="213"/>
      <c r="AI1820" s="141"/>
      <c r="AJ1820" s="141"/>
      <c r="AK1820" s="213"/>
      <c r="AL1820" s="104"/>
      <c r="AM1820" s="84"/>
      <c r="AN1820" s="84"/>
      <c r="AO1820" s="84"/>
      <c r="AR1820" s="105"/>
      <c r="AT1820" s="187"/>
      <c r="AU1820" s="187"/>
    </row>
    <row r="1821" spans="1:47" s="4" customFormat="1" ht="129.94999999999999" customHeight="1">
      <c r="A1821" s="5" t="s">
        <v>2329</v>
      </c>
      <c r="B1821" s="5" t="s">
        <v>23</v>
      </c>
      <c r="C1821" s="5" t="s">
        <v>1072</v>
      </c>
      <c r="D1821" s="6" t="s">
        <v>1073</v>
      </c>
      <c r="E1821" s="6" t="s">
        <v>1073</v>
      </c>
      <c r="F1821" s="5" t="s">
        <v>1086</v>
      </c>
      <c r="G1821" s="5" t="s">
        <v>29</v>
      </c>
      <c r="H1821" s="5">
        <v>100</v>
      </c>
      <c r="I1821" s="5">
        <v>470000000</v>
      </c>
      <c r="J1821" s="5" t="s">
        <v>2689</v>
      </c>
      <c r="K1821" s="5" t="s">
        <v>1039</v>
      </c>
      <c r="L1821" s="5" t="s">
        <v>1082</v>
      </c>
      <c r="M1821" s="7"/>
      <c r="N1821" s="5" t="s">
        <v>902</v>
      </c>
      <c r="O1821" s="5" t="s">
        <v>27</v>
      </c>
      <c r="P1821" s="5"/>
      <c r="Q1821" s="5" t="s">
        <v>903</v>
      </c>
      <c r="R1821" s="5"/>
      <c r="S1821" s="8"/>
      <c r="T1821" s="8">
        <v>453000</v>
      </c>
      <c r="U1821" s="8">
        <f t="shared" si="341"/>
        <v>507360.00000000006</v>
      </c>
      <c r="V1821" s="5"/>
      <c r="W1821" s="5" t="s">
        <v>904</v>
      </c>
      <c r="X1821" s="5"/>
      <c r="Y1821" s="145"/>
      <c r="Z1821" s="141"/>
      <c r="AA1821" s="214"/>
      <c r="AB1821" s="214"/>
      <c r="AC1821" s="214"/>
      <c r="AD1821" s="214"/>
      <c r="AE1821" s="187"/>
      <c r="AF1821" s="141"/>
      <c r="AG1821" s="213"/>
      <c r="AH1821" s="213"/>
      <c r="AI1821" s="141"/>
      <c r="AJ1821" s="141"/>
      <c r="AK1821" s="213"/>
      <c r="AL1821" s="84"/>
      <c r="AM1821" s="84"/>
      <c r="AN1821" s="104"/>
      <c r="AO1821" s="84"/>
      <c r="AR1821" s="105"/>
      <c r="AT1821" s="187"/>
      <c r="AU1821" s="187"/>
    </row>
    <row r="1822" spans="1:47" s="4" customFormat="1" ht="129.94999999999999" customHeight="1">
      <c r="A1822" s="5" t="s">
        <v>2330</v>
      </c>
      <c r="B1822" s="5" t="s">
        <v>23</v>
      </c>
      <c r="C1822" s="5" t="s">
        <v>1076</v>
      </c>
      <c r="D1822" s="6" t="s">
        <v>1077</v>
      </c>
      <c r="E1822" s="6" t="s">
        <v>1077</v>
      </c>
      <c r="F1822" s="5" t="s">
        <v>1080</v>
      </c>
      <c r="G1822" s="5" t="s">
        <v>29</v>
      </c>
      <c r="H1822" s="5">
        <v>100</v>
      </c>
      <c r="I1822" s="5">
        <v>470000000</v>
      </c>
      <c r="J1822" s="5" t="s">
        <v>2689</v>
      </c>
      <c r="K1822" s="5" t="s">
        <v>1039</v>
      </c>
      <c r="L1822" s="5" t="s">
        <v>1082</v>
      </c>
      <c r="M1822" s="7"/>
      <c r="N1822" s="5" t="s">
        <v>902</v>
      </c>
      <c r="O1822" s="5" t="s">
        <v>27</v>
      </c>
      <c r="P1822" s="5"/>
      <c r="Q1822" s="5" t="s">
        <v>903</v>
      </c>
      <c r="R1822" s="5"/>
      <c r="S1822" s="8"/>
      <c r="T1822" s="8">
        <v>40895.97</v>
      </c>
      <c r="U1822" s="8">
        <f t="shared" si="341"/>
        <v>45803.486400000009</v>
      </c>
      <c r="V1822" s="5"/>
      <c r="W1822" s="5" t="s">
        <v>904</v>
      </c>
      <c r="X1822" s="5"/>
      <c r="Y1822" s="145"/>
      <c r="Z1822" s="141"/>
      <c r="AA1822" s="214"/>
      <c r="AB1822" s="214"/>
      <c r="AC1822" s="214"/>
      <c r="AD1822" s="148"/>
      <c r="AE1822" s="148"/>
      <c r="AF1822" s="145"/>
      <c r="AG1822" s="213"/>
      <c r="AH1822" s="213"/>
      <c r="AI1822" s="188"/>
      <c r="AJ1822" s="141"/>
      <c r="AK1822" s="213"/>
      <c r="AL1822" s="104"/>
      <c r="AM1822" s="84"/>
      <c r="AN1822" s="84"/>
      <c r="AO1822" s="84"/>
      <c r="AR1822" s="105"/>
      <c r="AT1822" s="187"/>
      <c r="AU1822" s="187"/>
    </row>
    <row r="1823" spans="1:47" s="4" customFormat="1" ht="129.94999999999999" customHeight="1">
      <c r="A1823" s="5" t="s">
        <v>2331</v>
      </c>
      <c r="B1823" s="5" t="s">
        <v>23</v>
      </c>
      <c r="C1823" s="5" t="s">
        <v>1078</v>
      </c>
      <c r="D1823" s="6" t="s">
        <v>1079</v>
      </c>
      <c r="E1823" s="6" t="s">
        <v>1079</v>
      </c>
      <c r="F1823" s="5" t="s">
        <v>1087</v>
      </c>
      <c r="G1823" s="5" t="s">
        <v>29</v>
      </c>
      <c r="H1823" s="5">
        <v>100</v>
      </c>
      <c r="I1823" s="5">
        <v>470000000</v>
      </c>
      <c r="J1823" s="5" t="s">
        <v>2689</v>
      </c>
      <c r="K1823" s="5" t="s">
        <v>1039</v>
      </c>
      <c r="L1823" s="5" t="s">
        <v>1082</v>
      </c>
      <c r="M1823" s="7"/>
      <c r="N1823" s="5" t="s">
        <v>902</v>
      </c>
      <c r="O1823" s="5" t="s">
        <v>27</v>
      </c>
      <c r="P1823" s="5"/>
      <c r="Q1823" s="5" t="s">
        <v>903</v>
      </c>
      <c r="R1823" s="5"/>
      <c r="S1823" s="8"/>
      <c r="T1823" s="8">
        <v>181250</v>
      </c>
      <c r="U1823" s="8">
        <f t="shared" si="341"/>
        <v>203000.00000000003</v>
      </c>
      <c r="V1823" s="5"/>
      <c r="W1823" s="5" t="s">
        <v>904</v>
      </c>
      <c r="X1823" s="5"/>
      <c r="Y1823" s="145"/>
      <c r="Z1823" s="141"/>
      <c r="AA1823" s="214"/>
      <c r="AB1823" s="214"/>
      <c r="AC1823" s="214"/>
      <c r="AD1823" s="214"/>
      <c r="AE1823" s="187"/>
      <c r="AF1823" s="141"/>
      <c r="AG1823" s="213"/>
      <c r="AH1823" s="213"/>
      <c r="AI1823" s="141"/>
      <c r="AJ1823" s="141"/>
      <c r="AK1823" s="105"/>
      <c r="AL1823" s="86"/>
      <c r="AM1823" s="86"/>
      <c r="AN1823" s="104"/>
      <c r="AO1823" s="84"/>
      <c r="AR1823" s="105"/>
      <c r="AT1823" s="187"/>
      <c r="AU1823" s="187"/>
    </row>
    <row r="1824" spans="1:47" s="4" customFormat="1" ht="129.94999999999999" customHeight="1">
      <c r="A1824" s="5" t="s">
        <v>2332</v>
      </c>
      <c r="B1824" s="5" t="s">
        <v>23</v>
      </c>
      <c r="C1824" s="5" t="s">
        <v>1088</v>
      </c>
      <c r="D1824" s="6" t="s">
        <v>1089</v>
      </c>
      <c r="E1824" s="6" t="s">
        <v>1090</v>
      </c>
      <c r="F1824" s="5" t="s">
        <v>1091</v>
      </c>
      <c r="G1824" s="5" t="s">
        <v>29</v>
      </c>
      <c r="H1824" s="5">
        <v>100</v>
      </c>
      <c r="I1824" s="5">
        <v>470000000</v>
      </c>
      <c r="J1824" s="5" t="s">
        <v>2689</v>
      </c>
      <c r="K1824" s="5" t="s">
        <v>1039</v>
      </c>
      <c r="L1824" s="5" t="s">
        <v>1092</v>
      </c>
      <c r="M1824" s="7"/>
      <c r="N1824" s="5" t="s">
        <v>902</v>
      </c>
      <c r="O1824" s="5" t="s">
        <v>27</v>
      </c>
      <c r="P1824" s="5"/>
      <c r="Q1824" s="5" t="s">
        <v>903</v>
      </c>
      <c r="R1824" s="5"/>
      <c r="S1824" s="8"/>
      <c r="T1824" s="8">
        <v>29811.549999999996</v>
      </c>
      <c r="U1824" s="8">
        <f t="shared" si="341"/>
        <v>33388.936000000002</v>
      </c>
      <c r="V1824" s="5"/>
      <c r="W1824" s="5" t="s">
        <v>904</v>
      </c>
      <c r="X1824" s="5"/>
      <c r="Y1824" s="145"/>
      <c r="Z1824" s="141"/>
      <c r="AA1824" s="214"/>
      <c r="AB1824" s="214"/>
      <c r="AC1824" s="214"/>
      <c r="AD1824" s="148"/>
      <c r="AE1824" s="148"/>
      <c r="AF1824" s="141"/>
      <c r="AG1824" s="213"/>
      <c r="AH1824" s="213"/>
      <c r="AI1824" s="188"/>
      <c r="AJ1824" s="141"/>
      <c r="AK1824" s="105"/>
      <c r="AL1824" s="86"/>
      <c r="AM1824" s="86"/>
      <c r="AN1824" s="104"/>
      <c r="AO1824" s="104"/>
      <c r="AR1824" s="105"/>
    </row>
    <row r="1825" spans="1:47" s="4" customFormat="1" ht="195.75" customHeight="1">
      <c r="A1825" s="5" t="s">
        <v>2333</v>
      </c>
      <c r="B1825" s="5" t="s">
        <v>23</v>
      </c>
      <c r="C1825" s="5" t="s">
        <v>1088</v>
      </c>
      <c r="D1825" s="6" t="s">
        <v>1089</v>
      </c>
      <c r="E1825" s="6" t="s">
        <v>1090</v>
      </c>
      <c r="F1825" s="5" t="s">
        <v>1091</v>
      </c>
      <c r="G1825" s="5" t="s">
        <v>29</v>
      </c>
      <c r="H1825" s="5">
        <v>100</v>
      </c>
      <c r="I1825" s="5">
        <v>470000000</v>
      </c>
      <c r="J1825" s="5" t="s">
        <v>2689</v>
      </c>
      <c r="K1825" s="5" t="s">
        <v>1039</v>
      </c>
      <c r="L1825" s="5" t="s">
        <v>1092</v>
      </c>
      <c r="M1825" s="7"/>
      <c r="N1825" s="5" t="s">
        <v>902</v>
      </c>
      <c r="O1825" s="5" t="s">
        <v>27</v>
      </c>
      <c r="P1825" s="5"/>
      <c r="Q1825" s="5" t="s">
        <v>903</v>
      </c>
      <c r="R1825" s="5"/>
      <c r="S1825" s="8"/>
      <c r="T1825" s="8">
        <v>23288.5</v>
      </c>
      <c r="U1825" s="8">
        <f t="shared" si="341"/>
        <v>26083.120000000003</v>
      </c>
      <c r="V1825" s="5"/>
      <c r="W1825" s="5" t="s">
        <v>904</v>
      </c>
      <c r="X1825" s="5"/>
      <c r="Y1825" s="145"/>
      <c r="Z1825" s="141"/>
      <c r="AA1825" s="214"/>
      <c r="AB1825" s="214"/>
      <c r="AC1825" s="214"/>
      <c r="AD1825" s="148"/>
      <c r="AE1825" s="148"/>
      <c r="AF1825" s="145"/>
      <c r="AG1825" s="213"/>
      <c r="AH1825" s="213"/>
      <c r="AI1825" s="188"/>
      <c r="AJ1825" s="141"/>
      <c r="AK1825" s="213"/>
      <c r="AL1825" s="104"/>
      <c r="AM1825" s="84"/>
      <c r="AN1825" s="84"/>
      <c r="AO1825" s="84"/>
      <c r="AR1825" s="105"/>
      <c r="AT1825" s="187"/>
      <c r="AU1825" s="187"/>
    </row>
    <row r="1826" spans="1:47" s="4" customFormat="1" ht="129.94999999999999" customHeight="1">
      <c r="A1826" s="5" t="s">
        <v>2334</v>
      </c>
      <c r="B1826" s="5" t="s">
        <v>23</v>
      </c>
      <c r="C1826" s="5" t="s">
        <v>942</v>
      </c>
      <c r="D1826" s="6" t="s">
        <v>943</v>
      </c>
      <c r="E1826" s="6" t="s">
        <v>944</v>
      </c>
      <c r="F1826" s="5" t="s">
        <v>1093</v>
      </c>
      <c r="G1826" s="5" t="s">
        <v>29</v>
      </c>
      <c r="H1826" s="5">
        <v>100</v>
      </c>
      <c r="I1826" s="5">
        <v>470000000</v>
      </c>
      <c r="J1826" s="5" t="s">
        <v>2689</v>
      </c>
      <c r="K1826" s="5" t="s">
        <v>1039</v>
      </c>
      <c r="L1826" s="5" t="s">
        <v>1092</v>
      </c>
      <c r="M1826" s="7"/>
      <c r="N1826" s="5" t="s">
        <v>902</v>
      </c>
      <c r="O1826" s="5" t="s">
        <v>27</v>
      </c>
      <c r="P1826" s="5"/>
      <c r="Q1826" s="5" t="s">
        <v>903</v>
      </c>
      <c r="R1826" s="5"/>
      <c r="S1826" s="8"/>
      <c r="T1826" s="8">
        <v>115491.27</v>
      </c>
      <c r="U1826" s="8">
        <f t="shared" si="341"/>
        <v>129350.22240000001</v>
      </c>
      <c r="V1826" s="5"/>
      <c r="W1826" s="5" t="s">
        <v>904</v>
      </c>
      <c r="X1826" s="5"/>
      <c r="Y1826" s="145"/>
      <c r="Z1826" s="141"/>
      <c r="AA1826" s="214"/>
      <c r="AB1826" s="214"/>
      <c r="AC1826" s="214"/>
      <c r="AD1826" s="148"/>
      <c r="AE1826" s="148"/>
      <c r="AF1826" s="145"/>
      <c r="AG1826" s="213"/>
      <c r="AH1826" s="213"/>
      <c r="AI1826" s="188"/>
      <c r="AJ1826" s="141"/>
      <c r="AK1826" s="213"/>
      <c r="AL1826" s="104"/>
      <c r="AM1826" s="84"/>
      <c r="AN1826" s="84"/>
      <c r="AO1826" s="84"/>
      <c r="AR1826" s="105"/>
      <c r="AT1826" s="187"/>
      <c r="AU1826" s="187"/>
    </row>
    <row r="1827" spans="1:47" s="4" customFormat="1" ht="129.94999999999999" customHeight="1">
      <c r="A1827" s="5" t="s">
        <v>2335</v>
      </c>
      <c r="B1827" s="5" t="s">
        <v>23</v>
      </c>
      <c r="C1827" s="5" t="s">
        <v>1094</v>
      </c>
      <c r="D1827" s="6" t="s">
        <v>1095</v>
      </c>
      <c r="E1827" s="6" t="s">
        <v>1095</v>
      </c>
      <c r="F1827" s="5" t="s">
        <v>1096</v>
      </c>
      <c r="G1827" s="5" t="s">
        <v>29</v>
      </c>
      <c r="H1827" s="5">
        <v>100</v>
      </c>
      <c r="I1827" s="5">
        <v>470000000</v>
      </c>
      <c r="J1827" s="5" t="s">
        <v>2689</v>
      </c>
      <c r="K1827" s="5" t="s">
        <v>1039</v>
      </c>
      <c r="L1827" s="5" t="s">
        <v>1092</v>
      </c>
      <c r="M1827" s="7"/>
      <c r="N1827" s="5" t="s">
        <v>902</v>
      </c>
      <c r="O1827" s="5" t="s">
        <v>27</v>
      </c>
      <c r="P1827" s="5"/>
      <c r="Q1827" s="5" t="s">
        <v>903</v>
      </c>
      <c r="R1827" s="5"/>
      <c r="S1827" s="8"/>
      <c r="T1827" s="8">
        <v>535411.25</v>
      </c>
      <c r="U1827" s="8">
        <f t="shared" si="341"/>
        <v>599660.60000000009</v>
      </c>
      <c r="V1827" s="5"/>
      <c r="W1827" s="5" t="s">
        <v>904</v>
      </c>
      <c r="X1827" s="5"/>
      <c r="Y1827" s="145"/>
      <c r="Z1827" s="141"/>
      <c r="AA1827" s="214"/>
      <c r="AB1827" s="214"/>
      <c r="AC1827" s="214"/>
      <c r="AD1827" s="148"/>
      <c r="AE1827" s="148"/>
      <c r="AF1827" s="145"/>
      <c r="AG1827" s="213"/>
      <c r="AH1827" s="213"/>
      <c r="AI1827" s="188"/>
      <c r="AJ1827" s="141"/>
      <c r="AK1827" s="213"/>
      <c r="AL1827" s="104"/>
      <c r="AM1827" s="84"/>
      <c r="AN1827" s="84"/>
      <c r="AO1827" s="84"/>
      <c r="AR1827" s="105"/>
      <c r="AT1827" s="187"/>
      <c r="AU1827" s="187"/>
    </row>
    <row r="1828" spans="1:47" s="4" customFormat="1" ht="129.94999999999999" customHeight="1">
      <c r="A1828" s="5" t="s">
        <v>2336</v>
      </c>
      <c r="B1828" s="5" t="s">
        <v>23</v>
      </c>
      <c r="C1828" s="5" t="s">
        <v>1097</v>
      </c>
      <c r="D1828" s="6" t="s">
        <v>1098</v>
      </c>
      <c r="E1828" s="6" t="s">
        <v>1098</v>
      </c>
      <c r="F1828" s="5" t="s">
        <v>1096</v>
      </c>
      <c r="G1828" s="5" t="s">
        <v>29</v>
      </c>
      <c r="H1828" s="5">
        <v>100</v>
      </c>
      <c r="I1828" s="5">
        <v>470000000</v>
      </c>
      <c r="J1828" s="5" t="s">
        <v>2689</v>
      </c>
      <c r="K1828" s="5" t="s">
        <v>1039</v>
      </c>
      <c r="L1828" s="5" t="s">
        <v>1092</v>
      </c>
      <c r="M1828" s="7"/>
      <c r="N1828" s="5" t="s">
        <v>902</v>
      </c>
      <c r="O1828" s="5" t="s">
        <v>27</v>
      </c>
      <c r="P1828" s="5"/>
      <c r="Q1828" s="5" t="s">
        <v>903</v>
      </c>
      <c r="R1828" s="5"/>
      <c r="S1828" s="8"/>
      <c r="T1828" s="8">
        <v>163796.79999999999</v>
      </c>
      <c r="U1828" s="8">
        <f t="shared" si="341"/>
        <v>183452.416</v>
      </c>
      <c r="V1828" s="5"/>
      <c r="W1828" s="5" t="s">
        <v>904</v>
      </c>
      <c r="X1828" s="5"/>
      <c r="Y1828" s="145"/>
      <c r="Z1828" s="141"/>
      <c r="AA1828" s="214"/>
      <c r="AB1828" s="214"/>
      <c r="AC1828" s="214"/>
      <c r="AD1828" s="148"/>
      <c r="AE1828" s="148"/>
      <c r="AF1828" s="145"/>
      <c r="AG1828" s="213"/>
      <c r="AH1828" s="213"/>
      <c r="AI1828" s="188"/>
      <c r="AJ1828" s="141"/>
      <c r="AK1828" s="213"/>
      <c r="AL1828" s="104"/>
      <c r="AM1828" s="84"/>
      <c r="AN1828" s="84"/>
      <c r="AO1828" s="84"/>
      <c r="AR1828" s="105"/>
      <c r="AT1828" s="187"/>
      <c r="AU1828" s="187"/>
    </row>
    <row r="1829" spans="1:47" s="4" customFormat="1" ht="129.94999999999999" customHeight="1">
      <c r="A1829" s="5" t="s">
        <v>2337</v>
      </c>
      <c r="B1829" s="5" t="s">
        <v>23</v>
      </c>
      <c r="C1829" s="5" t="s">
        <v>1094</v>
      </c>
      <c r="D1829" s="6" t="s">
        <v>1095</v>
      </c>
      <c r="E1829" s="6" t="s">
        <v>1095</v>
      </c>
      <c r="F1829" s="5" t="s">
        <v>1099</v>
      </c>
      <c r="G1829" s="5" t="s">
        <v>29</v>
      </c>
      <c r="H1829" s="5">
        <v>100</v>
      </c>
      <c r="I1829" s="5">
        <v>470000000</v>
      </c>
      <c r="J1829" s="5" t="s">
        <v>2689</v>
      </c>
      <c r="K1829" s="5" t="s">
        <v>1039</v>
      </c>
      <c r="L1829" s="5" t="s">
        <v>1082</v>
      </c>
      <c r="M1829" s="7"/>
      <c r="N1829" s="5" t="s">
        <v>902</v>
      </c>
      <c r="O1829" s="5" t="s">
        <v>27</v>
      </c>
      <c r="P1829" s="5"/>
      <c r="Q1829" s="5" t="s">
        <v>903</v>
      </c>
      <c r="R1829" s="5"/>
      <c r="S1829" s="8"/>
      <c r="T1829" s="8">
        <v>0</v>
      </c>
      <c r="U1829" s="8">
        <f t="shared" si="341"/>
        <v>0</v>
      </c>
      <c r="V1829" s="5"/>
      <c r="W1829" s="5" t="s">
        <v>904</v>
      </c>
      <c r="X1829" s="5"/>
      <c r="Y1829" s="145"/>
      <c r="Z1829" s="141"/>
      <c r="AA1829" s="214"/>
      <c r="AB1829" s="214"/>
      <c r="AC1829" s="214"/>
      <c r="AD1829" s="148"/>
      <c r="AE1829" s="148"/>
      <c r="AF1829" s="145"/>
      <c r="AG1829" s="213"/>
      <c r="AH1829" s="213"/>
      <c r="AI1829" s="141"/>
      <c r="AJ1829" s="141"/>
      <c r="AK1829" s="213"/>
      <c r="AL1829" s="104"/>
      <c r="AM1829" s="84"/>
      <c r="AN1829" s="84"/>
      <c r="AO1829" s="84"/>
      <c r="AR1829" s="105"/>
      <c r="AT1829" s="187"/>
      <c r="AU1829" s="187"/>
    </row>
    <row r="1830" spans="1:47" s="4" customFormat="1" ht="129.94999999999999" customHeight="1">
      <c r="A1830" s="5" t="s">
        <v>5395</v>
      </c>
      <c r="B1830" s="5" t="s">
        <v>23</v>
      </c>
      <c r="C1830" s="5" t="s">
        <v>1094</v>
      </c>
      <c r="D1830" s="6" t="s">
        <v>1095</v>
      </c>
      <c r="E1830" s="6" t="s">
        <v>1095</v>
      </c>
      <c r="F1830" s="5" t="s">
        <v>5396</v>
      </c>
      <c r="G1830" s="5" t="s">
        <v>29</v>
      </c>
      <c r="H1830" s="5">
        <v>100</v>
      </c>
      <c r="I1830" s="5">
        <v>470000000</v>
      </c>
      <c r="J1830" s="5" t="s">
        <v>2689</v>
      </c>
      <c r="K1830" s="5" t="s">
        <v>1039</v>
      </c>
      <c r="L1830" s="5" t="s">
        <v>1082</v>
      </c>
      <c r="M1830" s="7"/>
      <c r="N1830" s="5" t="s">
        <v>902</v>
      </c>
      <c r="O1830" s="5" t="s">
        <v>27</v>
      </c>
      <c r="P1830" s="5"/>
      <c r="Q1830" s="5" t="s">
        <v>903</v>
      </c>
      <c r="R1830" s="5"/>
      <c r="S1830" s="8"/>
      <c r="T1830" s="8">
        <v>7475860.4999999991</v>
      </c>
      <c r="U1830" s="8">
        <f t="shared" si="341"/>
        <v>8372963.7599999998</v>
      </c>
      <c r="V1830" s="5"/>
      <c r="W1830" s="5" t="s">
        <v>904</v>
      </c>
      <c r="X1830" s="5" t="s">
        <v>4179</v>
      </c>
      <c r="Y1830" s="145"/>
      <c r="Z1830" s="141"/>
      <c r="AA1830" s="214"/>
      <c r="AB1830" s="214"/>
      <c r="AC1830" s="214"/>
      <c r="AD1830" s="148"/>
      <c r="AE1830" s="148"/>
      <c r="AF1830" s="145"/>
      <c r="AG1830" s="213"/>
      <c r="AH1830" s="213"/>
      <c r="AI1830" s="141"/>
      <c r="AJ1830" s="141"/>
      <c r="AK1830" s="213"/>
      <c r="AL1830" s="104"/>
      <c r="AM1830" s="84"/>
      <c r="AN1830" s="84"/>
      <c r="AO1830" s="84"/>
      <c r="AR1830" s="105"/>
      <c r="AT1830" s="187"/>
      <c r="AU1830" s="187"/>
    </row>
    <row r="1831" spans="1:47" s="4" customFormat="1" ht="129.94999999999999" customHeight="1">
      <c r="A1831" s="5" t="s">
        <v>2338</v>
      </c>
      <c r="B1831" s="5" t="s">
        <v>23</v>
      </c>
      <c r="C1831" s="5" t="s">
        <v>1100</v>
      </c>
      <c r="D1831" s="6" t="s">
        <v>1101</v>
      </c>
      <c r="E1831" s="6" t="s">
        <v>1101</v>
      </c>
      <c r="F1831" s="5" t="s">
        <v>1102</v>
      </c>
      <c r="G1831" s="5" t="s">
        <v>29</v>
      </c>
      <c r="H1831" s="5">
        <v>90</v>
      </c>
      <c r="I1831" s="5">
        <v>470000000</v>
      </c>
      <c r="J1831" s="5" t="s">
        <v>2689</v>
      </c>
      <c r="K1831" s="5" t="s">
        <v>1039</v>
      </c>
      <c r="L1831" s="5" t="s">
        <v>1092</v>
      </c>
      <c r="M1831" s="7"/>
      <c r="N1831" s="5" t="s">
        <v>902</v>
      </c>
      <c r="O1831" s="5" t="s">
        <v>27</v>
      </c>
      <c r="P1831" s="5"/>
      <c r="Q1831" s="5" t="s">
        <v>903</v>
      </c>
      <c r="R1831" s="5"/>
      <c r="S1831" s="8"/>
      <c r="T1831" s="8">
        <v>67500</v>
      </c>
      <c r="U1831" s="8">
        <f t="shared" si="341"/>
        <v>75600</v>
      </c>
      <c r="V1831" s="5"/>
      <c r="W1831" s="5" t="s">
        <v>904</v>
      </c>
      <c r="X1831" s="5"/>
      <c r="Y1831" s="145"/>
      <c r="Z1831" s="141"/>
      <c r="AA1831" s="214"/>
      <c r="AB1831" s="214"/>
      <c r="AC1831" s="214"/>
      <c r="AD1831" s="148"/>
      <c r="AE1831" s="148"/>
      <c r="AF1831" s="145"/>
      <c r="AG1831" s="213"/>
      <c r="AH1831" s="213"/>
      <c r="AI1831" s="141"/>
      <c r="AJ1831" s="141"/>
      <c r="AK1831" s="213"/>
      <c r="AL1831" s="104"/>
      <c r="AM1831" s="86"/>
      <c r="AN1831" s="84"/>
      <c r="AO1831" s="86"/>
      <c r="AR1831" s="105"/>
      <c r="AT1831" s="187"/>
      <c r="AU1831" s="187"/>
    </row>
    <row r="1832" spans="1:47" s="4" customFormat="1" ht="129.94999999999999" customHeight="1">
      <c r="A1832" s="5" t="s">
        <v>2339</v>
      </c>
      <c r="B1832" s="5" t="s">
        <v>23</v>
      </c>
      <c r="C1832" s="5" t="s">
        <v>1103</v>
      </c>
      <c r="D1832" s="6" t="s">
        <v>1104</v>
      </c>
      <c r="E1832" s="6" t="s">
        <v>1104</v>
      </c>
      <c r="F1832" s="5" t="s">
        <v>1105</v>
      </c>
      <c r="G1832" s="5" t="s">
        <v>24</v>
      </c>
      <c r="H1832" s="5">
        <v>100</v>
      </c>
      <c r="I1832" s="5">
        <v>470000000</v>
      </c>
      <c r="J1832" s="5" t="s">
        <v>2689</v>
      </c>
      <c r="K1832" s="5" t="s">
        <v>823</v>
      </c>
      <c r="L1832" s="5" t="s">
        <v>2701</v>
      </c>
      <c r="M1832" s="7"/>
      <c r="N1832" s="5" t="s">
        <v>902</v>
      </c>
      <c r="O1832" s="5" t="s">
        <v>27</v>
      </c>
      <c r="P1832" s="5"/>
      <c r="Q1832" s="5" t="s">
        <v>903</v>
      </c>
      <c r="R1832" s="5"/>
      <c r="S1832" s="8"/>
      <c r="T1832" s="8">
        <v>0</v>
      </c>
      <c r="U1832" s="8">
        <f t="shared" si="341"/>
        <v>0</v>
      </c>
      <c r="V1832" s="5"/>
      <c r="W1832" s="5" t="s">
        <v>904</v>
      </c>
      <c r="X1832" s="5"/>
      <c r="Y1832" s="145"/>
      <c r="AA1832" s="253"/>
      <c r="AB1832" s="253"/>
      <c r="AC1832" s="253"/>
      <c r="AD1832" s="253"/>
      <c r="AE1832" s="254"/>
      <c r="AG1832" s="105"/>
      <c r="AH1832" s="105"/>
      <c r="AK1832" s="105"/>
      <c r="AL1832" s="86"/>
      <c r="AM1832" s="86"/>
      <c r="AN1832" s="86"/>
      <c r="AO1832" s="86"/>
      <c r="AR1832" s="105"/>
    </row>
    <row r="1833" spans="1:47" s="4" customFormat="1" ht="129.94999999999999" customHeight="1">
      <c r="A1833" s="5" t="s">
        <v>3723</v>
      </c>
      <c r="B1833" s="5" t="s">
        <v>23</v>
      </c>
      <c r="C1833" s="5" t="s">
        <v>1103</v>
      </c>
      <c r="D1833" s="6" t="s">
        <v>1104</v>
      </c>
      <c r="E1833" s="6" t="s">
        <v>1104</v>
      </c>
      <c r="F1833" s="5" t="s">
        <v>1105</v>
      </c>
      <c r="G1833" s="5" t="s">
        <v>24</v>
      </c>
      <c r="H1833" s="5">
        <v>100</v>
      </c>
      <c r="I1833" s="5">
        <v>470000000</v>
      </c>
      <c r="J1833" s="5" t="s">
        <v>2689</v>
      </c>
      <c r="K1833" s="5" t="s">
        <v>823</v>
      </c>
      <c r="L1833" s="5" t="s">
        <v>2701</v>
      </c>
      <c r="M1833" s="7"/>
      <c r="N1833" s="5" t="s">
        <v>902</v>
      </c>
      <c r="O1833" s="5" t="s">
        <v>27</v>
      </c>
      <c r="P1833" s="5"/>
      <c r="Q1833" s="5" t="s">
        <v>903</v>
      </c>
      <c r="R1833" s="5"/>
      <c r="S1833" s="8"/>
      <c r="T1833" s="8">
        <v>0</v>
      </c>
      <c r="U1833" s="8">
        <f t="shared" si="341"/>
        <v>0</v>
      </c>
      <c r="V1833" s="5"/>
      <c r="W1833" s="5" t="s">
        <v>904</v>
      </c>
      <c r="X1833" s="5"/>
      <c r="Y1833" s="148"/>
      <c r="Z1833" s="141"/>
      <c r="AA1833" s="85"/>
      <c r="AB1833" s="146"/>
      <c r="AC1833" s="214"/>
      <c r="AD1833" s="214"/>
      <c r="AE1833" s="187"/>
      <c r="AF1833" s="141"/>
      <c r="AG1833" s="213"/>
      <c r="AH1833" s="213"/>
      <c r="AI1833" s="141"/>
      <c r="AJ1833" s="141"/>
      <c r="AK1833" s="213"/>
      <c r="AL1833" s="84"/>
      <c r="AM1833" s="84"/>
      <c r="AN1833" s="84"/>
      <c r="AO1833" s="84"/>
      <c r="AR1833" s="105"/>
      <c r="AT1833" s="187"/>
      <c r="AU1833" s="187"/>
    </row>
    <row r="1834" spans="1:47" s="4" customFormat="1" ht="129.94999999999999" customHeight="1">
      <c r="A1834" s="5" t="s">
        <v>4270</v>
      </c>
      <c r="B1834" s="5" t="s">
        <v>23</v>
      </c>
      <c r="C1834" s="5" t="s">
        <v>1103</v>
      </c>
      <c r="D1834" s="6" t="s">
        <v>1104</v>
      </c>
      <c r="E1834" s="6" t="s">
        <v>1104</v>
      </c>
      <c r="F1834" s="5" t="s">
        <v>1105</v>
      </c>
      <c r="G1834" s="5" t="s">
        <v>24</v>
      </c>
      <c r="H1834" s="5">
        <v>100</v>
      </c>
      <c r="I1834" s="5">
        <v>470000000</v>
      </c>
      <c r="J1834" s="5" t="s">
        <v>2689</v>
      </c>
      <c r="K1834" s="5" t="s">
        <v>823</v>
      </c>
      <c r="L1834" s="5" t="s">
        <v>2701</v>
      </c>
      <c r="M1834" s="7"/>
      <c r="N1834" s="5" t="s">
        <v>2680</v>
      </c>
      <c r="O1834" s="5" t="s">
        <v>27</v>
      </c>
      <c r="P1834" s="5"/>
      <c r="Q1834" s="5" t="s">
        <v>903</v>
      </c>
      <c r="R1834" s="5"/>
      <c r="S1834" s="31"/>
      <c r="T1834" s="31">
        <v>0</v>
      </c>
      <c r="U1834" s="8">
        <f t="shared" si="341"/>
        <v>0</v>
      </c>
      <c r="V1834" s="5"/>
      <c r="W1834" s="5" t="s">
        <v>904</v>
      </c>
      <c r="X1834" s="5"/>
      <c r="Y1834" s="148"/>
      <c r="Z1834" s="141"/>
      <c r="AA1834" s="85"/>
      <c r="AB1834" s="146"/>
      <c r="AC1834" s="214"/>
      <c r="AD1834" s="214"/>
      <c r="AE1834" s="187"/>
      <c r="AF1834" s="141"/>
      <c r="AG1834" s="213"/>
      <c r="AH1834" s="213"/>
      <c r="AI1834" s="141"/>
      <c r="AJ1834" s="141"/>
      <c r="AK1834" s="213"/>
      <c r="AL1834" s="84"/>
      <c r="AM1834" s="84"/>
      <c r="AN1834" s="84"/>
      <c r="AO1834" s="84"/>
      <c r="AR1834" s="105"/>
      <c r="AT1834" s="187"/>
      <c r="AU1834" s="187"/>
    </row>
    <row r="1835" spans="1:47" s="4" customFormat="1" ht="133.5" customHeight="1">
      <c r="A1835" s="5" t="s">
        <v>4724</v>
      </c>
      <c r="B1835" s="5" t="s">
        <v>23</v>
      </c>
      <c r="C1835" s="5" t="s">
        <v>1103</v>
      </c>
      <c r="D1835" s="14" t="s">
        <v>1104</v>
      </c>
      <c r="E1835" s="14" t="s">
        <v>1104</v>
      </c>
      <c r="F1835" s="5" t="s">
        <v>1105</v>
      </c>
      <c r="G1835" s="5" t="s">
        <v>24</v>
      </c>
      <c r="H1835" s="5">
        <v>100</v>
      </c>
      <c r="I1835" s="5">
        <v>470000000</v>
      </c>
      <c r="J1835" s="5" t="s">
        <v>2689</v>
      </c>
      <c r="K1835" s="5" t="s">
        <v>823</v>
      </c>
      <c r="L1835" s="5" t="s">
        <v>2701</v>
      </c>
      <c r="M1835" s="7"/>
      <c r="N1835" s="5" t="s">
        <v>2680</v>
      </c>
      <c r="O1835" s="5" t="s">
        <v>27</v>
      </c>
      <c r="P1835" s="5"/>
      <c r="Q1835" s="5" t="s">
        <v>903</v>
      </c>
      <c r="R1835" s="5"/>
      <c r="S1835" s="35"/>
      <c r="T1835" s="35">
        <v>1400000</v>
      </c>
      <c r="U1835" s="8">
        <f t="shared" si="341"/>
        <v>1568000.0000000002</v>
      </c>
      <c r="V1835" s="5"/>
      <c r="W1835" s="5" t="s">
        <v>904</v>
      </c>
      <c r="X1835" s="5" t="s">
        <v>905</v>
      </c>
      <c r="Z1835" s="141"/>
      <c r="AA1835" s="85"/>
      <c r="AB1835" s="146"/>
      <c r="AC1835" s="214"/>
      <c r="AD1835" s="214"/>
      <c r="AE1835" s="187"/>
      <c r="AF1835" s="141"/>
      <c r="AG1835" s="213"/>
      <c r="AH1835" s="213"/>
      <c r="AI1835" s="141"/>
      <c r="AJ1835" s="141"/>
      <c r="AK1835" s="213"/>
      <c r="AL1835" s="84"/>
      <c r="AM1835" s="84"/>
      <c r="AN1835" s="84"/>
      <c r="AO1835" s="86"/>
      <c r="AT1835" s="187"/>
    </row>
    <row r="1836" spans="1:47" s="4" customFormat="1" ht="129.94999999999999" customHeight="1">
      <c r="A1836" s="5" t="s">
        <v>4269</v>
      </c>
      <c r="B1836" s="5" t="s">
        <v>23</v>
      </c>
      <c r="C1836" s="5" t="s">
        <v>1103</v>
      </c>
      <c r="D1836" s="6" t="s">
        <v>1104</v>
      </c>
      <c r="E1836" s="6" t="s">
        <v>1104</v>
      </c>
      <c r="F1836" s="5" t="s">
        <v>1106</v>
      </c>
      <c r="G1836" s="5" t="s">
        <v>24</v>
      </c>
      <c r="H1836" s="5">
        <v>100</v>
      </c>
      <c r="I1836" s="5">
        <v>470000000</v>
      </c>
      <c r="J1836" s="5" t="s">
        <v>2689</v>
      </c>
      <c r="K1836" s="5" t="s">
        <v>823</v>
      </c>
      <c r="L1836" s="5" t="s">
        <v>2701</v>
      </c>
      <c r="M1836" s="7"/>
      <c r="N1836" s="5" t="s">
        <v>902</v>
      </c>
      <c r="O1836" s="5" t="s">
        <v>27</v>
      </c>
      <c r="P1836" s="5"/>
      <c r="Q1836" s="5" t="s">
        <v>903</v>
      </c>
      <c r="R1836" s="5"/>
      <c r="S1836" s="8"/>
      <c r="T1836" s="8">
        <v>0</v>
      </c>
      <c r="U1836" s="8">
        <f t="shared" si="341"/>
        <v>0</v>
      </c>
      <c r="V1836" s="5"/>
      <c r="W1836" s="5" t="s">
        <v>904</v>
      </c>
      <c r="X1836" s="5"/>
      <c r="Y1836" s="148"/>
      <c r="Z1836" s="141"/>
      <c r="AA1836" s="85"/>
      <c r="AB1836" s="146"/>
      <c r="AC1836" s="214"/>
      <c r="AD1836" s="214"/>
      <c r="AE1836" s="187"/>
      <c r="AF1836" s="141"/>
      <c r="AG1836" s="213"/>
      <c r="AH1836" s="213"/>
      <c r="AI1836" s="141"/>
      <c r="AJ1836" s="141"/>
      <c r="AK1836" s="213"/>
      <c r="AL1836" s="84"/>
      <c r="AM1836" s="84"/>
      <c r="AN1836" s="84"/>
      <c r="AO1836" s="84"/>
      <c r="AP1836" s="141"/>
      <c r="AQ1836" s="141"/>
      <c r="AR1836" s="213"/>
      <c r="AS1836" s="141"/>
      <c r="AT1836" s="187"/>
      <c r="AU1836" s="187"/>
    </row>
    <row r="1837" spans="1:47" s="4" customFormat="1" ht="129.94999999999999" customHeight="1">
      <c r="A1837" s="5" t="s">
        <v>4267</v>
      </c>
      <c r="B1837" s="5" t="s">
        <v>23</v>
      </c>
      <c r="C1837" s="5" t="s">
        <v>1103</v>
      </c>
      <c r="D1837" s="6" t="s">
        <v>1104</v>
      </c>
      <c r="E1837" s="6" t="s">
        <v>1104</v>
      </c>
      <c r="F1837" s="5" t="s">
        <v>1106</v>
      </c>
      <c r="G1837" s="5" t="s">
        <v>24</v>
      </c>
      <c r="H1837" s="5">
        <v>100</v>
      </c>
      <c r="I1837" s="5">
        <v>470000000</v>
      </c>
      <c r="J1837" s="5" t="s">
        <v>2689</v>
      </c>
      <c r="K1837" s="5" t="s">
        <v>823</v>
      </c>
      <c r="L1837" s="5" t="s">
        <v>2701</v>
      </c>
      <c r="M1837" s="7"/>
      <c r="N1837" s="5" t="s">
        <v>2680</v>
      </c>
      <c r="O1837" s="5" t="s">
        <v>27</v>
      </c>
      <c r="P1837" s="5"/>
      <c r="Q1837" s="5" t="s">
        <v>903</v>
      </c>
      <c r="R1837" s="5"/>
      <c r="S1837" s="31"/>
      <c r="T1837" s="31">
        <v>0</v>
      </c>
      <c r="U1837" s="8">
        <f t="shared" si="341"/>
        <v>0</v>
      </c>
      <c r="V1837" s="5"/>
      <c r="W1837" s="5" t="s">
        <v>904</v>
      </c>
      <c r="X1837" s="5"/>
      <c r="Y1837" s="148"/>
      <c r="Z1837" s="141"/>
      <c r="AA1837" s="85"/>
      <c r="AB1837" s="146"/>
      <c r="AC1837" s="214"/>
      <c r="AD1837" s="214"/>
      <c r="AE1837" s="187"/>
      <c r="AF1837" s="141"/>
      <c r="AG1837" s="213"/>
      <c r="AH1837" s="213"/>
      <c r="AI1837" s="141"/>
      <c r="AJ1837" s="141"/>
      <c r="AK1837" s="213"/>
      <c r="AL1837" s="84"/>
      <c r="AM1837" s="84"/>
      <c r="AN1837" s="84"/>
      <c r="AO1837" s="84"/>
      <c r="AP1837" s="141"/>
      <c r="AQ1837" s="141"/>
      <c r="AR1837" s="213"/>
      <c r="AS1837" s="141"/>
      <c r="AT1837" s="187"/>
      <c r="AU1837" s="187"/>
    </row>
    <row r="1838" spans="1:47" s="4" customFormat="1" ht="114.75" customHeight="1">
      <c r="A1838" s="5" t="s">
        <v>4957</v>
      </c>
      <c r="B1838" s="5" t="s">
        <v>23</v>
      </c>
      <c r="C1838" s="5" t="s">
        <v>1103</v>
      </c>
      <c r="D1838" s="6" t="s">
        <v>1104</v>
      </c>
      <c r="E1838" s="6" t="s">
        <v>1104</v>
      </c>
      <c r="F1838" s="5" t="s">
        <v>1106</v>
      </c>
      <c r="G1838" s="5" t="s">
        <v>24</v>
      </c>
      <c r="H1838" s="5">
        <v>100</v>
      </c>
      <c r="I1838" s="5">
        <v>470000000</v>
      </c>
      <c r="J1838" s="5" t="s">
        <v>2689</v>
      </c>
      <c r="K1838" s="5" t="s">
        <v>823</v>
      </c>
      <c r="L1838" s="5" t="s">
        <v>2701</v>
      </c>
      <c r="M1838" s="7"/>
      <c r="N1838" s="5" t="s">
        <v>2680</v>
      </c>
      <c r="O1838" s="5" t="s">
        <v>27</v>
      </c>
      <c r="P1838" s="5"/>
      <c r="Q1838" s="5" t="s">
        <v>903</v>
      </c>
      <c r="R1838" s="5"/>
      <c r="S1838" s="31"/>
      <c r="T1838" s="31">
        <v>1400000</v>
      </c>
      <c r="U1838" s="8">
        <f t="shared" si="341"/>
        <v>1568000.0000000002</v>
      </c>
      <c r="V1838" s="5"/>
      <c r="W1838" s="5" t="s">
        <v>904</v>
      </c>
      <c r="X1838" s="5" t="s">
        <v>905</v>
      </c>
      <c r="Z1838" s="141"/>
      <c r="AA1838" s="85"/>
      <c r="AB1838" s="146"/>
      <c r="AC1838" s="214"/>
      <c r="AD1838" s="214"/>
      <c r="AE1838" s="187"/>
      <c r="AF1838" s="141"/>
      <c r="AG1838" s="213"/>
      <c r="AH1838" s="213"/>
      <c r="AI1838" s="141"/>
      <c r="AJ1838" s="141"/>
      <c r="AK1838" s="213"/>
      <c r="AL1838" s="84"/>
      <c r="AM1838" s="84"/>
      <c r="AN1838" s="84"/>
      <c r="AO1838" s="84"/>
      <c r="AP1838" s="141"/>
      <c r="AQ1838" s="141"/>
      <c r="AR1838" s="213"/>
      <c r="AS1838" s="141"/>
      <c r="AT1838" s="187"/>
      <c r="AU1838" s="187"/>
    </row>
    <row r="1839" spans="1:47" s="4" customFormat="1" ht="125.1" customHeight="1">
      <c r="A1839" s="5" t="s">
        <v>2340</v>
      </c>
      <c r="B1839" s="5" t="s">
        <v>23</v>
      </c>
      <c r="C1839" s="5" t="s">
        <v>1107</v>
      </c>
      <c r="D1839" s="6" t="s">
        <v>1108</v>
      </c>
      <c r="E1839" s="6" t="s">
        <v>1109</v>
      </c>
      <c r="F1839" s="5" t="s">
        <v>1110</v>
      </c>
      <c r="G1839" s="5" t="s">
        <v>29</v>
      </c>
      <c r="H1839" s="5">
        <v>100</v>
      </c>
      <c r="I1839" s="5">
        <v>470000000</v>
      </c>
      <c r="J1839" s="5" t="s">
        <v>2689</v>
      </c>
      <c r="K1839" s="5" t="s">
        <v>823</v>
      </c>
      <c r="L1839" s="5" t="s">
        <v>2701</v>
      </c>
      <c r="M1839" s="7"/>
      <c r="N1839" s="5" t="s">
        <v>902</v>
      </c>
      <c r="O1839" s="5" t="s">
        <v>27</v>
      </c>
      <c r="P1839" s="5"/>
      <c r="Q1839" s="5" t="s">
        <v>903</v>
      </c>
      <c r="R1839" s="5"/>
      <c r="S1839" s="8"/>
      <c r="T1839" s="8">
        <v>4353480</v>
      </c>
      <c r="U1839" s="8">
        <f t="shared" si="341"/>
        <v>4875897.6000000006</v>
      </c>
      <c r="V1839" s="5"/>
      <c r="W1839" s="5" t="s">
        <v>904</v>
      </c>
      <c r="X1839" s="5"/>
      <c r="Y1839" s="148"/>
      <c r="Z1839" s="141"/>
      <c r="AA1839" s="214"/>
      <c r="AB1839" s="253"/>
      <c r="AC1839" s="85"/>
      <c r="AD1839" s="85"/>
      <c r="AE1839" s="148"/>
      <c r="AF1839" s="141"/>
      <c r="AG1839" s="145"/>
      <c r="AH1839" s="145"/>
      <c r="AI1839" s="188"/>
      <c r="AJ1839" s="141"/>
      <c r="AK1839" s="213"/>
      <c r="AL1839" s="104"/>
      <c r="AM1839" s="84"/>
      <c r="AN1839" s="84"/>
      <c r="AO1839" s="84"/>
      <c r="AR1839" s="105"/>
      <c r="AT1839" s="187"/>
      <c r="AU1839" s="187"/>
    </row>
    <row r="1840" spans="1:47" s="4" customFormat="1" ht="125.1" customHeight="1">
      <c r="A1840" s="5" t="s">
        <v>2341</v>
      </c>
      <c r="B1840" s="5" t="s">
        <v>23</v>
      </c>
      <c r="C1840" s="5" t="s">
        <v>1111</v>
      </c>
      <c r="D1840" s="6" t="s">
        <v>1112</v>
      </c>
      <c r="E1840" s="6" t="s">
        <v>1112</v>
      </c>
      <c r="F1840" s="5" t="s">
        <v>1113</v>
      </c>
      <c r="G1840" s="5" t="s">
        <v>29</v>
      </c>
      <c r="H1840" s="5">
        <v>100</v>
      </c>
      <c r="I1840" s="5">
        <v>470000000</v>
      </c>
      <c r="J1840" s="5" t="s">
        <v>2689</v>
      </c>
      <c r="K1840" s="5" t="s">
        <v>823</v>
      </c>
      <c r="L1840" s="5" t="s">
        <v>1114</v>
      </c>
      <c r="M1840" s="7"/>
      <c r="N1840" s="5" t="s">
        <v>902</v>
      </c>
      <c r="O1840" s="5" t="s">
        <v>27</v>
      </c>
      <c r="P1840" s="5"/>
      <c r="Q1840" s="5" t="s">
        <v>903</v>
      </c>
      <c r="R1840" s="5"/>
      <c r="S1840" s="8"/>
      <c r="T1840" s="8">
        <v>0</v>
      </c>
      <c r="U1840" s="8">
        <f t="shared" si="341"/>
        <v>0</v>
      </c>
      <c r="V1840" s="5"/>
      <c r="W1840" s="5" t="s">
        <v>904</v>
      </c>
      <c r="X1840" s="5"/>
      <c r="Y1840" s="148"/>
      <c r="Z1840" s="141"/>
      <c r="AA1840" s="214"/>
      <c r="AB1840" s="253"/>
      <c r="AC1840" s="85"/>
      <c r="AD1840" s="85"/>
      <c r="AE1840" s="148"/>
      <c r="AF1840" s="141"/>
      <c r="AG1840" s="145"/>
      <c r="AH1840" s="145"/>
      <c r="AI1840" s="188"/>
      <c r="AJ1840" s="141"/>
      <c r="AK1840" s="213"/>
      <c r="AL1840" s="84"/>
      <c r="AM1840" s="84"/>
      <c r="AN1840" s="84"/>
      <c r="AO1840" s="84"/>
      <c r="AR1840" s="105"/>
      <c r="AT1840" s="187"/>
      <c r="AU1840" s="187"/>
    </row>
    <row r="1841" spans="1:47" s="4" customFormat="1" ht="113.25" customHeight="1">
      <c r="A1841" s="5" t="s">
        <v>4273</v>
      </c>
      <c r="B1841" s="5" t="s">
        <v>23</v>
      </c>
      <c r="C1841" s="5" t="s">
        <v>1111</v>
      </c>
      <c r="D1841" s="6" t="s">
        <v>1112</v>
      </c>
      <c r="E1841" s="6" t="s">
        <v>1112</v>
      </c>
      <c r="F1841" s="5" t="s">
        <v>1113</v>
      </c>
      <c r="G1841" s="5" t="s">
        <v>29</v>
      </c>
      <c r="H1841" s="5">
        <v>100</v>
      </c>
      <c r="I1841" s="5">
        <v>470000000</v>
      </c>
      <c r="J1841" s="5" t="s">
        <v>2689</v>
      </c>
      <c r="K1841" s="5" t="s">
        <v>823</v>
      </c>
      <c r="L1841" s="5" t="s">
        <v>1114</v>
      </c>
      <c r="M1841" s="7"/>
      <c r="N1841" s="5" t="s">
        <v>902</v>
      </c>
      <c r="O1841" s="5" t="s">
        <v>27</v>
      </c>
      <c r="P1841" s="5"/>
      <c r="Q1841" s="5" t="s">
        <v>903</v>
      </c>
      <c r="R1841" s="5"/>
      <c r="S1841" s="8"/>
      <c r="T1841" s="8">
        <v>0</v>
      </c>
      <c r="U1841" s="8">
        <f t="shared" ref="U1841:U1842" si="342">T1841*1.12</f>
        <v>0</v>
      </c>
      <c r="V1841" s="5"/>
      <c r="W1841" s="5" t="s">
        <v>904</v>
      </c>
      <c r="X1841" s="5"/>
      <c r="Y1841" s="148"/>
      <c r="Z1841" s="141"/>
      <c r="AA1841" s="146"/>
      <c r="AB1841" s="253"/>
      <c r="AC1841" s="85"/>
      <c r="AD1841" s="85"/>
      <c r="AE1841" s="148"/>
      <c r="AF1841" s="141"/>
      <c r="AG1841" s="145"/>
      <c r="AH1841" s="145"/>
      <c r="AI1841" s="188"/>
      <c r="AJ1841" s="141"/>
      <c r="AK1841" s="213"/>
      <c r="AL1841" s="84"/>
      <c r="AM1841" s="84"/>
      <c r="AN1841" s="84"/>
      <c r="AO1841" s="84"/>
      <c r="AR1841" s="105"/>
      <c r="AT1841" s="187"/>
      <c r="AU1841" s="187"/>
    </row>
    <row r="1842" spans="1:47" s="4" customFormat="1" ht="103.5" customHeight="1">
      <c r="A1842" s="5" t="s">
        <v>5696</v>
      </c>
      <c r="B1842" s="5" t="s">
        <v>23</v>
      </c>
      <c r="C1842" s="5" t="s">
        <v>1111</v>
      </c>
      <c r="D1842" s="6" t="s">
        <v>1112</v>
      </c>
      <c r="E1842" s="6" t="s">
        <v>1112</v>
      </c>
      <c r="F1842" s="5" t="s">
        <v>1113</v>
      </c>
      <c r="G1842" s="5" t="s">
        <v>29</v>
      </c>
      <c r="H1842" s="5">
        <v>100</v>
      </c>
      <c r="I1842" s="5">
        <v>470000000</v>
      </c>
      <c r="J1842" s="5" t="s">
        <v>2689</v>
      </c>
      <c r="K1842" s="5" t="s">
        <v>823</v>
      </c>
      <c r="L1842" s="5" t="s">
        <v>1114</v>
      </c>
      <c r="M1842" s="7"/>
      <c r="N1842" s="5" t="s">
        <v>902</v>
      </c>
      <c r="O1842" s="5" t="s">
        <v>27</v>
      </c>
      <c r="P1842" s="5"/>
      <c r="Q1842" s="5" t="s">
        <v>903</v>
      </c>
      <c r="R1842" s="5"/>
      <c r="S1842" s="8"/>
      <c r="T1842" s="8">
        <v>40103482</v>
      </c>
      <c r="U1842" s="8">
        <f t="shared" si="342"/>
        <v>44915899.840000004</v>
      </c>
      <c r="V1842" s="5"/>
      <c r="W1842" s="5" t="s">
        <v>904</v>
      </c>
      <c r="X1842" s="5"/>
      <c r="Y1842" s="148"/>
      <c r="Z1842" s="141"/>
      <c r="AA1842" s="146"/>
      <c r="AB1842" s="253"/>
      <c r="AC1842" s="85"/>
      <c r="AD1842" s="85"/>
      <c r="AE1842" s="148"/>
      <c r="AF1842" s="141"/>
      <c r="AG1842" s="145"/>
      <c r="AH1842" s="145"/>
      <c r="AI1842" s="188"/>
      <c r="AJ1842" s="141"/>
      <c r="AK1842" s="213"/>
      <c r="AL1842" s="84"/>
      <c r="AM1842" s="84"/>
      <c r="AN1842" s="84"/>
      <c r="AO1842" s="84"/>
      <c r="AR1842" s="105"/>
      <c r="AT1842" s="187"/>
      <c r="AU1842" s="187"/>
    </row>
    <row r="1843" spans="1:47" s="4" customFormat="1" ht="125.1" customHeight="1">
      <c r="A1843" s="5" t="s">
        <v>2342</v>
      </c>
      <c r="B1843" s="5" t="s">
        <v>23</v>
      </c>
      <c r="C1843" s="5" t="s">
        <v>1115</v>
      </c>
      <c r="D1843" s="6" t="s">
        <v>1116</v>
      </c>
      <c r="E1843" s="6" t="s">
        <v>1116</v>
      </c>
      <c r="F1843" s="5" t="s">
        <v>1117</v>
      </c>
      <c r="G1843" s="5" t="s">
        <v>29</v>
      </c>
      <c r="H1843" s="5">
        <v>100</v>
      </c>
      <c r="I1843" s="5">
        <v>470000000</v>
      </c>
      <c r="J1843" s="5" t="s">
        <v>2689</v>
      </c>
      <c r="K1843" s="5" t="s">
        <v>823</v>
      </c>
      <c r="L1843" s="5" t="s">
        <v>1118</v>
      </c>
      <c r="M1843" s="7"/>
      <c r="N1843" s="5" t="s">
        <v>902</v>
      </c>
      <c r="O1843" s="5" t="s">
        <v>27</v>
      </c>
      <c r="P1843" s="5"/>
      <c r="Q1843" s="5" t="s">
        <v>903</v>
      </c>
      <c r="R1843" s="5"/>
      <c r="S1843" s="8"/>
      <c r="T1843" s="8">
        <v>72480</v>
      </c>
      <c r="U1843" s="8">
        <f t="shared" si="341"/>
        <v>81177.600000000006</v>
      </c>
      <c r="V1843" s="5"/>
      <c r="W1843" s="5" t="s">
        <v>904</v>
      </c>
      <c r="X1843" s="5"/>
      <c r="Y1843" s="298"/>
      <c r="Z1843" s="141"/>
      <c r="AA1843" s="214"/>
      <c r="AB1843" s="253"/>
      <c r="AC1843" s="85"/>
      <c r="AD1843" s="85"/>
      <c r="AE1843" s="148"/>
      <c r="AF1843" s="141"/>
      <c r="AG1843" s="213"/>
      <c r="AH1843" s="145"/>
      <c r="AI1843" s="188"/>
      <c r="AJ1843" s="141"/>
      <c r="AK1843" s="213"/>
      <c r="AL1843" s="104"/>
      <c r="AM1843" s="84"/>
      <c r="AN1843" s="84"/>
      <c r="AO1843" s="84"/>
      <c r="AR1843" s="105"/>
      <c r="AT1843" s="187"/>
      <c r="AU1843" s="187"/>
    </row>
    <row r="1844" spans="1:47" s="4" customFormat="1" ht="129.94999999999999" customHeight="1">
      <c r="A1844" s="5" t="s">
        <v>2343</v>
      </c>
      <c r="B1844" s="5" t="s">
        <v>23</v>
      </c>
      <c r="C1844" s="5" t="s">
        <v>1122</v>
      </c>
      <c r="D1844" s="6" t="s">
        <v>1123</v>
      </c>
      <c r="E1844" s="6" t="s">
        <v>1124</v>
      </c>
      <c r="F1844" s="5" t="s">
        <v>1125</v>
      </c>
      <c r="G1844" s="5" t="s">
        <v>29</v>
      </c>
      <c r="H1844" s="5">
        <v>100</v>
      </c>
      <c r="I1844" s="5">
        <v>470000000</v>
      </c>
      <c r="J1844" s="5" t="s">
        <v>2689</v>
      </c>
      <c r="K1844" s="5" t="s">
        <v>1039</v>
      </c>
      <c r="L1844" s="5" t="s">
        <v>32</v>
      </c>
      <c r="M1844" s="7"/>
      <c r="N1844" s="5" t="s">
        <v>902</v>
      </c>
      <c r="O1844" s="5" t="s">
        <v>1126</v>
      </c>
      <c r="P1844" s="5"/>
      <c r="Q1844" s="5" t="s">
        <v>903</v>
      </c>
      <c r="R1844" s="5"/>
      <c r="S1844" s="8"/>
      <c r="T1844" s="8">
        <v>0</v>
      </c>
      <c r="U1844" s="8">
        <f t="shared" si="341"/>
        <v>0</v>
      </c>
      <c r="V1844" s="5"/>
      <c r="W1844" s="5" t="s">
        <v>904</v>
      </c>
      <c r="X1844" s="5"/>
      <c r="Y1844" s="145"/>
      <c r="Z1844" s="141"/>
      <c r="AA1844" s="214"/>
      <c r="AB1844" s="214"/>
      <c r="AC1844" s="85"/>
      <c r="AD1844" s="214"/>
      <c r="AE1844" s="187"/>
      <c r="AF1844" s="141"/>
      <c r="AG1844" s="213"/>
      <c r="AH1844" s="213"/>
      <c r="AI1844" s="188"/>
      <c r="AJ1844" s="141"/>
      <c r="AK1844" s="213"/>
      <c r="AL1844" s="104"/>
      <c r="AM1844" s="84"/>
      <c r="AN1844" s="84"/>
      <c r="AO1844" s="84"/>
      <c r="AP1844" s="141"/>
      <c r="AQ1844" s="141"/>
      <c r="AR1844" s="213"/>
      <c r="AS1844" s="141"/>
      <c r="AT1844" s="187"/>
      <c r="AU1844" s="187"/>
    </row>
    <row r="1845" spans="1:47" s="4" customFormat="1" ht="129.94999999999999" customHeight="1">
      <c r="A1845" s="5" t="s">
        <v>5261</v>
      </c>
      <c r="B1845" s="5" t="s">
        <v>23</v>
      </c>
      <c r="C1845" s="5" t="s">
        <v>1122</v>
      </c>
      <c r="D1845" s="6" t="s">
        <v>1123</v>
      </c>
      <c r="E1845" s="6" t="s">
        <v>1124</v>
      </c>
      <c r="F1845" s="5" t="s">
        <v>1125</v>
      </c>
      <c r="G1845" s="5" t="s">
        <v>29</v>
      </c>
      <c r="H1845" s="5">
        <v>100</v>
      </c>
      <c r="I1845" s="5">
        <v>470000000</v>
      </c>
      <c r="J1845" s="5" t="s">
        <v>2689</v>
      </c>
      <c r="K1845" s="5" t="s">
        <v>1039</v>
      </c>
      <c r="L1845" s="5" t="s">
        <v>32</v>
      </c>
      <c r="M1845" s="7"/>
      <c r="N1845" s="5" t="s">
        <v>902</v>
      </c>
      <c r="O1845" s="5" t="s">
        <v>1126</v>
      </c>
      <c r="P1845" s="5"/>
      <c r="Q1845" s="5" t="s">
        <v>903</v>
      </c>
      <c r="R1845" s="5"/>
      <c r="S1845" s="8"/>
      <c r="T1845" s="8">
        <v>1095000</v>
      </c>
      <c r="U1845" s="8">
        <f t="shared" ref="U1845" si="343">T1845*1.12</f>
        <v>1226400.0000000002</v>
      </c>
      <c r="V1845" s="5"/>
      <c r="W1845" s="5" t="s">
        <v>904</v>
      </c>
      <c r="X1845" s="5" t="s">
        <v>5262</v>
      </c>
      <c r="Y1845" s="145"/>
      <c r="Z1845" s="141"/>
      <c r="AA1845" s="214"/>
      <c r="AB1845" s="214"/>
      <c r="AC1845" s="85"/>
      <c r="AD1845" s="214"/>
      <c r="AE1845" s="187"/>
      <c r="AF1845" s="141"/>
      <c r="AG1845" s="213"/>
      <c r="AH1845" s="213"/>
      <c r="AI1845" s="188"/>
      <c r="AJ1845" s="141"/>
      <c r="AK1845" s="213"/>
      <c r="AL1845" s="104"/>
      <c r="AM1845" s="84"/>
      <c r="AN1845" s="84"/>
      <c r="AO1845" s="84"/>
      <c r="AP1845" s="141"/>
      <c r="AQ1845" s="141"/>
      <c r="AR1845" s="213"/>
      <c r="AS1845" s="141"/>
      <c r="AT1845" s="187"/>
      <c r="AU1845" s="187"/>
    </row>
    <row r="1846" spans="1:47" s="4" customFormat="1" ht="129.94999999999999" customHeight="1">
      <c r="A1846" s="5" t="s">
        <v>2344</v>
      </c>
      <c r="B1846" s="5" t="s">
        <v>23</v>
      </c>
      <c r="C1846" s="5" t="s">
        <v>1122</v>
      </c>
      <c r="D1846" s="6" t="s">
        <v>1123</v>
      </c>
      <c r="E1846" s="6" t="s">
        <v>1124</v>
      </c>
      <c r="F1846" s="5" t="s">
        <v>1127</v>
      </c>
      <c r="G1846" s="5" t="s">
        <v>29</v>
      </c>
      <c r="H1846" s="5">
        <v>100</v>
      </c>
      <c r="I1846" s="5">
        <v>470000000</v>
      </c>
      <c r="J1846" s="5" t="s">
        <v>2689</v>
      </c>
      <c r="K1846" s="5" t="s">
        <v>1039</v>
      </c>
      <c r="L1846" s="5" t="s">
        <v>32</v>
      </c>
      <c r="M1846" s="7"/>
      <c r="N1846" s="5" t="s">
        <v>902</v>
      </c>
      <c r="O1846" s="5" t="s">
        <v>1126</v>
      </c>
      <c r="P1846" s="5"/>
      <c r="Q1846" s="5" t="s">
        <v>903</v>
      </c>
      <c r="R1846" s="5"/>
      <c r="S1846" s="8"/>
      <c r="T1846" s="8">
        <v>0</v>
      </c>
      <c r="U1846" s="8">
        <f t="shared" si="341"/>
        <v>0</v>
      </c>
      <c r="V1846" s="5"/>
      <c r="W1846" s="5" t="s">
        <v>904</v>
      </c>
      <c r="X1846" s="5"/>
      <c r="Y1846" s="145"/>
      <c r="Z1846" s="141"/>
      <c r="AA1846" s="214"/>
      <c r="AB1846" s="214"/>
      <c r="AC1846" s="85"/>
      <c r="AD1846" s="214"/>
      <c r="AE1846" s="187"/>
      <c r="AF1846" s="141"/>
      <c r="AG1846" s="213"/>
      <c r="AH1846" s="213"/>
      <c r="AI1846" s="188"/>
      <c r="AJ1846" s="141"/>
      <c r="AK1846" s="105"/>
      <c r="AL1846" s="86"/>
      <c r="AM1846" s="86"/>
      <c r="AN1846" s="104"/>
      <c r="AO1846" s="104"/>
      <c r="AR1846" s="105"/>
    </row>
    <row r="1847" spans="1:47" s="4" customFormat="1" ht="129.94999999999999" customHeight="1">
      <c r="A1847" s="5" t="s">
        <v>5263</v>
      </c>
      <c r="B1847" s="5" t="s">
        <v>23</v>
      </c>
      <c r="C1847" s="5" t="s">
        <v>1122</v>
      </c>
      <c r="D1847" s="6" t="s">
        <v>1123</v>
      </c>
      <c r="E1847" s="6" t="s">
        <v>1124</v>
      </c>
      <c r="F1847" s="5" t="s">
        <v>1127</v>
      </c>
      <c r="G1847" s="5" t="s">
        <v>29</v>
      </c>
      <c r="H1847" s="5">
        <v>100</v>
      </c>
      <c r="I1847" s="5">
        <v>470000000</v>
      </c>
      <c r="J1847" s="5" t="s">
        <v>2689</v>
      </c>
      <c r="K1847" s="5" t="s">
        <v>1039</v>
      </c>
      <c r="L1847" s="5" t="s">
        <v>32</v>
      </c>
      <c r="M1847" s="7"/>
      <c r="N1847" s="5" t="s">
        <v>902</v>
      </c>
      <c r="O1847" s="5" t="s">
        <v>1126</v>
      </c>
      <c r="P1847" s="5"/>
      <c r="Q1847" s="5" t="s">
        <v>903</v>
      </c>
      <c r="R1847" s="5"/>
      <c r="S1847" s="8"/>
      <c r="T1847" s="8">
        <v>2634937.5</v>
      </c>
      <c r="U1847" s="8">
        <f t="shared" ref="U1847" si="344">T1847*1.12</f>
        <v>2951130.0000000005</v>
      </c>
      <c r="V1847" s="5"/>
      <c r="W1847" s="5" t="s">
        <v>904</v>
      </c>
      <c r="X1847" s="5" t="s">
        <v>5262</v>
      </c>
      <c r="Y1847" s="145"/>
      <c r="Z1847" s="141"/>
      <c r="AA1847" s="214"/>
      <c r="AB1847" s="214"/>
      <c r="AC1847" s="85"/>
      <c r="AD1847" s="146"/>
      <c r="AE1847" s="187"/>
      <c r="AF1847" s="141"/>
      <c r="AG1847" s="213"/>
      <c r="AH1847" s="213"/>
      <c r="AI1847" s="188"/>
      <c r="AJ1847" s="141"/>
      <c r="AK1847" s="105"/>
      <c r="AL1847" s="86"/>
      <c r="AM1847" s="86"/>
      <c r="AN1847" s="104"/>
      <c r="AO1847" s="104"/>
      <c r="AR1847" s="105"/>
    </row>
    <row r="1848" spans="1:47" s="4" customFormat="1" ht="129.94999999999999" customHeight="1">
      <c r="A1848" s="5" t="s">
        <v>2345</v>
      </c>
      <c r="B1848" s="5" t="s">
        <v>23</v>
      </c>
      <c r="C1848" s="5" t="s">
        <v>1128</v>
      </c>
      <c r="D1848" s="6" t="s">
        <v>1129</v>
      </c>
      <c r="E1848" s="6" t="s">
        <v>1129</v>
      </c>
      <c r="F1848" s="5" t="s">
        <v>1130</v>
      </c>
      <c r="G1848" s="5" t="s">
        <v>29</v>
      </c>
      <c r="H1848" s="5">
        <v>100</v>
      </c>
      <c r="I1848" s="5">
        <v>470000000</v>
      </c>
      <c r="J1848" s="5" t="s">
        <v>2689</v>
      </c>
      <c r="K1848" s="5" t="s">
        <v>1039</v>
      </c>
      <c r="L1848" s="5" t="s">
        <v>32</v>
      </c>
      <c r="M1848" s="7"/>
      <c r="N1848" s="5" t="s">
        <v>902</v>
      </c>
      <c r="O1848" s="5" t="s">
        <v>1126</v>
      </c>
      <c r="P1848" s="5"/>
      <c r="Q1848" s="5" t="s">
        <v>903</v>
      </c>
      <c r="R1848" s="5"/>
      <c r="S1848" s="8"/>
      <c r="T1848" s="8">
        <v>0</v>
      </c>
      <c r="U1848" s="8">
        <f t="shared" si="341"/>
        <v>0</v>
      </c>
      <c r="V1848" s="5"/>
      <c r="W1848" s="5" t="s">
        <v>904</v>
      </c>
      <c r="X1848" s="5"/>
      <c r="Y1848" s="145"/>
      <c r="Z1848" s="141"/>
      <c r="AA1848" s="214"/>
      <c r="AB1848" s="214"/>
      <c r="AC1848" s="85"/>
      <c r="AD1848" s="214"/>
      <c r="AE1848" s="187"/>
      <c r="AF1848" s="141"/>
      <c r="AG1848" s="213"/>
      <c r="AH1848" s="213"/>
      <c r="AI1848" s="188"/>
      <c r="AJ1848" s="141"/>
      <c r="AK1848" s="105"/>
      <c r="AL1848" s="86"/>
      <c r="AM1848" s="86"/>
      <c r="AN1848" s="104"/>
      <c r="AO1848" s="104"/>
      <c r="AR1848" s="105"/>
    </row>
    <row r="1849" spans="1:47" s="4" customFormat="1" ht="129.94999999999999" customHeight="1">
      <c r="A1849" s="5" t="s">
        <v>5264</v>
      </c>
      <c r="B1849" s="5" t="s">
        <v>23</v>
      </c>
      <c r="C1849" s="5" t="s">
        <v>1128</v>
      </c>
      <c r="D1849" s="6" t="s">
        <v>1129</v>
      </c>
      <c r="E1849" s="6" t="s">
        <v>1129</v>
      </c>
      <c r="F1849" s="5" t="s">
        <v>1130</v>
      </c>
      <c r="G1849" s="5" t="s">
        <v>29</v>
      </c>
      <c r="H1849" s="5">
        <v>100</v>
      </c>
      <c r="I1849" s="5">
        <v>470000000</v>
      </c>
      <c r="J1849" s="5" t="s">
        <v>2689</v>
      </c>
      <c r="K1849" s="5" t="s">
        <v>1039</v>
      </c>
      <c r="L1849" s="5" t="s">
        <v>32</v>
      </c>
      <c r="M1849" s="7"/>
      <c r="N1849" s="5" t="s">
        <v>902</v>
      </c>
      <c r="O1849" s="5" t="s">
        <v>1126</v>
      </c>
      <c r="P1849" s="5"/>
      <c r="Q1849" s="5" t="s">
        <v>903</v>
      </c>
      <c r="R1849" s="5"/>
      <c r="S1849" s="8"/>
      <c r="T1849" s="8">
        <v>1690150</v>
      </c>
      <c r="U1849" s="8">
        <f t="shared" ref="U1849" si="345">T1849*1.12</f>
        <v>1892968.0000000002</v>
      </c>
      <c r="V1849" s="5"/>
      <c r="W1849" s="5" t="s">
        <v>904</v>
      </c>
      <c r="X1849" s="5" t="s">
        <v>5262</v>
      </c>
      <c r="Y1849" s="145"/>
      <c r="Z1849" s="141"/>
      <c r="AA1849" s="214"/>
      <c r="AB1849" s="214"/>
      <c r="AC1849" s="85"/>
      <c r="AD1849" s="214"/>
      <c r="AE1849" s="187"/>
      <c r="AF1849" s="141"/>
      <c r="AG1849" s="213"/>
      <c r="AH1849" s="213"/>
      <c r="AI1849" s="188"/>
      <c r="AJ1849" s="141"/>
      <c r="AK1849" s="105"/>
      <c r="AL1849" s="86"/>
      <c r="AM1849" s="86"/>
      <c r="AN1849" s="104"/>
      <c r="AO1849" s="104"/>
      <c r="AR1849" s="105"/>
    </row>
    <row r="1850" spans="1:47" s="4" customFormat="1" ht="129.94999999999999" customHeight="1">
      <c r="A1850" s="5" t="s">
        <v>2346</v>
      </c>
      <c r="B1850" s="5" t="s">
        <v>23</v>
      </c>
      <c r="C1850" s="5" t="s">
        <v>1131</v>
      </c>
      <c r="D1850" s="6" t="s">
        <v>1132</v>
      </c>
      <c r="E1850" s="6" t="s">
        <v>1132</v>
      </c>
      <c r="F1850" s="5" t="s">
        <v>1133</v>
      </c>
      <c r="G1850" s="5" t="s">
        <v>29</v>
      </c>
      <c r="H1850" s="5">
        <v>90</v>
      </c>
      <c r="I1850" s="5">
        <v>470000000</v>
      </c>
      <c r="J1850" s="5" t="s">
        <v>2689</v>
      </c>
      <c r="K1850" s="5" t="s">
        <v>1039</v>
      </c>
      <c r="L1850" s="5" t="s">
        <v>2684</v>
      </c>
      <c r="M1850" s="7"/>
      <c r="N1850" s="5" t="s">
        <v>902</v>
      </c>
      <c r="O1850" s="5" t="s">
        <v>27</v>
      </c>
      <c r="P1850" s="5"/>
      <c r="Q1850" s="5" t="s">
        <v>903</v>
      </c>
      <c r="R1850" s="5"/>
      <c r="S1850" s="8"/>
      <c r="T1850" s="8">
        <v>142979.06249999994</v>
      </c>
      <c r="U1850" s="8">
        <f t="shared" si="341"/>
        <v>160136.54999999996</v>
      </c>
      <c r="V1850" s="5"/>
      <c r="W1850" s="5" t="s">
        <v>904</v>
      </c>
      <c r="X1850" s="5"/>
      <c r="Y1850" s="145"/>
      <c r="Z1850" s="141"/>
      <c r="AA1850" s="214"/>
      <c r="AB1850" s="253"/>
      <c r="AC1850" s="85"/>
      <c r="AD1850" s="214"/>
      <c r="AE1850" s="187"/>
      <c r="AF1850" s="141"/>
      <c r="AG1850" s="213"/>
      <c r="AH1850" s="213"/>
      <c r="AI1850" s="141"/>
      <c r="AJ1850" s="141"/>
      <c r="AK1850" s="213"/>
      <c r="AL1850" s="104"/>
      <c r="AM1850" s="84"/>
      <c r="AN1850" s="84"/>
      <c r="AO1850" s="84"/>
      <c r="AP1850" s="141"/>
      <c r="AQ1850" s="141"/>
      <c r="AR1850" s="213"/>
      <c r="AS1850" s="141"/>
      <c r="AT1850" s="187"/>
      <c r="AU1850" s="187"/>
    </row>
    <row r="1851" spans="1:47" s="4" customFormat="1" ht="125.1" customHeight="1">
      <c r="A1851" s="5" t="s">
        <v>2347</v>
      </c>
      <c r="B1851" s="5" t="s">
        <v>23</v>
      </c>
      <c r="C1851" s="5" t="s">
        <v>1134</v>
      </c>
      <c r="D1851" s="6" t="s">
        <v>1135</v>
      </c>
      <c r="E1851" s="204" t="s">
        <v>1135</v>
      </c>
      <c r="F1851" s="5" t="s">
        <v>1136</v>
      </c>
      <c r="G1851" s="5" t="s">
        <v>29</v>
      </c>
      <c r="H1851" s="5">
        <v>100</v>
      </c>
      <c r="I1851" s="5">
        <v>470000000</v>
      </c>
      <c r="J1851" s="5" t="s">
        <v>2689</v>
      </c>
      <c r="K1851" s="5" t="s">
        <v>823</v>
      </c>
      <c r="L1851" s="5" t="s">
        <v>2701</v>
      </c>
      <c r="M1851" s="7"/>
      <c r="N1851" s="5" t="s">
        <v>871</v>
      </c>
      <c r="O1851" s="5" t="s">
        <v>27</v>
      </c>
      <c r="P1851" s="5"/>
      <c r="Q1851" s="5" t="s">
        <v>903</v>
      </c>
      <c r="R1851" s="5"/>
      <c r="S1851" s="8"/>
      <c r="T1851" s="8">
        <v>220000</v>
      </c>
      <c r="U1851" s="8">
        <f t="shared" si="341"/>
        <v>246400.00000000003</v>
      </c>
      <c r="V1851" s="5"/>
      <c r="W1851" s="5" t="s">
        <v>904</v>
      </c>
      <c r="X1851" s="5"/>
      <c r="Y1851" s="148"/>
      <c r="Z1851" s="141"/>
      <c r="AA1851" s="214"/>
      <c r="AB1851" s="253"/>
      <c r="AC1851" s="85"/>
      <c r="AD1851" s="85"/>
      <c r="AE1851" s="148"/>
      <c r="AF1851" s="141"/>
      <c r="AG1851" s="145"/>
      <c r="AH1851" s="145"/>
      <c r="AI1851" s="288"/>
      <c r="AJ1851" s="85"/>
      <c r="AK1851" s="213"/>
      <c r="AL1851" s="84"/>
      <c r="AM1851" s="84"/>
      <c r="AN1851" s="84"/>
      <c r="AO1851" s="84"/>
      <c r="AP1851" s="84"/>
      <c r="AQ1851" s="84"/>
      <c r="AR1851" s="84"/>
      <c r="AT1851" s="141"/>
      <c r="AU1851" s="141"/>
    </row>
    <row r="1852" spans="1:47" s="4" customFormat="1" ht="246.75" customHeight="1">
      <c r="A1852" s="5" t="s">
        <v>2348</v>
      </c>
      <c r="B1852" s="5" t="s">
        <v>23</v>
      </c>
      <c r="C1852" s="5" t="s">
        <v>998</v>
      </c>
      <c r="D1852" s="6" t="s">
        <v>999</v>
      </c>
      <c r="E1852" s="6" t="s">
        <v>999</v>
      </c>
      <c r="F1852" s="5" t="s">
        <v>1137</v>
      </c>
      <c r="G1852" s="5" t="s">
        <v>29</v>
      </c>
      <c r="H1852" s="5">
        <v>90</v>
      </c>
      <c r="I1852" s="5">
        <v>470000000</v>
      </c>
      <c r="J1852" s="5" t="s">
        <v>2689</v>
      </c>
      <c r="K1852" s="5" t="s">
        <v>1039</v>
      </c>
      <c r="L1852" s="5" t="s">
        <v>32</v>
      </c>
      <c r="M1852" s="7"/>
      <c r="N1852" s="5" t="s">
        <v>2697</v>
      </c>
      <c r="O1852" s="5" t="s">
        <v>1273</v>
      </c>
      <c r="P1852" s="5"/>
      <c r="Q1852" s="5" t="s">
        <v>903</v>
      </c>
      <c r="R1852" s="5"/>
      <c r="S1852" s="8"/>
      <c r="T1852" s="8">
        <v>42857.14</v>
      </c>
      <c r="U1852" s="8">
        <f t="shared" si="341"/>
        <v>47999.996800000001</v>
      </c>
      <c r="V1852" s="5"/>
      <c r="W1852" s="5" t="s">
        <v>904</v>
      </c>
      <c r="X1852" s="5"/>
      <c r="Y1852" s="145"/>
      <c r="Z1852" s="141"/>
      <c r="AA1852" s="214"/>
      <c r="AB1852" s="253"/>
      <c r="AC1852" s="85"/>
      <c r="AD1852" s="214"/>
      <c r="AE1852" s="187"/>
      <c r="AF1852" s="141"/>
      <c r="AG1852" s="145"/>
      <c r="AH1852" s="145"/>
      <c r="AI1852" s="188"/>
      <c r="AJ1852" s="141"/>
      <c r="AK1852" s="213"/>
      <c r="AL1852" s="104"/>
      <c r="AM1852" s="84"/>
      <c r="AN1852" s="84"/>
      <c r="AO1852" s="84"/>
      <c r="AP1852" s="141"/>
      <c r="AQ1852" s="141"/>
      <c r="AR1852" s="213"/>
      <c r="AT1852" s="187"/>
      <c r="AU1852" s="187"/>
    </row>
    <row r="1853" spans="1:47" s="4" customFormat="1" ht="278.25" customHeight="1">
      <c r="A1853" s="5" t="s">
        <v>2349</v>
      </c>
      <c r="B1853" s="5" t="s">
        <v>23</v>
      </c>
      <c r="C1853" s="5" t="s">
        <v>1138</v>
      </c>
      <c r="D1853" s="6" t="s">
        <v>1139</v>
      </c>
      <c r="E1853" s="6" t="s">
        <v>1140</v>
      </c>
      <c r="F1853" s="5" t="s">
        <v>1141</v>
      </c>
      <c r="G1853" s="5" t="s">
        <v>29</v>
      </c>
      <c r="H1853" s="5">
        <v>90</v>
      </c>
      <c r="I1853" s="5">
        <v>470000000</v>
      </c>
      <c r="J1853" s="5" t="s">
        <v>2689</v>
      </c>
      <c r="K1853" s="5" t="s">
        <v>861</v>
      </c>
      <c r="L1853" s="5" t="s">
        <v>1142</v>
      </c>
      <c r="M1853" s="7"/>
      <c r="N1853" s="5" t="s">
        <v>863</v>
      </c>
      <c r="O1853" s="5" t="s">
        <v>1273</v>
      </c>
      <c r="P1853" s="5"/>
      <c r="Q1853" s="5" t="s">
        <v>903</v>
      </c>
      <c r="R1853" s="5"/>
      <c r="S1853" s="8"/>
      <c r="T1853" s="8">
        <v>25188</v>
      </c>
      <c r="U1853" s="8">
        <f t="shared" si="341"/>
        <v>28210.560000000001</v>
      </c>
      <c r="V1853" s="5"/>
      <c r="W1853" s="5" t="s">
        <v>904</v>
      </c>
      <c r="X1853" s="5"/>
      <c r="Y1853" s="145"/>
      <c r="Z1853" s="141"/>
      <c r="AA1853" s="214"/>
      <c r="AB1853" s="253"/>
      <c r="AC1853" s="85"/>
      <c r="AD1853" s="214"/>
      <c r="AE1853" s="187"/>
      <c r="AF1853" s="141"/>
      <c r="AG1853" s="213"/>
      <c r="AH1853" s="213"/>
      <c r="AI1853" s="188"/>
      <c r="AJ1853" s="141"/>
      <c r="AK1853" s="105"/>
      <c r="AL1853" s="86"/>
      <c r="AM1853" s="86"/>
      <c r="AN1853" s="84"/>
      <c r="AO1853" s="84"/>
      <c r="AR1853" s="105"/>
    </row>
    <row r="1854" spans="1:47" s="4" customFormat="1" ht="129.94999999999999" customHeight="1">
      <c r="A1854" s="5" t="s">
        <v>1162</v>
      </c>
      <c r="B1854" s="5" t="s">
        <v>23</v>
      </c>
      <c r="C1854" s="5" t="s">
        <v>1143</v>
      </c>
      <c r="D1854" s="6" t="s">
        <v>1144</v>
      </c>
      <c r="E1854" s="6" t="s">
        <v>1144</v>
      </c>
      <c r="F1854" s="5" t="s">
        <v>1145</v>
      </c>
      <c r="G1854" s="5" t="s">
        <v>822</v>
      </c>
      <c r="H1854" s="5">
        <v>90</v>
      </c>
      <c r="I1854" s="5">
        <v>470000000</v>
      </c>
      <c r="J1854" s="5" t="s">
        <v>2689</v>
      </c>
      <c r="K1854" s="5" t="s">
        <v>1039</v>
      </c>
      <c r="L1854" s="5" t="s">
        <v>824</v>
      </c>
      <c r="M1854" s="7"/>
      <c r="N1854" s="5" t="s">
        <v>902</v>
      </c>
      <c r="O1854" s="5" t="s">
        <v>27</v>
      </c>
      <c r="P1854" s="5"/>
      <c r="Q1854" s="5" t="s">
        <v>903</v>
      </c>
      <c r="R1854" s="5"/>
      <c r="S1854" s="8"/>
      <c r="T1854" s="8">
        <v>1676104</v>
      </c>
      <c r="U1854" s="8">
        <f t="shared" si="341"/>
        <v>1877236.4800000002</v>
      </c>
      <c r="V1854" s="5"/>
      <c r="W1854" s="5" t="s">
        <v>904</v>
      </c>
      <c r="X1854" s="5"/>
      <c r="Y1854" s="145"/>
      <c r="Z1854" s="141"/>
      <c r="AA1854" s="85"/>
      <c r="AB1854" s="146"/>
      <c r="AC1854" s="85"/>
      <c r="AD1854" s="214"/>
      <c r="AE1854" s="187"/>
      <c r="AF1854" s="141"/>
      <c r="AG1854" s="213"/>
      <c r="AH1854" s="213"/>
      <c r="AI1854" s="141"/>
      <c r="AJ1854" s="141"/>
      <c r="AK1854" s="213"/>
      <c r="AL1854" s="84"/>
      <c r="AM1854" s="84"/>
      <c r="AN1854" s="84"/>
      <c r="AO1854" s="84"/>
      <c r="AR1854" s="105"/>
    </row>
    <row r="1855" spans="1:47" s="4" customFormat="1" ht="129.94999999999999" customHeight="1">
      <c r="A1855" s="5" t="s">
        <v>1167</v>
      </c>
      <c r="B1855" s="5" t="s">
        <v>23</v>
      </c>
      <c r="C1855" s="5" t="s">
        <v>1143</v>
      </c>
      <c r="D1855" s="6" t="s">
        <v>1144</v>
      </c>
      <c r="E1855" s="6" t="s">
        <v>1144</v>
      </c>
      <c r="F1855" s="5" t="s">
        <v>1146</v>
      </c>
      <c r="G1855" s="5" t="s">
        <v>822</v>
      </c>
      <c r="H1855" s="5">
        <v>90</v>
      </c>
      <c r="I1855" s="5">
        <v>470000000</v>
      </c>
      <c r="J1855" s="5" t="s">
        <v>2689</v>
      </c>
      <c r="K1855" s="5" t="s">
        <v>1039</v>
      </c>
      <c r="L1855" s="5" t="s">
        <v>824</v>
      </c>
      <c r="M1855" s="7"/>
      <c r="N1855" s="5" t="s">
        <v>902</v>
      </c>
      <c r="O1855" s="5" t="s">
        <v>27</v>
      </c>
      <c r="P1855" s="5"/>
      <c r="Q1855" s="5" t="s">
        <v>903</v>
      </c>
      <c r="R1855" s="5"/>
      <c r="S1855" s="8"/>
      <c r="T1855" s="8">
        <v>15763079</v>
      </c>
      <c r="U1855" s="8">
        <f t="shared" si="341"/>
        <v>17654648.48</v>
      </c>
      <c r="V1855" s="5"/>
      <c r="W1855" s="5" t="s">
        <v>904</v>
      </c>
      <c r="X1855" s="5"/>
      <c r="Y1855" s="145"/>
      <c r="Z1855" s="141"/>
      <c r="AA1855" s="85"/>
      <c r="AB1855" s="253"/>
      <c r="AC1855" s="214"/>
      <c r="AD1855" s="214"/>
      <c r="AE1855" s="187"/>
      <c r="AF1855" s="141"/>
      <c r="AG1855" s="213"/>
      <c r="AH1855" s="213"/>
      <c r="AI1855" s="188"/>
      <c r="AJ1855" s="141"/>
      <c r="AK1855" s="105"/>
      <c r="AL1855" s="86"/>
      <c r="AM1855" s="86"/>
      <c r="AN1855" s="84"/>
      <c r="AO1855" s="84"/>
      <c r="AR1855" s="105"/>
    </row>
    <row r="1856" spans="1:47" s="4" customFormat="1" ht="129.94999999999999" customHeight="1">
      <c r="A1856" s="5" t="s">
        <v>2350</v>
      </c>
      <c r="B1856" s="5" t="s">
        <v>23</v>
      </c>
      <c r="C1856" s="5" t="s">
        <v>1143</v>
      </c>
      <c r="D1856" s="6" t="s">
        <v>1144</v>
      </c>
      <c r="E1856" s="6" t="s">
        <v>1144</v>
      </c>
      <c r="F1856" s="5" t="s">
        <v>1147</v>
      </c>
      <c r="G1856" s="5" t="s">
        <v>822</v>
      </c>
      <c r="H1856" s="5">
        <v>90</v>
      </c>
      <c r="I1856" s="5">
        <v>470000000</v>
      </c>
      <c r="J1856" s="5" t="s">
        <v>2689</v>
      </c>
      <c r="K1856" s="5" t="s">
        <v>1039</v>
      </c>
      <c r="L1856" s="5" t="s">
        <v>824</v>
      </c>
      <c r="M1856" s="7"/>
      <c r="N1856" s="5" t="s">
        <v>902</v>
      </c>
      <c r="O1856" s="5" t="s">
        <v>27</v>
      </c>
      <c r="P1856" s="5"/>
      <c r="Q1856" s="5" t="s">
        <v>903</v>
      </c>
      <c r="R1856" s="5"/>
      <c r="S1856" s="8"/>
      <c r="T1856" s="8">
        <v>1099949</v>
      </c>
      <c r="U1856" s="8">
        <f t="shared" si="341"/>
        <v>1231942.8800000001</v>
      </c>
      <c r="V1856" s="5"/>
      <c r="W1856" s="5" t="s">
        <v>904</v>
      </c>
      <c r="X1856" s="5"/>
      <c r="Y1856" s="145"/>
      <c r="Z1856" s="141"/>
      <c r="AA1856" s="85"/>
      <c r="AB1856" s="253"/>
      <c r="AC1856" s="214"/>
      <c r="AD1856" s="214"/>
      <c r="AE1856" s="187"/>
      <c r="AF1856" s="141"/>
      <c r="AG1856" s="213"/>
      <c r="AH1856" s="213"/>
      <c r="AI1856" s="141"/>
      <c r="AJ1856" s="141"/>
      <c r="AK1856" s="105"/>
      <c r="AL1856" s="86"/>
      <c r="AM1856" s="86"/>
      <c r="AN1856" s="84"/>
      <c r="AO1856" s="84"/>
      <c r="AR1856" s="105"/>
    </row>
    <row r="1857" spans="1:44" s="4" customFormat="1" ht="129.94999999999999" customHeight="1">
      <c r="A1857" s="5" t="s">
        <v>2351</v>
      </c>
      <c r="B1857" s="5" t="s">
        <v>23</v>
      </c>
      <c r="C1857" s="5" t="s">
        <v>1143</v>
      </c>
      <c r="D1857" s="6" t="s">
        <v>1144</v>
      </c>
      <c r="E1857" s="6" t="s">
        <v>1144</v>
      </c>
      <c r="F1857" s="5" t="s">
        <v>1148</v>
      </c>
      <c r="G1857" s="5" t="s">
        <v>822</v>
      </c>
      <c r="H1857" s="5">
        <v>90</v>
      </c>
      <c r="I1857" s="5">
        <v>470000000</v>
      </c>
      <c r="J1857" s="5" t="s">
        <v>2689</v>
      </c>
      <c r="K1857" s="5" t="s">
        <v>1039</v>
      </c>
      <c r="L1857" s="5" t="s">
        <v>824</v>
      </c>
      <c r="M1857" s="7"/>
      <c r="N1857" s="5" t="s">
        <v>902</v>
      </c>
      <c r="O1857" s="5" t="s">
        <v>27</v>
      </c>
      <c r="P1857" s="5"/>
      <c r="Q1857" s="5" t="s">
        <v>903</v>
      </c>
      <c r="R1857" s="5"/>
      <c r="S1857" s="8"/>
      <c r="T1857" s="8">
        <v>2723203</v>
      </c>
      <c r="U1857" s="8">
        <f t="shared" si="341"/>
        <v>3049987.3600000003</v>
      </c>
      <c r="V1857" s="5"/>
      <c r="W1857" s="5" t="s">
        <v>904</v>
      </c>
      <c r="X1857" s="5"/>
      <c r="Y1857" s="145"/>
      <c r="Z1857" s="141"/>
      <c r="AA1857" s="85"/>
      <c r="AB1857" s="253"/>
      <c r="AC1857" s="214"/>
      <c r="AD1857" s="214"/>
      <c r="AE1857" s="187"/>
      <c r="AF1857" s="141"/>
      <c r="AG1857" s="213"/>
      <c r="AH1857" s="213"/>
      <c r="AI1857" s="141"/>
      <c r="AJ1857" s="141"/>
      <c r="AK1857" s="105"/>
      <c r="AL1857" s="86"/>
      <c r="AM1857" s="86"/>
      <c r="AN1857" s="84"/>
      <c r="AO1857" s="84"/>
      <c r="AR1857" s="105"/>
    </row>
    <row r="1858" spans="1:44" s="4" customFormat="1" ht="129.94999999999999" customHeight="1">
      <c r="A1858" s="5" t="s">
        <v>2352</v>
      </c>
      <c r="B1858" s="5" t="s">
        <v>23</v>
      </c>
      <c r="C1858" s="5" t="s">
        <v>1143</v>
      </c>
      <c r="D1858" s="6" t="s">
        <v>1144</v>
      </c>
      <c r="E1858" s="6" t="s">
        <v>1144</v>
      </c>
      <c r="F1858" s="5" t="s">
        <v>1149</v>
      </c>
      <c r="G1858" s="5" t="s">
        <v>822</v>
      </c>
      <c r="H1858" s="5">
        <v>90</v>
      </c>
      <c r="I1858" s="5">
        <v>470000000</v>
      </c>
      <c r="J1858" s="5" t="s">
        <v>2689</v>
      </c>
      <c r="K1858" s="5" t="s">
        <v>1039</v>
      </c>
      <c r="L1858" s="5" t="s">
        <v>824</v>
      </c>
      <c r="M1858" s="7"/>
      <c r="N1858" s="5" t="s">
        <v>902</v>
      </c>
      <c r="O1858" s="5" t="s">
        <v>27</v>
      </c>
      <c r="P1858" s="5"/>
      <c r="Q1858" s="5" t="s">
        <v>903</v>
      </c>
      <c r="R1858" s="5"/>
      <c r="S1858" s="8"/>
      <c r="T1858" s="8">
        <v>802579</v>
      </c>
      <c r="U1858" s="8">
        <f t="shared" si="341"/>
        <v>898888.4800000001</v>
      </c>
      <c r="V1858" s="5"/>
      <c r="W1858" s="5" t="s">
        <v>904</v>
      </c>
      <c r="X1858" s="5"/>
      <c r="Y1858" s="145"/>
      <c r="Z1858" s="141"/>
      <c r="AA1858" s="85"/>
      <c r="AB1858" s="253"/>
      <c r="AC1858" s="214"/>
      <c r="AD1858" s="214"/>
      <c r="AE1858" s="187"/>
      <c r="AF1858" s="141"/>
      <c r="AG1858" s="213"/>
      <c r="AH1858" s="213"/>
      <c r="AI1858" s="188"/>
      <c r="AJ1858" s="141"/>
      <c r="AK1858" s="105"/>
      <c r="AL1858" s="86"/>
      <c r="AM1858" s="86"/>
      <c r="AN1858" s="84"/>
      <c r="AO1858" s="84"/>
      <c r="AR1858" s="105"/>
    </row>
    <row r="1859" spans="1:44" s="4" customFormat="1" ht="129.94999999999999" customHeight="1">
      <c r="A1859" s="5" t="s">
        <v>2353</v>
      </c>
      <c r="B1859" s="5" t="s">
        <v>23</v>
      </c>
      <c r="C1859" s="5" t="s">
        <v>1143</v>
      </c>
      <c r="D1859" s="6" t="s">
        <v>1144</v>
      </c>
      <c r="E1859" s="6" t="s">
        <v>1144</v>
      </c>
      <c r="F1859" s="5" t="s">
        <v>1150</v>
      </c>
      <c r="G1859" s="5" t="s">
        <v>822</v>
      </c>
      <c r="H1859" s="5">
        <v>90</v>
      </c>
      <c r="I1859" s="5">
        <v>470000000</v>
      </c>
      <c r="J1859" s="5" t="s">
        <v>2689</v>
      </c>
      <c r="K1859" s="5" t="s">
        <v>1039</v>
      </c>
      <c r="L1859" s="5" t="s">
        <v>824</v>
      </c>
      <c r="M1859" s="7"/>
      <c r="N1859" s="5" t="s">
        <v>902</v>
      </c>
      <c r="O1859" s="5" t="s">
        <v>27</v>
      </c>
      <c r="P1859" s="5"/>
      <c r="Q1859" s="5" t="s">
        <v>903</v>
      </c>
      <c r="R1859" s="5"/>
      <c r="S1859" s="8"/>
      <c r="T1859" s="8">
        <v>313529</v>
      </c>
      <c r="U1859" s="8">
        <f t="shared" si="341"/>
        <v>351152.48000000004</v>
      </c>
      <c r="V1859" s="5"/>
      <c r="W1859" s="5" t="s">
        <v>904</v>
      </c>
      <c r="X1859" s="5"/>
      <c r="Y1859" s="145"/>
      <c r="Z1859" s="141"/>
      <c r="AA1859" s="85"/>
      <c r="AB1859" s="253"/>
      <c r="AC1859" s="214"/>
      <c r="AD1859" s="214"/>
      <c r="AE1859" s="187"/>
      <c r="AF1859" s="141"/>
      <c r="AG1859" s="213"/>
      <c r="AH1859" s="213"/>
      <c r="AI1859" s="141"/>
      <c r="AJ1859" s="141"/>
      <c r="AK1859" s="105"/>
      <c r="AL1859" s="86"/>
      <c r="AM1859" s="86"/>
      <c r="AN1859" s="84"/>
      <c r="AO1859" s="84"/>
      <c r="AR1859" s="105"/>
    </row>
    <row r="1860" spans="1:44" s="4" customFormat="1" ht="129.94999999999999" customHeight="1">
      <c r="A1860" s="5" t="s">
        <v>2354</v>
      </c>
      <c r="B1860" s="5" t="s">
        <v>23</v>
      </c>
      <c r="C1860" s="5" t="s">
        <v>1143</v>
      </c>
      <c r="D1860" s="6" t="s">
        <v>1144</v>
      </c>
      <c r="E1860" s="6" t="s">
        <v>1144</v>
      </c>
      <c r="F1860" s="5" t="s">
        <v>1151</v>
      </c>
      <c r="G1860" s="5" t="s">
        <v>822</v>
      </c>
      <c r="H1860" s="5">
        <v>90</v>
      </c>
      <c r="I1860" s="5">
        <v>470000000</v>
      </c>
      <c r="J1860" s="5" t="s">
        <v>2689</v>
      </c>
      <c r="K1860" s="5" t="s">
        <v>1039</v>
      </c>
      <c r="L1860" s="5" t="s">
        <v>824</v>
      </c>
      <c r="M1860" s="7"/>
      <c r="N1860" s="5" t="s">
        <v>902</v>
      </c>
      <c r="O1860" s="5" t="s">
        <v>27</v>
      </c>
      <c r="P1860" s="5"/>
      <c r="Q1860" s="5" t="s">
        <v>903</v>
      </c>
      <c r="R1860" s="5"/>
      <c r="S1860" s="8"/>
      <c r="T1860" s="8">
        <v>1387742</v>
      </c>
      <c r="U1860" s="8">
        <f t="shared" si="341"/>
        <v>1554271.04</v>
      </c>
      <c r="V1860" s="5"/>
      <c r="W1860" s="5" t="s">
        <v>904</v>
      </c>
      <c r="X1860" s="5"/>
      <c r="Y1860" s="145"/>
      <c r="Z1860" s="141"/>
      <c r="AA1860" s="85"/>
      <c r="AB1860" s="253"/>
      <c r="AC1860" s="214"/>
      <c r="AD1860" s="214"/>
      <c r="AE1860" s="187"/>
      <c r="AF1860" s="141"/>
      <c r="AG1860" s="213"/>
      <c r="AH1860" s="213"/>
      <c r="AI1860" s="141"/>
      <c r="AJ1860" s="141"/>
      <c r="AK1860" s="105"/>
      <c r="AL1860" s="86"/>
      <c r="AM1860" s="86"/>
      <c r="AN1860" s="84"/>
      <c r="AO1860" s="84"/>
      <c r="AR1860" s="105"/>
    </row>
    <row r="1861" spans="1:44" s="4" customFormat="1" ht="129.94999999999999" customHeight="1">
      <c r="A1861" s="5" t="s">
        <v>2355</v>
      </c>
      <c r="B1861" s="5" t="s">
        <v>23</v>
      </c>
      <c r="C1861" s="5" t="s">
        <v>1143</v>
      </c>
      <c r="D1861" s="6" t="s">
        <v>1144</v>
      </c>
      <c r="E1861" s="6" t="s">
        <v>1144</v>
      </c>
      <c r="F1861" s="5" t="s">
        <v>1152</v>
      </c>
      <c r="G1861" s="5" t="s">
        <v>822</v>
      </c>
      <c r="H1861" s="5">
        <v>90</v>
      </c>
      <c r="I1861" s="5">
        <v>470000000</v>
      </c>
      <c r="J1861" s="5" t="s">
        <v>2689</v>
      </c>
      <c r="K1861" s="5" t="s">
        <v>1039</v>
      </c>
      <c r="L1861" s="5" t="s">
        <v>824</v>
      </c>
      <c r="M1861" s="7"/>
      <c r="N1861" s="5" t="s">
        <v>902</v>
      </c>
      <c r="O1861" s="5" t="s">
        <v>27</v>
      </c>
      <c r="P1861" s="5"/>
      <c r="Q1861" s="5" t="s">
        <v>903</v>
      </c>
      <c r="R1861" s="5"/>
      <c r="S1861" s="8"/>
      <c r="T1861" s="8">
        <v>25627183</v>
      </c>
      <c r="U1861" s="8">
        <f t="shared" si="341"/>
        <v>28702444.960000001</v>
      </c>
      <c r="V1861" s="5"/>
      <c r="W1861" s="5" t="s">
        <v>904</v>
      </c>
      <c r="X1861" s="5"/>
      <c r="Y1861" s="145"/>
      <c r="Z1861" s="141"/>
      <c r="AA1861" s="85"/>
      <c r="AB1861" s="146"/>
      <c r="AC1861" s="85"/>
      <c r="AD1861" s="214"/>
      <c r="AE1861" s="187"/>
      <c r="AF1861" s="141"/>
      <c r="AG1861" s="213"/>
      <c r="AH1861" s="213"/>
      <c r="AI1861" s="141"/>
      <c r="AJ1861" s="141"/>
      <c r="AK1861" s="213"/>
      <c r="AL1861" s="84"/>
      <c r="AM1861" s="84"/>
      <c r="AN1861" s="84"/>
      <c r="AO1861" s="84"/>
      <c r="AR1861" s="105"/>
    </row>
    <row r="1862" spans="1:44" s="4" customFormat="1" ht="129.94999999999999" customHeight="1">
      <c r="A1862" s="5" t="s">
        <v>2356</v>
      </c>
      <c r="B1862" s="5" t="s">
        <v>23</v>
      </c>
      <c r="C1862" s="5" t="s">
        <v>1143</v>
      </c>
      <c r="D1862" s="6" t="s">
        <v>1144</v>
      </c>
      <c r="E1862" s="6" t="s">
        <v>1144</v>
      </c>
      <c r="F1862" s="5" t="s">
        <v>1153</v>
      </c>
      <c r="G1862" s="5" t="s">
        <v>822</v>
      </c>
      <c r="H1862" s="5">
        <v>90</v>
      </c>
      <c r="I1862" s="5">
        <v>470000000</v>
      </c>
      <c r="J1862" s="5" t="s">
        <v>2689</v>
      </c>
      <c r="K1862" s="5" t="s">
        <v>1039</v>
      </c>
      <c r="L1862" s="5" t="s">
        <v>824</v>
      </c>
      <c r="M1862" s="7"/>
      <c r="N1862" s="5" t="s">
        <v>902</v>
      </c>
      <c r="O1862" s="5" t="s">
        <v>27</v>
      </c>
      <c r="P1862" s="5"/>
      <c r="Q1862" s="5" t="s">
        <v>903</v>
      </c>
      <c r="R1862" s="5"/>
      <c r="S1862" s="8"/>
      <c r="T1862" s="8">
        <v>1960688</v>
      </c>
      <c r="U1862" s="8">
        <f t="shared" si="341"/>
        <v>2195970.56</v>
      </c>
      <c r="V1862" s="5"/>
      <c r="W1862" s="5" t="s">
        <v>904</v>
      </c>
      <c r="X1862" s="5"/>
      <c r="Y1862" s="145"/>
      <c r="Z1862" s="141"/>
      <c r="AA1862" s="85"/>
      <c r="AB1862" s="146"/>
      <c r="AC1862" s="85"/>
      <c r="AD1862" s="214"/>
      <c r="AE1862" s="187"/>
      <c r="AF1862" s="141"/>
      <c r="AG1862" s="213"/>
      <c r="AH1862" s="213"/>
      <c r="AI1862" s="188"/>
      <c r="AJ1862" s="141"/>
      <c r="AK1862" s="213"/>
      <c r="AL1862" s="104"/>
      <c r="AM1862" s="84"/>
      <c r="AN1862" s="84"/>
      <c r="AO1862" s="84"/>
      <c r="AR1862" s="105"/>
    </row>
    <row r="1863" spans="1:44" s="4" customFormat="1" ht="129.94999999999999" customHeight="1">
      <c r="A1863" s="5" t="s">
        <v>1188</v>
      </c>
      <c r="B1863" s="5" t="s">
        <v>23</v>
      </c>
      <c r="C1863" s="5" t="s">
        <v>1143</v>
      </c>
      <c r="D1863" s="6" t="s">
        <v>1144</v>
      </c>
      <c r="E1863" s="6" t="s">
        <v>1144</v>
      </c>
      <c r="F1863" s="5" t="s">
        <v>1154</v>
      </c>
      <c r="G1863" s="5" t="s">
        <v>822</v>
      </c>
      <c r="H1863" s="5">
        <v>90</v>
      </c>
      <c r="I1863" s="5">
        <v>470000000</v>
      </c>
      <c r="J1863" s="5" t="s">
        <v>2689</v>
      </c>
      <c r="K1863" s="5" t="s">
        <v>1039</v>
      </c>
      <c r="L1863" s="5" t="s">
        <v>2687</v>
      </c>
      <c r="M1863" s="7"/>
      <c r="N1863" s="5" t="s">
        <v>2649</v>
      </c>
      <c r="O1863" s="5" t="s">
        <v>27</v>
      </c>
      <c r="P1863" s="5"/>
      <c r="Q1863" s="5" t="s">
        <v>903</v>
      </c>
      <c r="R1863" s="5"/>
      <c r="S1863" s="8"/>
      <c r="T1863" s="8">
        <v>3083498</v>
      </c>
      <c r="U1863" s="8">
        <f t="shared" si="341"/>
        <v>3453517.7600000002</v>
      </c>
      <c r="V1863" s="5"/>
      <c r="W1863" s="5" t="s">
        <v>904</v>
      </c>
      <c r="X1863" s="5"/>
      <c r="Y1863" s="145"/>
      <c r="Z1863" s="141"/>
      <c r="AA1863" s="85"/>
      <c r="AB1863" s="253"/>
      <c r="AC1863" s="85"/>
      <c r="AD1863" s="214"/>
      <c r="AE1863" s="187"/>
      <c r="AF1863" s="141"/>
      <c r="AG1863" s="213"/>
      <c r="AH1863" s="213"/>
      <c r="AI1863" s="188"/>
      <c r="AJ1863" s="141"/>
      <c r="AK1863" s="213"/>
      <c r="AL1863" s="84"/>
      <c r="AM1863" s="84"/>
      <c r="AN1863" s="84"/>
      <c r="AO1863" s="84"/>
      <c r="AR1863" s="105"/>
    </row>
    <row r="1864" spans="1:44" s="4" customFormat="1" ht="129.94999999999999" customHeight="1">
      <c r="A1864" s="5" t="s">
        <v>2357</v>
      </c>
      <c r="B1864" s="5" t="s">
        <v>23</v>
      </c>
      <c r="C1864" s="5" t="s">
        <v>1143</v>
      </c>
      <c r="D1864" s="6" t="s">
        <v>1144</v>
      </c>
      <c r="E1864" s="6" t="s">
        <v>1144</v>
      </c>
      <c r="F1864" s="5" t="s">
        <v>1155</v>
      </c>
      <c r="G1864" s="5" t="s">
        <v>822</v>
      </c>
      <c r="H1864" s="5">
        <v>90</v>
      </c>
      <c r="I1864" s="5">
        <v>470000000</v>
      </c>
      <c r="J1864" s="5" t="s">
        <v>2689</v>
      </c>
      <c r="K1864" s="5" t="s">
        <v>871</v>
      </c>
      <c r="L1864" s="5" t="s">
        <v>2698</v>
      </c>
      <c r="M1864" s="7"/>
      <c r="N1864" s="5" t="s">
        <v>2294</v>
      </c>
      <c r="O1864" s="5" t="s">
        <v>27</v>
      </c>
      <c r="P1864" s="5"/>
      <c r="Q1864" s="5" t="s">
        <v>903</v>
      </c>
      <c r="R1864" s="5"/>
      <c r="S1864" s="8"/>
      <c r="T1864" s="8">
        <v>0</v>
      </c>
      <c r="U1864" s="8">
        <f t="shared" si="341"/>
        <v>0</v>
      </c>
      <c r="V1864" s="5"/>
      <c r="W1864" s="5" t="s">
        <v>904</v>
      </c>
      <c r="X1864" s="5"/>
      <c r="Y1864" s="145"/>
      <c r="AA1864" s="253"/>
      <c r="AB1864" s="253"/>
      <c r="AC1864" s="253"/>
      <c r="AD1864" s="253"/>
      <c r="AE1864" s="254"/>
      <c r="AG1864" s="105"/>
      <c r="AH1864" s="105"/>
      <c r="AK1864" s="105"/>
      <c r="AL1864" s="86"/>
      <c r="AM1864" s="86"/>
      <c r="AN1864" s="86"/>
      <c r="AO1864" s="86"/>
      <c r="AR1864" s="105"/>
    </row>
    <row r="1865" spans="1:44" s="4" customFormat="1" ht="129.94999999999999" customHeight="1">
      <c r="A1865" s="5" t="s">
        <v>5115</v>
      </c>
      <c r="B1865" s="5" t="s">
        <v>23</v>
      </c>
      <c r="C1865" s="5" t="s">
        <v>1143</v>
      </c>
      <c r="D1865" s="6" t="s">
        <v>1144</v>
      </c>
      <c r="E1865" s="6" t="s">
        <v>1144</v>
      </c>
      <c r="F1865" s="5" t="s">
        <v>1155</v>
      </c>
      <c r="G1865" s="5" t="s">
        <v>822</v>
      </c>
      <c r="H1865" s="5">
        <v>90</v>
      </c>
      <c r="I1865" s="5">
        <v>470000000</v>
      </c>
      <c r="J1865" s="5" t="s">
        <v>2689</v>
      </c>
      <c r="K1865" s="5" t="s">
        <v>5103</v>
      </c>
      <c r="L1865" s="5" t="s">
        <v>2698</v>
      </c>
      <c r="M1865" s="7"/>
      <c r="N1865" s="5" t="s">
        <v>5116</v>
      </c>
      <c r="O1865" s="5" t="s">
        <v>27</v>
      </c>
      <c r="P1865" s="5"/>
      <c r="Q1865" s="5" t="s">
        <v>903</v>
      </c>
      <c r="R1865" s="5"/>
      <c r="S1865" s="8"/>
      <c r="T1865" s="8">
        <v>2758000</v>
      </c>
      <c r="U1865" s="8">
        <f t="shared" ref="U1865" si="346">T1865*1.12</f>
        <v>3088960.0000000005</v>
      </c>
      <c r="V1865" s="5"/>
      <c r="W1865" s="5" t="s">
        <v>904</v>
      </c>
      <c r="X1865" s="5" t="s">
        <v>3805</v>
      </c>
      <c r="Y1865" s="145"/>
      <c r="AA1865" s="253"/>
      <c r="AB1865" s="253"/>
      <c r="AC1865" s="253"/>
      <c r="AD1865" s="253"/>
      <c r="AE1865" s="254"/>
      <c r="AG1865" s="105"/>
      <c r="AH1865" s="105"/>
      <c r="AK1865" s="105"/>
      <c r="AL1865" s="86"/>
      <c r="AM1865" s="86"/>
      <c r="AN1865" s="86"/>
      <c r="AO1865" s="86"/>
      <c r="AR1865" s="105"/>
    </row>
    <row r="1866" spans="1:44" s="4" customFormat="1" ht="129.94999999999999" customHeight="1">
      <c r="A1866" s="5" t="s">
        <v>2358</v>
      </c>
      <c r="B1866" s="5" t="s">
        <v>23</v>
      </c>
      <c r="C1866" s="5" t="s">
        <v>1143</v>
      </c>
      <c r="D1866" s="6" t="s">
        <v>1144</v>
      </c>
      <c r="E1866" s="6" t="s">
        <v>1144</v>
      </c>
      <c r="F1866" s="5" t="s">
        <v>1156</v>
      </c>
      <c r="G1866" s="5" t="s">
        <v>822</v>
      </c>
      <c r="H1866" s="5">
        <v>90</v>
      </c>
      <c r="I1866" s="5">
        <v>470000000</v>
      </c>
      <c r="J1866" s="5" t="s">
        <v>2689</v>
      </c>
      <c r="K1866" s="5" t="s">
        <v>1039</v>
      </c>
      <c r="L1866" s="5" t="s">
        <v>824</v>
      </c>
      <c r="M1866" s="7"/>
      <c r="N1866" s="5" t="s">
        <v>902</v>
      </c>
      <c r="O1866" s="5" t="s">
        <v>1273</v>
      </c>
      <c r="P1866" s="5"/>
      <c r="Q1866" s="5" t="s">
        <v>903</v>
      </c>
      <c r="R1866" s="5"/>
      <c r="S1866" s="8"/>
      <c r="T1866" s="8">
        <v>496485</v>
      </c>
      <c r="U1866" s="8">
        <f t="shared" si="341"/>
        <v>556063.20000000007</v>
      </c>
      <c r="V1866" s="5"/>
      <c r="W1866" s="5" t="s">
        <v>904</v>
      </c>
      <c r="X1866" s="5"/>
      <c r="Y1866" s="145"/>
      <c r="Z1866" s="141"/>
      <c r="AA1866" s="85"/>
      <c r="AB1866" s="253"/>
      <c r="AC1866" s="253"/>
      <c r="AD1866" s="214"/>
      <c r="AE1866" s="187"/>
      <c r="AF1866" s="141"/>
      <c r="AG1866" s="213"/>
      <c r="AH1866" s="213"/>
      <c r="AI1866" s="141"/>
      <c r="AJ1866" s="141"/>
      <c r="AK1866" s="105"/>
      <c r="AL1866" s="86"/>
      <c r="AM1866" s="86"/>
      <c r="AN1866" s="86"/>
      <c r="AO1866" s="86"/>
      <c r="AR1866" s="105"/>
    </row>
    <row r="1867" spans="1:44" s="4" customFormat="1" ht="129.94999999999999" customHeight="1">
      <c r="A1867" s="5" t="s">
        <v>2359</v>
      </c>
      <c r="B1867" s="5" t="s">
        <v>23</v>
      </c>
      <c r="C1867" s="5" t="s">
        <v>1143</v>
      </c>
      <c r="D1867" s="6" t="s">
        <v>1144</v>
      </c>
      <c r="E1867" s="6" t="s">
        <v>1144</v>
      </c>
      <c r="F1867" s="5" t="s">
        <v>1157</v>
      </c>
      <c r="G1867" s="5" t="s">
        <v>822</v>
      </c>
      <c r="H1867" s="5">
        <v>90</v>
      </c>
      <c r="I1867" s="5">
        <v>470000000</v>
      </c>
      <c r="J1867" s="5" t="s">
        <v>2689</v>
      </c>
      <c r="K1867" s="5" t="s">
        <v>1039</v>
      </c>
      <c r="L1867" s="5" t="s">
        <v>824</v>
      </c>
      <c r="M1867" s="7"/>
      <c r="N1867" s="5" t="s">
        <v>902</v>
      </c>
      <c r="O1867" s="5" t="s">
        <v>27</v>
      </c>
      <c r="P1867" s="5"/>
      <c r="Q1867" s="5" t="s">
        <v>903</v>
      </c>
      <c r="R1867" s="5"/>
      <c r="S1867" s="8"/>
      <c r="T1867" s="8">
        <v>2609961</v>
      </c>
      <c r="U1867" s="8">
        <f t="shared" si="341"/>
        <v>2923156.3200000003</v>
      </c>
      <c r="V1867" s="5"/>
      <c r="W1867" s="5" t="s">
        <v>904</v>
      </c>
      <c r="X1867" s="5"/>
      <c r="Y1867" s="145"/>
      <c r="Z1867" s="141"/>
      <c r="AA1867" s="85"/>
      <c r="AB1867" s="253"/>
      <c r="AC1867" s="85"/>
      <c r="AD1867" s="214"/>
      <c r="AE1867" s="187"/>
      <c r="AF1867" s="141"/>
      <c r="AG1867" s="213"/>
      <c r="AH1867" s="213"/>
      <c r="AI1867" s="188"/>
      <c r="AJ1867" s="141"/>
      <c r="AK1867" s="213"/>
      <c r="AL1867" s="84"/>
      <c r="AM1867" s="84"/>
      <c r="AN1867" s="84"/>
      <c r="AO1867" s="84"/>
      <c r="AR1867" s="105"/>
    </row>
    <row r="1868" spans="1:44" s="4" customFormat="1" ht="129.94999999999999" customHeight="1">
      <c r="A1868" s="5" t="s">
        <v>2360</v>
      </c>
      <c r="B1868" s="5" t="s">
        <v>23</v>
      </c>
      <c r="C1868" s="5" t="s">
        <v>1143</v>
      </c>
      <c r="D1868" s="6" t="s">
        <v>1144</v>
      </c>
      <c r="E1868" s="6" t="s">
        <v>1144</v>
      </c>
      <c r="F1868" s="5" t="s">
        <v>1158</v>
      </c>
      <c r="G1868" s="5" t="s">
        <v>822</v>
      </c>
      <c r="H1868" s="5" t="s">
        <v>2659</v>
      </c>
      <c r="I1868" s="5">
        <v>470000000</v>
      </c>
      <c r="J1868" s="5" t="s">
        <v>2689</v>
      </c>
      <c r="K1868" s="5" t="s">
        <v>1193</v>
      </c>
      <c r="L1868" s="5" t="s">
        <v>824</v>
      </c>
      <c r="M1868" s="7"/>
      <c r="N1868" s="5" t="s">
        <v>1258</v>
      </c>
      <c r="O1868" s="5" t="s">
        <v>27</v>
      </c>
      <c r="P1868" s="5"/>
      <c r="Q1868" s="5" t="s">
        <v>903</v>
      </c>
      <c r="R1868" s="5"/>
      <c r="S1868" s="8"/>
      <c r="T1868" s="8">
        <v>121400</v>
      </c>
      <c r="U1868" s="8">
        <f t="shared" si="341"/>
        <v>135968</v>
      </c>
      <c r="V1868" s="5"/>
      <c r="W1868" s="5" t="s">
        <v>904</v>
      </c>
      <c r="X1868" s="5"/>
      <c r="Y1868" s="145"/>
      <c r="Z1868" s="141"/>
      <c r="AA1868" s="85"/>
      <c r="AB1868" s="253"/>
      <c r="AC1868" s="253"/>
      <c r="AD1868" s="214"/>
      <c r="AE1868" s="187"/>
      <c r="AF1868" s="141"/>
      <c r="AG1868" s="213"/>
      <c r="AH1868" s="213"/>
      <c r="AI1868" s="289"/>
      <c r="AJ1868" s="141"/>
      <c r="AK1868" s="105"/>
      <c r="AL1868" s="86"/>
      <c r="AM1868" s="86"/>
      <c r="AN1868" s="84"/>
      <c r="AO1868" s="84"/>
      <c r="AR1868" s="105"/>
    </row>
    <row r="1869" spans="1:44" s="4" customFormat="1" ht="129.94999999999999" customHeight="1">
      <c r="A1869" s="5" t="s">
        <v>1014</v>
      </c>
      <c r="B1869" s="5" t="s">
        <v>23</v>
      </c>
      <c r="C1869" s="5" t="s">
        <v>1143</v>
      </c>
      <c r="D1869" s="6" t="s">
        <v>1144</v>
      </c>
      <c r="E1869" s="6" t="s">
        <v>1144</v>
      </c>
      <c r="F1869" s="5" t="s">
        <v>1159</v>
      </c>
      <c r="G1869" s="5" t="s">
        <v>822</v>
      </c>
      <c r="H1869" s="5">
        <v>90</v>
      </c>
      <c r="I1869" s="5">
        <v>470000000</v>
      </c>
      <c r="J1869" s="5" t="s">
        <v>2689</v>
      </c>
      <c r="K1869" s="5" t="s">
        <v>1039</v>
      </c>
      <c r="L1869" s="5" t="s">
        <v>914</v>
      </c>
      <c r="M1869" s="7"/>
      <c r="N1869" s="5" t="s">
        <v>902</v>
      </c>
      <c r="O1869" s="5" t="s">
        <v>27</v>
      </c>
      <c r="P1869" s="5"/>
      <c r="Q1869" s="5" t="s">
        <v>903</v>
      </c>
      <c r="R1869" s="5"/>
      <c r="S1869" s="8"/>
      <c r="T1869" s="8">
        <v>0</v>
      </c>
      <c r="U1869" s="8">
        <f t="shared" si="341"/>
        <v>0</v>
      </c>
      <c r="V1869" s="5"/>
      <c r="W1869" s="5" t="s">
        <v>904</v>
      </c>
      <c r="X1869" s="5"/>
      <c r="Y1869" s="145"/>
      <c r="AL1869" s="86"/>
      <c r="AM1869" s="86"/>
      <c r="AN1869" s="86"/>
      <c r="AO1869" s="86"/>
    </row>
    <row r="1870" spans="1:44" s="4" customFormat="1" ht="119.25" customHeight="1">
      <c r="A1870" s="5" t="s">
        <v>4978</v>
      </c>
      <c r="B1870" s="5" t="s">
        <v>23</v>
      </c>
      <c r="C1870" s="5" t="s">
        <v>1143</v>
      </c>
      <c r="D1870" s="6" t="s">
        <v>1144</v>
      </c>
      <c r="E1870" s="6" t="s">
        <v>1144</v>
      </c>
      <c r="F1870" s="5" t="s">
        <v>1159</v>
      </c>
      <c r="G1870" s="5" t="s">
        <v>822</v>
      </c>
      <c r="H1870" s="5">
        <v>90</v>
      </c>
      <c r="I1870" s="5">
        <v>470000000</v>
      </c>
      <c r="J1870" s="5" t="s">
        <v>2689</v>
      </c>
      <c r="K1870" s="5" t="s">
        <v>1039</v>
      </c>
      <c r="L1870" s="5" t="s">
        <v>914</v>
      </c>
      <c r="M1870" s="7"/>
      <c r="N1870" s="5" t="s">
        <v>902</v>
      </c>
      <c r="O1870" s="5" t="s">
        <v>27</v>
      </c>
      <c r="P1870" s="5"/>
      <c r="Q1870" s="5" t="s">
        <v>903</v>
      </c>
      <c r="R1870" s="5"/>
      <c r="S1870" s="8"/>
      <c r="T1870" s="8">
        <v>0</v>
      </c>
      <c r="U1870" s="8">
        <f t="shared" si="341"/>
        <v>0</v>
      </c>
      <c r="V1870" s="5"/>
      <c r="W1870" s="5" t="s">
        <v>904</v>
      </c>
      <c r="X1870" s="5"/>
      <c r="Z1870" s="141"/>
      <c r="AA1870" s="85"/>
      <c r="AB1870" s="214"/>
      <c r="AC1870" s="85"/>
      <c r="AD1870" s="214"/>
      <c r="AE1870" s="187"/>
      <c r="AF1870" s="141"/>
      <c r="AG1870" s="213"/>
      <c r="AH1870" s="213"/>
      <c r="AI1870" s="141"/>
      <c r="AJ1870" s="141"/>
      <c r="AK1870" s="105"/>
      <c r="AL1870" s="86"/>
      <c r="AM1870" s="86"/>
      <c r="AN1870" s="84"/>
      <c r="AO1870" s="84"/>
      <c r="AR1870" s="105"/>
    </row>
    <row r="1871" spans="1:44" s="4" customFormat="1" ht="119.25" customHeight="1">
      <c r="A1871" s="5" t="s">
        <v>5257</v>
      </c>
      <c r="B1871" s="5" t="s">
        <v>23</v>
      </c>
      <c r="C1871" s="5" t="s">
        <v>1143</v>
      </c>
      <c r="D1871" s="6" t="s">
        <v>1144</v>
      </c>
      <c r="E1871" s="6" t="s">
        <v>1144</v>
      </c>
      <c r="F1871" s="5" t="s">
        <v>1159</v>
      </c>
      <c r="G1871" s="5" t="s">
        <v>822</v>
      </c>
      <c r="H1871" s="5">
        <v>90</v>
      </c>
      <c r="I1871" s="5">
        <v>470000000</v>
      </c>
      <c r="J1871" s="5" t="s">
        <v>2689</v>
      </c>
      <c r="K1871" s="5" t="s">
        <v>1039</v>
      </c>
      <c r="L1871" s="5" t="s">
        <v>914</v>
      </c>
      <c r="M1871" s="7"/>
      <c r="N1871" s="5" t="s">
        <v>902</v>
      </c>
      <c r="O1871" s="5" t="s">
        <v>27</v>
      </c>
      <c r="P1871" s="5"/>
      <c r="Q1871" s="5" t="s">
        <v>903</v>
      </c>
      <c r="R1871" s="5"/>
      <c r="S1871" s="8"/>
      <c r="T1871" s="8">
        <v>20317718</v>
      </c>
      <c r="U1871" s="8">
        <v>22755844.160000004</v>
      </c>
      <c r="V1871" s="5"/>
      <c r="W1871" s="5" t="s">
        <v>904</v>
      </c>
      <c r="X1871" s="5" t="s">
        <v>905</v>
      </c>
      <c r="Z1871" s="141"/>
      <c r="AA1871" s="85"/>
      <c r="AB1871" s="214"/>
      <c r="AC1871" s="85"/>
      <c r="AD1871" s="214"/>
      <c r="AE1871" s="187"/>
      <c r="AF1871" s="141"/>
      <c r="AG1871" s="213"/>
      <c r="AH1871" s="213"/>
      <c r="AI1871" s="141"/>
      <c r="AJ1871" s="141"/>
      <c r="AK1871" s="105"/>
      <c r="AL1871" s="86"/>
      <c r="AM1871" s="86"/>
      <c r="AN1871" s="84"/>
      <c r="AO1871" s="84"/>
      <c r="AR1871" s="105"/>
    </row>
    <row r="1872" spans="1:44" s="4" customFormat="1" ht="129.94999999999999" customHeight="1">
      <c r="A1872" s="5" t="s">
        <v>2361</v>
      </c>
      <c r="B1872" s="5" t="s">
        <v>23</v>
      </c>
      <c r="C1872" s="5" t="s">
        <v>1143</v>
      </c>
      <c r="D1872" s="6" t="s">
        <v>1144</v>
      </c>
      <c r="E1872" s="6" t="s">
        <v>1144</v>
      </c>
      <c r="F1872" s="5" t="s">
        <v>1160</v>
      </c>
      <c r="G1872" s="5" t="s">
        <v>29</v>
      </c>
      <c r="H1872" s="5">
        <v>90</v>
      </c>
      <c r="I1872" s="5">
        <v>470000000</v>
      </c>
      <c r="J1872" s="5" t="s">
        <v>2689</v>
      </c>
      <c r="K1872" s="5" t="s">
        <v>851</v>
      </c>
      <c r="L1872" s="5" t="s">
        <v>824</v>
      </c>
      <c r="M1872" s="7"/>
      <c r="N1872" s="5" t="s">
        <v>2068</v>
      </c>
      <c r="O1872" s="5" t="s">
        <v>1273</v>
      </c>
      <c r="P1872" s="5"/>
      <c r="Q1872" s="5" t="s">
        <v>903</v>
      </c>
      <c r="R1872" s="5"/>
      <c r="S1872" s="8"/>
      <c r="T1872" s="8">
        <v>0</v>
      </c>
      <c r="U1872" s="8">
        <v>0</v>
      </c>
      <c r="V1872" s="5"/>
      <c r="W1872" s="5" t="s">
        <v>904</v>
      </c>
      <c r="X1872" s="5"/>
      <c r="Y1872" s="145"/>
      <c r="AA1872" s="253"/>
      <c r="AB1872" s="253"/>
      <c r="AC1872" s="253"/>
      <c r="AD1872" s="253"/>
      <c r="AE1872" s="254"/>
      <c r="AG1872" s="105"/>
      <c r="AH1872" s="105"/>
      <c r="AK1872" s="105"/>
      <c r="AL1872" s="86"/>
      <c r="AM1872" s="86"/>
      <c r="AN1872" s="86"/>
      <c r="AO1872" s="86"/>
      <c r="AR1872" s="105"/>
    </row>
    <row r="1873" spans="1:52" s="4" customFormat="1" ht="129.94999999999999" customHeight="1">
      <c r="A1873" s="5" t="s">
        <v>5671</v>
      </c>
      <c r="B1873" s="5" t="s">
        <v>23</v>
      </c>
      <c r="C1873" s="5" t="s">
        <v>1143</v>
      </c>
      <c r="D1873" s="6" t="s">
        <v>1144</v>
      </c>
      <c r="E1873" s="6" t="s">
        <v>1144</v>
      </c>
      <c r="F1873" s="5" t="s">
        <v>1160</v>
      </c>
      <c r="G1873" s="5" t="s">
        <v>29</v>
      </c>
      <c r="H1873" s="5">
        <v>90</v>
      </c>
      <c r="I1873" s="5">
        <v>470000000</v>
      </c>
      <c r="J1873" s="5" t="s">
        <v>2689</v>
      </c>
      <c r="K1873" s="5" t="s">
        <v>851</v>
      </c>
      <c r="L1873" s="5" t="s">
        <v>824</v>
      </c>
      <c r="M1873" s="7"/>
      <c r="N1873" s="5" t="s">
        <v>2068</v>
      </c>
      <c r="O1873" s="5" t="s">
        <v>1273</v>
      </c>
      <c r="P1873" s="5"/>
      <c r="Q1873" s="5" t="s">
        <v>903</v>
      </c>
      <c r="R1873" s="5"/>
      <c r="S1873" s="8"/>
      <c r="T1873" s="8">
        <v>116591.29</v>
      </c>
      <c r="U1873" s="8">
        <f t="shared" ref="U1873" si="347">T1873*1.12</f>
        <v>130582.2448</v>
      </c>
      <c r="V1873" s="5"/>
      <c r="W1873" s="5" t="s">
        <v>904</v>
      </c>
      <c r="X1873" s="5" t="s">
        <v>905</v>
      </c>
      <c r="Y1873" s="145"/>
      <c r="AA1873" s="253"/>
      <c r="AB1873" s="253"/>
      <c r="AC1873" s="253"/>
      <c r="AD1873" s="253"/>
      <c r="AE1873" s="254"/>
      <c r="AG1873" s="105"/>
      <c r="AH1873" s="105"/>
      <c r="AK1873" s="105"/>
      <c r="AL1873" s="86"/>
      <c r="AM1873" s="86"/>
      <c r="AN1873" s="86"/>
      <c r="AO1873" s="86"/>
      <c r="AR1873" s="105"/>
    </row>
    <row r="1874" spans="1:52" s="4" customFormat="1" ht="129.94999999999999" customHeight="1">
      <c r="A1874" s="5" t="s">
        <v>2362</v>
      </c>
      <c r="B1874" s="5" t="s">
        <v>23</v>
      </c>
      <c r="C1874" s="5" t="s">
        <v>1143</v>
      </c>
      <c r="D1874" s="6" t="s">
        <v>1144</v>
      </c>
      <c r="E1874" s="6" t="s">
        <v>1144</v>
      </c>
      <c r="F1874" s="5" t="s">
        <v>1161</v>
      </c>
      <c r="G1874" s="5" t="s">
        <v>822</v>
      </c>
      <c r="H1874" s="5">
        <v>90</v>
      </c>
      <c r="I1874" s="5">
        <v>470000000</v>
      </c>
      <c r="J1874" s="5" t="s">
        <v>2689</v>
      </c>
      <c r="K1874" s="5" t="s">
        <v>861</v>
      </c>
      <c r="L1874" s="5" t="s">
        <v>824</v>
      </c>
      <c r="M1874" s="7"/>
      <c r="N1874" s="5" t="s">
        <v>863</v>
      </c>
      <c r="O1874" s="5" t="s">
        <v>27</v>
      </c>
      <c r="P1874" s="5"/>
      <c r="Q1874" s="5" t="s">
        <v>903</v>
      </c>
      <c r="R1874" s="5"/>
      <c r="S1874" s="8"/>
      <c r="T1874" s="8">
        <v>0</v>
      </c>
      <c r="U1874" s="8">
        <f t="shared" si="341"/>
        <v>0</v>
      </c>
      <c r="V1874" s="5"/>
      <c r="W1874" s="5" t="s">
        <v>904</v>
      </c>
      <c r="X1874" s="5"/>
      <c r="Y1874" s="145"/>
      <c r="AA1874" s="253"/>
      <c r="AB1874" s="253"/>
      <c r="AC1874" s="253"/>
      <c r="AD1874" s="253"/>
      <c r="AE1874" s="254"/>
      <c r="AG1874" s="105"/>
      <c r="AH1874" s="105"/>
      <c r="AK1874" s="105"/>
      <c r="AL1874" s="86"/>
      <c r="AM1874" s="86"/>
      <c r="AN1874" s="86"/>
      <c r="AO1874" s="86"/>
      <c r="AR1874" s="105"/>
    </row>
    <row r="1875" spans="1:52" s="4" customFormat="1" ht="234.75" customHeight="1">
      <c r="A1875" s="5" t="s">
        <v>2363</v>
      </c>
      <c r="B1875" s="5" t="s">
        <v>23</v>
      </c>
      <c r="C1875" s="5" t="s">
        <v>998</v>
      </c>
      <c r="D1875" s="6" t="s">
        <v>999</v>
      </c>
      <c r="E1875" s="6" t="s">
        <v>999</v>
      </c>
      <c r="F1875" s="5" t="s">
        <v>1163</v>
      </c>
      <c r="G1875" s="5" t="s">
        <v>29</v>
      </c>
      <c r="H1875" s="5">
        <v>90</v>
      </c>
      <c r="I1875" s="5">
        <v>470000000</v>
      </c>
      <c r="J1875" s="5" t="s">
        <v>2689</v>
      </c>
      <c r="K1875" s="5" t="s">
        <v>1039</v>
      </c>
      <c r="L1875" s="5" t="s">
        <v>25</v>
      </c>
      <c r="M1875" s="7"/>
      <c r="N1875" s="5" t="s">
        <v>1164</v>
      </c>
      <c r="O1875" s="5" t="s">
        <v>1273</v>
      </c>
      <c r="P1875" s="5"/>
      <c r="Q1875" s="5" t="s">
        <v>903</v>
      </c>
      <c r="R1875" s="5"/>
      <c r="S1875" s="8"/>
      <c r="T1875" s="8">
        <v>89320</v>
      </c>
      <c r="U1875" s="8">
        <f t="shared" si="341"/>
        <v>100038.40000000001</v>
      </c>
      <c r="V1875" s="5"/>
      <c r="W1875" s="5" t="s">
        <v>904</v>
      </c>
      <c r="X1875" s="5"/>
      <c r="Y1875" s="145"/>
      <c r="Z1875" s="141"/>
      <c r="AA1875" s="214"/>
      <c r="AB1875" s="253"/>
      <c r="AC1875" s="85"/>
      <c r="AD1875" s="85"/>
      <c r="AE1875" s="148"/>
      <c r="AF1875" s="141"/>
      <c r="AG1875" s="145"/>
      <c r="AH1875" s="145"/>
      <c r="AI1875" s="85"/>
      <c r="AJ1875" s="85"/>
      <c r="AK1875" s="213"/>
      <c r="AL1875" s="104"/>
      <c r="AM1875" s="84"/>
      <c r="AN1875" s="84"/>
      <c r="AO1875" s="84"/>
      <c r="AP1875" s="141"/>
      <c r="AQ1875" s="141"/>
      <c r="AR1875" s="213"/>
      <c r="AT1875" s="187"/>
      <c r="AU1875" s="187"/>
    </row>
    <row r="1876" spans="1:52" s="4" customFormat="1" ht="129.94999999999999" customHeight="1">
      <c r="A1876" s="5" t="s">
        <v>2364</v>
      </c>
      <c r="B1876" s="5" t="s">
        <v>23</v>
      </c>
      <c r="C1876" s="5" t="s">
        <v>1165</v>
      </c>
      <c r="D1876" s="6" t="s">
        <v>1166</v>
      </c>
      <c r="E1876" s="6" t="s">
        <v>1166</v>
      </c>
      <c r="F1876" s="5" t="s">
        <v>2660</v>
      </c>
      <c r="G1876" s="5" t="s">
        <v>29</v>
      </c>
      <c r="H1876" s="5">
        <v>90</v>
      </c>
      <c r="I1876" s="5">
        <v>470000000</v>
      </c>
      <c r="J1876" s="5" t="s">
        <v>2689</v>
      </c>
      <c r="K1876" s="5" t="s">
        <v>978</v>
      </c>
      <c r="L1876" s="5" t="s">
        <v>25</v>
      </c>
      <c r="M1876" s="7"/>
      <c r="N1876" s="5" t="s">
        <v>1257</v>
      </c>
      <c r="O1876" s="5" t="s">
        <v>1273</v>
      </c>
      <c r="P1876" s="5"/>
      <c r="Q1876" s="5" t="s">
        <v>903</v>
      </c>
      <c r="R1876" s="5"/>
      <c r="S1876" s="8"/>
      <c r="T1876" s="8">
        <v>800000</v>
      </c>
      <c r="U1876" s="8">
        <f t="shared" si="341"/>
        <v>896000.00000000012</v>
      </c>
      <c r="V1876" s="5"/>
      <c r="W1876" s="5" t="s">
        <v>904</v>
      </c>
      <c r="X1876" s="5"/>
      <c r="Y1876" s="145"/>
      <c r="Z1876" s="141"/>
      <c r="AA1876" s="214"/>
      <c r="AB1876" s="253"/>
      <c r="AC1876" s="85"/>
      <c r="AD1876" s="214"/>
      <c r="AE1876" s="187"/>
      <c r="AF1876" s="141"/>
      <c r="AG1876" s="213"/>
      <c r="AH1876" s="213"/>
      <c r="AI1876" s="188"/>
      <c r="AJ1876" s="141"/>
      <c r="AK1876" s="105"/>
      <c r="AL1876" s="86"/>
      <c r="AM1876" s="86"/>
      <c r="AN1876" s="84"/>
      <c r="AO1876" s="84"/>
      <c r="AR1876" s="105"/>
    </row>
    <row r="1877" spans="1:52" s="4" customFormat="1" ht="224.25" customHeight="1">
      <c r="A1877" s="5" t="s">
        <v>2365</v>
      </c>
      <c r="B1877" s="5" t="s">
        <v>23</v>
      </c>
      <c r="C1877" s="5" t="s">
        <v>1122</v>
      </c>
      <c r="D1877" s="6" t="s">
        <v>1123</v>
      </c>
      <c r="E1877" s="6" t="s">
        <v>1124</v>
      </c>
      <c r="F1877" s="5" t="s">
        <v>1168</v>
      </c>
      <c r="G1877" s="5" t="s">
        <v>29</v>
      </c>
      <c r="H1877" s="5">
        <v>90</v>
      </c>
      <c r="I1877" s="5">
        <v>470000000</v>
      </c>
      <c r="J1877" s="5" t="s">
        <v>2689</v>
      </c>
      <c r="K1877" s="5" t="s">
        <v>1039</v>
      </c>
      <c r="L1877" s="5" t="s">
        <v>25</v>
      </c>
      <c r="M1877" s="7"/>
      <c r="N1877" s="5" t="s">
        <v>902</v>
      </c>
      <c r="O1877" s="5" t="s">
        <v>1273</v>
      </c>
      <c r="P1877" s="5"/>
      <c r="Q1877" s="5" t="s">
        <v>903</v>
      </c>
      <c r="R1877" s="5"/>
      <c r="S1877" s="8"/>
      <c r="T1877" s="8">
        <v>50000</v>
      </c>
      <c r="U1877" s="8">
        <f t="shared" si="341"/>
        <v>56000.000000000007</v>
      </c>
      <c r="V1877" s="5"/>
      <c r="W1877" s="5" t="s">
        <v>904</v>
      </c>
      <c r="X1877" s="5"/>
      <c r="Y1877" s="145"/>
      <c r="Z1877" s="141"/>
      <c r="AA1877" s="214"/>
      <c r="AB1877" s="253"/>
      <c r="AC1877" s="85"/>
      <c r="AD1877" s="85"/>
      <c r="AE1877" s="148"/>
      <c r="AF1877" s="141"/>
      <c r="AG1877" s="145"/>
      <c r="AH1877" s="145"/>
      <c r="AI1877" s="85"/>
      <c r="AJ1877" s="85"/>
      <c r="AK1877" s="213"/>
      <c r="AL1877" s="84"/>
      <c r="AM1877" s="84"/>
      <c r="AN1877" s="84"/>
      <c r="AO1877" s="84"/>
      <c r="AP1877" s="141"/>
      <c r="AQ1877" s="141"/>
      <c r="AR1877" s="213"/>
    </row>
    <row r="1878" spans="1:52" s="4" customFormat="1" ht="203.25" customHeight="1">
      <c r="A1878" s="5" t="s">
        <v>2366</v>
      </c>
      <c r="B1878" s="5" t="s">
        <v>23</v>
      </c>
      <c r="C1878" s="5" t="s">
        <v>1169</v>
      </c>
      <c r="D1878" s="6" t="s">
        <v>1170</v>
      </c>
      <c r="E1878" s="6" t="s">
        <v>1170</v>
      </c>
      <c r="F1878" s="5" t="s">
        <v>1171</v>
      </c>
      <c r="G1878" s="5" t="s">
        <v>24</v>
      </c>
      <c r="H1878" s="5">
        <v>90</v>
      </c>
      <c r="I1878" s="5">
        <v>470000000</v>
      </c>
      <c r="J1878" s="5" t="s">
        <v>2689</v>
      </c>
      <c r="K1878" s="5" t="s">
        <v>1039</v>
      </c>
      <c r="L1878" s="5" t="s">
        <v>2699</v>
      </c>
      <c r="M1878" s="7"/>
      <c r="N1878" s="5" t="s">
        <v>2367</v>
      </c>
      <c r="O1878" s="5" t="s">
        <v>27</v>
      </c>
      <c r="P1878" s="5"/>
      <c r="Q1878" s="5" t="s">
        <v>903</v>
      </c>
      <c r="R1878" s="5"/>
      <c r="S1878" s="8"/>
      <c r="T1878" s="8">
        <v>3108349.9999999995</v>
      </c>
      <c r="U1878" s="8">
        <f t="shared" si="341"/>
        <v>3481352</v>
      </c>
      <c r="V1878" s="5"/>
      <c r="W1878" s="5" t="s">
        <v>904</v>
      </c>
      <c r="X1878" s="5"/>
      <c r="Y1878" s="145"/>
      <c r="Z1878" s="141"/>
      <c r="AA1878" s="85"/>
      <c r="AB1878" s="253"/>
      <c r="AC1878" s="85"/>
      <c r="AD1878" s="146"/>
      <c r="AE1878" s="187"/>
      <c r="AF1878" s="141"/>
      <c r="AG1878" s="213"/>
      <c r="AH1878" s="213"/>
      <c r="AI1878" s="188"/>
      <c r="AK1878" s="213"/>
      <c r="AL1878" s="84"/>
      <c r="AM1878" s="84"/>
      <c r="AN1878" s="84"/>
      <c r="AO1878" s="84"/>
      <c r="AP1878" s="141"/>
      <c r="AQ1878" s="141"/>
      <c r="AR1878" s="213"/>
      <c r="AT1878" s="187"/>
      <c r="AU1878" s="187"/>
    </row>
    <row r="1879" spans="1:52" s="4" customFormat="1" ht="129.94999999999999" customHeight="1">
      <c r="A1879" s="5" t="s">
        <v>2368</v>
      </c>
      <c r="B1879" s="5" t="s">
        <v>23</v>
      </c>
      <c r="C1879" s="5" t="s">
        <v>984</v>
      </c>
      <c r="D1879" s="6" t="s">
        <v>985</v>
      </c>
      <c r="E1879" s="6" t="s">
        <v>985</v>
      </c>
      <c r="F1879" s="5" t="s">
        <v>1172</v>
      </c>
      <c r="G1879" s="5" t="s">
        <v>29</v>
      </c>
      <c r="H1879" s="5">
        <v>90</v>
      </c>
      <c r="I1879" s="5">
        <v>470000000</v>
      </c>
      <c r="J1879" s="5" t="s">
        <v>2689</v>
      </c>
      <c r="K1879" s="5" t="s">
        <v>1173</v>
      </c>
      <c r="L1879" s="5" t="s">
        <v>843</v>
      </c>
      <c r="M1879" s="7"/>
      <c r="N1879" s="5" t="s">
        <v>866</v>
      </c>
      <c r="O1879" s="5" t="s">
        <v>27</v>
      </c>
      <c r="P1879" s="5"/>
      <c r="Q1879" s="5" t="s">
        <v>903</v>
      </c>
      <c r="R1879" s="5"/>
      <c r="S1879" s="8"/>
      <c r="T1879" s="8">
        <v>93218.75</v>
      </c>
      <c r="U1879" s="8">
        <f t="shared" ref="U1879:U1991" si="348">T1879*1.12</f>
        <v>104405.00000000001</v>
      </c>
      <c r="V1879" s="5"/>
      <c r="W1879" s="5" t="s">
        <v>904</v>
      </c>
      <c r="X1879" s="5"/>
      <c r="Y1879" s="145"/>
      <c r="AA1879" s="253"/>
      <c r="AB1879" s="253"/>
      <c r="AC1879" s="253"/>
      <c r="AD1879" s="253"/>
      <c r="AE1879" s="254"/>
      <c r="AG1879" s="105"/>
      <c r="AH1879" s="105"/>
      <c r="AK1879" s="105"/>
      <c r="AL1879" s="86"/>
      <c r="AM1879" s="86"/>
      <c r="AN1879" s="86"/>
      <c r="AO1879" s="86"/>
      <c r="AR1879" s="105"/>
    </row>
    <row r="1880" spans="1:52" s="4" customFormat="1" ht="129.94999999999999" customHeight="1">
      <c r="A1880" s="5" t="s">
        <v>2369</v>
      </c>
      <c r="B1880" s="5" t="s">
        <v>23</v>
      </c>
      <c r="C1880" s="5" t="s">
        <v>1174</v>
      </c>
      <c r="D1880" s="6" t="s">
        <v>1175</v>
      </c>
      <c r="E1880" s="6" t="s">
        <v>1175</v>
      </c>
      <c r="F1880" s="5" t="s">
        <v>1176</v>
      </c>
      <c r="G1880" s="5" t="s">
        <v>29</v>
      </c>
      <c r="H1880" s="5">
        <v>100</v>
      </c>
      <c r="I1880" s="5">
        <v>470000000</v>
      </c>
      <c r="J1880" s="5" t="s">
        <v>2689</v>
      </c>
      <c r="K1880" s="5" t="s">
        <v>1193</v>
      </c>
      <c r="L1880" s="5" t="s">
        <v>2701</v>
      </c>
      <c r="M1880" s="7"/>
      <c r="N1880" s="5" t="s">
        <v>1258</v>
      </c>
      <c r="O1880" s="5" t="s">
        <v>1273</v>
      </c>
      <c r="P1880" s="5"/>
      <c r="Q1880" s="5" t="s">
        <v>903</v>
      </c>
      <c r="R1880" s="5"/>
      <c r="S1880" s="8"/>
      <c r="T1880" s="8">
        <v>155571.33000000002</v>
      </c>
      <c r="U1880" s="8">
        <f t="shared" si="348"/>
        <v>174239.88960000002</v>
      </c>
      <c r="V1880" s="5"/>
      <c r="W1880" s="5" t="s">
        <v>904</v>
      </c>
      <c r="X1880" s="5"/>
      <c r="Y1880" s="145"/>
      <c r="AA1880" s="253"/>
      <c r="AB1880" s="253"/>
      <c r="AC1880" s="253"/>
      <c r="AD1880" s="253"/>
      <c r="AE1880" s="254"/>
      <c r="AG1880" s="105"/>
      <c r="AH1880" s="105"/>
      <c r="AK1880" s="105"/>
      <c r="AL1880" s="86"/>
      <c r="AM1880" s="86"/>
      <c r="AN1880" s="86"/>
      <c r="AO1880" s="86"/>
      <c r="AR1880" s="105"/>
    </row>
    <row r="1881" spans="1:52" s="4" customFormat="1" ht="129.94999999999999" customHeight="1">
      <c r="A1881" s="5" t="s">
        <v>1242</v>
      </c>
      <c r="B1881" s="5" t="s">
        <v>23</v>
      </c>
      <c r="C1881" s="5" t="s">
        <v>1177</v>
      </c>
      <c r="D1881" s="6" t="s">
        <v>1178</v>
      </c>
      <c r="E1881" s="6" t="s">
        <v>1178</v>
      </c>
      <c r="F1881" s="5" t="s">
        <v>1179</v>
      </c>
      <c r="G1881" s="5" t="s">
        <v>24</v>
      </c>
      <c r="H1881" s="5">
        <v>80</v>
      </c>
      <c r="I1881" s="5">
        <v>470000000</v>
      </c>
      <c r="J1881" s="5" t="s">
        <v>2689</v>
      </c>
      <c r="K1881" s="5" t="s">
        <v>1039</v>
      </c>
      <c r="L1881" s="5" t="s">
        <v>2701</v>
      </c>
      <c r="M1881" s="7"/>
      <c r="N1881" s="5" t="s">
        <v>902</v>
      </c>
      <c r="O1881" s="5" t="s">
        <v>27</v>
      </c>
      <c r="P1881" s="5"/>
      <c r="Q1881" s="5" t="s">
        <v>903</v>
      </c>
      <c r="R1881" s="5"/>
      <c r="S1881" s="8"/>
      <c r="T1881" s="8">
        <v>4200000</v>
      </c>
      <c r="U1881" s="8">
        <f t="shared" si="348"/>
        <v>4704000</v>
      </c>
      <c r="V1881" s="5"/>
      <c r="W1881" s="5" t="s">
        <v>904</v>
      </c>
      <c r="X1881" s="5"/>
      <c r="Y1881" s="145"/>
      <c r="Z1881" s="141"/>
      <c r="AA1881" s="85"/>
      <c r="AB1881" s="146"/>
      <c r="AC1881" s="253"/>
      <c r="AD1881" s="85"/>
      <c r="AE1881" s="148"/>
      <c r="AF1881" s="145"/>
      <c r="AG1881" s="145"/>
      <c r="AH1881" s="145"/>
      <c r="AI1881" s="85"/>
      <c r="AJ1881" s="85"/>
      <c r="AK1881" s="145"/>
      <c r="AL1881" s="149"/>
      <c r="AM1881" s="149"/>
      <c r="AN1881" s="84"/>
      <c r="AO1881" s="84"/>
      <c r="AP1881" s="84"/>
      <c r="AQ1881" s="84"/>
      <c r="AR1881" s="84"/>
    </row>
    <row r="1882" spans="1:52" s="4" customFormat="1" ht="125.1" customHeight="1">
      <c r="A1882" s="5" t="s">
        <v>2370</v>
      </c>
      <c r="B1882" s="5" t="s">
        <v>23</v>
      </c>
      <c r="C1882" s="5" t="s">
        <v>1181</v>
      </c>
      <c r="D1882" s="6" t="s">
        <v>1182</v>
      </c>
      <c r="E1882" s="6" t="s">
        <v>1182</v>
      </c>
      <c r="F1882" s="5" t="s">
        <v>1183</v>
      </c>
      <c r="G1882" s="5" t="s">
        <v>24</v>
      </c>
      <c r="H1882" s="5">
        <v>90</v>
      </c>
      <c r="I1882" s="5">
        <v>470000000</v>
      </c>
      <c r="J1882" s="5" t="s">
        <v>2689</v>
      </c>
      <c r="K1882" s="5" t="s">
        <v>823</v>
      </c>
      <c r="L1882" s="5" t="s">
        <v>25</v>
      </c>
      <c r="M1882" s="7"/>
      <c r="N1882" s="5" t="s">
        <v>902</v>
      </c>
      <c r="O1882" s="5" t="s">
        <v>27</v>
      </c>
      <c r="P1882" s="5"/>
      <c r="Q1882" s="5" t="s">
        <v>903</v>
      </c>
      <c r="R1882" s="5"/>
      <c r="S1882" s="8"/>
      <c r="T1882" s="8">
        <v>2232142.92</v>
      </c>
      <c r="U1882" s="8">
        <f t="shared" si="348"/>
        <v>2500000.0704000001</v>
      </c>
      <c r="V1882" s="5"/>
      <c r="W1882" s="5" t="s">
        <v>904</v>
      </c>
      <c r="X1882" s="5"/>
      <c r="Y1882" s="148"/>
      <c r="Z1882" s="141"/>
      <c r="AA1882" s="85"/>
      <c r="AB1882" s="146"/>
      <c r="AC1882" s="85"/>
      <c r="AD1882" s="85"/>
      <c r="AE1882" s="148"/>
      <c r="AF1882" s="141"/>
      <c r="AG1882" s="145"/>
      <c r="AH1882" s="145"/>
      <c r="AI1882" s="85"/>
      <c r="AJ1882" s="85"/>
      <c r="AK1882" s="145"/>
      <c r="AL1882" s="149"/>
      <c r="AM1882" s="149"/>
      <c r="AN1882" s="84"/>
      <c r="AO1882" s="84"/>
      <c r="AP1882" s="84"/>
      <c r="AQ1882" s="84"/>
      <c r="AR1882" s="84"/>
      <c r="AT1882" s="187"/>
      <c r="AU1882" s="187"/>
    </row>
    <row r="1883" spans="1:52" s="4" customFormat="1" ht="125.1" customHeight="1">
      <c r="A1883" s="5" t="s">
        <v>1247</v>
      </c>
      <c r="B1883" s="5" t="s">
        <v>23</v>
      </c>
      <c r="C1883" s="5" t="s">
        <v>1185</v>
      </c>
      <c r="D1883" s="6" t="s">
        <v>1186</v>
      </c>
      <c r="E1883" s="6" t="s">
        <v>1186</v>
      </c>
      <c r="F1883" s="5" t="s">
        <v>1187</v>
      </c>
      <c r="G1883" s="5" t="s">
        <v>29</v>
      </c>
      <c r="H1883" s="5">
        <v>90</v>
      </c>
      <c r="I1883" s="5">
        <v>470000000</v>
      </c>
      <c r="J1883" s="5" t="s">
        <v>2689</v>
      </c>
      <c r="K1883" s="5" t="s">
        <v>823</v>
      </c>
      <c r="L1883" s="5" t="s">
        <v>25</v>
      </c>
      <c r="M1883" s="7"/>
      <c r="N1883" s="5" t="s">
        <v>902</v>
      </c>
      <c r="O1883" s="5" t="s">
        <v>27</v>
      </c>
      <c r="P1883" s="5"/>
      <c r="Q1883" s="5" t="s">
        <v>903</v>
      </c>
      <c r="R1883" s="5"/>
      <c r="S1883" s="8"/>
      <c r="T1883" s="8">
        <v>420000</v>
      </c>
      <c r="U1883" s="8">
        <f t="shared" si="348"/>
        <v>470400.00000000006</v>
      </c>
      <c r="V1883" s="5"/>
      <c r="W1883" s="5" t="s">
        <v>904</v>
      </c>
      <c r="X1883" s="5"/>
      <c r="Y1883" s="148"/>
      <c r="Z1883" s="141"/>
      <c r="AA1883" s="214"/>
      <c r="AB1883" s="253"/>
      <c r="AC1883" s="85"/>
      <c r="AD1883" s="85"/>
      <c r="AE1883" s="148"/>
      <c r="AF1883" s="141"/>
      <c r="AG1883" s="145"/>
      <c r="AH1883" s="145"/>
      <c r="AI1883" s="85"/>
      <c r="AJ1883" s="85"/>
      <c r="AK1883" s="145"/>
      <c r="AL1883" s="149"/>
      <c r="AM1883" s="149"/>
      <c r="AN1883" s="84"/>
      <c r="AO1883" s="84"/>
      <c r="AP1883" s="84"/>
      <c r="AQ1883" s="84"/>
      <c r="AR1883" s="84"/>
      <c r="AT1883" s="187"/>
      <c r="AU1883" s="187"/>
      <c r="AX1883" s="141"/>
      <c r="AZ1883" s="141"/>
    </row>
    <row r="1884" spans="1:52" s="4" customFormat="1" ht="210" customHeight="1">
      <c r="A1884" s="5" t="s">
        <v>1249</v>
      </c>
      <c r="B1884" s="5" t="s">
        <v>23</v>
      </c>
      <c r="C1884" s="5" t="s">
        <v>1189</v>
      </c>
      <c r="D1884" s="6" t="s">
        <v>1190</v>
      </c>
      <c r="E1884" s="6" t="s">
        <v>1191</v>
      </c>
      <c r="F1884" s="5" t="s">
        <v>1192</v>
      </c>
      <c r="G1884" s="5" t="s">
        <v>29</v>
      </c>
      <c r="H1884" s="5">
        <v>100</v>
      </c>
      <c r="I1884" s="5">
        <v>470000000</v>
      </c>
      <c r="J1884" s="5" t="s">
        <v>2689</v>
      </c>
      <c r="K1884" s="5" t="s">
        <v>1193</v>
      </c>
      <c r="L1884" s="5" t="s">
        <v>25</v>
      </c>
      <c r="M1884" s="7"/>
      <c r="N1884" s="5" t="s">
        <v>1194</v>
      </c>
      <c r="O1884" s="5" t="s">
        <v>27</v>
      </c>
      <c r="P1884" s="5"/>
      <c r="Q1884" s="5" t="s">
        <v>903</v>
      </c>
      <c r="R1884" s="5"/>
      <c r="S1884" s="8"/>
      <c r="T1884" s="8">
        <v>0</v>
      </c>
      <c r="U1884" s="8">
        <f t="shared" si="348"/>
        <v>0</v>
      </c>
      <c r="V1884" s="5"/>
      <c r="W1884" s="5" t="s">
        <v>904</v>
      </c>
      <c r="X1884" s="5"/>
      <c r="Y1884" s="145"/>
      <c r="Z1884" s="141"/>
      <c r="AA1884" s="214"/>
      <c r="AB1884" s="253"/>
      <c r="AC1884" s="253"/>
      <c r="AD1884" s="214"/>
      <c r="AE1884" s="187"/>
      <c r="AF1884" s="141"/>
      <c r="AG1884" s="141"/>
      <c r="AH1884" s="187"/>
      <c r="AI1884" s="188"/>
      <c r="AJ1884" s="141"/>
      <c r="AK1884" s="105"/>
      <c r="AL1884" s="86"/>
      <c r="AM1884" s="86"/>
      <c r="AN1884" s="84"/>
      <c r="AO1884" s="84"/>
      <c r="AR1884" s="105"/>
    </row>
    <row r="1885" spans="1:52" s="4" customFormat="1" ht="210" customHeight="1">
      <c r="A1885" s="5" t="s">
        <v>5485</v>
      </c>
      <c r="B1885" s="5" t="s">
        <v>23</v>
      </c>
      <c r="C1885" s="5" t="s">
        <v>1189</v>
      </c>
      <c r="D1885" s="6" t="s">
        <v>1190</v>
      </c>
      <c r="E1885" s="6" t="s">
        <v>1191</v>
      </c>
      <c r="F1885" s="5" t="s">
        <v>1192</v>
      </c>
      <c r="G1885" s="5" t="s">
        <v>29</v>
      </c>
      <c r="H1885" s="5">
        <v>100</v>
      </c>
      <c r="I1885" s="5">
        <v>470000000</v>
      </c>
      <c r="J1885" s="5" t="s">
        <v>2689</v>
      </c>
      <c r="K1885" s="5" t="s">
        <v>1193</v>
      </c>
      <c r="L1885" s="5" t="s">
        <v>25</v>
      </c>
      <c r="M1885" s="7"/>
      <c r="N1885" s="5" t="s">
        <v>1194</v>
      </c>
      <c r="O1885" s="5" t="s">
        <v>1273</v>
      </c>
      <c r="P1885" s="5"/>
      <c r="Q1885" s="5" t="s">
        <v>903</v>
      </c>
      <c r="R1885" s="5"/>
      <c r="S1885" s="8"/>
      <c r="T1885" s="8">
        <v>38020</v>
      </c>
      <c r="U1885" s="8">
        <f t="shared" ref="U1885" si="349">T1885*1.12</f>
        <v>42582.400000000001</v>
      </c>
      <c r="V1885" s="5"/>
      <c r="W1885" s="5" t="s">
        <v>904</v>
      </c>
      <c r="X1885" s="5" t="s">
        <v>2439</v>
      </c>
      <c r="Y1885" s="145"/>
      <c r="Z1885" s="141"/>
      <c r="AA1885" s="214"/>
      <c r="AB1885" s="253"/>
      <c r="AC1885" s="253"/>
      <c r="AD1885" s="214"/>
      <c r="AE1885" s="187"/>
      <c r="AF1885" s="141"/>
      <c r="AG1885" s="141"/>
      <c r="AH1885" s="187"/>
      <c r="AI1885" s="188"/>
      <c r="AJ1885" s="141"/>
      <c r="AK1885" s="105"/>
      <c r="AL1885" s="86"/>
      <c r="AM1885" s="86"/>
      <c r="AN1885" s="84"/>
      <c r="AO1885" s="84"/>
      <c r="AR1885" s="105"/>
    </row>
    <row r="1886" spans="1:52" s="4" customFormat="1" ht="129.94999999999999" customHeight="1">
      <c r="A1886" s="5" t="s">
        <v>1251</v>
      </c>
      <c r="B1886" s="5" t="s">
        <v>23</v>
      </c>
      <c r="C1886" s="5" t="s">
        <v>2371</v>
      </c>
      <c r="D1886" s="6" t="s">
        <v>2372</v>
      </c>
      <c r="E1886" s="6" t="s">
        <v>2373</v>
      </c>
      <c r="F1886" s="5" t="s">
        <v>2373</v>
      </c>
      <c r="G1886" s="5" t="s">
        <v>24</v>
      </c>
      <c r="H1886" s="5">
        <v>80</v>
      </c>
      <c r="I1886" s="5">
        <v>470000000</v>
      </c>
      <c r="J1886" s="5" t="s">
        <v>2689</v>
      </c>
      <c r="K1886" s="5" t="s">
        <v>1826</v>
      </c>
      <c r="L1886" s="5" t="s">
        <v>2701</v>
      </c>
      <c r="M1886" s="7"/>
      <c r="N1886" s="5" t="s">
        <v>882</v>
      </c>
      <c r="O1886" s="5" t="s">
        <v>27</v>
      </c>
      <c r="P1886" s="5"/>
      <c r="Q1886" s="5" t="s">
        <v>903</v>
      </c>
      <c r="R1886" s="5"/>
      <c r="S1886" s="8"/>
      <c r="T1886" s="8">
        <v>0</v>
      </c>
      <c r="U1886" s="8">
        <f t="shared" si="348"/>
        <v>0</v>
      </c>
      <c r="V1886" s="5"/>
      <c r="W1886" s="5" t="s">
        <v>904</v>
      </c>
      <c r="X1886" s="5"/>
      <c r="Y1886" s="145"/>
      <c r="Z1886" s="141"/>
      <c r="AA1886" s="146"/>
      <c r="AB1886" s="146"/>
      <c r="AC1886" s="214"/>
      <c r="AD1886" s="214"/>
      <c r="AE1886" s="187"/>
      <c r="AF1886" s="141"/>
      <c r="AG1886" s="213"/>
      <c r="AH1886" s="213"/>
      <c r="AI1886" s="85"/>
      <c r="AJ1886" s="141"/>
      <c r="AK1886" s="213"/>
      <c r="AL1886" s="84"/>
      <c r="AM1886" s="84"/>
      <c r="AN1886" s="84"/>
      <c r="AO1886" s="84"/>
      <c r="AR1886" s="105"/>
      <c r="AT1886" s="141"/>
    </row>
    <row r="1887" spans="1:52" s="4" customFormat="1" ht="129.94999999999999" customHeight="1">
      <c r="A1887" s="5" t="s">
        <v>5266</v>
      </c>
      <c r="B1887" s="5" t="s">
        <v>23</v>
      </c>
      <c r="C1887" s="5" t="s">
        <v>2371</v>
      </c>
      <c r="D1887" s="6" t="s">
        <v>2372</v>
      </c>
      <c r="E1887" s="6" t="s">
        <v>2373</v>
      </c>
      <c r="F1887" s="5" t="s">
        <v>2373</v>
      </c>
      <c r="G1887" s="5" t="s">
        <v>24</v>
      </c>
      <c r="H1887" s="5">
        <v>80</v>
      </c>
      <c r="I1887" s="5">
        <v>470000000</v>
      </c>
      <c r="J1887" s="5" t="s">
        <v>2689</v>
      </c>
      <c r="K1887" s="5" t="s">
        <v>1826</v>
      </c>
      <c r="L1887" s="5" t="s">
        <v>2701</v>
      </c>
      <c r="M1887" s="7"/>
      <c r="N1887" s="5" t="s">
        <v>2068</v>
      </c>
      <c r="O1887" s="5" t="s">
        <v>27</v>
      </c>
      <c r="P1887" s="5"/>
      <c r="Q1887" s="5" t="s">
        <v>903</v>
      </c>
      <c r="R1887" s="5"/>
      <c r="S1887" s="8"/>
      <c r="T1887" s="8">
        <v>4320000</v>
      </c>
      <c r="U1887" s="8">
        <f t="shared" ref="U1887" si="350">T1887*1.12</f>
        <v>4838400</v>
      </c>
      <c r="V1887" s="5"/>
      <c r="W1887" s="5" t="s">
        <v>904</v>
      </c>
      <c r="X1887" s="5" t="s">
        <v>5279</v>
      </c>
      <c r="Y1887" s="145"/>
      <c r="Z1887" s="141"/>
      <c r="AA1887" s="146"/>
      <c r="AB1887" s="146"/>
      <c r="AC1887" s="214"/>
      <c r="AD1887" s="146"/>
      <c r="AE1887" s="187"/>
      <c r="AF1887" s="141"/>
      <c r="AG1887" s="213"/>
      <c r="AH1887" s="213"/>
      <c r="AI1887" s="85"/>
      <c r="AJ1887" s="141"/>
      <c r="AK1887" s="213"/>
      <c r="AL1887" s="84"/>
      <c r="AM1887" s="84"/>
      <c r="AN1887" s="104"/>
      <c r="AO1887" s="84"/>
      <c r="AR1887" s="105"/>
      <c r="AT1887" s="141"/>
    </row>
    <row r="1888" spans="1:52" s="4" customFormat="1" ht="129.94999999999999" customHeight="1">
      <c r="A1888" s="5" t="s">
        <v>1253</v>
      </c>
      <c r="B1888" s="5" t="s">
        <v>23</v>
      </c>
      <c r="C1888" s="5" t="s">
        <v>2374</v>
      </c>
      <c r="D1888" s="6" t="s">
        <v>2375</v>
      </c>
      <c r="E1888" s="6" t="s">
        <v>2375</v>
      </c>
      <c r="F1888" s="5" t="s">
        <v>2375</v>
      </c>
      <c r="G1888" s="5" t="s">
        <v>24</v>
      </c>
      <c r="H1888" s="5">
        <v>80</v>
      </c>
      <c r="I1888" s="5">
        <v>470000000</v>
      </c>
      <c r="J1888" s="5" t="s">
        <v>2689</v>
      </c>
      <c r="K1888" s="5" t="s">
        <v>1826</v>
      </c>
      <c r="L1888" s="5" t="s">
        <v>2701</v>
      </c>
      <c r="M1888" s="7"/>
      <c r="N1888" s="5" t="s">
        <v>882</v>
      </c>
      <c r="O1888" s="5" t="s">
        <v>27</v>
      </c>
      <c r="P1888" s="5"/>
      <c r="Q1888" s="5" t="s">
        <v>903</v>
      </c>
      <c r="R1888" s="5"/>
      <c r="S1888" s="8"/>
      <c r="T1888" s="8">
        <v>0</v>
      </c>
      <c r="U1888" s="8">
        <f t="shared" si="348"/>
        <v>0</v>
      </c>
      <c r="V1888" s="5"/>
      <c r="W1888" s="5" t="s">
        <v>904</v>
      </c>
      <c r="X1888" s="5"/>
      <c r="Y1888" s="145"/>
      <c r="Z1888" s="141"/>
      <c r="AA1888" s="146"/>
      <c r="AB1888" s="146"/>
      <c r="AC1888" s="214"/>
      <c r="AD1888" s="214"/>
      <c r="AE1888" s="187"/>
      <c r="AF1888" s="141"/>
      <c r="AG1888" s="213"/>
      <c r="AH1888" s="213"/>
      <c r="AI1888" s="85"/>
      <c r="AK1888" s="213"/>
      <c r="AL1888" s="104"/>
      <c r="AM1888" s="104"/>
      <c r="AN1888" s="84"/>
      <c r="AO1888" s="84"/>
      <c r="AR1888" s="105"/>
      <c r="AT1888" s="141"/>
    </row>
    <row r="1889" spans="1:52" s="4" customFormat="1" ht="129.94999999999999" customHeight="1">
      <c r="A1889" s="5" t="s">
        <v>5267</v>
      </c>
      <c r="B1889" s="5" t="s">
        <v>23</v>
      </c>
      <c r="C1889" s="5" t="s">
        <v>2374</v>
      </c>
      <c r="D1889" s="6" t="s">
        <v>2375</v>
      </c>
      <c r="E1889" s="6" t="s">
        <v>2375</v>
      </c>
      <c r="F1889" s="5" t="s">
        <v>2375</v>
      </c>
      <c r="G1889" s="5" t="s">
        <v>24</v>
      </c>
      <c r="H1889" s="5">
        <v>80</v>
      </c>
      <c r="I1889" s="5">
        <v>470000000</v>
      </c>
      <c r="J1889" s="5" t="s">
        <v>2689</v>
      </c>
      <c r="K1889" s="5" t="s">
        <v>1826</v>
      </c>
      <c r="L1889" s="5" t="s">
        <v>2701</v>
      </c>
      <c r="M1889" s="7"/>
      <c r="N1889" s="5" t="s">
        <v>2068</v>
      </c>
      <c r="O1889" s="5" t="s">
        <v>27</v>
      </c>
      <c r="P1889" s="5"/>
      <c r="Q1889" s="5" t="s">
        <v>903</v>
      </c>
      <c r="R1889" s="5"/>
      <c r="S1889" s="8"/>
      <c r="T1889" s="8">
        <v>4260000</v>
      </c>
      <c r="U1889" s="8">
        <f t="shared" ref="U1889" si="351">T1889*1.12</f>
        <v>4771200</v>
      </c>
      <c r="V1889" s="5"/>
      <c r="W1889" s="5" t="s">
        <v>904</v>
      </c>
      <c r="X1889" s="5" t="s">
        <v>5279</v>
      </c>
      <c r="Y1889" s="145"/>
      <c r="Z1889" s="141"/>
      <c r="AA1889" s="146"/>
      <c r="AB1889" s="146"/>
      <c r="AC1889" s="214"/>
      <c r="AD1889" s="146"/>
      <c r="AE1889" s="187"/>
      <c r="AF1889" s="141"/>
      <c r="AG1889" s="213"/>
      <c r="AH1889" s="213"/>
      <c r="AI1889" s="85"/>
      <c r="AK1889" s="213"/>
      <c r="AL1889" s="104"/>
      <c r="AM1889" s="104"/>
      <c r="AN1889" s="84"/>
      <c r="AO1889" s="84"/>
      <c r="AR1889" s="105"/>
      <c r="AT1889" s="141"/>
    </row>
    <row r="1890" spans="1:52" s="4" customFormat="1" ht="129.94999999999999" customHeight="1">
      <c r="A1890" s="5" t="s">
        <v>1255</v>
      </c>
      <c r="B1890" s="5" t="s">
        <v>23</v>
      </c>
      <c r="C1890" s="5" t="s">
        <v>1119</v>
      </c>
      <c r="D1890" s="6" t="s">
        <v>1120</v>
      </c>
      <c r="E1890" s="6" t="s">
        <v>1120</v>
      </c>
      <c r="F1890" s="5" t="s">
        <v>1120</v>
      </c>
      <c r="G1890" s="5" t="s">
        <v>24</v>
      </c>
      <c r="H1890" s="5">
        <v>80</v>
      </c>
      <c r="I1890" s="5">
        <v>470000000</v>
      </c>
      <c r="J1890" s="5" t="s">
        <v>2689</v>
      </c>
      <c r="K1890" s="5" t="s">
        <v>871</v>
      </c>
      <c r="L1890" s="5" t="s">
        <v>2701</v>
      </c>
      <c r="M1890" s="7"/>
      <c r="N1890" s="5" t="s">
        <v>882</v>
      </c>
      <c r="O1890" s="5" t="s">
        <v>27</v>
      </c>
      <c r="P1890" s="5"/>
      <c r="Q1890" s="5" t="s">
        <v>903</v>
      </c>
      <c r="R1890" s="5"/>
      <c r="S1890" s="8"/>
      <c r="T1890" s="8">
        <v>0</v>
      </c>
      <c r="U1890" s="8">
        <f t="shared" si="348"/>
        <v>0</v>
      </c>
      <c r="V1890" s="5"/>
      <c r="W1890" s="5" t="s">
        <v>904</v>
      </c>
      <c r="X1890" s="5"/>
      <c r="Y1890" s="145"/>
      <c r="AA1890" s="253"/>
      <c r="AB1890" s="253"/>
      <c r="AC1890" s="85"/>
      <c r="AD1890" s="148"/>
      <c r="AE1890" s="148"/>
      <c r="AF1890" s="145"/>
      <c r="AG1890" s="145"/>
      <c r="AH1890" s="145"/>
      <c r="AI1890" s="149"/>
      <c r="AJ1890" s="149"/>
      <c r="AK1890" s="145"/>
      <c r="AL1890" s="149"/>
      <c r="AM1890" s="149"/>
      <c r="AN1890" s="149"/>
      <c r="AO1890" s="149"/>
      <c r="AP1890" s="261"/>
      <c r="AQ1890" s="85"/>
      <c r="AR1890" s="148"/>
      <c r="AS1890" s="145"/>
      <c r="AT1890" s="148"/>
      <c r="AU1890" s="85"/>
    </row>
    <row r="1891" spans="1:52" s="4" customFormat="1" ht="129.94999999999999" customHeight="1">
      <c r="A1891" s="5" t="s">
        <v>5059</v>
      </c>
      <c r="B1891" s="5" t="s">
        <v>23</v>
      </c>
      <c r="C1891" s="5" t="s">
        <v>1119</v>
      </c>
      <c r="D1891" s="6" t="s">
        <v>1120</v>
      </c>
      <c r="E1891" s="6" t="s">
        <v>1120</v>
      </c>
      <c r="F1891" s="5" t="s">
        <v>5490</v>
      </c>
      <c r="G1891" s="5" t="s">
        <v>24</v>
      </c>
      <c r="H1891" s="5">
        <v>80</v>
      </c>
      <c r="I1891" s="5">
        <v>470000000</v>
      </c>
      <c r="J1891" s="5" t="s">
        <v>2689</v>
      </c>
      <c r="K1891" s="5" t="s">
        <v>878</v>
      </c>
      <c r="L1891" s="5" t="s">
        <v>2701</v>
      </c>
      <c r="M1891" s="7"/>
      <c r="N1891" s="14" t="s">
        <v>5489</v>
      </c>
      <c r="O1891" s="5" t="s">
        <v>27</v>
      </c>
      <c r="P1891" s="5"/>
      <c r="Q1891" s="5" t="s">
        <v>903</v>
      </c>
      <c r="R1891" s="5"/>
      <c r="S1891" s="8"/>
      <c r="T1891" s="8">
        <v>8090000</v>
      </c>
      <c r="U1891" s="8">
        <f t="shared" ref="U1891" si="352">T1891*1.12</f>
        <v>9060800</v>
      </c>
      <c r="V1891" s="5"/>
      <c r="W1891" s="5" t="s">
        <v>904</v>
      </c>
      <c r="X1891" s="5" t="s">
        <v>5491</v>
      </c>
      <c r="Y1891" s="145"/>
      <c r="AA1891" s="141"/>
      <c r="AB1891" s="146"/>
      <c r="AC1891" s="214"/>
      <c r="AD1891" s="148"/>
      <c r="AE1891" s="148"/>
      <c r="AF1891" s="145"/>
      <c r="AG1891" s="145"/>
      <c r="AH1891" s="145"/>
      <c r="AI1891" s="149"/>
      <c r="AJ1891" s="149"/>
      <c r="AK1891" s="145"/>
      <c r="AL1891" s="149"/>
      <c r="AM1891" s="149"/>
      <c r="AN1891" s="149"/>
      <c r="AO1891" s="149"/>
      <c r="AP1891" s="261"/>
      <c r="AQ1891" s="85"/>
      <c r="AR1891" s="148"/>
      <c r="AS1891" s="145"/>
      <c r="AT1891" s="148"/>
      <c r="AU1891" s="85"/>
    </row>
    <row r="1892" spans="1:52" s="4" customFormat="1" ht="125.1" customHeight="1">
      <c r="A1892" s="5" t="s">
        <v>1261</v>
      </c>
      <c r="B1892" s="5" t="s">
        <v>23</v>
      </c>
      <c r="C1892" s="5" t="s">
        <v>1195</v>
      </c>
      <c r="D1892" s="6" t="s">
        <v>1196</v>
      </c>
      <c r="E1892" s="6" t="s">
        <v>1196</v>
      </c>
      <c r="F1892" s="5" t="s">
        <v>1197</v>
      </c>
      <c r="G1892" s="5" t="s">
        <v>29</v>
      </c>
      <c r="H1892" s="5">
        <v>100</v>
      </c>
      <c r="I1892" s="5">
        <v>470000000</v>
      </c>
      <c r="J1892" s="5" t="s">
        <v>2689</v>
      </c>
      <c r="K1892" s="5" t="s">
        <v>823</v>
      </c>
      <c r="L1892" s="5" t="s">
        <v>2701</v>
      </c>
      <c r="M1892" s="7"/>
      <c r="N1892" s="5" t="s">
        <v>882</v>
      </c>
      <c r="O1892" s="5" t="s">
        <v>27</v>
      </c>
      <c r="P1892" s="5"/>
      <c r="Q1892" s="5" t="s">
        <v>903</v>
      </c>
      <c r="R1892" s="5"/>
      <c r="S1892" s="8"/>
      <c r="T1892" s="8">
        <v>0</v>
      </c>
      <c r="U1892" s="8">
        <f t="shared" si="348"/>
        <v>0</v>
      </c>
      <c r="V1892" s="5"/>
      <c r="W1892" s="5" t="s">
        <v>904</v>
      </c>
      <c r="X1892" s="5"/>
      <c r="Y1892" s="148"/>
      <c r="Z1892" s="141"/>
      <c r="AA1892" s="214"/>
      <c r="AB1892" s="253"/>
      <c r="AC1892" s="85"/>
      <c r="AD1892" s="85"/>
      <c r="AE1892" s="148"/>
      <c r="AF1892" s="141"/>
      <c r="AG1892" s="145"/>
      <c r="AH1892" s="145"/>
      <c r="AI1892" s="85"/>
      <c r="AJ1892" s="85"/>
      <c r="AK1892" s="213"/>
      <c r="AL1892" s="84"/>
      <c r="AM1892" s="84"/>
      <c r="AN1892" s="84"/>
      <c r="AO1892" s="84"/>
      <c r="AP1892" s="84"/>
      <c r="AQ1892" s="84"/>
      <c r="AR1892" s="84"/>
      <c r="AT1892" s="141"/>
      <c r="AU1892" s="141"/>
    </row>
    <row r="1893" spans="1:52" s="4" customFormat="1" ht="125.1" customHeight="1">
      <c r="A1893" s="5" t="s">
        <v>5268</v>
      </c>
      <c r="B1893" s="5" t="s">
        <v>23</v>
      </c>
      <c r="C1893" s="5" t="s">
        <v>1195</v>
      </c>
      <c r="D1893" s="6" t="s">
        <v>1196</v>
      </c>
      <c r="E1893" s="6" t="s">
        <v>1196</v>
      </c>
      <c r="F1893" s="5" t="s">
        <v>1197</v>
      </c>
      <c r="G1893" s="5" t="s">
        <v>29</v>
      </c>
      <c r="H1893" s="5">
        <v>100</v>
      </c>
      <c r="I1893" s="5">
        <v>470000000</v>
      </c>
      <c r="J1893" s="5" t="s">
        <v>2689</v>
      </c>
      <c r="K1893" s="5" t="s">
        <v>823</v>
      </c>
      <c r="L1893" s="5" t="s">
        <v>2701</v>
      </c>
      <c r="M1893" s="7"/>
      <c r="N1893" s="5" t="s">
        <v>866</v>
      </c>
      <c r="O1893" s="5" t="s">
        <v>27</v>
      </c>
      <c r="P1893" s="5"/>
      <c r="Q1893" s="5" t="s">
        <v>903</v>
      </c>
      <c r="R1893" s="5"/>
      <c r="S1893" s="8"/>
      <c r="T1893" s="154">
        <v>4051785.7142857141</v>
      </c>
      <c r="U1893" s="8">
        <f t="shared" ref="U1893" si="353">T1893*1.12</f>
        <v>4538000</v>
      </c>
      <c r="V1893" s="5"/>
      <c r="W1893" s="5" t="s">
        <v>904</v>
      </c>
      <c r="X1893" s="5" t="s">
        <v>5279</v>
      </c>
      <c r="Y1893" s="148"/>
      <c r="Z1893" s="141"/>
      <c r="AA1893" s="214"/>
      <c r="AB1893" s="253"/>
      <c r="AC1893" s="85"/>
      <c r="AD1893" s="85"/>
      <c r="AE1893" s="148"/>
      <c r="AF1893" s="141"/>
      <c r="AG1893" s="145"/>
      <c r="AH1893" s="145"/>
      <c r="AI1893" s="85"/>
      <c r="AJ1893" s="85"/>
      <c r="AK1893" s="213"/>
      <c r="AL1893" s="84"/>
      <c r="AM1893" s="84"/>
      <c r="AN1893" s="84"/>
      <c r="AO1893" s="84"/>
      <c r="AP1893" s="84"/>
      <c r="AQ1893" s="84"/>
      <c r="AR1893" s="84"/>
      <c r="AT1893" s="141"/>
      <c r="AU1893" s="141"/>
    </row>
    <row r="1894" spans="1:52" s="4" customFormat="1" ht="129.94999999999999" customHeight="1">
      <c r="A1894" s="5" t="s">
        <v>1263</v>
      </c>
      <c r="B1894" s="5" t="s">
        <v>23</v>
      </c>
      <c r="C1894" s="5" t="s">
        <v>1198</v>
      </c>
      <c r="D1894" s="6" t="s">
        <v>1199</v>
      </c>
      <c r="E1894" s="6" t="s">
        <v>1200</v>
      </c>
      <c r="F1894" s="5" t="s">
        <v>1201</v>
      </c>
      <c r="G1894" s="5" t="s">
        <v>24</v>
      </c>
      <c r="H1894" s="5">
        <v>80</v>
      </c>
      <c r="I1894" s="5">
        <v>470000000</v>
      </c>
      <c r="J1894" s="5" t="s">
        <v>2689</v>
      </c>
      <c r="K1894" s="5" t="s">
        <v>1193</v>
      </c>
      <c r="L1894" s="5" t="s">
        <v>2701</v>
      </c>
      <c r="M1894" s="7"/>
      <c r="N1894" s="5" t="s">
        <v>2286</v>
      </c>
      <c r="O1894" s="5" t="s">
        <v>27</v>
      </c>
      <c r="P1894" s="5"/>
      <c r="Q1894" s="5" t="s">
        <v>903</v>
      </c>
      <c r="R1894" s="5"/>
      <c r="S1894" s="8"/>
      <c r="T1894" s="8">
        <v>0</v>
      </c>
      <c r="U1894" s="8">
        <f t="shared" si="348"/>
        <v>0</v>
      </c>
      <c r="V1894" s="5"/>
      <c r="W1894" s="5" t="s">
        <v>904</v>
      </c>
      <c r="X1894" s="5"/>
      <c r="Y1894" s="145"/>
      <c r="AA1894" s="253"/>
      <c r="AB1894" s="253"/>
      <c r="AC1894" s="253"/>
      <c r="AD1894" s="253"/>
      <c r="AE1894" s="254"/>
      <c r="AG1894" s="105"/>
      <c r="AH1894" s="105"/>
      <c r="AK1894" s="105"/>
      <c r="AL1894" s="86"/>
      <c r="AM1894" s="86"/>
      <c r="AN1894" s="86"/>
      <c r="AO1894" s="86"/>
      <c r="AR1894" s="105"/>
    </row>
    <row r="1895" spans="1:52" s="4" customFormat="1" ht="129.94999999999999" customHeight="1">
      <c r="A1895" s="5" t="s">
        <v>1265</v>
      </c>
      <c r="B1895" s="5" t="s">
        <v>23</v>
      </c>
      <c r="C1895" s="5" t="s">
        <v>1202</v>
      </c>
      <c r="D1895" s="6" t="s">
        <v>1203</v>
      </c>
      <c r="E1895" s="6" t="s">
        <v>1204</v>
      </c>
      <c r="F1895" s="5" t="s">
        <v>1205</v>
      </c>
      <c r="G1895" s="5" t="s">
        <v>24</v>
      </c>
      <c r="H1895" s="5">
        <v>80</v>
      </c>
      <c r="I1895" s="5">
        <v>470000000</v>
      </c>
      <c r="J1895" s="5" t="s">
        <v>2689</v>
      </c>
      <c r="K1895" s="5" t="s">
        <v>1193</v>
      </c>
      <c r="L1895" s="5" t="s">
        <v>2701</v>
      </c>
      <c r="M1895" s="7"/>
      <c r="N1895" s="5" t="s">
        <v>2286</v>
      </c>
      <c r="O1895" s="5" t="s">
        <v>27</v>
      </c>
      <c r="P1895" s="5"/>
      <c r="Q1895" s="5" t="s">
        <v>903</v>
      </c>
      <c r="R1895" s="5"/>
      <c r="S1895" s="8"/>
      <c r="T1895" s="8">
        <v>0</v>
      </c>
      <c r="U1895" s="8">
        <f t="shared" si="348"/>
        <v>0</v>
      </c>
      <c r="V1895" s="5"/>
      <c r="W1895" s="5" t="s">
        <v>904</v>
      </c>
      <c r="X1895" s="5"/>
      <c r="Y1895" s="145"/>
      <c r="AA1895" s="253"/>
      <c r="AB1895" s="253"/>
      <c r="AC1895" s="253"/>
      <c r="AD1895" s="253"/>
      <c r="AE1895" s="254"/>
      <c r="AG1895" s="105"/>
      <c r="AH1895" s="105"/>
      <c r="AK1895" s="105"/>
      <c r="AL1895" s="86"/>
      <c r="AM1895" s="86"/>
      <c r="AN1895" s="86"/>
      <c r="AO1895" s="86"/>
      <c r="AR1895" s="105"/>
    </row>
    <row r="1896" spans="1:52" s="4" customFormat="1" ht="125.1" customHeight="1">
      <c r="A1896" s="5" t="s">
        <v>1267</v>
      </c>
      <c r="B1896" s="5" t="s">
        <v>23</v>
      </c>
      <c r="C1896" s="5" t="s">
        <v>1198</v>
      </c>
      <c r="D1896" s="6" t="s">
        <v>1199</v>
      </c>
      <c r="E1896" s="6" t="s">
        <v>1200</v>
      </c>
      <c r="F1896" s="5" t="s">
        <v>2376</v>
      </c>
      <c r="G1896" s="5" t="s">
        <v>24</v>
      </c>
      <c r="H1896" s="5">
        <v>80</v>
      </c>
      <c r="I1896" s="5">
        <v>470000000</v>
      </c>
      <c r="J1896" s="5" t="s">
        <v>2689</v>
      </c>
      <c r="K1896" s="5" t="s">
        <v>823</v>
      </c>
      <c r="L1896" s="5" t="s">
        <v>2701</v>
      </c>
      <c r="M1896" s="7"/>
      <c r="N1896" s="5" t="s">
        <v>882</v>
      </c>
      <c r="O1896" s="5" t="s">
        <v>27</v>
      </c>
      <c r="P1896" s="5"/>
      <c r="Q1896" s="5" t="s">
        <v>903</v>
      </c>
      <c r="R1896" s="5"/>
      <c r="S1896" s="8"/>
      <c r="T1896" s="8">
        <v>0</v>
      </c>
      <c r="U1896" s="8">
        <f>T1896*1.12</f>
        <v>0</v>
      </c>
      <c r="V1896" s="5"/>
      <c r="W1896" s="5" t="s">
        <v>904</v>
      </c>
      <c r="X1896" s="5"/>
      <c r="Y1896" s="148"/>
      <c r="Z1896" s="141"/>
      <c r="AA1896" s="85"/>
      <c r="AB1896" s="146"/>
      <c r="AC1896" s="214"/>
      <c r="AD1896" s="85"/>
      <c r="AE1896" s="148"/>
      <c r="AF1896" s="141"/>
      <c r="AG1896" s="145"/>
      <c r="AH1896" s="145"/>
      <c r="AI1896" s="85"/>
      <c r="AJ1896" s="85"/>
      <c r="AK1896" s="145"/>
      <c r="AL1896" s="104"/>
      <c r="AM1896" s="104"/>
      <c r="AN1896" s="84"/>
      <c r="AO1896" s="84"/>
      <c r="AP1896" s="141"/>
      <c r="AQ1896" s="84"/>
      <c r="AR1896" s="213"/>
      <c r="AT1896" s="187"/>
      <c r="AU1896" s="187"/>
      <c r="AZ1896" s="141"/>
    </row>
    <row r="1897" spans="1:52" s="4" customFormat="1" ht="125.1" customHeight="1">
      <c r="A1897" s="5" t="s">
        <v>5265</v>
      </c>
      <c r="B1897" s="5" t="s">
        <v>23</v>
      </c>
      <c r="C1897" s="5" t="s">
        <v>1198</v>
      </c>
      <c r="D1897" s="6" t="s">
        <v>1199</v>
      </c>
      <c r="E1897" s="6" t="s">
        <v>1200</v>
      </c>
      <c r="F1897" s="5" t="s">
        <v>2376</v>
      </c>
      <c r="G1897" s="5" t="s">
        <v>24</v>
      </c>
      <c r="H1897" s="5">
        <v>80</v>
      </c>
      <c r="I1897" s="5">
        <v>470000000</v>
      </c>
      <c r="J1897" s="5" t="s">
        <v>2689</v>
      </c>
      <c r="K1897" s="5" t="s">
        <v>823</v>
      </c>
      <c r="L1897" s="5" t="s">
        <v>2701</v>
      </c>
      <c r="M1897" s="7"/>
      <c r="N1897" s="5" t="s">
        <v>866</v>
      </c>
      <c r="O1897" s="5" t="s">
        <v>27</v>
      </c>
      <c r="P1897" s="5"/>
      <c r="Q1897" s="5" t="s">
        <v>903</v>
      </c>
      <c r="R1897" s="5"/>
      <c r="S1897" s="8"/>
      <c r="T1897" s="8">
        <v>8520000</v>
      </c>
      <c r="U1897" s="8">
        <f>T1897*1.12</f>
        <v>9542400</v>
      </c>
      <c r="V1897" s="5"/>
      <c r="W1897" s="5" t="s">
        <v>904</v>
      </c>
      <c r="X1897" s="5" t="s">
        <v>5279</v>
      </c>
      <c r="Y1897" s="148"/>
      <c r="Z1897" s="141"/>
      <c r="AA1897" s="85"/>
      <c r="AB1897" s="146"/>
      <c r="AC1897" s="214"/>
      <c r="AD1897" s="85"/>
      <c r="AE1897" s="148"/>
      <c r="AF1897" s="141"/>
      <c r="AG1897" s="145"/>
      <c r="AH1897" s="145"/>
      <c r="AI1897" s="85"/>
      <c r="AJ1897" s="85"/>
      <c r="AK1897" s="145"/>
      <c r="AL1897" s="104"/>
      <c r="AM1897" s="104"/>
      <c r="AN1897" s="104"/>
      <c r="AO1897" s="84"/>
      <c r="AP1897" s="141"/>
      <c r="AQ1897" s="84"/>
      <c r="AR1897" s="213"/>
      <c r="AT1897" s="187"/>
      <c r="AU1897" s="187"/>
      <c r="AZ1897" s="141"/>
    </row>
    <row r="1898" spans="1:52" s="4" customFormat="1" ht="129.94999999999999" customHeight="1">
      <c r="A1898" s="5" t="s">
        <v>1269</v>
      </c>
      <c r="B1898" s="5" t="s">
        <v>23</v>
      </c>
      <c r="C1898" s="5" t="s">
        <v>2377</v>
      </c>
      <c r="D1898" s="6" t="s">
        <v>2378</v>
      </c>
      <c r="E1898" s="6" t="s">
        <v>2378</v>
      </c>
      <c r="F1898" s="5" t="s">
        <v>2379</v>
      </c>
      <c r="G1898" s="5" t="s">
        <v>24</v>
      </c>
      <c r="H1898" s="5">
        <v>80</v>
      </c>
      <c r="I1898" s="5">
        <v>470000000</v>
      </c>
      <c r="J1898" s="5" t="s">
        <v>2689</v>
      </c>
      <c r="K1898" s="5" t="s">
        <v>871</v>
      </c>
      <c r="L1898" s="5" t="s">
        <v>2701</v>
      </c>
      <c r="M1898" s="7"/>
      <c r="N1898" s="5" t="s">
        <v>882</v>
      </c>
      <c r="O1898" s="5" t="s">
        <v>27</v>
      </c>
      <c r="P1898" s="5"/>
      <c r="Q1898" s="5" t="s">
        <v>903</v>
      </c>
      <c r="R1898" s="5"/>
      <c r="S1898" s="8"/>
      <c r="T1898" s="8">
        <v>0</v>
      </c>
      <c r="U1898" s="8">
        <f t="shared" si="348"/>
        <v>0</v>
      </c>
      <c r="V1898" s="5"/>
      <c r="W1898" s="5" t="s">
        <v>904</v>
      </c>
      <c r="X1898" s="5"/>
      <c r="Y1898" s="145"/>
      <c r="AA1898" s="253"/>
      <c r="AB1898" s="253"/>
      <c r="AC1898" s="253"/>
      <c r="AD1898" s="253"/>
      <c r="AE1898" s="254"/>
      <c r="AG1898" s="105"/>
      <c r="AH1898" s="105"/>
      <c r="AK1898" s="105"/>
      <c r="AL1898" s="86"/>
      <c r="AM1898" s="86"/>
      <c r="AN1898" s="86"/>
      <c r="AO1898" s="86"/>
      <c r="AR1898" s="105"/>
    </row>
    <row r="1899" spans="1:52" s="4" customFormat="1" ht="129.94999999999999" customHeight="1">
      <c r="A1899" s="5" t="s">
        <v>5060</v>
      </c>
      <c r="B1899" s="5" t="s">
        <v>23</v>
      </c>
      <c r="C1899" s="5" t="s">
        <v>2377</v>
      </c>
      <c r="D1899" s="6" t="s">
        <v>2378</v>
      </c>
      <c r="E1899" s="6" t="s">
        <v>2378</v>
      </c>
      <c r="F1899" s="5" t="s">
        <v>2379</v>
      </c>
      <c r="G1899" s="5" t="s">
        <v>24</v>
      </c>
      <c r="H1899" s="5">
        <v>80</v>
      </c>
      <c r="I1899" s="5">
        <v>470000000</v>
      </c>
      <c r="J1899" s="5" t="s">
        <v>2689</v>
      </c>
      <c r="K1899" s="5" t="s">
        <v>877</v>
      </c>
      <c r="L1899" s="5" t="s">
        <v>2701</v>
      </c>
      <c r="M1899" s="7"/>
      <c r="N1899" s="14" t="s">
        <v>4960</v>
      </c>
      <c r="O1899" s="5" t="s">
        <v>27</v>
      </c>
      <c r="P1899" s="5"/>
      <c r="Q1899" s="5" t="s">
        <v>903</v>
      </c>
      <c r="R1899" s="5"/>
      <c r="S1899" s="8"/>
      <c r="T1899" s="8">
        <v>5742000</v>
      </c>
      <c r="U1899" s="8">
        <f t="shared" ref="U1899" si="354">T1899*1.12</f>
        <v>6431040.0000000009</v>
      </c>
      <c r="V1899" s="5"/>
      <c r="W1899" s="5" t="s">
        <v>904</v>
      </c>
      <c r="X1899" s="5" t="s">
        <v>3805</v>
      </c>
      <c r="Y1899" s="145"/>
      <c r="AA1899" s="253"/>
      <c r="AB1899" s="253"/>
      <c r="AC1899" s="253"/>
      <c r="AD1899" s="253"/>
      <c r="AE1899" s="254"/>
      <c r="AG1899" s="105"/>
      <c r="AH1899" s="105"/>
      <c r="AK1899" s="105"/>
      <c r="AL1899" s="86"/>
      <c r="AM1899" s="86"/>
      <c r="AN1899" s="86"/>
      <c r="AO1899" s="86"/>
      <c r="AR1899" s="105"/>
    </row>
    <row r="1900" spans="1:52" s="4" customFormat="1" ht="129.94999999999999" customHeight="1">
      <c r="A1900" s="5" t="s">
        <v>1271</v>
      </c>
      <c r="B1900" s="5" t="s">
        <v>23</v>
      </c>
      <c r="C1900" s="5" t="s">
        <v>1119</v>
      </c>
      <c r="D1900" s="6" t="s">
        <v>1120</v>
      </c>
      <c r="E1900" s="6" t="s">
        <v>1120</v>
      </c>
      <c r="F1900" s="5" t="s">
        <v>1121</v>
      </c>
      <c r="G1900" s="5" t="s">
        <v>29</v>
      </c>
      <c r="H1900" s="5">
        <v>80</v>
      </c>
      <c r="I1900" s="5">
        <v>470000000</v>
      </c>
      <c r="J1900" s="5" t="s">
        <v>2689</v>
      </c>
      <c r="K1900" s="5" t="s">
        <v>1039</v>
      </c>
      <c r="L1900" s="5" t="s">
        <v>2701</v>
      </c>
      <c r="M1900" s="7"/>
      <c r="N1900" s="5" t="s">
        <v>902</v>
      </c>
      <c r="O1900" s="5" t="s">
        <v>27</v>
      </c>
      <c r="P1900" s="5"/>
      <c r="Q1900" s="5" t="s">
        <v>903</v>
      </c>
      <c r="R1900" s="5"/>
      <c r="S1900" s="8"/>
      <c r="T1900" s="8">
        <v>1344000</v>
      </c>
      <c r="U1900" s="8">
        <f t="shared" si="348"/>
        <v>1505280.0000000002</v>
      </c>
      <c r="V1900" s="5"/>
      <c r="W1900" s="5" t="s">
        <v>904</v>
      </c>
      <c r="X1900" s="5"/>
      <c r="Y1900" s="145"/>
      <c r="Z1900" s="141"/>
      <c r="AA1900" s="214"/>
      <c r="AB1900" s="214"/>
      <c r="AC1900" s="214"/>
      <c r="AD1900" s="146"/>
      <c r="AE1900" s="187"/>
      <c r="AF1900" s="141"/>
      <c r="AG1900" s="213"/>
      <c r="AH1900" s="213"/>
      <c r="AI1900" s="141"/>
      <c r="AJ1900" s="141"/>
      <c r="AK1900" s="145"/>
      <c r="AL1900" s="149"/>
      <c r="AM1900" s="149"/>
      <c r="AN1900" s="84"/>
      <c r="AO1900" s="84"/>
      <c r="AP1900" s="141"/>
      <c r="AQ1900" s="141"/>
      <c r="AR1900" s="213"/>
      <c r="AT1900" s="187"/>
      <c r="AU1900" s="187"/>
    </row>
    <row r="1901" spans="1:52" s="4" customFormat="1" ht="129.94999999999999" customHeight="1">
      <c r="A1901" s="5" t="s">
        <v>2380</v>
      </c>
      <c r="B1901" s="5" t="s">
        <v>23</v>
      </c>
      <c r="C1901" s="5" t="s">
        <v>1206</v>
      </c>
      <c r="D1901" s="6" t="s">
        <v>1207</v>
      </c>
      <c r="E1901" s="6" t="s">
        <v>1207</v>
      </c>
      <c r="F1901" s="5" t="s">
        <v>1208</v>
      </c>
      <c r="G1901" s="5" t="s">
        <v>29</v>
      </c>
      <c r="H1901" s="5">
        <v>100</v>
      </c>
      <c r="I1901" s="5">
        <v>470000000</v>
      </c>
      <c r="J1901" s="5" t="s">
        <v>2689</v>
      </c>
      <c r="K1901" s="5" t="s">
        <v>1039</v>
      </c>
      <c r="L1901" s="5" t="s">
        <v>2686</v>
      </c>
      <c r="M1901" s="7"/>
      <c r="N1901" s="5" t="s">
        <v>866</v>
      </c>
      <c r="O1901" s="5" t="s">
        <v>27</v>
      </c>
      <c r="P1901" s="5"/>
      <c r="Q1901" s="5" t="s">
        <v>903</v>
      </c>
      <c r="R1901" s="5"/>
      <c r="S1901" s="8"/>
      <c r="T1901" s="8">
        <v>0</v>
      </c>
      <c r="U1901" s="8">
        <f t="shared" si="348"/>
        <v>0</v>
      </c>
      <c r="V1901" s="5"/>
      <c r="W1901" s="5" t="s">
        <v>904</v>
      </c>
      <c r="X1901" s="5"/>
      <c r="Y1901" s="145"/>
      <c r="Z1901" s="141"/>
      <c r="AA1901" s="214"/>
      <c r="AB1901" s="214"/>
      <c r="AC1901" s="214"/>
      <c r="AD1901" s="214"/>
      <c r="AE1901" s="187"/>
      <c r="AF1901" s="141"/>
      <c r="AG1901" s="213"/>
      <c r="AH1901" s="213"/>
      <c r="AI1901" s="141"/>
      <c r="AJ1901" s="141"/>
      <c r="AK1901" s="145"/>
      <c r="AL1901" s="149"/>
      <c r="AM1901" s="149"/>
      <c r="AN1901" s="84"/>
      <c r="AO1901" s="84"/>
      <c r="AP1901" s="141"/>
      <c r="AQ1901" s="141"/>
      <c r="AR1901" s="213"/>
      <c r="AT1901" s="187"/>
      <c r="AU1901" s="187"/>
    </row>
    <row r="1902" spans="1:52" s="4" customFormat="1" ht="129.94999999999999" customHeight="1">
      <c r="A1902" s="5" t="s">
        <v>5117</v>
      </c>
      <c r="B1902" s="5" t="s">
        <v>23</v>
      </c>
      <c r="C1902" s="5" t="s">
        <v>1206</v>
      </c>
      <c r="D1902" s="6" t="s">
        <v>1207</v>
      </c>
      <c r="E1902" s="6" t="s">
        <v>1207</v>
      </c>
      <c r="F1902" s="5" t="s">
        <v>1208</v>
      </c>
      <c r="G1902" s="5" t="s">
        <v>29</v>
      </c>
      <c r="H1902" s="5">
        <v>100</v>
      </c>
      <c r="I1902" s="5">
        <v>470000000</v>
      </c>
      <c r="J1902" s="5" t="s">
        <v>2689</v>
      </c>
      <c r="K1902" s="5" t="s">
        <v>877</v>
      </c>
      <c r="L1902" s="5" t="s">
        <v>2686</v>
      </c>
      <c r="M1902" s="7"/>
      <c r="N1902" s="5" t="s">
        <v>866</v>
      </c>
      <c r="O1902" s="5" t="s">
        <v>27</v>
      </c>
      <c r="P1902" s="5"/>
      <c r="Q1902" s="5" t="s">
        <v>903</v>
      </c>
      <c r="R1902" s="5"/>
      <c r="S1902" s="8"/>
      <c r="T1902" s="8">
        <v>60000</v>
      </c>
      <c r="U1902" s="8">
        <f t="shared" ref="U1902" si="355">T1902*1.12</f>
        <v>67200</v>
      </c>
      <c r="V1902" s="5"/>
      <c r="W1902" s="5" t="s">
        <v>904</v>
      </c>
      <c r="X1902" s="5" t="s">
        <v>3593</v>
      </c>
      <c r="Y1902" s="145"/>
      <c r="Z1902" s="141"/>
      <c r="AA1902" s="214"/>
      <c r="AB1902" s="214"/>
      <c r="AC1902" s="214"/>
      <c r="AD1902" s="214"/>
      <c r="AE1902" s="187"/>
      <c r="AF1902" s="141"/>
      <c r="AG1902" s="213"/>
      <c r="AH1902" s="213"/>
      <c r="AI1902" s="141"/>
      <c r="AJ1902" s="141"/>
      <c r="AK1902" s="145"/>
      <c r="AL1902" s="149"/>
      <c r="AM1902" s="149"/>
      <c r="AN1902" s="84"/>
      <c r="AO1902" s="84"/>
      <c r="AP1902" s="141"/>
      <c r="AQ1902" s="141"/>
      <c r="AR1902" s="213"/>
      <c r="AT1902" s="187"/>
      <c r="AU1902" s="187"/>
    </row>
    <row r="1903" spans="1:52" s="4" customFormat="1" ht="129.94999999999999" customHeight="1">
      <c r="A1903" s="5" t="s">
        <v>1278</v>
      </c>
      <c r="B1903" s="5" t="s">
        <v>23</v>
      </c>
      <c r="C1903" s="5" t="s">
        <v>1111</v>
      </c>
      <c r="D1903" s="6" t="s">
        <v>1112</v>
      </c>
      <c r="E1903" s="6" t="s">
        <v>1112</v>
      </c>
      <c r="F1903" s="5" t="s">
        <v>1209</v>
      </c>
      <c r="G1903" s="5" t="s">
        <v>822</v>
      </c>
      <c r="H1903" s="5">
        <v>100</v>
      </c>
      <c r="I1903" s="5">
        <v>470000000</v>
      </c>
      <c r="J1903" s="5" t="s">
        <v>2689</v>
      </c>
      <c r="K1903" s="5" t="s">
        <v>823</v>
      </c>
      <c r="L1903" s="5" t="s">
        <v>2701</v>
      </c>
      <c r="M1903" s="7"/>
      <c r="N1903" s="5" t="s">
        <v>902</v>
      </c>
      <c r="O1903" s="5" t="s">
        <v>27</v>
      </c>
      <c r="P1903" s="5"/>
      <c r="Q1903" s="5" t="s">
        <v>903</v>
      </c>
      <c r="R1903" s="5"/>
      <c r="S1903" s="8"/>
      <c r="T1903" s="8">
        <v>0</v>
      </c>
      <c r="U1903" s="8">
        <f t="shared" si="348"/>
        <v>0</v>
      </c>
      <c r="V1903" s="5"/>
      <c r="W1903" s="5" t="s">
        <v>904</v>
      </c>
      <c r="X1903" s="5"/>
      <c r="Y1903" s="145"/>
      <c r="AA1903" s="253"/>
      <c r="AB1903" s="253"/>
      <c r="AC1903" s="253"/>
      <c r="AD1903" s="253"/>
      <c r="AE1903" s="254"/>
      <c r="AG1903" s="105"/>
      <c r="AH1903" s="105"/>
      <c r="AK1903" s="105"/>
      <c r="AL1903" s="86"/>
      <c r="AM1903" s="86"/>
      <c r="AN1903" s="86"/>
      <c r="AO1903" s="86"/>
      <c r="AR1903" s="105"/>
    </row>
    <row r="1904" spans="1:52" s="4" customFormat="1" ht="129.94999999999999" customHeight="1">
      <c r="A1904" s="5" t="s">
        <v>4182</v>
      </c>
      <c r="B1904" s="5" t="s">
        <v>23</v>
      </c>
      <c r="C1904" s="5" t="s">
        <v>1111</v>
      </c>
      <c r="D1904" s="6" t="s">
        <v>1112</v>
      </c>
      <c r="E1904" s="6" t="s">
        <v>1112</v>
      </c>
      <c r="F1904" s="5" t="s">
        <v>1209</v>
      </c>
      <c r="G1904" s="5" t="s">
        <v>29</v>
      </c>
      <c r="H1904" s="5">
        <v>100</v>
      </c>
      <c r="I1904" s="5">
        <v>470000000</v>
      </c>
      <c r="J1904" s="5" t="s">
        <v>2689</v>
      </c>
      <c r="K1904" s="5" t="s">
        <v>823</v>
      </c>
      <c r="L1904" s="5" t="s">
        <v>2701</v>
      </c>
      <c r="M1904" s="7"/>
      <c r="N1904" s="5" t="s">
        <v>902</v>
      </c>
      <c r="O1904" s="5" t="s">
        <v>27</v>
      </c>
      <c r="P1904" s="5"/>
      <c r="Q1904" s="5" t="s">
        <v>903</v>
      </c>
      <c r="R1904" s="5"/>
      <c r="S1904" s="8"/>
      <c r="T1904" s="8">
        <v>0</v>
      </c>
      <c r="U1904" s="8">
        <f t="shared" si="348"/>
        <v>0</v>
      </c>
      <c r="V1904" s="5"/>
      <c r="W1904" s="5" t="s">
        <v>904</v>
      </c>
      <c r="X1904" s="5"/>
      <c r="Y1904" s="145"/>
      <c r="Z1904" s="141"/>
      <c r="AA1904" s="214"/>
      <c r="AB1904" s="253"/>
      <c r="AC1904" s="214"/>
      <c r="AD1904" s="85"/>
      <c r="AE1904" s="187"/>
      <c r="AF1904" s="141"/>
      <c r="AG1904" s="145"/>
      <c r="AH1904" s="145"/>
      <c r="AI1904" s="141"/>
      <c r="AJ1904" s="141"/>
      <c r="AK1904" s="145"/>
      <c r="AL1904" s="149"/>
      <c r="AM1904" s="149"/>
      <c r="AN1904" s="84"/>
      <c r="AO1904" s="84"/>
      <c r="AP1904" s="141"/>
      <c r="AQ1904" s="141"/>
      <c r="AR1904" s="213"/>
      <c r="AU1904" s="187"/>
    </row>
    <row r="1905" spans="1:47" s="4" customFormat="1" ht="129.94999999999999" customHeight="1">
      <c r="A1905" s="5" t="s">
        <v>5211</v>
      </c>
      <c r="B1905" s="5" t="s">
        <v>23</v>
      </c>
      <c r="C1905" s="5" t="s">
        <v>1111</v>
      </c>
      <c r="D1905" s="6" t="s">
        <v>1112</v>
      </c>
      <c r="E1905" s="6" t="s">
        <v>1112</v>
      </c>
      <c r="F1905" s="5" t="s">
        <v>1209</v>
      </c>
      <c r="G1905" s="5" t="s">
        <v>29</v>
      </c>
      <c r="H1905" s="5">
        <v>100</v>
      </c>
      <c r="I1905" s="5">
        <v>470000000</v>
      </c>
      <c r="J1905" s="5" t="s">
        <v>2689</v>
      </c>
      <c r="K1905" s="5" t="s">
        <v>823</v>
      </c>
      <c r="L1905" s="5" t="s">
        <v>2701</v>
      </c>
      <c r="M1905" s="7"/>
      <c r="N1905" s="5" t="s">
        <v>5212</v>
      </c>
      <c r="O1905" s="5" t="s">
        <v>27</v>
      </c>
      <c r="P1905" s="5"/>
      <c r="Q1905" s="5" t="s">
        <v>903</v>
      </c>
      <c r="R1905" s="5"/>
      <c r="S1905" s="8"/>
      <c r="T1905" s="8">
        <v>4200000</v>
      </c>
      <c r="U1905" s="8">
        <f t="shared" ref="U1905" si="356">T1905*1.12</f>
        <v>4704000</v>
      </c>
      <c r="V1905" s="5"/>
      <c r="W1905" s="5" t="s">
        <v>904</v>
      </c>
      <c r="X1905" s="5" t="s">
        <v>5222</v>
      </c>
      <c r="Y1905" s="145"/>
      <c r="Z1905" s="141"/>
      <c r="AA1905" s="214"/>
      <c r="AB1905" s="253"/>
      <c r="AC1905" s="214"/>
      <c r="AD1905" s="85"/>
      <c r="AE1905" s="187"/>
      <c r="AF1905" s="141"/>
      <c r="AG1905" s="145"/>
      <c r="AH1905" s="145"/>
      <c r="AI1905" s="141"/>
      <c r="AJ1905" s="141"/>
      <c r="AK1905" s="145"/>
      <c r="AL1905" s="149"/>
      <c r="AM1905" s="149"/>
      <c r="AN1905" s="84"/>
      <c r="AO1905" s="84"/>
      <c r="AP1905" s="141"/>
      <c r="AQ1905" s="141"/>
      <c r="AR1905" s="213"/>
      <c r="AT1905" s="187"/>
      <c r="AU1905" s="187"/>
    </row>
    <row r="1906" spans="1:47" s="4" customFormat="1" ht="129.94999999999999" customHeight="1">
      <c r="A1906" s="5" t="s">
        <v>2381</v>
      </c>
      <c r="B1906" s="5" t="s">
        <v>23</v>
      </c>
      <c r="C1906" s="5" t="s">
        <v>1210</v>
      </c>
      <c r="D1906" s="6" t="s">
        <v>1211</v>
      </c>
      <c r="E1906" s="6" t="s">
        <v>1211</v>
      </c>
      <c r="F1906" s="5" t="s">
        <v>1212</v>
      </c>
      <c r="G1906" s="5" t="s">
        <v>822</v>
      </c>
      <c r="H1906" s="5">
        <v>100</v>
      </c>
      <c r="I1906" s="5">
        <v>470000000</v>
      </c>
      <c r="J1906" s="5" t="s">
        <v>2689</v>
      </c>
      <c r="K1906" s="5" t="s">
        <v>823</v>
      </c>
      <c r="L1906" s="5" t="s">
        <v>2701</v>
      </c>
      <c r="M1906" s="7"/>
      <c r="N1906" s="5" t="s">
        <v>902</v>
      </c>
      <c r="O1906" s="5" t="s">
        <v>27</v>
      </c>
      <c r="P1906" s="5"/>
      <c r="Q1906" s="5" t="s">
        <v>903</v>
      </c>
      <c r="R1906" s="5"/>
      <c r="S1906" s="8"/>
      <c r="T1906" s="8">
        <v>0</v>
      </c>
      <c r="U1906" s="8">
        <f t="shared" si="348"/>
        <v>0</v>
      </c>
      <c r="V1906" s="5"/>
      <c r="W1906" s="5" t="s">
        <v>904</v>
      </c>
      <c r="X1906" s="5"/>
      <c r="Y1906" s="145"/>
      <c r="Z1906" s="141"/>
      <c r="AA1906" s="214"/>
      <c r="AB1906" s="253"/>
      <c r="AC1906" s="214"/>
      <c r="AD1906" s="85"/>
      <c r="AE1906" s="187"/>
      <c r="AF1906" s="141"/>
      <c r="AG1906" s="145"/>
      <c r="AH1906" s="145"/>
      <c r="AI1906" s="141"/>
      <c r="AJ1906" s="141"/>
      <c r="AK1906" s="145"/>
      <c r="AL1906" s="149"/>
      <c r="AM1906" s="149"/>
      <c r="AN1906" s="84"/>
      <c r="AO1906" s="84"/>
      <c r="AP1906" s="141"/>
      <c r="AQ1906" s="141"/>
      <c r="AR1906" s="213"/>
      <c r="AU1906" s="187"/>
    </row>
    <row r="1907" spans="1:47" s="4" customFormat="1" ht="129.94999999999999" customHeight="1">
      <c r="A1907" s="5" t="s">
        <v>4183</v>
      </c>
      <c r="B1907" s="5" t="s">
        <v>23</v>
      </c>
      <c r="C1907" s="5" t="s">
        <v>1210</v>
      </c>
      <c r="D1907" s="6" t="s">
        <v>1211</v>
      </c>
      <c r="E1907" s="6" t="s">
        <v>1211</v>
      </c>
      <c r="F1907" s="5" t="s">
        <v>1212</v>
      </c>
      <c r="G1907" s="5" t="s">
        <v>29</v>
      </c>
      <c r="H1907" s="5">
        <v>100</v>
      </c>
      <c r="I1907" s="5">
        <v>470000000</v>
      </c>
      <c r="J1907" s="5" t="s">
        <v>2689</v>
      </c>
      <c r="K1907" s="5" t="s">
        <v>823</v>
      </c>
      <c r="L1907" s="5" t="s">
        <v>2701</v>
      </c>
      <c r="M1907" s="7"/>
      <c r="N1907" s="5" t="s">
        <v>902</v>
      </c>
      <c r="O1907" s="5" t="s">
        <v>27</v>
      </c>
      <c r="P1907" s="5"/>
      <c r="Q1907" s="5" t="s">
        <v>903</v>
      </c>
      <c r="R1907" s="5"/>
      <c r="S1907" s="8"/>
      <c r="T1907" s="8">
        <v>0</v>
      </c>
      <c r="U1907" s="8">
        <f t="shared" si="348"/>
        <v>0</v>
      </c>
      <c r="V1907" s="5"/>
      <c r="W1907" s="5" t="s">
        <v>904</v>
      </c>
      <c r="X1907" s="5"/>
      <c r="Y1907" s="145"/>
      <c r="Z1907" s="141"/>
      <c r="AA1907" s="214"/>
      <c r="AB1907" s="253"/>
      <c r="AC1907" s="214"/>
      <c r="AD1907" s="85"/>
      <c r="AE1907" s="187"/>
      <c r="AF1907" s="141"/>
      <c r="AG1907" s="145"/>
      <c r="AH1907" s="145"/>
      <c r="AI1907" s="141"/>
      <c r="AJ1907" s="141"/>
      <c r="AK1907" s="145"/>
      <c r="AL1907" s="149"/>
      <c r="AM1907" s="149"/>
      <c r="AN1907" s="84"/>
      <c r="AO1907" s="84"/>
      <c r="AP1907" s="141"/>
      <c r="AQ1907" s="141"/>
      <c r="AR1907" s="213"/>
      <c r="AT1907" s="187"/>
      <c r="AU1907" s="187"/>
    </row>
    <row r="1908" spans="1:47" s="4" customFormat="1" ht="129.94999999999999" customHeight="1">
      <c r="A1908" s="5" t="s">
        <v>5213</v>
      </c>
      <c r="B1908" s="5" t="s">
        <v>23</v>
      </c>
      <c r="C1908" s="5" t="s">
        <v>1210</v>
      </c>
      <c r="D1908" s="6" t="s">
        <v>1211</v>
      </c>
      <c r="E1908" s="6" t="s">
        <v>1211</v>
      </c>
      <c r="F1908" s="5" t="s">
        <v>1212</v>
      </c>
      <c r="G1908" s="5" t="s">
        <v>29</v>
      </c>
      <c r="H1908" s="5">
        <v>100</v>
      </c>
      <c r="I1908" s="5">
        <v>470000000</v>
      </c>
      <c r="J1908" s="5" t="s">
        <v>2689</v>
      </c>
      <c r="K1908" s="5" t="s">
        <v>823</v>
      </c>
      <c r="L1908" s="5" t="s">
        <v>2701</v>
      </c>
      <c r="M1908" s="7"/>
      <c r="N1908" s="5" t="s">
        <v>5212</v>
      </c>
      <c r="O1908" s="5" t="s">
        <v>27</v>
      </c>
      <c r="P1908" s="5"/>
      <c r="Q1908" s="5" t="s">
        <v>903</v>
      </c>
      <c r="R1908" s="5"/>
      <c r="S1908" s="8"/>
      <c r="T1908" s="8">
        <v>2700000</v>
      </c>
      <c r="U1908" s="8">
        <f t="shared" ref="U1908" si="357">T1908*1.12</f>
        <v>3024000.0000000005</v>
      </c>
      <c r="V1908" s="5"/>
      <c r="W1908" s="5" t="s">
        <v>904</v>
      </c>
      <c r="X1908" s="5" t="s">
        <v>5222</v>
      </c>
      <c r="Y1908" s="145"/>
      <c r="Z1908" s="141"/>
      <c r="AA1908" s="214"/>
      <c r="AB1908" s="253"/>
      <c r="AC1908" s="214"/>
      <c r="AD1908" s="85"/>
      <c r="AE1908" s="187"/>
      <c r="AF1908" s="141"/>
      <c r="AG1908" s="145"/>
      <c r="AH1908" s="145"/>
      <c r="AI1908" s="141"/>
      <c r="AJ1908" s="141"/>
      <c r="AK1908" s="145"/>
      <c r="AL1908" s="149"/>
      <c r="AM1908" s="149"/>
      <c r="AN1908" s="104"/>
      <c r="AO1908" s="104"/>
      <c r="AP1908" s="141"/>
      <c r="AQ1908" s="141"/>
      <c r="AR1908" s="213"/>
      <c r="AT1908" s="187"/>
      <c r="AU1908" s="187"/>
    </row>
    <row r="1909" spans="1:47" s="4" customFormat="1" ht="129.94999999999999" customHeight="1">
      <c r="A1909" s="5" t="s">
        <v>2382</v>
      </c>
      <c r="B1909" s="5" t="s">
        <v>23</v>
      </c>
      <c r="C1909" s="5" t="s">
        <v>1210</v>
      </c>
      <c r="D1909" s="6" t="s">
        <v>1211</v>
      </c>
      <c r="E1909" s="6" t="s">
        <v>1211</v>
      </c>
      <c r="F1909" s="5" t="s">
        <v>1213</v>
      </c>
      <c r="G1909" s="5" t="s">
        <v>822</v>
      </c>
      <c r="H1909" s="5">
        <v>100</v>
      </c>
      <c r="I1909" s="5">
        <v>470000000</v>
      </c>
      <c r="J1909" s="5" t="s">
        <v>2689</v>
      </c>
      <c r="K1909" s="5" t="s">
        <v>823</v>
      </c>
      <c r="L1909" s="5" t="s">
        <v>2701</v>
      </c>
      <c r="M1909" s="7"/>
      <c r="N1909" s="5" t="s">
        <v>902</v>
      </c>
      <c r="O1909" s="5" t="s">
        <v>27</v>
      </c>
      <c r="P1909" s="5"/>
      <c r="Q1909" s="5" t="s">
        <v>903</v>
      </c>
      <c r="R1909" s="5"/>
      <c r="S1909" s="8"/>
      <c r="T1909" s="8">
        <v>0</v>
      </c>
      <c r="U1909" s="8">
        <f t="shared" si="348"/>
        <v>0</v>
      </c>
      <c r="V1909" s="5"/>
      <c r="W1909" s="5" t="s">
        <v>904</v>
      </c>
      <c r="X1909" s="5"/>
      <c r="Y1909" s="145"/>
      <c r="Z1909" s="141"/>
      <c r="AA1909" s="214"/>
      <c r="AB1909" s="253"/>
      <c r="AC1909" s="214"/>
      <c r="AD1909" s="85"/>
      <c r="AE1909" s="187"/>
      <c r="AF1909" s="141"/>
      <c r="AG1909" s="145"/>
      <c r="AH1909" s="145"/>
      <c r="AI1909" s="141"/>
      <c r="AJ1909" s="141"/>
      <c r="AK1909" s="145"/>
      <c r="AL1909" s="149"/>
      <c r="AM1909" s="149"/>
      <c r="AN1909" s="84"/>
      <c r="AO1909" s="84"/>
      <c r="AP1909" s="141"/>
      <c r="AQ1909" s="141"/>
      <c r="AR1909" s="213"/>
      <c r="AT1909" s="187"/>
      <c r="AU1909" s="187"/>
    </row>
    <row r="1910" spans="1:47" s="4" customFormat="1" ht="129.94999999999999" customHeight="1">
      <c r="A1910" s="5" t="s">
        <v>4184</v>
      </c>
      <c r="B1910" s="5" t="s">
        <v>23</v>
      </c>
      <c r="C1910" s="5" t="s">
        <v>1210</v>
      </c>
      <c r="D1910" s="6" t="s">
        <v>1211</v>
      </c>
      <c r="E1910" s="6" t="s">
        <v>1211</v>
      </c>
      <c r="F1910" s="5" t="s">
        <v>1213</v>
      </c>
      <c r="G1910" s="5" t="s">
        <v>29</v>
      </c>
      <c r="H1910" s="5">
        <v>100</v>
      </c>
      <c r="I1910" s="5">
        <v>470000000</v>
      </c>
      <c r="J1910" s="5" t="s">
        <v>2689</v>
      </c>
      <c r="K1910" s="5" t="s">
        <v>823</v>
      </c>
      <c r="L1910" s="5" t="s">
        <v>2701</v>
      </c>
      <c r="M1910" s="7"/>
      <c r="N1910" s="5" t="s">
        <v>902</v>
      </c>
      <c r="O1910" s="5" t="s">
        <v>27</v>
      </c>
      <c r="P1910" s="5"/>
      <c r="Q1910" s="5" t="s">
        <v>903</v>
      </c>
      <c r="R1910" s="5"/>
      <c r="S1910" s="8"/>
      <c r="T1910" s="8">
        <v>0</v>
      </c>
      <c r="U1910" s="8">
        <f t="shared" si="348"/>
        <v>0</v>
      </c>
      <c r="V1910" s="5"/>
      <c r="W1910" s="5" t="s">
        <v>904</v>
      </c>
      <c r="X1910" s="5"/>
      <c r="Y1910" s="145"/>
      <c r="Z1910" s="141"/>
      <c r="AA1910" s="214"/>
      <c r="AB1910" s="253"/>
      <c r="AC1910" s="214"/>
      <c r="AD1910" s="85"/>
      <c r="AE1910" s="187"/>
      <c r="AF1910" s="141"/>
      <c r="AG1910" s="145"/>
      <c r="AH1910" s="145"/>
      <c r="AI1910" s="141"/>
      <c r="AJ1910" s="141"/>
      <c r="AK1910" s="145"/>
      <c r="AL1910" s="149"/>
      <c r="AM1910" s="149"/>
      <c r="AN1910" s="84"/>
      <c r="AO1910" s="84"/>
      <c r="AP1910" s="141"/>
      <c r="AQ1910" s="141"/>
      <c r="AR1910" s="213"/>
      <c r="AT1910" s="187"/>
      <c r="AU1910" s="187"/>
    </row>
    <row r="1911" spans="1:47" s="4" customFormat="1" ht="129.94999999999999" customHeight="1">
      <c r="A1911" s="5" t="s">
        <v>5214</v>
      </c>
      <c r="B1911" s="5" t="s">
        <v>23</v>
      </c>
      <c r="C1911" s="5" t="s">
        <v>1210</v>
      </c>
      <c r="D1911" s="6" t="s">
        <v>1211</v>
      </c>
      <c r="E1911" s="6" t="s">
        <v>1211</v>
      </c>
      <c r="F1911" s="5" t="s">
        <v>1213</v>
      </c>
      <c r="G1911" s="5" t="s">
        <v>29</v>
      </c>
      <c r="H1911" s="5">
        <v>100</v>
      </c>
      <c r="I1911" s="5">
        <v>470000000</v>
      </c>
      <c r="J1911" s="5" t="s">
        <v>2689</v>
      </c>
      <c r="K1911" s="5" t="s">
        <v>823</v>
      </c>
      <c r="L1911" s="5" t="s">
        <v>2701</v>
      </c>
      <c r="M1911" s="7"/>
      <c r="N1911" s="5" t="s">
        <v>5212</v>
      </c>
      <c r="O1911" s="5" t="s">
        <v>27</v>
      </c>
      <c r="P1911" s="5"/>
      <c r="Q1911" s="5" t="s">
        <v>903</v>
      </c>
      <c r="R1911" s="5"/>
      <c r="S1911" s="8"/>
      <c r="T1911" s="8">
        <v>1890000</v>
      </c>
      <c r="U1911" s="8">
        <f t="shared" ref="U1911" si="358">T1911*1.12</f>
        <v>2116800</v>
      </c>
      <c r="V1911" s="5"/>
      <c r="W1911" s="5" t="s">
        <v>904</v>
      </c>
      <c r="X1911" s="5" t="s">
        <v>5222</v>
      </c>
      <c r="Y1911" s="145"/>
      <c r="Z1911" s="141"/>
      <c r="AA1911" s="214"/>
      <c r="AB1911" s="253"/>
      <c r="AC1911" s="214"/>
      <c r="AD1911" s="85"/>
      <c r="AE1911" s="187"/>
      <c r="AF1911" s="141"/>
      <c r="AG1911" s="145"/>
      <c r="AH1911" s="145"/>
      <c r="AI1911" s="141"/>
      <c r="AJ1911" s="141"/>
      <c r="AK1911" s="145"/>
      <c r="AL1911" s="149"/>
      <c r="AM1911" s="149"/>
      <c r="AN1911" s="104"/>
      <c r="AO1911" s="104"/>
      <c r="AP1911" s="141"/>
      <c r="AQ1911" s="141"/>
      <c r="AR1911" s="213"/>
      <c r="AT1911" s="187"/>
      <c r="AU1911" s="187"/>
    </row>
    <row r="1912" spans="1:47" s="4" customFormat="1" ht="129.94999999999999" customHeight="1">
      <c r="A1912" s="5" t="s">
        <v>2383</v>
      </c>
      <c r="B1912" s="5" t="s">
        <v>23</v>
      </c>
      <c r="C1912" s="5" t="s">
        <v>1210</v>
      </c>
      <c r="D1912" s="6" t="s">
        <v>1211</v>
      </c>
      <c r="E1912" s="6" t="s">
        <v>1211</v>
      </c>
      <c r="F1912" s="5" t="s">
        <v>1214</v>
      </c>
      <c r="G1912" s="5" t="s">
        <v>822</v>
      </c>
      <c r="H1912" s="5">
        <v>100</v>
      </c>
      <c r="I1912" s="5">
        <v>470000000</v>
      </c>
      <c r="J1912" s="5" t="s">
        <v>2689</v>
      </c>
      <c r="K1912" s="5" t="s">
        <v>823</v>
      </c>
      <c r="L1912" s="5" t="s">
        <v>2701</v>
      </c>
      <c r="M1912" s="7"/>
      <c r="N1912" s="5" t="s">
        <v>902</v>
      </c>
      <c r="O1912" s="5" t="s">
        <v>27</v>
      </c>
      <c r="P1912" s="5"/>
      <c r="Q1912" s="5" t="s">
        <v>903</v>
      </c>
      <c r="R1912" s="5"/>
      <c r="S1912" s="8"/>
      <c r="T1912" s="8">
        <v>0</v>
      </c>
      <c r="U1912" s="8">
        <f t="shared" si="348"/>
        <v>0</v>
      </c>
      <c r="V1912" s="5"/>
      <c r="W1912" s="5" t="s">
        <v>904</v>
      </c>
      <c r="X1912" s="5"/>
      <c r="Y1912" s="145"/>
      <c r="Z1912" s="141"/>
      <c r="AA1912" s="214"/>
      <c r="AB1912" s="253"/>
      <c r="AC1912" s="214"/>
      <c r="AD1912" s="85"/>
      <c r="AE1912" s="187"/>
      <c r="AF1912" s="141"/>
      <c r="AG1912" s="145"/>
      <c r="AH1912" s="145"/>
      <c r="AI1912" s="141"/>
      <c r="AJ1912" s="141"/>
      <c r="AK1912" s="145"/>
      <c r="AL1912" s="149"/>
      <c r="AM1912" s="149"/>
      <c r="AN1912" s="84"/>
      <c r="AO1912" s="84"/>
      <c r="AP1912" s="141"/>
      <c r="AQ1912" s="141"/>
      <c r="AR1912" s="213"/>
      <c r="AT1912" s="187"/>
      <c r="AU1912" s="187"/>
    </row>
    <row r="1913" spans="1:47" s="4" customFormat="1" ht="129.94999999999999" customHeight="1">
      <c r="A1913" s="5" t="s">
        <v>4185</v>
      </c>
      <c r="B1913" s="5" t="s">
        <v>23</v>
      </c>
      <c r="C1913" s="5" t="s">
        <v>1210</v>
      </c>
      <c r="D1913" s="6" t="s">
        <v>1211</v>
      </c>
      <c r="E1913" s="6" t="s">
        <v>1211</v>
      </c>
      <c r="F1913" s="5" t="s">
        <v>1214</v>
      </c>
      <c r="G1913" s="5" t="s">
        <v>29</v>
      </c>
      <c r="H1913" s="5">
        <v>100</v>
      </c>
      <c r="I1913" s="5">
        <v>470000000</v>
      </c>
      <c r="J1913" s="5" t="s">
        <v>2689</v>
      </c>
      <c r="K1913" s="5" t="s">
        <v>823</v>
      </c>
      <c r="L1913" s="5" t="s">
        <v>2701</v>
      </c>
      <c r="M1913" s="7"/>
      <c r="N1913" s="5" t="s">
        <v>902</v>
      </c>
      <c r="O1913" s="5" t="s">
        <v>27</v>
      </c>
      <c r="P1913" s="5"/>
      <c r="Q1913" s="5" t="s">
        <v>903</v>
      </c>
      <c r="R1913" s="5"/>
      <c r="S1913" s="8"/>
      <c r="T1913" s="8">
        <v>0</v>
      </c>
      <c r="U1913" s="8">
        <f t="shared" si="348"/>
        <v>0</v>
      </c>
      <c r="V1913" s="5"/>
      <c r="W1913" s="5" t="s">
        <v>904</v>
      </c>
      <c r="X1913" s="5"/>
      <c r="Y1913" s="145"/>
      <c r="Z1913" s="141"/>
      <c r="AA1913" s="214"/>
      <c r="AB1913" s="253"/>
      <c r="AC1913" s="214"/>
      <c r="AD1913" s="85"/>
      <c r="AE1913" s="187"/>
      <c r="AF1913" s="141"/>
      <c r="AG1913" s="145"/>
      <c r="AH1913" s="145"/>
      <c r="AI1913" s="141"/>
      <c r="AJ1913" s="141"/>
      <c r="AK1913" s="145"/>
      <c r="AL1913" s="149"/>
      <c r="AM1913" s="149"/>
      <c r="AN1913" s="84"/>
      <c r="AO1913" s="84"/>
      <c r="AP1913" s="141"/>
      <c r="AQ1913" s="141"/>
      <c r="AR1913" s="213"/>
      <c r="AT1913" s="187"/>
      <c r="AU1913" s="187"/>
    </row>
    <row r="1914" spans="1:47" s="4" customFormat="1" ht="129.94999999999999" customHeight="1">
      <c r="A1914" s="5" t="s">
        <v>5215</v>
      </c>
      <c r="B1914" s="5" t="s">
        <v>23</v>
      </c>
      <c r="C1914" s="5" t="s">
        <v>1210</v>
      </c>
      <c r="D1914" s="6" t="s">
        <v>1211</v>
      </c>
      <c r="E1914" s="6" t="s">
        <v>1211</v>
      </c>
      <c r="F1914" s="5" t="s">
        <v>1214</v>
      </c>
      <c r="G1914" s="5" t="s">
        <v>29</v>
      </c>
      <c r="H1914" s="5">
        <v>100</v>
      </c>
      <c r="I1914" s="5">
        <v>470000000</v>
      </c>
      <c r="J1914" s="5" t="s">
        <v>2689</v>
      </c>
      <c r="K1914" s="5" t="s">
        <v>823</v>
      </c>
      <c r="L1914" s="5" t="s">
        <v>2701</v>
      </c>
      <c r="M1914" s="7"/>
      <c r="N1914" s="5" t="s">
        <v>5212</v>
      </c>
      <c r="O1914" s="5" t="s">
        <v>27</v>
      </c>
      <c r="P1914" s="5"/>
      <c r="Q1914" s="5" t="s">
        <v>903</v>
      </c>
      <c r="R1914" s="5"/>
      <c r="S1914" s="8"/>
      <c r="T1914" s="8">
        <v>8640000</v>
      </c>
      <c r="U1914" s="8">
        <f t="shared" ref="U1914" si="359">T1914*1.12</f>
        <v>9676800</v>
      </c>
      <c r="V1914" s="5"/>
      <c r="W1914" s="5" t="s">
        <v>904</v>
      </c>
      <c r="X1914" s="5" t="s">
        <v>5222</v>
      </c>
      <c r="Y1914" s="145"/>
      <c r="Z1914" s="141"/>
      <c r="AA1914" s="214"/>
      <c r="AB1914" s="253"/>
      <c r="AC1914" s="214"/>
      <c r="AD1914" s="85"/>
      <c r="AE1914" s="187"/>
      <c r="AF1914" s="141"/>
      <c r="AG1914" s="145"/>
      <c r="AH1914" s="145"/>
      <c r="AI1914" s="141"/>
      <c r="AJ1914" s="141"/>
      <c r="AK1914" s="145"/>
      <c r="AL1914" s="149"/>
      <c r="AM1914" s="149"/>
      <c r="AN1914" s="104"/>
      <c r="AO1914" s="104"/>
      <c r="AP1914" s="141"/>
      <c r="AQ1914" s="141"/>
      <c r="AR1914" s="213"/>
      <c r="AT1914" s="187"/>
      <c r="AU1914" s="187"/>
    </row>
    <row r="1915" spans="1:47" s="4" customFormat="1" ht="129.94999999999999" customHeight="1">
      <c r="A1915" s="5" t="s">
        <v>1281</v>
      </c>
      <c r="B1915" s="5" t="s">
        <v>23</v>
      </c>
      <c r="C1915" s="5" t="s">
        <v>1210</v>
      </c>
      <c r="D1915" s="6" t="s">
        <v>1211</v>
      </c>
      <c r="E1915" s="6" t="s">
        <v>1211</v>
      </c>
      <c r="F1915" s="5" t="s">
        <v>1215</v>
      </c>
      <c r="G1915" s="5" t="s">
        <v>822</v>
      </c>
      <c r="H1915" s="5">
        <v>100</v>
      </c>
      <c r="I1915" s="5">
        <v>470000000</v>
      </c>
      <c r="J1915" s="5" t="s">
        <v>2689</v>
      </c>
      <c r="K1915" s="5" t="s">
        <v>823</v>
      </c>
      <c r="L1915" s="5" t="s">
        <v>2700</v>
      </c>
      <c r="M1915" s="7"/>
      <c r="N1915" s="5" t="s">
        <v>902</v>
      </c>
      <c r="O1915" s="5" t="s">
        <v>27</v>
      </c>
      <c r="P1915" s="5"/>
      <c r="Q1915" s="5" t="s">
        <v>903</v>
      </c>
      <c r="R1915" s="5"/>
      <c r="S1915" s="8"/>
      <c r="T1915" s="8">
        <v>0</v>
      </c>
      <c r="U1915" s="8">
        <f t="shared" si="348"/>
        <v>0</v>
      </c>
      <c r="V1915" s="5"/>
      <c r="W1915" s="5" t="s">
        <v>904</v>
      </c>
      <c r="X1915" s="5"/>
      <c r="Y1915" s="145"/>
      <c r="Z1915" s="141"/>
      <c r="AA1915" s="214"/>
      <c r="AB1915" s="253"/>
      <c r="AC1915" s="214"/>
      <c r="AD1915" s="85"/>
      <c r="AE1915" s="187"/>
      <c r="AF1915" s="141"/>
      <c r="AG1915" s="145"/>
      <c r="AH1915" s="145"/>
      <c r="AI1915" s="141"/>
      <c r="AJ1915" s="141"/>
      <c r="AK1915" s="145"/>
      <c r="AL1915" s="149"/>
      <c r="AM1915" s="149"/>
      <c r="AN1915" s="84"/>
      <c r="AO1915" s="84"/>
      <c r="AP1915" s="141"/>
      <c r="AQ1915" s="141"/>
      <c r="AR1915" s="213"/>
      <c r="AT1915" s="187"/>
      <c r="AU1915" s="187"/>
    </row>
    <row r="1916" spans="1:47" s="4" customFormat="1" ht="129.94999999999999" customHeight="1">
      <c r="A1916" s="5" t="s">
        <v>4186</v>
      </c>
      <c r="B1916" s="5" t="s">
        <v>23</v>
      </c>
      <c r="C1916" s="5" t="s">
        <v>1210</v>
      </c>
      <c r="D1916" s="6" t="s">
        <v>1211</v>
      </c>
      <c r="E1916" s="6" t="s">
        <v>1211</v>
      </c>
      <c r="F1916" s="5" t="s">
        <v>1215</v>
      </c>
      <c r="G1916" s="5" t="s">
        <v>29</v>
      </c>
      <c r="H1916" s="5">
        <v>100</v>
      </c>
      <c r="I1916" s="5">
        <v>470000000</v>
      </c>
      <c r="J1916" s="5" t="s">
        <v>2689</v>
      </c>
      <c r="K1916" s="5" t="s">
        <v>823</v>
      </c>
      <c r="L1916" s="5" t="s">
        <v>2700</v>
      </c>
      <c r="M1916" s="7"/>
      <c r="N1916" s="5" t="s">
        <v>902</v>
      </c>
      <c r="O1916" s="5" t="s">
        <v>27</v>
      </c>
      <c r="P1916" s="5"/>
      <c r="Q1916" s="5" t="s">
        <v>903</v>
      </c>
      <c r="R1916" s="5"/>
      <c r="S1916" s="8"/>
      <c r="T1916" s="8">
        <v>0</v>
      </c>
      <c r="U1916" s="8">
        <f t="shared" si="348"/>
        <v>0</v>
      </c>
      <c r="V1916" s="5"/>
      <c r="W1916" s="5" t="s">
        <v>904</v>
      </c>
      <c r="X1916" s="5"/>
      <c r="Y1916" s="145"/>
      <c r="Z1916" s="141"/>
      <c r="AA1916" s="214"/>
      <c r="AB1916" s="253"/>
      <c r="AC1916" s="214"/>
      <c r="AD1916" s="85"/>
      <c r="AE1916" s="187"/>
      <c r="AF1916" s="141"/>
      <c r="AG1916" s="145"/>
      <c r="AH1916" s="145"/>
      <c r="AI1916" s="141"/>
      <c r="AJ1916" s="141"/>
      <c r="AK1916" s="145"/>
      <c r="AL1916" s="149"/>
      <c r="AM1916" s="149"/>
      <c r="AN1916" s="84"/>
      <c r="AO1916" s="84"/>
      <c r="AP1916" s="141"/>
      <c r="AQ1916" s="141"/>
      <c r="AR1916" s="213"/>
      <c r="AT1916" s="187"/>
      <c r="AU1916" s="187"/>
    </row>
    <row r="1917" spans="1:47" s="4" customFormat="1" ht="129.94999999999999" customHeight="1">
      <c r="A1917" s="5" t="s">
        <v>5216</v>
      </c>
      <c r="B1917" s="5" t="s">
        <v>23</v>
      </c>
      <c r="C1917" s="5" t="s">
        <v>1210</v>
      </c>
      <c r="D1917" s="6" t="s">
        <v>1211</v>
      </c>
      <c r="E1917" s="6" t="s">
        <v>1211</v>
      </c>
      <c r="F1917" s="5" t="s">
        <v>1215</v>
      </c>
      <c r="G1917" s="5" t="s">
        <v>29</v>
      </c>
      <c r="H1917" s="5">
        <v>100</v>
      </c>
      <c r="I1917" s="5">
        <v>470000000</v>
      </c>
      <c r="J1917" s="5" t="s">
        <v>2689</v>
      </c>
      <c r="K1917" s="5" t="s">
        <v>823</v>
      </c>
      <c r="L1917" s="5" t="s">
        <v>2700</v>
      </c>
      <c r="M1917" s="7"/>
      <c r="N1917" s="5" t="s">
        <v>5212</v>
      </c>
      <c r="O1917" s="5" t="s">
        <v>27</v>
      </c>
      <c r="P1917" s="5"/>
      <c r="Q1917" s="5" t="s">
        <v>903</v>
      </c>
      <c r="R1917" s="5"/>
      <c r="S1917" s="8"/>
      <c r="T1917" s="8">
        <v>2160000</v>
      </c>
      <c r="U1917" s="8">
        <f t="shared" ref="U1917" si="360">T1917*1.12</f>
        <v>2419200</v>
      </c>
      <c r="V1917" s="5"/>
      <c r="W1917" s="5" t="s">
        <v>904</v>
      </c>
      <c r="X1917" s="5" t="s">
        <v>5222</v>
      </c>
      <c r="Y1917" s="145"/>
      <c r="Z1917" s="141"/>
      <c r="AA1917" s="214"/>
      <c r="AB1917" s="253"/>
      <c r="AC1917" s="214"/>
      <c r="AD1917" s="85"/>
      <c r="AE1917" s="187"/>
      <c r="AF1917" s="141"/>
      <c r="AG1917" s="145"/>
      <c r="AH1917" s="145"/>
      <c r="AI1917" s="141"/>
      <c r="AJ1917" s="141"/>
      <c r="AK1917" s="145"/>
      <c r="AL1917" s="149"/>
      <c r="AM1917" s="149"/>
      <c r="AN1917" s="104"/>
      <c r="AO1917" s="104"/>
      <c r="AP1917" s="141"/>
      <c r="AQ1917" s="141"/>
      <c r="AR1917" s="213"/>
      <c r="AT1917" s="187"/>
      <c r="AU1917" s="187"/>
    </row>
    <row r="1918" spans="1:47" s="4" customFormat="1" ht="129.94999999999999" customHeight="1">
      <c r="A1918" s="5" t="s">
        <v>2384</v>
      </c>
      <c r="B1918" s="5" t="s">
        <v>23</v>
      </c>
      <c r="C1918" s="5" t="s">
        <v>1210</v>
      </c>
      <c r="D1918" s="6" t="s">
        <v>1211</v>
      </c>
      <c r="E1918" s="6" t="s">
        <v>1211</v>
      </c>
      <c r="F1918" s="5" t="s">
        <v>1216</v>
      </c>
      <c r="G1918" s="5" t="s">
        <v>822</v>
      </c>
      <c r="H1918" s="5">
        <v>100</v>
      </c>
      <c r="I1918" s="5">
        <v>470000000</v>
      </c>
      <c r="J1918" s="5" t="s">
        <v>2689</v>
      </c>
      <c r="K1918" s="5" t="s">
        <v>823</v>
      </c>
      <c r="L1918" s="5" t="s">
        <v>1217</v>
      </c>
      <c r="M1918" s="7"/>
      <c r="N1918" s="5" t="s">
        <v>902</v>
      </c>
      <c r="O1918" s="5" t="s">
        <v>27</v>
      </c>
      <c r="P1918" s="5"/>
      <c r="Q1918" s="5" t="s">
        <v>903</v>
      </c>
      <c r="R1918" s="5"/>
      <c r="S1918" s="8"/>
      <c r="T1918" s="8">
        <v>0</v>
      </c>
      <c r="U1918" s="8">
        <f t="shared" si="348"/>
        <v>0</v>
      </c>
      <c r="V1918" s="5"/>
      <c r="W1918" s="5" t="s">
        <v>904</v>
      </c>
      <c r="X1918" s="5"/>
      <c r="Y1918" s="145"/>
      <c r="Z1918" s="141"/>
      <c r="AA1918" s="214"/>
      <c r="AB1918" s="253"/>
      <c r="AC1918" s="214"/>
      <c r="AD1918" s="85"/>
      <c r="AE1918" s="187"/>
      <c r="AF1918" s="141"/>
      <c r="AG1918" s="145"/>
      <c r="AH1918" s="145"/>
      <c r="AI1918" s="141"/>
      <c r="AJ1918" s="141"/>
      <c r="AK1918" s="145"/>
      <c r="AL1918" s="149"/>
      <c r="AM1918" s="149"/>
      <c r="AN1918" s="84"/>
      <c r="AO1918" s="84"/>
      <c r="AP1918" s="141"/>
      <c r="AQ1918" s="141"/>
      <c r="AR1918" s="213"/>
      <c r="AT1918" s="187"/>
      <c r="AU1918" s="187"/>
    </row>
    <row r="1919" spans="1:47" s="4" customFormat="1" ht="129.94999999999999" customHeight="1">
      <c r="A1919" s="5" t="s">
        <v>4187</v>
      </c>
      <c r="B1919" s="5" t="s">
        <v>23</v>
      </c>
      <c r="C1919" s="5" t="s">
        <v>1210</v>
      </c>
      <c r="D1919" s="6" t="s">
        <v>1211</v>
      </c>
      <c r="E1919" s="6" t="s">
        <v>1211</v>
      </c>
      <c r="F1919" s="5" t="s">
        <v>1216</v>
      </c>
      <c r="G1919" s="5" t="s">
        <v>29</v>
      </c>
      <c r="H1919" s="5">
        <v>100</v>
      </c>
      <c r="I1919" s="5">
        <v>470000000</v>
      </c>
      <c r="J1919" s="5" t="s">
        <v>2689</v>
      </c>
      <c r="K1919" s="5" t="s">
        <v>823</v>
      </c>
      <c r="L1919" s="5" t="s">
        <v>1217</v>
      </c>
      <c r="M1919" s="7"/>
      <c r="N1919" s="5" t="s">
        <v>902</v>
      </c>
      <c r="O1919" s="5" t="s">
        <v>27</v>
      </c>
      <c r="P1919" s="5"/>
      <c r="Q1919" s="5" t="s">
        <v>903</v>
      </c>
      <c r="R1919" s="5"/>
      <c r="S1919" s="8"/>
      <c r="T1919" s="8">
        <v>0</v>
      </c>
      <c r="U1919" s="8">
        <f t="shared" si="348"/>
        <v>0</v>
      </c>
      <c r="V1919" s="5"/>
      <c r="W1919" s="5" t="s">
        <v>904</v>
      </c>
      <c r="X1919" s="5"/>
      <c r="Y1919" s="145"/>
      <c r="Z1919" s="141"/>
      <c r="AA1919" s="214"/>
      <c r="AB1919" s="253"/>
      <c r="AC1919" s="214"/>
      <c r="AD1919" s="85"/>
      <c r="AE1919" s="187"/>
      <c r="AF1919" s="141"/>
      <c r="AG1919" s="145"/>
      <c r="AH1919" s="145"/>
      <c r="AI1919" s="141"/>
      <c r="AJ1919" s="141"/>
      <c r="AK1919" s="145"/>
      <c r="AL1919" s="149"/>
      <c r="AM1919" s="149"/>
      <c r="AN1919" s="84"/>
      <c r="AO1919" s="84"/>
      <c r="AP1919" s="141"/>
      <c r="AQ1919" s="141"/>
      <c r="AR1919" s="213"/>
      <c r="AT1919" s="187"/>
      <c r="AU1919" s="187"/>
    </row>
    <row r="1920" spans="1:47" s="4" customFormat="1" ht="129.94999999999999" customHeight="1">
      <c r="A1920" s="5" t="s">
        <v>5217</v>
      </c>
      <c r="B1920" s="5" t="s">
        <v>23</v>
      </c>
      <c r="C1920" s="5" t="s">
        <v>1210</v>
      </c>
      <c r="D1920" s="6" t="s">
        <v>1211</v>
      </c>
      <c r="E1920" s="6" t="s">
        <v>1211</v>
      </c>
      <c r="F1920" s="5" t="s">
        <v>1216</v>
      </c>
      <c r="G1920" s="5" t="s">
        <v>29</v>
      </c>
      <c r="H1920" s="5">
        <v>100</v>
      </c>
      <c r="I1920" s="5">
        <v>470000000</v>
      </c>
      <c r="J1920" s="5" t="s">
        <v>2689</v>
      </c>
      <c r="K1920" s="5" t="s">
        <v>823</v>
      </c>
      <c r="L1920" s="5" t="s">
        <v>1217</v>
      </c>
      <c r="M1920" s="7"/>
      <c r="N1920" s="5" t="s">
        <v>5212</v>
      </c>
      <c r="O1920" s="5" t="s">
        <v>27</v>
      </c>
      <c r="P1920" s="5"/>
      <c r="Q1920" s="5" t="s">
        <v>903</v>
      </c>
      <c r="R1920" s="5"/>
      <c r="S1920" s="8"/>
      <c r="T1920" s="8">
        <v>12960000</v>
      </c>
      <c r="U1920" s="8">
        <f t="shared" ref="U1920" si="361">T1920*1.12</f>
        <v>14515200.000000002</v>
      </c>
      <c r="V1920" s="5"/>
      <c r="W1920" s="5" t="s">
        <v>904</v>
      </c>
      <c r="X1920" s="5" t="s">
        <v>5222</v>
      </c>
      <c r="Y1920" s="145"/>
      <c r="Z1920" s="141"/>
      <c r="AA1920" s="214"/>
      <c r="AB1920" s="253"/>
      <c r="AC1920" s="214"/>
      <c r="AD1920" s="85"/>
      <c r="AE1920" s="187"/>
      <c r="AF1920" s="141"/>
      <c r="AG1920" s="145"/>
      <c r="AH1920" s="145"/>
      <c r="AI1920" s="141"/>
      <c r="AJ1920" s="141"/>
      <c r="AK1920" s="145"/>
      <c r="AL1920" s="149"/>
      <c r="AM1920" s="149"/>
      <c r="AN1920" s="104"/>
      <c r="AO1920" s="104"/>
      <c r="AP1920" s="141"/>
      <c r="AQ1920" s="141"/>
      <c r="AR1920" s="213"/>
      <c r="AT1920" s="187"/>
      <c r="AU1920" s="187"/>
    </row>
    <row r="1921" spans="1:47" s="4" customFormat="1" ht="129.94999999999999" customHeight="1">
      <c r="A1921" s="5" t="s">
        <v>1285</v>
      </c>
      <c r="B1921" s="5" t="s">
        <v>23</v>
      </c>
      <c r="C1921" s="5" t="s">
        <v>1210</v>
      </c>
      <c r="D1921" s="6" t="s">
        <v>1211</v>
      </c>
      <c r="E1921" s="6" t="s">
        <v>1211</v>
      </c>
      <c r="F1921" s="5" t="s">
        <v>1218</v>
      </c>
      <c r="G1921" s="5" t="s">
        <v>822</v>
      </c>
      <c r="H1921" s="5">
        <v>100</v>
      </c>
      <c r="I1921" s="5">
        <v>470000000</v>
      </c>
      <c r="J1921" s="5" t="s">
        <v>2689</v>
      </c>
      <c r="K1921" s="5" t="s">
        <v>823</v>
      </c>
      <c r="L1921" s="5" t="s">
        <v>1217</v>
      </c>
      <c r="M1921" s="7"/>
      <c r="N1921" s="5" t="s">
        <v>902</v>
      </c>
      <c r="O1921" s="5" t="s">
        <v>27</v>
      </c>
      <c r="P1921" s="5"/>
      <c r="Q1921" s="5" t="s">
        <v>903</v>
      </c>
      <c r="R1921" s="5"/>
      <c r="S1921" s="8"/>
      <c r="T1921" s="8">
        <v>0</v>
      </c>
      <c r="U1921" s="8">
        <f t="shared" si="348"/>
        <v>0</v>
      </c>
      <c r="V1921" s="5"/>
      <c r="W1921" s="5" t="s">
        <v>904</v>
      </c>
      <c r="X1921" s="5"/>
      <c r="Y1921" s="145"/>
      <c r="Z1921" s="141"/>
      <c r="AA1921" s="214"/>
      <c r="AB1921" s="253"/>
      <c r="AC1921" s="214"/>
      <c r="AD1921" s="85"/>
      <c r="AE1921" s="187"/>
      <c r="AF1921" s="141"/>
      <c r="AG1921" s="145"/>
      <c r="AH1921" s="145"/>
      <c r="AI1921" s="141"/>
      <c r="AJ1921" s="141"/>
      <c r="AK1921" s="145"/>
      <c r="AL1921" s="149"/>
      <c r="AM1921" s="149"/>
      <c r="AN1921" s="84"/>
      <c r="AO1921" s="84"/>
      <c r="AP1921" s="141"/>
      <c r="AQ1921" s="141"/>
      <c r="AR1921" s="213"/>
      <c r="AT1921" s="187"/>
      <c r="AU1921" s="187"/>
    </row>
    <row r="1922" spans="1:47" s="4" customFormat="1" ht="129.94999999999999" customHeight="1">
      <c r="A1922" s="5" t="s">
        <v>4188</v>
      </c>
      <c r="B1922" s="5" t="s">
        <v>23</v>
      </c>
      <c r="C1922" s="5" t="s">
        <v>1210</v>
      </c>
      <c r="D1922" s="6" t="s">
        <v>1211</v>
      </c>
      <c r="E1922" s="6" t="s">
        <v>1211</v>
      </c>
      <c r="F1922" s="5" t="s">
        <v>1218</v>
      </c>
      <c r="G1922" s="5" t="s">
        <v>29</v>
      </c>
      <c r="H1922" s="5">
        <v>100</v>
      </c>
      <c r="I1922" s="5">
        <v>470000000</v>
      </c>
      <c r="J1922" s="5" t="s">
        <v>2689</v>
      </c>
      <c r="K1922" s="5" t="s">
        <v>823</v>
      </c>
      <c r="L1922" s="5" t="s">
        <v>1217</v>
      </c>
      <c r="M1922" s="7"/>
      <c r="N1922" s="5" t="s">
        <v>902</v>
      </c>
      <c r="O1922" s="5" t="s">
        <v>27</v>
      </c>
      <c r="P1922" s="5"/>
      <c r="Q1922" s="5" t="s">
        <v>903</v>
      </c>
      <c r="R1922" s="5"/>
      <c r="S1922" s="8"/>
      <c r="T1922" s="8">
        <v>0</v>
      </c>
      <c r="U1922" s="8">
        <f t="shared" si="348"/>
        <v>0</v>
      </c>
      <c r="V1922" s="5"/>
      <c r="W1922" s="5" t="s">
        <v>904</v>
      </c>
      <c r="X1922" s="5"/>
      <c r="Y1922" s="145"/>
      <c r="Z1922" s="141"/>
      <c r="AA1922" s="214"/>
      <c r="AB1922" s="253"/>
      <c r="AC1922" s="214"/>
      <c r="AD1922" s="85"/>
      <c r="AE1922" s="187"/>
      <c r="AF1922" s="141"/>
      <c r="AG1922" s="145"/>
      <c r="AH1922" s="145"/>
      <c r="AI1922" s="141"/>
      <c r="AJ1922" s="141"/>
      <c r="AK1922" s="145"/>
      <c r="AL1922" s="149"/>
      <c r="AM1922" s="149"/>
      <c r="AN1922" s="84"/>
      <c r="AO1922" s="84"/>
      <c r="AP1922" s="141"/>
      <c r="AQ1922" s="141"/>
      <c r="AR1922" s="213"/>
      <c r="AT1922" s="187"/>
      <c r="AU1922" s="187"/>
    </row>
    <row r="1923" spans="1:47" s="4" customFormat="1" ht="129.94999999999999" customHeight="1">
      <c r="A1923" s="5" t="s">
        <v>5218</v>
      </c>
      <c r="B1923" s="5" t="s">
        <v>23</v>
      </c>
      <c r="C1923" s="5" t="s">
        <v>1210</v>
      </c>
      <c r="D1923" s="6" t="s">
        <v>1211</v>
      </c>
      <c r="E1923" s="6" t="s">
        <v>1211</v>
      </c>
      <c r="F1923" s="5" t="s">
        <v>1218</v>
      </c>
      <c r="G1923" s="5" t="s">
        <v>29</v>
      </c>
      <c r="H1923" s="5">
        <v>100</v>
      </c>
      <c r="I1923" s="5">
        <v>470000000</v>
      </c>
      <c r="J1923" s="5" t="s">
        <v>2689</v>
      </c>
      <c r="K1923" s="5" t="s">
        <v>823</v>
      </c>
      <c r="L1923" s="5" t="s">
        <v>1217</v>
      </c>
      <c r="M1923" s="7"/>
      <c r="N1923" s="5" t="s">
        <v>5212</v>
      </c>
      <c r="O1923" s="5" t="s">
        <v>27</v>
      </c>
      <c r="P1923" s="5"/>
      <c r="Q1923" s="5" t="s">
        <v>903</v>
      </c>
      <c r="R1923" s="5"/>
      <c r="S1923" s="8"/>
      <c r="T1923" s="8">
        <v>8640000</v>
      </c>
      <c r="U1923" s="8">
        <f t="shared" ref="U1923" si="362">T1923*1.12</f>
        <v>9676800</v>
      </c>
      <c r="V1923" s="5"/>
      <c r="W1923" s="5" t="s">
        <v>904</v>
      </c>
      <c r="X1923" s="5" t="s">
        <v>5222</v>
      </c>
      <c r="Y1923" s="145"/>
      <c r="Z1923" s="141"/>
      <c r="AA1923" s="214"/>
      <c r="AB1923" s="253"/>
      <c r="AC1923" s="214"/>
      <c r="AD1923" s="85"/>
      <c r="AE1923" s="187"/>
      <c r="AF1923" s="141"/>
      <c r="AG1923" s="145"/>
      <c r="AH1923" s="145"/>
      <c r="AI1923" s="141"/>
      <c r="AJ1923" s="141"/>
      <c r="AK1923" s="145"/>
      <c r="AL1923" s="149"/>
      <c r="AM1923" s="149"/>
      <c r="AN1923" s="104"/>
      <c r="AO1923" s="104"/>
      <c r="AP1923" s="141"/>
      <c r="AQ1923" s="141"/>
      <c r="AR1923" s="213"/>
      <c r="AT1923" s="187"/>
      <c r="AU1923" s="187"/>
    </row>
    <row r="1924" spans="1:47" s="4" customFormat="1" ht="129.94999999999999" customHeight="1">
      <c r="A1924" s="5" t="s">
        <v>1287</v>
      </c>
      <c r="B1924" s="5" t="s">
        <v>23</v>
      </c>
      <c r="C1924" s="5" t="s">
        <v>1210</v>
      </c>
      <c r="D1924" s="6" t="s">
        <v>1211</v>
      </c>
      <c r="E1924" s="6" t="s">
        <v>1211</v>
      </c>
      <c r="F1924" s="5" t="s">
        <v>1219</v>
      </c>
      <c r="G1924" s="5" t="s">
        <v>822</v>
      </c>
      <c r="H1924" s="5">
        <v>100</v>
      </c>
      <c r="I1924" s="5">
        <v>470000000</v>
      </c>
      <c r="J1924" s="5" t="s">
        <v>2689</v>
      </c>
      <c r="K1924" s="5" t="s">
        <v>823</v>
      </c>
      <c r="L1924" s="5" t="s">
        <v>1217</v>
      </c>
      <c r="M1924" s="7"/>
      <c r="N1924" s="5" t="s">
        <v>902</v>
      </c>
      <c r="O1924" s="5" t="s">
        <v>27</v>
      </c>
      <c r="P1924" s="5"/>
      <c r="Q1924" s="5" t="s">
        <v>903</v>
      </c>
      <c r="R1924" s="5"/>
      <c r="S1924" s="8"/>
      <c r="T1924" s="8">
        <v>0</v>
      </c>
      <c r="U1924" s="8">
        <f t="shared" si="348"/>
        <v>0</v>
      </c>
      <c r="V1924" s="5"/>
      <c r="W1924" s="5" t="s">
        <v>904</v>
      </c>
      <c r="X1924" s="5"/>
      <c r="Y1924" s="145"/>
      <c r="Z1924" s="141"/>
      <c r="AA1924" s="214"/>
      <c r="AB1924" s="253"/>
      <c r="AC1924" s="214"/>
      <c r="AD1924" s="85"/>
      <c r="AE1924" s="187"/>
      <c r="AF1924" s="141"/>
      <c r="AG1924" s="145"/>
      <c r="AH1924" s="145"/>
      <c r="AI1924" s="141"/>
      <c r="AJ1924" s="141"/>
      <c r="AK1924" s="145"/>
      <c r="AL1924" s="149"/>
      <c r="AM1924" s="149"/>
      <c r="AN1924" s="84"/>
      <c r="AO1924" s="84"/>
      <c r="AP1924" s="141"/>
      <c r="AQ1924" s="141"/>
      <c r="AR1924" s="213"/>
      <c r="AT1924" s="187"/>
      <c r="AU1924" s="187"/>
    </row>
    <row r="1925" spans="1:47" s="4" customFormat="1" ht="129.94999999999999" customHeight="1">
      <c r="A1925" s="5" t="s">
        <v>4189</v>
      </c>
      <c r="B1925" s="5" t="s">
        <v>23</v>
      </c>
      <c r="C1925" s="5" t="s">
        <v>1210</v>
      </c>
      <c r="D1925" s="6" t="s">
        <v>1211</v>
      </c>
      <c r="E1925" s="6" t="s">
        <v>1211</v>
      </c>
      <c r="F1925" s="5" t="s">
        <v>1219</v>
      </c>
      <c r="G1925" s="5" t="s">
        <v>29</v>
      </c>
      <c r="H1925" s="5">
        <v>100</v>
      </c>
      <c r="I1925" s="5">
        <v>470000000</v>
      </c>
      <c r="J1925" s="5" t="s">
        <v>2689</v>
      </c>
      <c r="K1925" s="5" t="s">
        <v>823</v>
      </c>
      <c r="L1925" s="5" t="s">
        <v>1217</v>
      </c>
      <c r="M1925" s="7"/>
      <c r="N1925" s="5" t="s">
        <v>902</v>
      </c>
      <c r="O1925" s="5" t="s">
        <v>27</v>
      </c>
      <c r="P1925" s="5"/>
      <c r="Q1925" s="5" t="s">
        <v>903</v>
      </c>
      <c r="R1925" s="5"/>
      <c r="S1925" s="8"/>
      <c r="T1925" s="8">
        <v>0</v>
      </c>
      <c r="U1925" s="8">
        <f t="shared" si="348"/>
        <v>0</v>
      </c>
      <c r="V1925" s="5"/>
      <c r="W1925" s="5" t="s">
        <v>904</v>
      </c>
      <c r="X1925" s="5"/>
      <c r="Y1925" s="145"/>
      <c r="Z1925" s="141"/>
      <c r="AA1925" s="214"/>
      <c r="AB1925" s="253"/>
      <c r="AC1925" s="214"/>
      <c r="AD1925" s="85"/>
      <c r="AE1925" s="187"/>
      <c r="AF1925" s="141"/>
      <c r="AG1925" s="145"/>
      <c r="AH1925" s="145"/>
      <c r="AI1925" s="141"/>
      <c r="AJ1925" s="141"/>
      <c r="AK1925" s="145"/>
      <c r="AL1925" s="149"/>
      <c r="AM1925" s="149"/>
      <c r="AN1925" s="84"/>
      <c r="AO1925" s="84"/>
      <c r="AP1925" s="141"/>
      <c r="AQ1925" s="141"/>
      <c r="AR1925" s="213"/>
      <c r="AT1925" s="187"/>
      <c r="AU1925" s="187"/>
    </row>
    <row r="1926" spans="1:47" s="4" customFormat="1" ht="129.94999999999999" customHeight="1">
      <c r="A1926" s="5" t="s">
        <v>5219</v>
      </c>
      <c r="B1926" s="5" t="s">
        <v>23</v>
      </c>
      <c r="C1926" s="5" t="s">
        <v>1210</v>
      </c>
      <c r="D1926" s="6" t="s">
        <v>1211</v>
      </c>
      <c r="E1926" s="6" t="s">
        <v>1211</v>
      </c>
      <c r="F1926" s="5" t="s">
        <v>1219</v>
      </c>
      <c r="G1926" s="5" t="s">
        <v>29</v>
      </c>
      <c r="H1926" s="5">
        <v>100</v>
      </c>
      <c r="I1926" s="5">
        <v>470000000</v>
      </c>
      <c r="J1926" s="5" t="s">
        <v>2689</v>
      </c>
      <c r="K1926" s="5" t="s">
        <v>823</v>
      </c>
      <c r="L1926" s="5" t="s">
        <v>1217</v>
      </c>
      <c r="M1926" s="7"/>
      <c r="N1926" s="5" t="s">
        <v>5212</v>
      </c>
      <c r="O1926" s="5" t="s">
        <v>27</v>
      </c>
      <c r="P1926" s="5"/>
      <c r="Q1926" s="5" t="s">
        <v>903</v>
      </c>
      <c r="R1926" s="5"/>
      <c r="S1926" s="8"/>
      <c r="T1926" s="8">
        <v>5454000</v>
      </c>
      <c r="U1926" s="8">
        <f t="shared" ref="U1926" si="363">T1926*1.12</f>
        <v>6108480.0000000009</v>
      </c>
      <c r="V1926" s="5"/>
      <c r="W1926" s="5" t="s">
        <v>904</v>
      </c>
      <c r="X1926" s="5" t="s">
        <v>5222</v>
      </c>
      <c r="Y1926" s="145"/>
      <c r="Z1926" s="141"/>
      <c r="AA1926" s="214"/>
      <c r="AB1926" s="253"/>
      <c r="AC1926" s="214"/>
      <c r="AD1926" s="85"/>
      <c r="AE1926" s="187"/>
      <c r="AF1926" s="141"/>
      <c r="AG1926" s="145"/>
      <c r="AH1926" s="145"/>
      <c r="AI1926" s="141"/>
      <c r="AJ1926" s="141"/>
      <c r="AK1926" s="145"/>
      <c r="AL1926" s="149"/>
      <c r="AM1926" s="149"/>
      <c r="AN1926" s="104"/>
      <c r="AO1926" s="104"/>
      <c r="AP1926" s="141"/>
      <c r="AQ1926" s="141"/>
      <c r="AR1926" s="213"/>
      <c r="AT1926" s="187"/>
      <c r="AU1926" s="187"/>
    </row>
    <row r="1927" spans="1:47" s="4" customFormat="1" ht="129.94999999999999" customHeight="1">
      <c r="A1927" s="5" t="s">
        <v>1288</v>
      </c>
      <c r="B1927" s="5" t="s">
        <v>23</v>
      </c>
      <c r="C1927" s="5" t="s">
        <v>1210</v>
      </c>
      <c r="D1927" s="6" t="s">
        <v>1211</v>
      </c>
      <c r="E1927" s="6" t="s">
        <v>1211</v>
      </c>
      <c r="F1927" s="5" t="s">
        <v>1220</v>
      </c>
      <c r="G1927" s="5" t="s">
        <v>822</v>
      </c>
      <c r="H1927" s="5">
        <v>100</v>
      </c>
      <c r="I1927" s="5">
        <v>470000000</v>
      </c>
      <c r="J1927" s="5" t="s">
        <v>2689</v>
      </c>
      <c r="K1927" s="5" t="s">
        <v>823</v>
      </c>
      <c r="L1927" s="5" t="s">
        <v>1217</v>
      </c>
      <c r="M1927" s="7"/>
      <c r="N1927" s="5" t="s">
        <v>902</v>
      </c>
      <c r="O1927" s="5" t="s">
        <v>27</v>
      </c>
      <c r="P1927" s="5"/>
      <c r="Q1927" s="5" t="s">
        <v>903</v>
      </c>
      <c r="R1927" s="5"/>
      <c r="S1927" s="8"/>
      <c r="T1927" s="8">
        <v>0</v>
      </c>
      <c r="U1927" s="8">
        <f t="shared" si="348"/>
        <v>0</v>
      </c>
      <c r="V1927" s="5"/>
      <c r="W1927" s="5" t="s">
        <v>904</v>
      </c>
      <c r="X1927" s="5"/>
      <c r="Y1927" s="145"/>
      <c r="Z1927" s="141"/>
      <c r="AA1927" s="214"/>
      <c r="AB1927" s="253"/>
      <c r="AC1927" s="214"/>
      <c r="AD1927" s="85"/>
      <c r="AE1927" s="187"/>
      <c r="AF1927" s="141"/>
      <c r="AG1927" s="145"/>
      <c r="AH1927" s="145"/>
      <c r="AI1927" s="141"/>
      <c r="AJ1927" s="141"/>
      <c r="AK1927" s="145"/>
      <c r="AL1927" s="149"/>
      <c r="AM1927" s="149"/>
      <c r="AN1927" s="84"/>
      <c r="AO1927" s="84"/>
      <c r="AP1927" s="141"/>
      <c r="AQ1927" s="141"/>
      <c r="AR1927" s="213"/>
      <c r="AT1927" s="187"/>
      <c r="AU1927" s="187"/>
    </row>
    <row r="1928" spans="1:47" s="4" customFormat="1" ht="129.94999999999999" customHeight="1">
      <c r="A1928" s="5" t="s">
        <v>4190</v>
      </c>
      <c r="B1928" s="5" t="s">
        <v>23</v>
      </c>
      <c r="C1928" s="5" t="s">
        <v>1210</v>
      </c>
      <c r="D1928" s="6" t="s">
        <v>1211</v>
      </c>
      <c r="E1928" s="6" t="s">
        <v>1211</v>
      </c>
      <c r="F1928" s="5" t="s">
        <v>1220</v>
      </c>
      <c r="G1928" s="5" t="s">
        <v>29</v>
      </c>
      <c r="H1928" s="5">
        <v>100</v>
      </c>
      <c r="I1928" s="5">
        <v>470000000</v>
      </c>
      <c r="J1928" s="5" t="s">
        <v>2689</v>
      </c>
      <c r="K1928" s="5" t="s">
        <v>823</v>
      </c>
      <c r="L1928" s="5" t="s">
        <v>1217</v>
      </c>
      <c r="M1928" s="7"/>
      <c r="N1928" s="5" t="s">
        <v>902</v>
      </c>
      <c r="O1928" s="5" t="s">
        <v>27</v>
      </c>
      <c r="P1928" s="5"/>
      <c r="Q1928" s="5" t="s">
        <v>903</v>
      </c>
      <c r="R1928" s="5"/>
      <c r="S1928" s="8"/>
      <c r="T1928" s="8">
        <v>0</v>
      </c>
      <c r="U1928" s="8">
        <f t="shared" si="348"/>
        <v>0</v>
      </c>
      <c r="V1928" s="5"/>
      <c r="W1928" s="5" t="s">
        <v>904</v>
      </c>
      <c r="X1928" s="5"/>
      <c r="Y1928" s="145"/>
      <c r="Z1928" s="141"/>
      <c r="AA1928" s="214"/>
      <c r="AB1928" s="253"/>
      <c r="AC1928" s="214"/>
      <c r="AD1928" s="85"/>
      <c r="AE1928" s="187"/>
      <c r="AF1928" s="141"/>
      <c r="AG1928" s="145"/>
      <c r="AH1928" s="145"/>
      <c r="AI1928" s="141"/>
      <c r="AJ1928" s="141"/>
      <c r="AK1928" s="145"/>
      <c r="AL1928" s="149"/>
      <c r="AM1928" s="149"/>
      <c r="AN1928" s="84"/>
      <c r="AO1928" s="84"/>
      <c r="AP1928" s="141"/>
      <c r="AQ1928" s="141"/>
      <c r="AR1928" s="213"/>
      <c r="AT1928" s="187"/>
      <c r="AU1928" s="187"/>
    </row>
    <row r="1929" spans="1:47" s="4" customFormat="1" ht="129.94999999999999" customHeight="1">
      <c r="A1929" s="5" t="s">
        <v>5220</v>
      </c>
      <c r="B1929" s="5" t="s">
        <v>23</v>
      </c>
      <c r="C1929" s="5" t="s">
        <v>1210</v>
      </c>
      <c r="D1929" s="6" t="s">
        <v>1211</v>
      </c>
      <c r="E1929" s="6" t="s">
        <v>1211</v>
      </c>
      <c r="F1929" s="5" t="s">
        <v>1220</v>
      </c>
      <c r="G1929" s="5" t="s">
        <v>29</v>
      </c>
      <c r="H1929" s="5">
        <v>100</v>
      </c>
      <c r="I1929" s="5">
        <v>470000000</v>
      </c>
      <c r="J1929" s="5" t="s">
        <v>2689</v>
      </c>
      <c r="K1929" s="5" t="s">
        <v>823</v>
      </c>
      <c r="L1929" s="5" t="s">
        <v>1217</v>
      </c>
      <c r="M1929" s="7"/>
      <c r="N1929" s="5" t="s">
        <v>5212</v>
      </c>
      <c r="O1929" s="5" t="s">
        <v>27</v>
      </c>
      <c r="P1929" s="5"/>
      <c r="Q1929" s="5" t="s">
        <v>903</v>
      </c>
      <c r="R1929" s="5"/>
      <c r="S1929" s="8"/>
      <c r="T1929" s="8">
        <v>2592000</v>
      </c>
      <c r="U1929" s="8">
        <f t="shared" ref="U1929" si="364">T1929*1.12</f>
        <v>2903040.0000000005</v>
      </c>
      <c r="V1929" s="5"/>
      <c r="W1929" s="5" t="s">
        <v>904</v>
      </c>
      <c r="X1929" s="5" t="s">
        <v>5222</v>
      </c>
      <c r="Y1929" s="145"/>
      <c r="Z1929" s="141"/>
      <c r="AA1929" s="214"/>
      <c r="AB1929" s="253"/>
      <c r="AC1929" s="214"/>
      <c r="AD1929" s="85"/>
      <c r="AE1929" s="187"/>
      <c r="AF1929" s="141"/>
      <c r="AG1929" s="145"/>
      <c r="AH1929" s="145"/>
      <c r="AI1929" s="141"/>
      <c r="AJ1929" s="141"/>
      <c r="AK1929" s="145"/>
      <c r="AL1929" s="149"/>
      <c r="AM1929" s="149"/>
      <c r="AN1929" s="104"/>
      <c r="AO1929" s="104"/>
      <c r="AP1929" s="141"/>
      <c r="AQ1929" s="141"/>
      <c r="AR1929" s="213"/>
      <c r="AT1929" s="187"/>
      <c r="AU1929" s="187"/>
    </row>
    <row r="1930" spans="1:47" s="4" customFormat="1" ht="129.94999999999999" customHeight="1">
      <c r="A1930" s="5" t="s">
        <v>1290</v>
      </c>
      <c r="B1930" s="5" t="s">
        <v>23</v>
      </c>
      <c r="C1930" s="5" t="s">
        <v>1210</v>
      </c>
      <c r="D1930" s="6" t="s">
        <v>1211</v>
      </c>
      <c r="E1930" s="6" t="s">
        <v>1211</v>
      </c>
      <c r="F1930" s="5" t="s">
        <v>1221</v>
      </c>
      <c r="G1930" s="5" t="s">
        <v>822</v>
      </c>
      <c r="H1930" s="5">
        <v>100</v>
      </c>
      <c r="I1930" s="5">
        <v>470000000</v>
      </c>
      <c r="J1930" s="5" t="s">
        <v>2689</v>
      </c>
      <c r="K1930" s="5" t="s">
        <v>823</v>
      </c>
      <c r="L1930" s="5" t="s">
        <v>1217</v>
      </c>
      <c r="M1930" s="7"/>
      <c r="N1930" s="5" t="s">
        <v>902</v>
      </c>
      <c r="O1930" s="5" t="s">
        <v>27</v>
      </c>
      <c r="P1930" s="5"/>
      <c r="Q1930" s="5" t="s">
        <v>903</v>
      </c>
      <c r="R1930" s="5"/>
      <c r="S1930" s="8"/>
      <c r="T1930" s="8">
        <v>0</v>
      </c>
      <c r="U1930" s="8">
        <f t="shared" si="348"/>
        <v>0</v>
      </c>
      <c r="V1930" s="5"/>
      <c r="W1930" s="5" t="s">
        <v>904</v>
      </c>
      <c r="X1930" s="5"/>
      <c r="Y1930" s="145"/>
      <c r="Z1930" s="141"/>
      <c r="AA1930" s="214"/>
      <c r="AB1930" s="253"/>
      <c r="AC1930" s="214"/>
      <c r="AD1930" s="85"/>
      <c r="AE1930" s="187"/>
      <c r="AF1930" s="141"/>
      <c r="AG1930" s="145"/>
      <c r="AH1930" s="145"/>
      <c r="AI1930" s="141"/>
      <c r="AJ1930" s="141"/>
      <c r="AK1930" s="145"/>
      <c r="AL1930" s="149"/>
      <c r="AM1930" s="149"/>
      <c r="AN1930" s="84"/>
      <c r="AO1930" s="84"/>
      <c r="AP1930" s="141"/>
      <c r="AQ1930" s="141"/>
      <c r="AR1930" s="213"/>
      <c r="AT1930" s="187"/>
      <c r="AU1930" s="187"/>
    </row>
    <row r="1931" spans="1:47" s="4" customFormat="1" ht="129.94999999999999" customHeight="1">
      <c r="A1931" s="5" t="s">
        <v>4191</v>
      </c>
      <c r="B1931" s="5" t="s">
        <v>23</v>
      </c>
      <c r="C1931" s="5" t="s">
        <v>1210</v>
      </c>
      <c r="D1931" s="6" t="s">
        <v>1211</v>
      </c>
      <c r="E1931" s="6" t="s">
        <v>1211</v>
      </c>
      <c r="F1931" s="5" t="s">
        <v>1221</v>
      </c>
      <c r="G1931" s="5" t="s">
        <v>29</v>
      </c>
      <c r="H1931" s="5">
        <v>100</v>
      </c>
      <c r="I1931" s="5">
        <v>470000000</v>
      </c>
      <c r="J1931" s="5" t="s">
        <v>2689</v>
      </c>
      <c r="K1931" s="5" t="s">
        <v>823</v>
      </c>
      <c r="L1931" s="5" t="s">
        <v>1217</v>
      </c>
      <c r="M1931" s="7"/>
      <c r="N1931" s="5" t="s">
        <v>902</v>
      </c>
      <c r="O1931" s="5" t="s">
        <v>27</v>
      </c>
      <c r="P1931" s="5"/>
      <c r="Q1931" s="5" t="s">
        <v>903</v>
      </c>
      <c r="R1931" s="5"/>
      <c r="S1931" s="8"/>
      <c r="T1931" s="8">
        <v>0</v>
      </c>
      <c r="U1931" s="8">
        <f t="shared" si="348"/>
        <v>0</v>
      </c>
      <c r="V1931" s="5"/>
      <c r="W1931" s="5" t="s">
        <v>904</v>
      </c>
      <c r="X1931" s="5"/>
      <c r="Y1931" s="145"/>
      <c r="Z1931" s="141"/>
      <c r="AA1931" s="214"/>
      <c r="AB1931" s="253"/>
      <c r="AC1931" s="214"/>
      <c r="AD1931" s="85"/>
      <c r="AE1931" s="187"/>
      <c r="AF1931" s="141"/>
      <c r="AG1931" s="145"/>
      <c r="AH1931" s="145"/>
      <c r="AI1931" s="141"/>
      <c r="AJ1931" s="141"/>
      <c r="AK1931" s="145"/>
      <c r="AL1931" s="149"/>
      <c r="AM1931" s="149"/>
      <c r="AN1931" s="84"/>
      <c r="AO1931" s="84"/>
      <c r="AP1931" s="141"/>
      <c r="AQ1931" s="141"/>
      <c r="AR1931" s="213"/>
      <c r="AT1931" s="187"/>
      <c r="AU1931" s="187"/>
    </row>
    <row r="1932" spans="1:47" s="4" customFormat="1" ht="129.94999999999999" customHeight="1">
      <c r="A1932" s="5" t="s">
        <v>5221</v>
      </c>
      <c r="B1932" s="5" t="s">
        <v>23</v>
      </c>
      <c r="C1932" s="5" t="s">
        <v>1210</v>
      </c>
      <c r="D1932" s="6" t="s">
        <v>1211</v>
      </c>
      <c r="E1932" s="6" t="s">
        <v>1211</v>
      </c>
      <c r="F1932" s="5" t="s">
        <v>1221</v>
      </c>
      <c r="G1932" s="5" t="s">
        <v>29</v>
      </c>
      <c r="H1932" s="5">
        <v>100</v>
      </c>
      <c r="I1932" s="5">
        <v>470000000</v>
      </c>
      <c r="J1932" s="5" t="s">
        <v>2689</v>
      </c>
      <c r="K1932" s="5" t="s">
        <v>823</v>
      </c>
      <c r="L1932" s="5" t="s">
        <v>1217</v>
      </c>
      <c r="M1932" s="7"/>
      <c r="N1932" s="5" t="s">
        <v>5212</v>
      </c>
      <c r="O1932" s="5" t="s">
        <v>27</v>
      </c>
      <c r="P1932" s="5"/>
      <c r="Q1932" s="5" t="s">
        <v>903</v>
      </c>
      <c r="R1932" s="5"/>
      <c r="S1932" s="8"/>
      <c r="T1932" s="8">
        <v>2160000</v>
      </c>
      <c r="U1932" s="8">
        <f t="shared" ref="U1932" si="365">T1932*1.12</f>
        <v>2419200</v>
      </c>
      <c r="V1932" s="5"/>
      <c r="W1932" s="5" t="s">
        <v>904</v>
      </c>
      <c r="X1932" s="5" t="s">
        <v>5222</v>
      </c>
      <c r="Y1932" s="145"/>
      <c r="Z1932" s="141"/>
      <c r="AA1932" s="214"/>
      <c r="AB1932" s="253"/>
      <c r="AC1932" s="214"/>
      <c r="AD1932" s="85"/>
      <c r="AE1932" s="187"/>
      <c r="AF1932" s="141"/>
      <c r="AG1932" s="145"/>
      <c r="AH1932" s="145"/>
      <c r="AI1932" s="141"/>
      <c r="AJ1932" s="141"/>
      <c r="AK1932" s="145"/>
      <c r="AL1932" s="149"/>
      <c r="AM1932" s="149"/>
      <c r="AN1932" s="104"/>
      <c r="AO1932" s="104"/>
      <c r="AP1932" s="141"/>
      <c r="AQ1932" s="141"/>
      <c r="AR1932" s="213"/>
      <c r="AT1932" s="187"/>
      <c r="AU1932" s="187"/>
    </row>
    <row r="1933" spans="1:47" s="4" customFormat="1" ht="129.94999999999999" customHeight="1">
      <c r="A1933" s="5" t="s">
        <v>1293</v>
      </c>
      <c r="B1933" s="5" t="s">
        <v>23</v>
      </c>
      <c r="C1933" s="5" t="s">
        <v>1210</v>
      </c>
      <c r="D1933" s="6" t="s">
        <v>1211</v>
      </c>
      <c r="E1933" s="6" t="s">
        <v>1211</v>
      </c>
      <c r="F1933" s="5" t="s">
        <v>1222</v>
      </c>
      <c r="G1933" s="5" t="s">
        <v>822</v>
      </c>
      <c r="H1933" s="5">
        <v>100</v>
      </c>
      <c r="I1933" s="5">
        <v>470000000</v>
      </c>
      <c r="J1933" s="5" t="s">
        <v>2689</v>
      </c>
      <c r="K1933" s="5" t="s">
        <v>823</v>
      </c>
      <c r="L1933" s="5" t="s">
        <v>1223</v>
      </c>
      <c r="M1933" s="7"/>
      <c r="N1933" s="5" t="s">
        <v>902</v>
      </c>
      <c r="O1933" s="5" t="s">
        <v>27</v>
      </c>
      <c r="P1933" s="5"/>
      <c r="Q1933" s="5" t="s">
        <v>903</v>
      </c>
      <c r="R1933" s="5"/>
      <c r="S1933" s="8"/>
      <c r="T1933" s="8">
        <v>8640000</v>
      </c>
      <c r="U1933" s="8">
        <f t="shared" si="348"/>
        <v>9676800</v>
      </c>
      <c r="V1933" s="5"/>
      <c r="W1933" s="5" t="s">
        <v>904</v>
      </c>
      <c r="X1933" s="5"/>
      <c r="Y1933" s="145"/>
      <c r="Z1933" s="141"/>
      <c r="AA1933" s="85"/>
      <c r="AB1933" s="253"/>
      <c r="AC1933" s="214"/>
      <c r="AD1933" s="214"/>
      <c r="AE1933" s="187"/>
      <c r="AF1933" s="141"/>
      <c r="AG1933" s="213"/>
      <c r="AH1933" s="213"/>
      <c r="AI1933" s="141"/>
      <c r="AJ1933" s="141"/>
      <c r="AK1933" s="213"/>
      <c r="AL1933" s="84"/>
      <c r="AM1933" s="84"/>
      <c r="AN1933" s="84"/>
      <c r="AO1933" s="84"/>
      <c r="AR1933" s="105"/>
      <c r="AT1933" s="141"/>
      <c r="AU1933" s="141"/>
    </row>
    <row r="1934" spans="1:47" s="4" customFormat="1" ht="125.1" customHeight="1">
      <c r="A1934" s="5" t="s">
        <v>2385</v>
      </c>
      <c r="B1934" s="5" t="s">
        <v>23</v>
      </c>
      <c r="C1934" s="5" t="s">
        <v>1224</v>
      </c>
      <c r="D1934" s="6" t="s">
        <v>1225</v>
      </c>
      <c r="E1934" s="6" t="s">
        <v>1226</v>
      </c>
      <c r="F1934" s="5" t="s">
        <v>2386</v>
      </c>
      <c r="G1934" s="5" t="s">
        <v>822</v>
      </c>
      <c r="H1934" s="5">
        <v>80</v>
      </c>
      <c r="I1934" s="5">
        <v>470000000</v>
      </c>
      <c r="J1934" s="5" t="s">
        <v>2689</v>
      </c>
      <c r="K1934" s="5" t="s">
        <v>823</v>
      </c>
      <c r="L1934" s="5" t="s">
        <v>2701</v>
      </c>
      <c r="M1934" s="7"/>
      <c r="N1934" s="5" t="s">
        <v>902</v>
      </c>
      <c r="O1934" s="5" t="s">
        <v>27</v>
      </c>
      <c r="P1934" s="5"/>
      <c r="Q1934" s="5" t="s">
        <v>903</v>
      </c>
      <c r="R1934" s="5"/>
      <c r="S1934" s="8"/>
      <c r="T1934" s="8">
        <v>6016390</v>
      </c>
      <c r="U1934" s="8">
        <f t="shared" si="348"/>
        <v>6738356.8000000007</v>
      </c>
      <c r="V1934" s="5"/>
      <c r="W1934" s="5" t="s">
        <v>904</v>
      </c>
      <c r="X1934" s="5"/>
      <c r="Y1934" s="148"/>
      <c r="Z1934" s="141"/>
      <c r="AA1934" s="85"/>
      <c r="AB1934" s="253"/>
      <c r="AC1934" s="214"/>
      <c r="AD1934" s="214"/>
      <c r="AE1934" s="187"/>
      <c r="AF1934" s="141"/>
      <c r="AG1934" s="213"/>
      <c r="AH1934" s="213"/>
      <c r="AI1934" s="141"/>
      <c r="AJ1934" s="141"/>
      <c r="AK1934" s="213"/>
      <c r="AL1934" s="84"/>
      <c r="AM1934" s="84"/>
      <c r="AN1934" s="84"/>
      <c r="AO1934" s="84"/>
      <c r="AR1934" s="105"/>
      <c r="AT1934" s="141"/>
      <c r="AU1934" s="141"/>
    </row>
    <row r="1935" spans="1:47" s="4" customFormat="1" ht="125.1" customHeight="1">
      <c r="A1935" s="5" t="s">
        <v>1295</v>
      </c>
      <c r="B1935" s="5" t="s">
        <v>23</v>
      </c>
      <c r="C1935" s="5" t="s">
        <v>1224</v>
      </c>
      <c r="D1935" s="6" t="s">
        <v>1225</v>
      </c>
      <c r="E1935" s="6" t="s">
        <v>1226</v>
      </c>
      <c r="F1935" s="5" t="s">
        <v>2386</v>
      </c>
      <c r="G1935" s="5" t="s">
        <v>822</v>
      </c>
      <c r="H1935" s="5">
        <v>80</v>
      </c>
      <c r="I1935" s="5">
        <v>470000000</v>
      </c>
      <c r="J1935" s="5" t="s">
        <v>2689</v>
      </c>
      <c r="K1935" s="5" t="s">
        <v>823</v>
      </c>
      <c r="L1935" s="5" t="s">
        <v>25</v>
      </c>
      <c r="M1935" s="7"/>
      <c r="N1935" s="5" t="s">
        <v>902</v>
      </c>
      <c r="O1935" s="5" t="s">
        <v>27</v>
      </c>
      <c r="P1935" s="5"/>
      <c r="Q1935" s="5" t="s">
        <v>903</v>
      </c>
      <c r="R1935" s="5"/>
      <c r="S1935" s="8"/>
      <c r="T1935" s="8">
        <v>5223990</v>
      </c>
      <c r="U1935" s="8">
        <f t="shared" si="348"/>
        <v>5850868.8000000007</v>
      </c>
      <c r="V1935" s="5"/>
      <c r="W1935" s="5" t="s">
        <v>904</v>
      </c>
      <c r="X1935" s="5"/>
      <c r="Y1935" s="148"/>
      <c r="Z1935" s="141"/>
      <c r="AA1935" s="85"/>
      <c r="AB1935" s="253"/>
      <c r="AC1935" s="214"/>
      <c r="AD1935" s="214"/>
      <c r="AE1935" s="187"/>
      <c r="AF1935" s="141"/>
      <c r="AG1935" s="213"/>
      <c r="AH1935" s="213"/>
      <c r="AI1935" s="141"/>
      <c r="AJ1935" s="141"/>
      <c r="AK1935" s="213"/>
      <c r="AL1935" s="84"/>
      <c r="AM1935" s="84"/>
      <c r="AN1935" s="84"/>
      <c r="AO1935" s="84"/>
      <c r="AR1935" s="105"/>
      <c r="AT1935" s="141"/>
      <c r="AU1935" s="141"/>
    </row>
    <row r="1936" spans="1:47" s="4" customFormat="1" ht="125.1" customHeight="1">
      <c r="A1936" s="5" t="s">
        <v>2387</v>
      </c>
      <c r="B1936" s="5" t="s">
        <v>23</v>
      </c>
      <c r="C1936" s="5" t="s">
        <v>1224</v>
      </c>
      <c r="D1936" s="6" t="s">
        <v>1225</v>
      </c>
      <c r="E1936" s="6" t="s">
        <v>1226</v>
      </c>
      <c r="F1936" s="5" t="s">
        <v>2386</v>
      </c>
      <c r="G1936" s="5" t="s">
        <v>822</v>
      </c>
      <c r="H1936" s="5">
        <v>80</v>
      </c>
      <c r="I1936" s="5">
        <v>470000000</v>
      </c>
      <c r="J1936" s="5" t="s">
        <v>2689</v>
      </c>
      <c r="K1936" s="5" t="s">
        <v>823</v>
      </c>
      <c r="L1936" s="5" t="s">
        <v>1217</v>
      </c>
      <c r="M1936" s="7"/>
      <c r="N1936" s="5" t="s">
        <v>902</v>
      </c>
      <c r="O1936" s="5" t="s">
        <v>27</v>
      </c>
      <c r="P1936" s="5"/>
      <c r="Q1936" s="5" t="s">
        <v>903</v>
      </c>
      <c r="R1936" s="5"/>
      <c r="S1936" s="8"/>
      <c r="T1936" s="8">
        <v>0</v>
      </c>
      <c r="U1936" s="8">
        <f t="shared" si="348"/>
        <v>0</v>
      </c>
      <c r="V1936" s="5"/>
      <c r="W1936" s="5" t="s">
        <v>904</v>
      </c>
      <c r="X1936" s="5"/>
      <c r="Y1936" s="148"/>
      <c r="Z1936" s="141"/>
      <c r="AA1936" s="85"/>
      <c r="AB1936" s="253"/>
      <c r="AC1936" s="214"/>
      <c r="AD1936" s="214"/>
      <c r="AE1936" s="187"/>
      <c r="AF1936" s="141"/>
      <c r="AG1936" s="213"/>
      <c r="AH1936" s="213"/>
      <c r="AI1936" s="141"/>
      <c r="AJ1936" s="141"/>
      <c r="AK1936" s="105"/>
      <c r="AL1936" s="86"/>
      <c r="AM1936" s="86"/>
      <c r="AN1936" s="84"/>
      <c r="AO1936" s="84"/>
      <c r="AR1936" s="105"/>
      <c r="AT1936" s="141"/>
      <c r="AU1936" s="141"/>
    </row>
    <row r="1937" spans="1:47" s="4" customFormat="1" ht="73.5" customHeight="1">
      <c r="A1937" s="5" t="s">
        <v>2388</v>
      </c>
      <c r="B1937" s="5" t="s">
        <v>23</v>
      </c>
      <c r="C1937" s="5" t="s">
        <v>1227</v>
      </c>
      <c r="D1937" s="6" t="s">
        <v>1228</v>
      </c>
      <c r="E1937" s="6" t="s">
        <v>1229</v>
      </c>
      <c r="F1937" s="5" t="s">
        <v>1230</v>
      </c>
      <c r="G1937" s="5" t="s">
        <v>822</v>
      </c>
      <c r="H1937" s="5">
        <v>80</v>
      </c>
      <c r="I1937" s="5">
        <v>470000000</v>
      </c>
      <c r="J1937" s="5" t="s">
        <v>2689</v>
      </c>
      <c r="K1937" s="5" t="s">
        <v>1826</v>
      </c>
      <c r="L1937" s="5" t="s">
        <v>2701</v>
      </c>
      <c r="M1937" s="7"/>
      <c r="N1937" s="5" t="s">
        <v>2367</v>
      </c>
      <c r="O1937" s="5" t="s">
        <v>27</v>
      </c>
      <c r="P1937" s="5"/>
      <c r="Q1937" s="5" t="s">
        <v>903</v>
      </c>
      <c r="R1937" s="5"/>
      <c r="S1937" s="8"/>
      <c r="T1937" s="8">
        <v>0</v>
      </c>
      <c r="U1937" s="8">
        <f t="shared" si="348"/>
        <v>0</v>
      </c>
      <c r="V1937" s="5"/>
      <c r="W1937" s="5" t="s">
        <v>904</v>
      </c>
      <c r="X1937" s="5"/>
      <c r="Y1937" s="145"/>
      <c r="AA1937" s="253"/>
      <c r="AB1937" s="253"/>
      <c r="AC1937" s="253"/>
      <c r="AD1937" s="253"/>
      <c r="AE1937" s="254"/>
      <c r="AG1937" s="105"/>
      <c r="AH1937" s="105"/>
      <c r="AK1937" s="105"/>
      <c r="AL1937" s="86"/>
      <c r="AM1937" s="86"/>
      <c r="AN1937" s="86"/>
      <c r="AO1937" s="86"/>
      <c r="AR1937" s="105"/>
    </row>
    <row r="1938" spans="1:47" s="4" customFormat="1" ht="95.25" customHeight="1">
      <c r="A1938" s="5" t="s">
        <v>4727</v>
      </c>
      <c r="B1938" s="5" t="s">
        <v>23</v>
      </c>
      <c r="C1938" s="5" t="s">
        <v>1227</v>
      </c>
      <c r="D1938" s="6" t="s">
        <v>1228</v>
      </c>
      <c r="E1938" s="6" t="s">
        <v>1229</v>
      </c>
      <c r="F1938" s="5" t="s">
        <v>1230</v>
      </c>
      <c r="G1938" s="5" t="s">
        <v>822</v>
      </c>
      <c r="H1938" s="5">
        <v>80</v>
      </c>
      <c r="I1938" s="5">
        <v>470000000</v>
      </c>
      <c r="J1938" s="5" t="s">
        <v>2689</v>
      </c>
      <c r="K1938" s="5" t="s">
        <v>871</v>
      </c>
      <c r="L1938" s="5" t="s">
        <v>2701</v>
      </c>
      <c r="M1938" s="7"/>
      <c r="N1938" s="5" t="s">
        <v>2294</v>
      </c>
      <c r="O1938" s="5" t="s">
        <v>27</v>
      </c>
      <c r="P1938" s="5"/>
      <c r="Q1938" s="5" t="s">
        <v>903</v>
      </c>
      <c r="R1938" s="5"/>
      <c r="S1938" s="8"/>
      <c r="T1938" s="8">
        <v>0</v>
      </c>
      <c r="U1938" s="8">
        <f t="shared" si="348"/>
        <v>0</v>
      </c>
      <c r="V1938" s="5"/>
      <c r="W1938" s="5" t="s">
        <v>904</v>
      </c>
      <c r="X1938" s="5"/>
      <c r="AE1938" s="254"/>
      <c r="AG1938" s="105"/>
      <c r="AH1938" s="105"/>
      <c r="AK1938" s="105"/>
      <c r="AL1938" s="86"/>
      <c r="AM1938" s="86"/>
      <c r="AN1938" s="86"/>
      <c r="AO1938" s="86"/>
    </row>
    <row r="1939" spans="1:47" s="4" customFormat="1" ht="95.25" customHeight="1">
      <c r="A1939" s="5" t="s">
        <v>4728</v>
      </c>
      <c r="B1939" s="5" t="s">
        <v>23</v>
      </c>
      <c r="C1939" s="5" t="s">
        <v>1227</v>
      </c>
      <c r="D1939" s="6" t="s">
        <v>1228</v>
      </c>
      <c r="E1939" s="6" t="s">
        <v>1229</v>
      </c>
      <c r="F1939" s="5" t="s">
        <v>1230</v>
      </c>
      <c r="G1939" s="5" t="s">
        <v>24</v>
      </c>
      <c r="H1939" s="5">
        <v>80</v>
      </c>
      <c r="I1939" s="5" t="s">
        <v>2204</v>
      </c>
      <c r="J1939" s="5" t="s">
        <v>2689</v>
      </c>
      <c r="K1939" s="5" t="s">
        <v>871</v>
      </c>
      <c r="L1939" s="5" t="s">
        <v>2701</v>
      </c>
      <c r="M1939" s="7"/>
      <c r="N1939" s="5" t="s">
        <v>2294</v>
      </c>
      <c r="O1939" s="5" t="s">
        <v>27</v>
      </c>
      <c r="P1939" s="5"/>
      <c r="Q1939" s="5" t="s">
        <v>903</v>
      </c>
      <c r="R1939" s="5"/>
      <c r="S1939" s="8"/>
      <c r="T1939" s="8">
        <v>0</v>
      </c>
      <c r="U1939" s="8">
        <v>0</v>
      </c>
      <c r="V1939" s="5"/>
      <c r="W1939" s="5" t="s">
        <v>904</v>
      </c>
      <c r="X1939" s="5"/>
      <c r="Z1939" s="141"/>
      <c r="AA1939" s="261"/>
      <c r="AC1939" s="214"/>
      <c r="AD1939" s="141"/>
      <c r="AE1939" s="187"/>
      <c r="AF1939" s="141"/>
      <c r="AG1939" s="213"/>
      <c r="AH1939" s="213"/>
      <c r="AI1939" s="188"/>
      <c r="AJ1939" s="141"/>
      <c r="AK1939" s="105"/>
      <c r="AL1939" s="86"/>
      <c r="AM1939" s="86"/>
      <c r="AN1939" s="84"/>
      <c r="AO1939" s="86"/>
      <c r="AT1939" s="187"/>
    </row>
    <row r="1940" spans="1:47" s="4" customFormat="1" ht="95.25" customHeight="1">
      <c r="A1940" s="5" t="s">
        <v>5270</v>
      </c>
      <c r="B1940" s="5" t="s">
        <v>23</v>
      </c>
      <c r="C1940" s="5" t="s">
        <v>1227</v>
      </c>
      <c r="D1940" s="6" t="s">
        <v>1228</v>
      </c>
      <c r="E1940" s="6" t="s">
        <v>1229</v>
      </c>
      <c r="F1940" s="5" t="s">
        <v>1230</v>
      </c>
      <c r="G1940" s="5" t="s">
        <v>24</v>
      </c>
      <c r="H1940" s="5">
        <v>80</v>
      </c>
      <c r="I1940" s="5" t="s">
        <v>2204</v>
      </c>
      <c r="J1940" s="5" t="s">
        <v>2689</v>
      </c>
      <c r="K1940" s="5" t="s">
        <v>871</v>
      </c>
      <c r="L1940" s="5" t="s">
        <v>2701</v>
      </c>
      <c r="M1940" s="7"/>
      <c r="N1940" s="5" t="s">
        <v>2294</v>
      </c>
      <c r="O1940" s="5" t="s">
        <v>27</v>
      </c>
      <c r="P1940" s="5"/>
      <c r="Q1940" s="5" t="s">
        <v>903</v>
      </c>
      <c r="R1940" s="5"/>
      <c r="S1940" s="8"/>
      <c r="T1940" s="8">
        <v>973207.1</v>
      </c>
      <c r="U1940" s="8">
        <f t="shared" ref="U1940" si="366">T1940*1.12</f>
        <v>1089991.952</v>
      </c>
      <c r="V1940" s="5"/>
      <c r="W1940" s="5" t="s">
        <v>904</v>
      </c>
      <c r="X1940" s="5" t="s">
        <v>905</v>
      </c>
      <c r="Z1940" s="141"/>
      <c r="AA1940" s="261"/>
      <c r="AC1940" s="214"/>
      <c r="AD1940" s="141"/>
      <c r="AE1940" s="187"/>
      <c r="AF1940" s="141"/>
      <c r="AG1940" s="213"/>
      <c r="AH1940" s="213"/>
      <c r="AI1940" s="188"/>
      <c r="AJ1940" s="141"/>
      <c r="AK1940" s="105"/>
      <c r="AL1940" s="86"/>
      <c r="AM1940" s="86"/>
      <c r="AN1940" s="84"/>
      <c r="AO1940" s="86"/>
      <c r="AT1940" s="187"/>
    </row>
    <row r="1941" spans="1:47" s="4" customFormat="1" ht="129.94999999999999" customHeight="1">
      <c r="A1941" s="5" t="s">
        <v>1297</v>
      </c>
      <c r="B1941" s="5" t="s">
        <v>23</v>
      </c>
      <c r="C1941" s="5" t="s">
        <v>1231</v>
      </c>
      <c r="D1941" s="6" t="s">
        <v>1232</v>
      </c>
      <c r="E1941" s="6" t="s">
        <v>1232</v>
      </c>
      <c r="F1941" s="5" t="s">
        <v>1233</v>
      </c>
      <c r="G1941" s="5" t="s">
        <v>29</v>
      </c>
      <c r="H1941" s="5"/>
      <c r="I1941" s="5">
        <v>470000000</v>
      </c>
      <c r="J1941" s="5" t="s">
        <v>2689</v>
      </c>
      <c r="K1941" s="5" t="s">
        <v>1039</v>
      </c>
      <c r="L1941" s="5" t="s">
        <v>2701</v>
      </c>
      <c r="M1941" s="7"/>
      <c r="N1941" s="5" t="s">
        <v>902</v>
      </c>
      <c r="O1941" s="5" t="s">
        <v>27</v>
      </c>
      <c r="P1941" s="5"/>
      <c r="Q1941" s="5" t="s">
        <v>903</v>
      </c>
      <c r="R1941" s="5"/>
      <c r="S1941" s="8"/>
      <c r="T1941" s="8">
        <v>4800000</v>
      </c>
      <c r="U1941" s="8">
        <f t="shared" si="348"/>
        <v>5376000.0000000009</v>
      </c>
      <c r="V1941" s="5"/>
      <c r="W1941" s="5" t="s">
        <v>904</v>
      </c>
      <c r="X1941" s="5"/>
      <c r="Y1941" s="145"/>
      <c r="Z1941" s="141"/>
      <c r="AA1941" s="214"/>
      <c r="AB1941" s="253"/>
      <c r="AC1941" s="214"/>
      <c r="AD1941" s="214"/>
      <c r="AE1941" s="187"/>
      <c r="AF1941" s="141"/>
      <c r="AG1941" s="213"/>
      <c r="AH1941" s="213"/>
      <c r="AI1941" s="141"/>
      <c r="AJ1941" s="141"/>
      <c r="AK1941" s="213"/>
      <c r="AL1941" s="84"/>
      <c r="AM1941" s="84"/>
      <c r="AN1941" s="104"/>
      <c r="AO1941" s="104"/>
      <c r="AP1941" s="141"/>
      <c r="AQ1941" s="141"/>
      <c r="AR1941" s="213"/>
      <c r="AS1941" s="141"/>
      <c r="AT1941" s="141"/>
      <c r="AU1941" s="141"/>
    </row>
    <row r="1942" spans="1:47" s="4" customFormat="1" ht="59.25" customHeight="1">
      <c r="A1942" s="5" t="s">
        <v>2389</v>
      </c>
      <c r="B1942" s="5" t="s">
        <v>23</v>
      </c>
      <c r="C1942" s="5" t="s">
        <v>2390</v>
      </c>
      <c r="D1942" s="6" t="s">
        <v>2391</v>
      </c>
      <c r="E1942" s="6" t="s">
        <v>2391</v>
      </c>
      <c r="F1942" s="5" t="s">
        <v>1234</v>
      </c>
      <c r="G1942" s="5" t="s">
        <v>29</v>
      </c>
      <c r="H1942" s="5">
        <v>100</v>
      </c>
      <c r="I1942" s="5">
        <v>470000000</v>
      </c>
      <c r="J1942" s="5" t="s">
        <v>2689</v>
      </c>
      <c r="K1942" s="5" t="s">
        <v>871</v>
      </c>
      <c r="L1942" s="5" t="s">
        <v>2701</v>
      </c>
      <c r="M1942" s="7"/>
      <c r="N1942" s="5" t="s">
        <v>2392</v>
      </c>
      <c r="O1942" s="5" t="s">
        <v>27</v>
      </c>
      <c r="P1942" s="5"/>
      <c r="Q1942" s="5" t="s">
        <v>903</v>
      </c>
      <c r="R1942" s="5"/>
      <c r="S1942" s="8"/>
      <c r="T1942" s="8">
        <v>0</v>
      </c>
      <c r="U1942" s="8">
        <f t="shared" si="348"/>
        <v>0</v>
      </c>
      <c r="V1942" s="5"/>
      <c r="W1942" s="5" t="s">
        <v>904</v>
      </c>
      <c r="X1942" s="5"/>
      <c r="Y1942" s="145"/>
      <c r="AA1942" s="253"/>
      <c r="AB1942" s="253"/>
      <c r="AC1942" s="253"/>
      <c r="AD1942" s="253"/>
      <c r="AE1942" s="254"/>
      <c r="AG1942" s="105"/>
      <c r="AH1942" s="105"/>
      <c r="AK1942" s="105"/>
      <c r="AL1942" s="86"/>
      <c r="AM1942" s="86"/>
      <c r="AN1942" s="86"/>
      <c r="AO1942" s="86"/>
      <c r="AR1942" s="105"/>
    </row>
    <row r="1943" spans="1:47" s="4" customFormat="1" ht="99.75" customHeight="1">
      <c r="A1943" s="5" t="s">
        <v>4193</v>
      </c>
      <c r="B1943" s="5" t="s">
        <v>23</v>
      </c>
      <c r="C1943" s="5" t="s">
        <v>2390</v>
      </c>
      <c r="D1943" s="6" t="s">
        <v>2391</v>
      </c>
      <c r="E1943" s="6" t="s">
        <v>2391</v>
      </c>
      <c r="F1943" s="5" t="s">
        <v>1234</v>
      </c>
      <c r="G1943" s="5" t="s">
        <v>29</v>
      </c>
      <c r="H1943" s="5">
        <v>100</v>
      </c>
      <c r="I1943" s="5">
        <v>470000000</v>
      </c>
      <c r="J1943" s="5" t="s">
        <v>2689</v>
      </c>
      <c r="K1943" s="5" t="s">
        <v>871</v>
      </c>
      <c r="L1943" s="5" t="s">
        <v>4194</v>
      </c>
      <c r="M1943" s="7"/>
      <c r="N1943" s="5" t="s">
        <v>2392</v>
      </c>
      <c r="O1943" s="5" t="s">
        <v>27</v>
      </c>
      <c r="P1943" s="5"/>
      <c r="Q1943" s="5" t="s">
        <v>903</v>
      </c>
      <c r="R1943" s="5"/>
      <c r="S1943" s="8"/>
      <c r="T1943" s="8">
        <v>8784070.5979604311</v>
      </c>
      <c r="U1943" s="8">
        <f t="shared" si="348"/>
        <v>9838159.0697156843</v>
      </c>
      <c r="V1943" s="5"/>
      <c r="W1943" s="5" t="s">
        <v>904</v>
      </c>
      <c r="X1943" s="5" t="s">
        <v>4181</v>
      </c>
      <c r="Y1943" s="145"/>
      <c r="Z1943" s="141"/>
      <c r="AA1943" s="214"/>
      <c r="AB1943" s="253"/>
      <c r="AC1943" s="214"/>
      <c r="AD1943" s="214"/>
      <c r="AE1943" s="187"/>
      <c r="AF1943" s="141"/>
      <c r="AG1943" s="213"/>
      <c r="AH1943" s="213"/>
      <c r="AI1943" s="85"/>
      <c r="AJ1943" s="141"/>
      <c r="AK1943" s="105"/>
      <c r="AL1943" s="86"/>
      <c r="AM1943" s="86"/>
      <c r="AN1943" s="104"/>
      <c r="AO1943" s="104"/>
      <c r="AR1943" s="105"/>
    </row>
    <row r="1944" spans="1:47" s="4" customFormat="1" ht="129.94999999999999" customHeight="1">
      <c r="A1944" s="5" t="s">
        <v>2393</v>
      </c>
      <c r="B1944" s="5" t="s">
        <v>23</v>
      </c>
      <c r="C1944" s="5" t="s">
        <v>2390</v>
      </c>
      <c r="D1944" s="6" t="s">
        <v>2391</v>
      </c>
      <c r="E1944" s="6" t="s">
        <v>2391</v>
      </c>
      <c r="F1944" s="5" t="s">
        <v>1235</v>
      </c>
      <c r="G1944" s="5" t="s">
        <v>29</v>
      </c>
      <c r="H1944" s="5">
        <v>100</v>
      </c>
      <c r="I1944" s="5">
        <v>470000000</v>
      </c>
      <c r="J1944" s="5" t="s">
        <v>2689</v>
      </c>
      <c r="K1944" s="5" t="s">
        <v>871</v>
      </c>
      <c r="L1944" s="5" t="s">
        <v>2701</v>
      </c>
      <c r="M1944" s="7"/>
      <c r="N1944" s="5" t="s">
        <v>2392</v>
      </c>
      <c r="O1944" s="5" t="s">
        <v>27</v>
      </c>
      <c r="P1944" s="5"/>
      <c r="Q1944" s="5" t="s">
        <v>903</v>
      </c>
      <c r="R1944" s="5"/>
      <c r="S1944" s="8"/>
      <c r="T1944" s="8">
        <v>0</v>
      </c>
      <c r="U1944" s="8">
        <f t="shared" si="348"/>
        <v>0</v>
      </c>
      <c r="V1944" s="5"/>
      <c r="W1944" s="5" t="s">
        <v>904</v>
      </c>
      <c r="X1944" s="5"/>
      <c r="Y1944" s="145"/>
      <c r="Z1944" s="141"/>
      <c r="AA1944" s="214"/>
      <c r="AB1944" s="214"/>
      <c r="AC1944" s="214"/>
      <c r="AD1944" s="214"/>
      <c r="AE1944" s="187"/>
      <c r="AF1944" s="141"/>
      <c r="AG1944" s="213"/>
      <c r="AH1944" s="213"/>
      <c r="AI1944" s="85"/>
      <c r="AJ1944" s="141"/>
      <c r="AK1944" s="145"/>
      <c r="AL1944" s="84"/>
      <c r="AM1944" s="84"/>
      <c r="AN1944" s="104"/>
      <c r="AO1944" s="104"/>
      <c r="AR1944" s="105"/>
    </row>
    <row r="1945" spans="1:47" s="4" customFormat="1" ht="129.94999999999999" customHeight="1">
      <c r="A1945" s="5" t="s">
        <v>4195</v>
      </c>
      <c r="B1945" s="5" t="s">
        <v>23</v>
      </c>
      <c r="C1945" s="5" t="s">
        <v>2390</v>
      </c>
      <c r="D1945" s="6" t="s">
        <v>2391</v>
      </c>
      <c r="E1945" s="6" t="s">
        <v>2391</v>
      </c>
      <c r="F1945" s="5" t="s">
        <v>1235</v>
      </c>
      <c r="G1945" s="5" t="s">
        <v>29</v>
      </c>
      <c r="H1945" s="5">
        <v>100</v>
      </c>
      <c r="I1945" s="5">
        <v>470000000</v>
      </c>
      <c r="J1945" s="5" t="s">
        <v>2689</v>
      </c>
      <c r="K1945" s="5" t="s">
        <v>871</v>
      </c>
      <c r="L1945" s="5" t="s">
        <v>4194</v>
      </c>
      <c r="M1945" s="7"/>
      <c r="N1945" s="5" t="s">
        <v>2392</v>
      </c>
      <c r="O1945" s="5" t="s">
        <v>27</v>
      </c>
      <c r="P1945" s="5"/>
      <c r="Q1945" s="5" t="s">
        <v>903</v>
      </c>
      <c r="R1945" s="5"/>
      <c r="S1945" s="8"/>
      <c r="T1945" s="8">
        <v>20765657.701359913</v>
      </c>
      <c r="U1945" s="8">
        <f t="shared" si="348"/>
        <v>23257536.625523105</v>
      </c>
      <c r="V1945" s="5"/>
      <c r="W1945" s="5" t="s">
        <v>904</v>
      </c>
      <c r="X1945" s="5" t="s">
        <v>4181</v>
      </c>
      <c r="Y1945" s="145"/>
      <c r="Z1945" s="141"/>
      <c r="AA1945" s="214"/>
      <c r="AB1945" s="253"/>
      <c r="AC1945" s="214"/>
      <c r="AD1945" s="214"/>
      <c r="AE1945" s="187"/>
      <c r="AF1945" s="141"/>
      <c r="AG1945" s="213"/>
      <c r="AH1945" s="213"/>
      <c r="AI1945" s="85"/>
      <c r="AJ1945" s="141"/>
      <c r="AK1945" s="145"/>
      <c r="AL1945" s="84"/>
      <c r="AM1945" s="84"/>
      <c r="AN1945" s="104"/>
      <c r="AO1945" s="104"/>
      <c r="AR1945" s="105"/>
    </row>
    <row r="1946" spans="1:47" s="4" customFormat="1" ht="129.94999999999999" customHeight="1">
      <c r="A1946" s="5" t="s">
        <v>2394</v>
      </c>
      <c r="B1946" s="5" t="s">
        <v>23</v>
      </c>
      <c r="C1946" s="5" t="s">
        <v>2390</v>
      </c>
      <c r="D1946" s="6" t="s">
        <v>2391</v>
      </c>
      <c r="E1946" s="6" t="s">
        <v>2391</v>
      </c>
      <c r="F1946" s="5" t="s">
        <v>1236</v>
      </c>
      <c r="G1946" s="5" t="s">
        <v>29</v>
      </c>
      <c r="H1946" s="5">
        <v>100</v>
      </c>
      <c r="I1946" s="5">
        <v>470000000</v>
      </c>
      <c r="J1946" s="5" t="s">
        <v>2689</v>
      </c>
      <c r="K1946" s="5" t="s">
        <v>871</v>
      </c>
      <c r="L1946" s="5" t="s">
        <v>2701</v>
      </c>
      <c r="M1946" s="7"/>
      <c r="N1946" s="5" t="s">
        <v>2392</v>
      </c>
      <c r="O1946" s="5" t="s">
        <v>27</v>
      </c>
      <c r="P1946" s="5"/>
      <c r="Q1946" s="5" t="s">
        <v>903</v>
      </c>
      <c r="R1946" s="5"/>
      <c r="S1946" s="8"/>
      <c r="T1946" s="8">
        <v>0</v>
      </c>
      <c r="U1946" s="8">
        <f t="shared" si="348"/>
        <v>0</v>
      </c>
      <c r="V1946" s="5"/>
      <c r="W1946" s="5" t="s">
        <v>904</v>
      </c>
      <c r="X1946" s="5"/>
      <c r="Y1946" s="145"/>
      <c r="AA1946" s="253"/>
      <c r="AB1946" s="253"/>
      <c r="AC1946" s="253"/>
      <c r="AD1946" s="253"/>
      <c r="AE1946" s="254"/>
      <c r="AG1946" s="105"/>
      <c r="AH1946" s="105"/>
      <c r="AK1946" s="105"/>
      <c r="AL1946" s="86"/>
      <c r="AM1946" s="86"/>
      <c r="AN1946" s="104"/>
      <c r="AO1946" s="104"/>
      <c r="AR1946" s="105"/>
    </row>
    <row r="1947" spans="1:47" s="4" customFormat="1" ht="129.94999999999999" customHeight="1">
      <c r="A1947" s="5" t="s">
        <v>4196</v>
      </c>
      <c r="B1947" s="5" t="s">
        <v>23</v>
      </c>
      <c r="C1947" s="5" t="s">
        <v>2390</v>
      </c>
      <c r="D1947" s="6" t="s">
        <v>2391</v>
      </c>
      <c r="E1947" s="6" t="s">
        <v>2391</v>
      </c>
      <c r="F1947" s="5" t="s">
        <v>1236</v>
      </c>
      <c r="G1947" s="5" t="s">
        <v>29</v>
      </c>
      <c r="H1947" s="5">
        <v>100</v>
      </c>
      <c r="I1947" s="5">
        <v>470000000</v>
      </c>
      <c r="J1947" s="5" t="s">
        <v>2689</v>
      </c>
      <c r="K1947" s="5" t="s">
        <v>871</v>
      </c>
      <c r="L1947" s="5" t="s">
        <v>4194</v>
      </c>
      <c r="M1947" s="7"/>
      <c r="N1947" s="5" t="s">
        <v>2392</v>
      </c>
      <c r="O1947" s="5" t="s">
        <v>27</v>
      </c>
      <c r="P1947" s="5"/>
      <c r="Q1947" s="5" t="s">
        <v>903</v>
      </c>
      <c r="R1947" s="5"/>
      <c r="S1947" s="8"/>
      <c r="T1947" s="8">
        <v>3134689.9800548912</v>
      </c>
      <c r="U1947" s="8">
        <f t="shared" si="348"/>
        <v>3510852.7776614786</v>
      </c>
      <c r="V1947" s="5"/>
      <c r="W1947" s="5" t="s">
        <v>904</v>
      </c>
      <c r="X1947" s="5" t="s">
        <v>4197</v>
      </c>
      <c r="Y1947" s="145"/>
      <c r="Z1947" s="141"/>
      <c r="AA1947" s="214"/>
      <c r="AB1947" s="253"/>
      <c r="AC1947" s="214"/>
      <c r="AD1947" s="214"/>
      <c r="AE1947" s="187"/>
      <c r="AF1947" s="141"/>
      <c r="AG1947" s="213"/>
      <c r="AH1947" s="213"/>
      <c r="AI1947" s="85"/>
      <c r="AJ1947" s="141"/>
      <c r="AK1947" s="145"/>
      <c r="AL1947" s="84"/>
      <c r="AM1947" s="84"/>
      <c r="AN1947" s="104"/>
      <c r="AO1947" s="104"/>
      <c r="AR1947" s="105"/>
    </row>
    <row r="1948" spans="1:47" s="4" customFormat="1" ht="129.94999999999999" customHeight="1">
      <c r="A1948" s="5" t="s">
        <v>2395</v>
      </c>
      <c r="B1948" s="5" t="s">
        <v>23</v>
      </c>
      <c r="C1948" s="5" t="s">
        <v>2390</v>
      </c>
      <c r="D1948" s="6" t="s">
        <v>2391</v>
      </c>
      <c r="E1948" s="6" t="s">
        <v>2391</v>
      </c>
      <c r="F1948" s="5" t="s">
        <v>1237</v>
      </c>
      <c r="G1948" s="5" t="s">
        <v>29</v>
      </c>
      <c r="H1948" s="5">
        <v>100</v>
      </c>
      <c r="I1948" s="5">
        <v>470000000</v>
      </c>
      <c r="J1948" s="5" t="s">
        <v>2689</v>
      </c>
      <c r="K1948" s="5" t="s">
        <v>871</v>
      </c>
      <c r="L1948" s="5" t="s">
        <v>2701</v>
      </c>
      <c r="M1948" s="7"/>
      <c r="N1948" s="5" t="s">
        <v>2392</v>
      </c>
      <c r="O1948" s="5" t="s">
        <v>27</v>
      </c>
      <c r="P1948" s="5"/>
      <c r="Q1948" s="5" t="s">
        <v>903</v>
      </c>
      <c r="R1948" s="5"/>
      <c r="S1948" s="8"/>
      <c r="T1948" s="8">
        <v>0</v>
      </c>
      <c r="U1948" s="8">
        <f t="shared" si="348"/>
        <v>0</v>
      </c>
      <c r="V1948" s="5"/>
      <c r="W1948" s="5" t="s">
        <v>904</v>
      </c>
      <c r="X1948" s="5"/>
      <c r="Y1948" s="145"/>
      <c r="Z1948" s="85"/>
      <c r="AA1948" s="148"/>
      <c r="AB1948" s="85"/>
      <c r="AC1948" s="145"/>
      <c r="AD1948" s="149"/>
      <c r="AE1948" s="148"/>
      <c r="AF1948" s="149"/>
      <c r="AG1948" s="145"/>
      <c r="AH1948" s="145"/>
      <c r="AI1948" s="290"/>
      <c r="AJ1948" s="290"/>
      <c r="AK1948" s="256"/>
      <c r="AL1948" s="149"/>
      <c r="AM1948" s="149"/>
      <c r="AN1948" s="104"/>
      <c r="AO1948" s="104"/>
      <c r="AP1948" s="148"/>
      <c r="AQ1948" s="148"/>
      <c r="AR1948" s="85"/>
    </row>
    <row r="1949" spans="1:47" s="4" customFormat="1" ht="129.94999999999999" customHeight="1">
      <c r="A1949" s="5" t="s">
        <v>4198</v>
      </c>
      <c r="B1949" s="5" t="s">
        <v>23</v>
      </c>
      <c r="C1949" s="5" t="s">
        <v>2390</v>
      </c>
      <c r="D1949" s="6" t="s">
        <v>2391</v>
      </c>
      <c r="E1949" s="6" t="s">
        <v>2391</v>
      </c>
      <c r="F1949" s="5" t="s">
        <v>1237</v>
      </c>
      <c r="G1949" s="5" t="s">
        <v>29</v>
      </c>
      <c r="H1949" s="5">
        <v>100</v>
      </c>
      <c r="I1949" s="5">
        <v>470000000</v>
      </c>
      <c r="J1949" s="5" t="s">
        <v>2689</v>
      </c>
      <c r="K1949" s="5" t="s">
        <v>871</v>
      </c>
      <c r="L1949" s="5" t="s">
        <v>4194</v>
      </c>
      <c r="M1949" s="7"/>
      <c r="N1949" s="5" t="s">
        <v>2392</v>
      </c>
      <c r="O1949" s="5" t="s">
        <v>27</v>
      </c>
      <c r="P1949" s="5"/>
      <c r="Q1949" s="5" t="s">
        <v>903</v>
      </c>
      <c r="R1949" s="5"/>
      <c r="S1949" s="8"/>
      <c r="T1949" s="8">
        <v>7314568.8795155156</v>
      </c>
      <c r="U1949" s="8">
        <f t="shared" si="348"/>
        <v>8192317.1450573783</v>
      </c>
      <c r="V1949" s="5"/>
      <c r="W1949" s="5" t="s">
        <v>904</v>
      </c>
      <c r="X1949" s="5" t="s">
        <v>4197</v>
      </c>
      <c r="Y1949" s="145"/>
      <c r="Z1949" s="141"/>
      <c r="AA1949" s="214"/>
      <c r="AB1949" s="253"/>
      <c r="AC1949" s="214"/>
      <c r="AD1949" s="214"/>
      <c r="AE1949" s="187"/>
      <c r="AF1949" s="149"/>
      <c r="AG1949" s="213"/>
      <c r="AH1949" s="213"/>
      <c r="AI1949" s="290"/>
      <c r="AJ1949" s="290"/>
      <c r="AK1949" s="256"/>
      <c r="AL1949" s="149"/>
      <c r="AM1949" s="149"/>
      <c r="AN1949" s="104"/>
      <c r="AO1949" s="104"/>
      <c r="AP1949" s="148"/>
      <c r="AQ1949" s="148"/>
      <c r="AR1949" s="85"/>
    </row>
    <row r="1950" spans="1:47" s="4" customFormat="1" ht="125.1" customHeight="1">
      <c r="A1950" s="5" t="s">
        <v>2396</v>
      </c>
      <c r="B1950" s="5" t="s">
        <v>23</v>
      </c>
      <c r="C1950" s="5" t="s">
        <v>2390</v>
      </c>
      <c r="D1950" s="6" t="s">
        <v>2391</v>
      </c>
      <c r="E1950" s="6" t="s">
        <v>2391</v>
      </c>
      <c r="F1950" s="5" t="s">
        <v>1238</v>
      </c>
      <c r="G1950" s="5" t="s">
        <v>29</v>
      </c>
      <c r="H1950" s="5">
        <v>100</v>
      </c>
      <c r="I1950" s="5">
        <v>470000000</v>
      </c>
      <c r="J1950" s="5" t="s">
        <v>2689</v>
      </c>
      <c r="K1950" s="5" t="s">
        <v>823</v>
      </c>
      <c r="L1950" s="5" t="s">
        <v>2701</v>
      </c>
      <c r="M1950" s="7"/>
      <c r="N1950" s="5" t="s">
        <v>902</v>
      </c>
      <c r="O1950" s="5" t="s">
        <v>27</v>
      </c>
      <c r="P1950" s="5"/>
      <c r="Q1950" s="5" t="s">
        <v>903</v>
      </c>
      <c r="R1950" s="5"/>
      <c r="S1950" s="8"/>
      <c r="T1950" s="8">
        <v>0</v>
      </c>
      <c r="U1950" s="8">
        <f t="shared" si="348"/>
        <v>0</v>
      </c>
      <c r="V1950" s="5"/>
      <c r="W1950" s="5" t="s">
        <v>904</v>
      </c>
      <c r="X1950" s="5"/>
      <c r="Y1950" s="148"/>
      <c r="Z1950" s="141"/>
      <c r="AA1950" s="214"/>
      <c r="AB1950" s="253"/>
      <c r="AC1950" s="214"/>
      <c r="AD1950" s="85"/>
      <c r="AE1950" s="148"/>
      <c r="AF1950" s="141"/>
      <c r="AG1950" s="145"/>
      <c r="AH1950" s="145"/>
      <c r="AI1950" s="85"/>
      <c r="AJ1950" s="141"/>
      <c r="AK1950" s="145"/>
      <c r="AL1950" s="149"/>
      <c r="AM1950" s="149"/>
      <c r="AN1950" s="84"/>
      <c r="AO1950" s="84"/>
      <c r="AP1950" s="141"/>
      <c r="AQ1950" s="84"/>
      <c r="AR1950" s="213"/>
      <c r="AT1950" s="187"/>
      <c r="AU1950" s="187"/>
    </row>
    <row r="1951" spans="1:47" s="4" customFormat="1" ht="125.1" customHeight="1">
      <c r="A1951" s="5" t="s">
        <v>4199</v>
      </c>
      <c r="B1951" s="5" t="s">
        <v>23</v>
      </c>
      <c r="C1951" s="5" t="s">
        <v>2390</v>
      </c>
      <c r="D1951" s="6" t="s">
        <v>2391</v>
      </c>
      <c r="E1951" s="6" t="s">
        <v>2391</v>
      </c>
      <c r="F1951" s="5" t="s">
        <v>4200</v>
      </c>
      <c r="G1951" s="5" t="s">
        <v>29</v>
      </c>
      <c r="H1951" s="5">
        <v>100</v>
      </c>
      <c r="I1951" s="5">
        <v>470000000</v>
      </c>
      <c r="J1951" s="5" t="s">
        <v>2689</v>
      </c>
      <c r="K1951" s="5" t="s">
        <v>823</v>
      </c>
      <c r="L1951" s="5" t="s">
        <v>4201</v>
      </c>
      <c r="M1951" s="7"/>
      <c r="N1951" s="5" t="s">
        <v>902</v>
      </c>
      <c r="O1951" s="5" t="s">
        <v>27</v>
      </c>
      <c r="P1951" s="5"/>
      <c r="Q1951" s="5" t="s">
        <v>903</v>
      </c>
      <c r="R1951" s="5"/>
      <c r="S1951" s="8"/>
      <c r="T1951" s="8">
        <v>24514938.003778081</v>
      </c>
      <c r="U1951" s="8">
        <f t="shared" si="348"/>
        <v>27456730.564231455</v>
      </c>
      <c r="V1951" s="5"/>
      <c r="W1951" s="5" t="s">
        <v>904</v>
      </c>
      <c r="X1951" s="5" t="s">
        <v>4202</v>
      </c>
      <c r="Y1951" s="148"/>
      <c r="Z1951" s="141"/>
      <c r="AA1951" s="214"/>
      <c r="AB1951" s="253"/>
      <c r="AC1951" s="214"/>
      <c r="AD1951" s="85"/>
      <c r="AE1951" s="148"/>
      <c r="AF1951" s="141"/>
      <c r="AG1951" s="145"/>
      <c r="AH1951" s="213"/>
      <c r="AI1951" s="85"/>
      <c r="AJ1951" s="141"/>
      <c r="AK1951" s="145"/>
      <c r="AL1951" s="149"/>
      <c r="AM1951" s="149"/>
      <c r="AN1951" s="84"/>
      <c r="AO1951" s="84"/>
      <c r="AP1951" s="141"/>
      <c r="AQ1951" s="84"/>
      <c r="AR1951" s="213"/>
      <c r="AT1951" s="187"/>
      <c r="AU1951" s="187"/>
    </row>
    <row r="1952" spans="1:47" s="4" customFormat="1" ht="125.1" customHeight="1">
      <c r="A1952" s="5" t="s">
        <v>2397</v>
      </c>
      <c r="B1952" s="5" t="s">
        <v>23</v>
      </c>
      <c r="C1952" s="5" t="s">
        <v>2390</v>
      </c>
      <c r="D1952" s="6" t="s">
        <v>2391</v>
      </c>
      <c r="E1952" s="6" t="s">
        <v>2391</v>
      </c>
      <c r="F1952" s="5" t="s">
        <v>1239</v>
      </c>
      <c r="G1952" s="5" t="s">
        <v>29</v>
      </c>
      <c r="H1952" s="5">
        <v>100</v>
      </c>
      <c r="I1952" s="5">
        <v>470000000</v>
      </c>
      <c r="J1952" s="5" t="s">
        <v>2689</v>
      </c>
      <c r="K1952" s="5" t="s">
        <v>823</v>
      </c>
      <c r="L1952" s="5" t="s">
        <v>2701</v>
      </c>
      <c r="M1952" s="7"/>
      <c r="N1952" s="5" t="s">
        <v>902</v>
      </c>
      <c r="O1952" s="5" t="s">
        <v>27</v>
      </c>
      <c r="P1952" s="5"/>
      <c r="Q1952" s="5" t="s">
        <v>903</v>
      </c>
      <c r="R1952" s="5"/>
      <c r="S1952" s="8"/>
      <c r="T1952" s="8">
        <v>0</v>
      </c>
      <c r="U1952" s="8">
        <f t="shared" si="348"/>
        <v>0</v>
      </c>
      <c r="V1952" s="5"/>
      <c r="W1952" s="5" t="s">
        <v>904</v>
      </c>
      <c r="X1952" s="5"/>
      <c r="Y1952" s="148"/>
      <c r="Z1952" s="141"/>
      <c r="AA1952" s="214"/>
      <c r="AB1952" s="253"/>
      <c r="AC1952" s="214"/>
      <c r="AD1952" s="85"/>
      <c r="AE1952" s="148"/>
      <c r="AF1952" s="141"/>
      <c r="AG1952" s="145"/>
      <c r="AH1952" s="145"/>
      <c r="AI1952" s="85"/>
      <c r="AJ1952" s="141"/>
      <c r="AK1952" s="145"/>
      <c r="AL1952" s="149"/>
      <c r="AM1952" s="149"/>
      <c r="AN1952" s="84"/>
      <c r="AO1952" s="84"/>
      <c r="AP1952" s="141"/>
      <c r="AQ1952" s="213"/>
      <c r="AR1952" s="213"/>
      <c r="AT1952" s="187"/>
      <c r="AU1952" s="187"/>
    </row>
    <row r="1953" spans="1:47" s="4" customFormat="1" ht="125.1" customHeight="1">
      <c r="A1953" s="5" t="s">
        <v>4203</v>
      </c>
      <c r="B1953" s="5" t="s">
        <v>23</v>
      </c>
      <c r="C1953" s="5" t="s">
        <v>2390</v>
      </c>
      <c r="D1953" s="6" t="s">
        <v>2391</v>
      </c>
      <c r="E1953" s="6" t="s">
        <v>2391</v>
      </c>
      <c r="F1953" s="5" t="s">
        <v>4204</v>
      </c>
      <c r="G1953" s="5" t="s">
        <v>29</v>
      </c>
      <c r="H1953" s="5">
        <v>100</v>
      </c>
      <c r="I1953" s="5">
        <v>470000000</v>
      </c>
      <c r="J1953" s="5" t="s">
        <v>2689</v>
      </c>
      <c r="K1953" s="5" t="s">
        <v>823</v>
      </c>
      <c r="L1953" s="5" t="s">
        <v>4205</v>
      </c>
      <c r="M1953" s="7"/>
      <c r="N1953" s="5" t="s">
        <v>902</v>
      </c>
      <c r="O1953" s="5" t="s">
        <v>27</v>
      </c>
      <c r="P1953" s="5"/>
      <c r="Q1953" s="5" t="s">
        <v>903</v>
      </c>
      <c r="R1953" s="5"/>
      <c r="S1953" s="8"/>
      <c r="T1953" s="8">
        <v>0</v>
      </c>
      <c r="U1953" s="8">
        <f t="shared" si="348"/>
        <v>0</v>
      </c>
      <c r="V1953" s="5"/>
      <c r="W1953" s="5" t="s">
        <v>904</v>
      </c>
      <c r="X1953" s="5"/>
      <c r="Y1953" s="148"/>
      <c r="Z1953" s="141"/>
      <c r="AA1953" s="214"/>
      <c r="AB1953" s="253"/>
      <c r="AC1953" s="214"/>
      <c r="AD1953" s="85"/>
      <c r="AE1953" s="148"/>
      <c r="AF1953" s="141"/>
      <c r="AG1953" s="145"/>
      <c r="AH1953" s="145"/>
      <c r="AI1953" s="85"/>
      <c r="AJ1953" s="141"/>
      <c r="AK1953" s="145"/>
      <c r="AL1953" s="149"/>
      <c r="AM1953" s="149"/>
      <c r="AN1953" s="84"/>
      <c r="AO1953" s="84"/>
      <c r="AP1953" s="141"/>
      <c r="AQ1953" s="213"/>
      <c r="AR1953" s="213"/>
      <c r="AT1953" s="187"/>
      <c r="AU1953" s="187"/>
    </row>
    <row r="1954" spans="1:47" s="4" customFormat="1" ht="125.1" customHeight="1">
      <c r="A1954" s="5" t="s">
        <v>5269</v>
      </c>
      <c r="B1954" s="5" t="s">
        <v>23</v>
      </c>
      <c r="C1954" s="5" t="s">
        <v>2390</v>
      </c>
      <c r="D1954" s="6" t="s">
        <v>2391</v>
      </c>
      <c r="E1954" s="6" t="s">
        <v>2391</v>
      </c>
      <c r="F1954" s="5" t="s">
        <v>4204</v>
      </c>
      <c r="G1954" s="5" t="s">
        <v>29</v>
      </c>
      <c r="H1954" s="5">
        <v>100</v>
      </c>
      <c r="I1954" s="5">
        <v>470000000</v>
      </c>
      <c r="J1954" s="5" t="s">
        <v>2689</v>
      </c>
      <c r="K1954" s="5" t="s">
        <v>823</v>
      </c>
      <c r="L1954" s="5" t="s">
        <v>4205</v>
      </c>
      <c r="M1954" s="7"/>
      <c r="N1954" s="5" t="s">
        <v>902</v>
      </c>
      <c r="O1954" s="5" t="s">
        <v>27</v>
      </c>
      <c r="P1954" s="5"/>
      <c r="Q1954" s="5" t="s">
        <v>903</v>
      </c>
      <c r="R1954" s="5"/>
      <c r="S1954" s="8"/>
      <c r="T1954" s="8">
        <v>29779830.9837781</v>
      </c>
      <c r="U1954" s="8">
        <f t="shared" ref="U1954" si="367">T1954*1.12</f>
        <v>33353410.701831475</v>
      </c>
      <c r="V1954" s="5"/>
      <c r="W1954" s="5" t="s">
        <v>904</v>
      </c>
      <c r="X1954" s="5" t="s">
        <v>4181</v>
      </c>
      <c r="Y1954" s="148"/>
      <c r="Z1954" s="141"/>
      <c r="AA1954" s="214"/>
      <c r="AB1954" s="253"/>
      <c r="AC1954" s="214"/>
      <c r="AD1954" s="85"/>
      <c r="AE1954" s="148"/>
      <c r="AF1954" s="141"/>
      <c r="AG1954" s="145"/>
      <c r="AH1954" s="145"/>
      <c r="AI1954" s="85"/>
      <c r="AJ1954" s="141"/>
      <c r="AK1954" s="145"/>
      <c r="AL1954" s="149"/>
      <c r="AM1954" s="149"/>
      <c r="AN1954" s="84"/>
      <c r="AO1954" s="84"/>
      <c r="AP1954" s="141"/>
      <c r="AQ1954" s="213"/>
      <c r="AR1954" s="213"/>
      <c r="AT1954" s="187"/>
      <c r="AU1954" s="187"/>
    </row>
    <row r="1955" spans="1:47" s="4" customFormat="1" ht="129.94999999999999" customHeight="1">
      <c r="A1955" s="5" t="s">
        <v>2398</v>
      </c>
      <c r="B1955" s="5" t="s">
        <v>23</v>
      </c>
      <c r="C1955" s="5" t="s">
        <v>2390</v>
      </c>
      <c r="D1955" s="6" t="s">
        <v>2391</v>
      </c>
      <c r="E1955" s="6" t="s">
        <v>2391</v>
      </c>
      <c r="F1955" s="5" t="s">
        <v>1240</v>
      </c>
      <c r="G1955" s="5" t="s">
        <v>29</v>
      </c>
      <c r="H1955" s="5">
        <v>100</v>
      </c>
      <c r="I1955" s="5">
        <v>470000000</v>
      </c>
      <c r="J1955" s="5" t="s">
        <v>2689</v>
      </c>
      <c r="K1955" s="5" t="s">
        <v>1826</v>
      </c>
      <c r="L1955" s="5" t="s">
        <v>2701</v>
      </c>
      <c r="M1955" s="7"/>
      <c r="N1955" s="5" t="s">
        <v>2367</v>
      </c>
      <c r="O1955" s="5" t="s">
        <v>27</v>
      </c>
      <c r="P1955" s="5"/>
      <c r="Q1955" s="5" t="s">
        <v>903</v>
      </c>
      <c r="R1955" s="5"/>
      <c r="S1955" s="8"/>
      <c r="T1955" s="8">
        <v>2481746.2800000003</v>
      </c>
      <c r="U1955" s="8">
        <f t="shared" si="348"/>
        <v>2779555.8336000005</v>
      </c>
      <c r="V1955" s="5"/>
      <c r="W1955" s="5" t="s">
        <v>904</v>
      </c>
      <c r="X1955" s="5"/>
      <c r="Y1955" s="145"/>
      <c r="Z1955" s="141"/>
      <c r="AA1955" s="214"/>
      <c r="AB1955" s="214"/>
      <c r="AC1955" s="214"/>
      <c r="AD1955" s="214"/>
      <c r="AE1955" s="187"/>
      <c r="AF1955" s="141"/>
      <c r="AG1955" s="145"/>
      <c r="AH1955" s="145"/>
      <c r="AI1955" s="85"/>
      <c r="AJ1955" s="141"/>
      <c r="AK1955" s="145"/>
      <c r="AL1955" s="149"/>
      <c r="AM1955" s="149"/>
      <c r="AN1955" s="84"/>
      <c r="AO1955" s="84"/>
      <c r="AP1955" s="141"/>
      <c r="AQ1955" s="141"/>
      <c r="AR1955" s="213"/>
    </row>
    <row r="1956" spans="1:47" s="4" customFormat="1" ht="129.94999999999999" customHeight="1">
      <c r="A1956" s="5" t="s">
        <v>2399</v>
      </c>
      <c r="B1956" s="5" t="s">
        <v>23</v>
      </c>
      <c r="C1956" s="5" t="s">
        <v>2390</v>
      </c>
      <c r="D1956" s="6" t="s">
        <v>2391</v>
      </c>
      <c r="E1956" s="6" t="s">
        <v>2391</v>
      </c>
      <c r="F1956" s="5" t="s">
        <v>1241</v>
      </c>
      <c r="G1956" s="5" t="s">
        <v>29</v>
      </c>
      <c r="H1956" s="5">
        <v>100</v>
      </c>
      <c r="I1956" s="5">
        <v>470000000</v>
      </c>
      <c r="J1956" s="5" t="s">
        <v>2689</v>
      </c>
      <c r="K1956" s="5" t="s">
        <v>823</v>
      </c>
      <c r="L1956" s="5" t="s">
        <v>2701</v>
      </c>
      <c r="M1956" s="7"/>
      <c r="N1956" s="5" t="s">
        <v>902</v>
      </c>
      <c r="O1956" s="5" t="s">
        <v>27</v>
      </c>
      <c r="P1956" s="5"/>
      <c r="Q1956" s="5" t="s">
        <v>903</v>
      </c>
      <c r="R1956" s="5"/>
      <c r="S1956" s="8"/>
      <c r="T1956" s="8">
        <v>0</v>
      </c>
      <c r="U1956" s="8">
        <f t="shared" si="348"/>
        <v>0</v>
      </c>
      <c r="V1956" s="5"/>
      <c r="W1956" s="5" t="s">
        <v>904</v>
      </c>
      <c r="X1956" s="5"/>
      <c r="Y1956" s="145"/>
      <c r="AA1956" s="253"/>
      <c r="AB1956" s="253"/>
      <c r="AC1956" s="253"/>
      <c r="AD1956" s="253"/>
      <c r="AE1956" s="254"/>
      <c r="AG1956" s="105"/>
      <c r="AH1956" s="105"/>
      <c r="AK1956" s="105"/>
      <c r="AL1956" s="86"/>
      <c r="AM1956" s="86"/>
      <c r="AN1956" s="86"/>
      <c r="AO1956" s="86"/>
      <c r="AR1956" s="105"/>
    </row>
    <row r="1957" spans="1:47" s="4" customFormat="1" ht="129.94999999999999" customHeight="1">
      <c r="A1957" s="5" t="s">
        <v>2400</v>
      </c>
      <c r="B1957" s="5" t="s">
        <v>23</v>
      </c>
      <c r="C1957" s="5" t="s">
        <v>1243</v>
      </c>
      <c r="D1957" s="6" t="s">
        <v>1244</v>
      </c>
      <c r="E1957" s="6" t="s">
        <v>1245</v>
      </c>
      <c r="F1957" s="5" t="s">
        <v>1246</v>
      </c>
      <c r="G1957" s="5" t="s">
        <v>29</v>
      </c>
      <c r="H1957" s="5">
        <v>90</v>
      </c>
      <c r="I1957" s="5">
        <v>470000000</v>
      </c>
      <c r="J1957" s="5" t="s">
        <v>2689</v>
      </c>
      <c r="K1957" s="5" t="s">
        <v>1164</v>
      </c>
      <c r="L1957" s="5" t="s">
        <v>2701</v>
      </c>
      <c r="M1957" s="7"/>
      <c r="N1957" s="5" t="s">
        <v>1313</v>
      </c>
      <c r="O1957" s="5" t="s">
        <v>27</v>
      </c>
      <c r="P1957" s="5"/>
      <c r="Q1957" s="5" t="s">
        <v>903</v>
      </c>
      <c r="R1957" s="5"/>
      <c r="S1957" s="8"/>
      <c r="T1957" s="8">
        <v>0</v>
      </c>
      <c r="U1957" s="8">
        <f t="shared" si="348"/>
        <v>0</v>
      </c>
      <c r="V1957" s="5"/>
      <c r="W1957" s="5" t="s">
        <v>904</v>
      </c>
      <c r="X1957" s="5"/>
      <c r="Y1957" s="145"/>
      <c r="AA1957" s="253"/>
      <c r="AB1957" s="253"/>
      <c r="AC1957" s="253"/>
      <c r="AD1957" s="253"/>
      <c r="AE1957" s="254"/>
      <c r="AG1957" s="105"/>
      <c r="AH1957" s="105"/>
      <c r="AK1957" s="105"/>
      <c r="AL1957" s="86"/>
      <c r="AM1957" s="86"/>
      <c r="AN1957" s="86"/>
      <c r="AO1957" s="86"/>
      <c r="AR1957" s="105"/>
    </row>
    <row r="1958" spans="1:47" s="4" customFormat="1" ht="71.25" customHeight="1">
      <c r="A1958" s="5" t="s">
        <v>2401</v>
      </c>
      <c r="B1958" s="5" t="s">
        <v>23</v>
      </c>
      <c r="C1958" s="5" t="s">
        <v>1243</v>
      </c>
      <c r="D1958" s="6" t="s">
        <v>1244</v>
      </c>
      <c r="E1958" s="6" t="s">
        <v>1245</v>
      </c>
      <c r="F1958" s="5" t="s">
        <v>1248</v>
      </c>
      <c r="G1958" s="5" t="s">
        <v>29</v>
      </c>
      <c r="H1958" s="5">
        <v>90</v>
      </c>
      <c r="I1958" s="5">
        <v>470000000</v>
      </c>
      <c r="J1958" s="5" t="s">
        <v>2689</v>
      </c>
      <c r="K1958" s="5" t="s">
        <v>1164</v>
      </c>
      <c r="L1958" s="5" t="s">
        <v>2701</v>
      </c>
      <c r="M1958" s="7"/>
      <c r="N1958" s="5" t="s">
        <v>1313</v>
      </c>
      <c r="O1958" s="5" t="s">
        <v>27</v>
      </c>
      <c r="P1958" s="5"/>
      <c r="Q1958" s="5" t="s">
        <v>903</v>
      </c>
      <c r="R1958" s="5"/>
      <c r="S1958" s="8"/>
      <c r="T1958" s="8">
        <v>0</v>
      </c>
      <c r="U1958" s="8">
        <f t="shared" si="348"/>
        <v>0</v>
      </c>
      <c r="V1958" s="5"/>
      <c r="W1958" s="5" t="s">
        <v>904</v>
      </c>
      <c r="X1958" s="5"/>
      <c r="Y1958" s="145"/>
      <c r="AA1958" s="253"/>
      <c r="AB1958" s="253"/>
      <c r="AC1958" s="253"/>
      <c r="AD1958" s="253"/>
      <c r="AE1958" s="254"/>
      <c r="AG1958" s="105"/>
      <c r="AH1958" s="105"/>
      <c r="AK1958" s="105"/>
      <c r="AL1958" s="86"/>
      <c r="AM1958" s="86"/>
      <c r="AN1958" s="86"/>
      <c r="AO1958" s="86"/>
      <c r="AR1958" s="105"/>
    </row>
    <row r="1959" spans="1:47" s="4" customFormat="1" ht="87" customHeight="1">
      <c r="A1959" s="5" t="s">
        <v>4206</v>
      </c>
      <c r="B1959" s="5" t="s">
        <v>23</v>
      </c>
      <c r="C1959" s="5" t="s">
        <v>1243</v>
      </c>
      <c r="D1959" s="6" t="s">
        <v>1244</v>
      </c>
      <c r="E1959" s="6" t="s">
        <v>1245</v>
      </c>
      <c r="F1959" s="5" t="s">
        <v>1248</v>
      </c>
      <c r="G1959" s="5" t="s">
        <v>29</v>
      </c>
      <c r="H1959" s="5">
        <v>90</v>
      </c>
      <c r="I1959" s="5">
        <v>470000000</v>
      </c>
      <c r="J1959" s="5" t="s">
        <v>2689</v>
      </c>
      <c r="K1959" s="5" t="s">
        <v>1164</v>
      </c>
      <c r="L1959" s="5" t="s">
        <v>2701</v>
      </c>
      <c r="M1959" s="7"/>
      <c r="N1959" s="5" t="s">
        <v>1313</v>
      </c>
      <c r="O1959" s="5" t="s">
        <v>27</v>
      </c>
      <c r="P1959" s="5"/>
      <c r="Q1959" s="5" t="s">
        <v>903</v>
      </c>
      <c r="R1959" s="5"/>
      <c r="S1959" s="8"/>
      <c r="T1959" s="8">
        <v>720000</v>
      </c>
      <c r="U1959" s="8">
        <f t="shared" si="348"/>
        <v>806400.00000000012</v>
      </c>
      <c r="V1959" s="5"/>
      <c r="W1959" s="5" t="s">
        <v>904</v>
      </c>
      <c r="X1959" s="5" t="s">
        <v>4181</v>
      </c>
      <c r="Y1959" s="145"/>
      <c r="Z1959" s="85"/>
      <c r="AA1959" s="214"/>
      <c r="AB1959" s="253"/>
      <c r="AC1959" s="214"/>
      <c r="AD1959" s="214"/>
      <c r="AE1959" s="187"/>
      <c r="AF1959" s="141"/>
      <c r="AG1959" s="213"/>
      <c r="AH1959" s="213"/>
      <c r="AI1959" s="188"/>
      <c r="AJ1959" s="141"/>
      <c r="AK1959" s="213"/>
      <c r="AL1959" s="84"/>
      <c r="AM1959" s="84"/>
      <c r="AN1959" s="84"/>
      <c r="AO1959" s="84"/>
      <c r="AP1959" s="141"/>
      <c r="AR1959" s="105"/>
    </row>
    <row r="1960" spans="1:47" s="4" customFormat="1" ht="93" customHeight="1">
      <c r="A1960" s="5" t="s">
        <v>2402</v>
      </c>
      <c r="B1960" s="5" t="s">
        <v>23</v>
      </c>
      <c r="C1960" s="5" t="s">
        <v>1243</v>
      </c>
      <c r="D1960" s="6" t="s">
        <v>1244</v>
      </c>
      <c r="E1960" s="6" t="s">
        <v>1245</v>
      </c>
      <c r="F1960" s="5" t="s">
        <v>1250</v>
      </c>
      <c r="G1960" s="5" t="s">
        <v>29</v>
      </c>
      <c r="H1960" s="5">
        <v>90</v>
      </c>
      <c r="I1960" s="5">
        <v>470000000</v>
      </c>
      <c r="J1960" s="5" t="s">
        <v>2689</v>
      </c>
      <c r="K1960" s="5" t="s">
        <v>1164</v>
      </c>
      <c r="L1960" s="5" t="s">
        <v>2701</v>
      </c>
      <c r="M1960" s="7"/>
      <c r="N1960" s="5" t="s">
        <v>1313</v>
      </c>
      <c r="O1960" s="5" t="s">
        <v>27</v>
      </c>
      <c r="P1960" s="5"/>
      <c r="Q1960" s="5" t="s">
        <v>903</v>
      </c>
      <c r="R1960" s="5"/>
      <c r="S1960" s="8"/>
      <c r="T1960" s="8">
        <v>0</v>
      </c>
      <c r="U1960" s="8">
        <f t="shared" si="348"/>
        <v>0</v>
      </c>
      <c r="V1960" s="5"/>
      <c r="W1960" s="5" t="s">
        <v>904</v>
      </c>
      <c r="X1960" s="5"/>
      <c r="Y1960" s="145"/>
      <c r="AA1960" s="253"/>
      <c r="AB1960" s="253"/>
      <c r="AC1960" s="253"/>
      <c r="AD1960" s="214"/>
      <c r="AE1960" s="187"/>
      <c r="AF1960" s="141"/>
      <c r="AG1960" s="213"/>
      <c r="AH1960" s="213"/>
      <c r="AI1960" s="141"/>
      <c r="AK1960" s="213"/>
      <c r="AL1960" s="84"/>
      <c r="AM1960" s="84"/>
      <c r="AN1960" s="84"/>
      <c r="AO1960" s="84"/>
      <c r="AP1960" s="141"/>
      <c r="AR1960" s="105"/>
    </row>
    <row r="1961" spans="1:47" s="4" customFormat="1" ht="81.75" customHeight="1">
      <c r="A1961" s="5" t="s">
        <v>4207</v>
      </c>
      <c r="B1961" s="5" t="s">
        <v>23</v>
      </c>
      <c r="C1961" s="5" t="s">
        <v>1243</v>
      </c>
      <c r="D1961" s="6" t="s">
        <v>1244</v>
      </c>
      <c r="E1961" s="6" t="s">
        <v>1245</v>
      </c>
      <c r="F1961" s="5" t="s">
        <v>1250</v>
      </c>
      <c r="G1961" s="5" t="s">
        <v>29</v>
      </c>
      <c r="H1961" s="5">
        <v>90</v>
      </c>
      <c r="I1961" s="5">
        <v>470000000</v>
      </c>
      <c r="J1961" s="5" t="s">
        <v>2689</v>
      </c>
      <c r="K1961" s="5" t="s">
        <v>1164</v>
      </c>
      <c r="L1961" s="5" t="s">
        <v>2701</v>
      </c>
      <c r="M1961" s="7"/>
      <c r="N1961" s="5" t="s">
        <v>1313</v>
      </c>
      <c r="O1961" s="5" t="s">
        <v>27</v>
      </c>
      <c r="P1961" s="5"/>
      <c r="Q1961" s="5" t="s">
        <v>903</v>
      </c>
      <c r="R1961" s="5"/>
      <c r="S1961" s="8"/>
      <c r="T1961" s="8">
        <v>2574000</v>
      </c>
      <c r="U1961" s="8">
        <f t="shared" si="348"/>
        <v>2882880.0000000005</v>
      </c>
      <c r="V1961" s="5"/>
      <c r="W1961" s="5" t="s">
        <v>904</v>
      </c>
      <c r="X1961" s="5" t="s">
        <v>4181</v>
      </c>
      <c r="Y1961" s="145"/>
      <c r="Z1961" s="85"/>
      <c r="AA1961" s="214"/>
      <c r="AB1961" s="253"/>
      <c r="AC1961" s="214"/>
      <c r="AD1961" s="214"/>
      <c r="AE1961" s="187"/>
      <c r="AF1961" s="141"/>
      <c r="AG1961" s="213"/>
      <c r="AH1961" s="213"/>
      <c r="AI1961" s="188"/>
      <c r="AJ1961" s="141"/>
      <c r="AK1961" s="213"/>
      <c r="AL1961" s="84"/>
      <c r="AM1961" s="84"/>
      <c r="AN1961" s="84"/>
      <c r="AO1961" s="84"/>
      <c r="AP1961" s="141"/>
      <c r="AR1961" s="105"/>
    </row>
    <row r="1962" spans="1:47" s="4" customFormat="1" ht="129.94999999999999" customHeight="1">
      <c r="A1962" s="5" t="s">
        <v>2403</v>
      </c>
      <c r="B1962" s="5" t="s">
        <v>23</v>
      </c>
      <c r="C1962" s="5" t="s">
        <v>1243</v>
      </c>
      <c r="D1962" s="6" t="s">
        <v>1244</v>
      </c>
      <c r="E1962" s="6" t="s">
        <v>1245</v>
      </c>
      <c r="F1962" s="5" t="s">
        <v>1252</v>
      </c>
      <c r="G1962" s="5" t="s">
        <v>29</v>
      </c>
      <c r="H1962" s="5">
        <v>90</v>
      </c>
      <c r="I1962" s="5">
        <v>470000000</v>
      </c>
      <c r="J1962" s="5" t="s">
        <v>2689</v>
      </c>
      <c r="K1962" s="5" t="s">
        <v>1164</v>
      </c>
      <c r="L1962" s="5" t="s">
        <v>2701</v>
      </c>
      <c r="M1962" s="7"/>
      <c r="N1962" s="5" t="s">
        <v>1313</v>
      </c>
      <c r="O1962" s="5" t="s">
        <v>27</v>
      </c>
      <c r="P1962" s="5"/>
      <c r="Q1962" s="5" t="s">
        <v>903</v>
      </c>
      <c r="R1962" s="5"/>
      <c r="S1962" s="8"/>
      <c r="T1962" s="8">
        <v>800000</v>
      </c>
      <c r="U1962" s="8">
        <f t="shared" si="348"/>
        <v>896000.00000000012</v>
      </c>
      <c r="V1962" s="5"/>
      <c r="W1962" s="5" t="s">
        <v>904</v>
      </c>
      <c r="X1962" s="5"/>
      <c r="Y1962" s="145"/>
      <c r="Z1962" s="85"/>
      <c r="AA1962" s="214"/>
      <c r="AB1962" s="253"/>
      <c r="AC1962" s="214"/>
      <c r="AD1962" s="214"/>
      <c r="AE1962" s="187"/>
      <c r="AF1962" s="141"/>
      <c r="AG1962" s="213"/>
      <c r="AH1962" s="213"/>
      <c r="AI1962" s="188"/>
      <c r="AJ1962" s="141"/>
      <c r="AK1962" s="213"/>
      <c r="AL1962" s="84"/>
      <c r="AM1962" s="84"/>
      <c r="AN1962" s="84"/>
      <c r="AO1962" s="84"/>
      <c r="AP1962" s="141"/>
      <c r="AR1962" s="105"/>
    </row>
    <row r="1963" spans="1:47" s="4" customFormat="1" ht="178.5" customHeight="1">
      <c r="A1963" s="5" t="s">
        <v>2405</v>
      </c>
      <c r="B1963" s="5" t="s">
        <v>23</v>
      </c>
      <c r="C1963" s="5" t="s">
        <v>1243</v>
      </c>
      <c r="D1963" s="6" t="s">
        <v>1244</v>
      </c>
      <c r="E1963" s="6" t="s">
        <v>1245</v>
      </c>
      <c r="F1963" s="5" t="s">
        <v>1298</v>
      </c>
      <c r="G1963" s="5" t="s">
        <v>29</v>
      </c>
      <c r="H1963" s="5">
        <v>100</v>
      </c>
      <c r="I1963" s="5">
        <v>470000000</v>
      </c>
      <c r="J1963" s="5" t="s">
        <v>2689</v>
      </c>
      <c r="K1963" s="5" t="s">
        <v>1193</v>
      </c>
      <c r="L1963" s="5" t="s">
        <v>852</v>
      </c>
      <c r="M1963" s="7"/>
      <c r="N1963" s="5" t="s">
        <v>2404</v>
      </c>
      <c r="O1963" s="5" t="s">
        <v>27</v>
      </c>
      <c r="P1963" s="5"/>
      <c r="Q1963" s="5" t="s">
        <v>903</v>
      </c>
      <c r="R1963" s="5"/>
      <c r="S1963" s="8"/>
      <c r="T1963" s="8">
        <v>100000</v>
      </c>
      <c r="U1963" s="8">
        <f t="shared" si="348"/>
        <v>112000.00000000001</v>
      </c>
      <c r="V1963" s="5"/>
      <c r="W1963" s="5" t="s">
        <v>904</v>
      </c>
      <c r="X1963" s="5"/>
      <c r="Y1963" s="145"/>
      <c r="AA1963" s="253"/>
      <c r="AB1963" s="253"/>
      <c r="AC1963" s="253"/>
      <c r="AD1963" s="253"/>
      <c r="AE1963" s="254"/>
      <c r="AG1963" s="105"/>
      <c r="AH1963" s="105"/>
      <c r="AK1963" s="105"/>
      <c r="AL1963" s="86"/>
      <c r="AM1963" s="86"/>
      <c r="AN1963" s="86"/>
      <c r="AO1963" s="86"/>
      <c r="AR1963" s="105"/>
    </row>
    <row r="1964" spans="1:47" s="4" customFormat="1" ht="129.94999999999999" customHeight="1">
      <c r="A1964" s="5" t="s">
        <v>2406</v>
      </c>
      <c r="B1964" s="5" t="s">
        <v>23</v>
      </c>
      <c r="C1964" s="5" t="s">
        <v>1243</v>
      </c>
      <c r="D1964" s="6" t="s">
        <v>1244</v>
      </c>
      <c r="E1964" s="6" t="s">
        <v>1245</v>
      </c>
      <c r="F1964" s="5" t="s">
        <v>1262</v>
      </c>
      <c r="G1964" s="5" t="s">
        <v>29</v>
      </c>
      <c r="H1964" s="5">
        <v>90</v>
      </c>
      <c r="I1964" s="5">
        <v>470000000</v>
      </c>
      <c r="J1964" s="5" t="s">
        <v>2689</v>
      </c>
      <c r="K1964" s="5" t="s">
        <v>978</v>
      </c>
      <c r="L1964" s="5" t="s">
        <v>852</v>
      </c>
      <c r="M1964" s="7"/>
      <c r="N1964" s="5" t="s">
        <v>2275</v>
      </c>
      <c r="O1964" s="5" t="s">
        <v>27</v>
      </c>
      <c r="P1964" s="5"/>
      <c r="Q1964" s="5" t="s">
        <v>903</v>
      </c>
      <c r="R1964" s="5"/>
      <c r="S1964" s="8"/>
      <c r="T1964" s="8">
        <v>0</v>
      </c>
      <c r="U1964" s="8">
        <f t="shared" si="348"/>
        <v>0</v>
      </c>
      <c r="V1964" s="5"/>
      <c r="W1964" s="5" t="s">
        <v>904</v>
      </c>
      <c r="X1964" s="5"/>
      <c r="Y1964" s="145"/>
      <c r="AA1964" s="253"/>
      <c r="AB1964" s="253"/>
      <c r="AC1964" s="253"/>
      <c r="AD1964" s="253"/>
      <c r="AE1964" s="254"/>
      <c r="AG1964" s="105"/>
      <c r="AH1964" s="105"/>
      <c r="AK1964" s="105"/>
      <c r="AL1964" s="86"/>
      <c r="AM1964" s="86"/>
      <c r="AN1964" s="86"/>
      <c r="AO1964" s="86"/>
      <c r="AR1964" s="105"/>
    </row>
    <row r="1965" spans="1:47" s="4" customFormat="1" ht="129.94999999999999" customHeight="1">
      <c r="A1965" s="5" t="s">
        <v>5104</v>
      </c>
      <c r="B1965" s="5" t="s">
        <v>23</v>
      </c>
      <c r="C1965" s="5" t="s">
        <v>1243</v>
      </c>
      <c r="D1965" s="6" t="s">
        <v>1244</v>
      </c>
      <c r="E1965" s="6" t="s">
        <v>1245</v>
      </c>
      <c r="F1965" s="5" t="s">
        <v>5105</v>
      </c>
      <c r="G1965" s="5" t="s">
        <v>29</v>
      </c>
      <c r="H1965" s="5">
        <v>90</v>
      </c>
      <c r="I1965" s="5">
        <v>470000000</v>
      </c>
      <c r="J1965" s="5" t="s">
        <v>2689</v>
      </c>
      <c r="K1965" s="5" t="s">
        <v>861</v>
      </c>
      <c r="L1965" s="5" t="s">
        <v>852</v>
      </c>
      <c r="M1965" s="7"/>
      <c r="N1965" s="5" t="s">
        <v>861</v>
      </c>
      <c r="O1965" s="5" t="s">
        <v>27</v>
      </c>
      <c r="P1965" s="5"/>
      <c r="Q1965" s="5" t="s">
        <v>903</v>
      </c>
      <c r="R1965" s="5"/>
      <c r="S1965" s="8"/>
      <c r="T1965" s="8">
        <v>126000</v>
      </c>
      <c r="U1965" s="8">
        <f t="shared" ref="U1965" si="368">T1965*1.12</f>
        <v>141120</v>
      </c>
      <c r="V1965" s="5"/>
      <c r="W1965" s="5" t="s">
        <v>904</v>
      </c>
      <c r="X1965" s="5" t="s">
        <v>5106</v>
      </c>
      <c r="Y1965" s="145"/>
      <c r="Z1965" s="141"/>
      <c r="AA1965" s="214"/>
      <c r="AB1965" s="214"/>
      <c r="AC1965" s="214"/>
      <c r="AD1965" s="214"/>
      <c r="AE1965" s="187"/>
      <c r="AF1965" s="141"/>
      <c r="AG1965" s="213"/>
      <c r="AH1965" s="213"/>
      <c r="AI1965" s="141"/>
      <c r="AJ1965" s="141"/>
      <c r="AK1965" s="213"/>
      <c r="AL1965" s="84"/>
      <c r="AM1965" s="84"/>
      <c r="AN1965" s="84"/>
      <c r="AO1965" s="84"/>
      <c r="AR1965" s="105"/>
    </row>
    <row r="1966" spans="1:47" s="4" customFormat="1" ht="129.94999999999999" customHeight="1">
      <c r="A1966" s="5" t="s">
        <v>2407</v>
      </c>
      <c r="B1966" s="5" t="s">
        <v>23</v>
      </c>
      <c r="C1966" s="5" t="s">
        <v>1243</v>
      </c>
      <c r="D1966" s="6" t="s">
        <v>1244</v>
      </c>
      <c r="E1966" s="6" t="s">
        <v>1245</v>
      </c>
      <c r="F1966" s="5" t="s">
        <v>1264</v>
      </c>
      <c r="G1966" s="5" t="s">
        <v>29</v>
      </c>
      <c r="H1966" s="5">
        <v>90</v>
      </c>
      <c r="I1966" s="5">
        <v>470000000</v>
      </c>
      <c r="J1966" s="5" t="s">
        <v>2689</v>
      </c>
      <c r="K1966" s="5" t="s">
        <v>978</v>
      </c>
      <c r="L1966" s="5" t="s">
        <v>852</v>
      </c>
      <c r="M1966" s="7"/>
      <c r="N1966" s="5" t="s">
        <v>2275</v>
      </c>
      <c r="O1966" s="5" t="s">
        <v>27</v>
      </c>
      <c r="P1966" s="5"/>
      <c r="Q1966" s="5" t="s">
        <v>903</v>
      </c>
      <c r="R1966" s="5"/>
      <c r="S1966" s="8"/>
      <c r="T1966" s="8">
        <v>0</v>
      </c>
      <c r="U1966" s="8">
        <f t="shared" si="348"/>
        <v>0</v>
      </c>
      <c r="V1966" s="5"/>
      <c r="W1966" s="5" t="s">
        <v>904</v>
      </c>
      <c r="X1966" s="5"/>
      <c r="Y1966" s="145"/>
      <c r="AA1966" s="253"/>
      <c r="AB1966" s="253"/>
      <c r="AC1966" s="253"/>
      <c r="AD1966" s="253"/>
      <c r="AE1966" s="254"/>
      <c r="AG1966" s="105"/>
      <c r="AH1966" s="105"/>
      <c r="AK1966" s="105"/>
      <c r="AL1966" s="86"/>
      <c r="AM1966" s="86"/>
      <c r="AN1966" s="86"/>
      <c r="AO1966" s="86"/>
      <c r="AR1966" s="105"/>
    </row>
    <row r="1967" spans="1:47" s="4" customFormat="1" ht="129.94999999999999" customHeight="1">
      <c r="A1967" s="5" t="s">
        <v>5101</v>
      </c>
      <c r="B1967" s="5" t="s">
        <v>23</v>
      </c>
      <c r="C1967" s="5" t="s">
        <v>1243</v>
      </c>
      <c r="D1967" s="6" t="s">
        <v>1244</v>
      </c>
      <c r="E1967" s="6" t="s">
        <v>1245</v>
      </c>
      <c r="F1967" s="5" t="s">
        <v>1264</v>
      </c>
      <c r="G1967" s="5" t="s">
        <v>29</v>
      </c>
      <c r="H1967" s="5">
        <v>90</v>
      </c>
      <c r="I1967" s="5">
        <v>470000000</v>
      </c>
      <c r="J1967" s="5" t="s">
        <v>2689</v>
      </c>
      <c r="K1967" s="5" t="s">
        <v>5100</v>
      </c>
      <c r="L1967" s="5" t="s">
        <v>852</v>
      </c>
      <c r="M1967" s="7"/>
      <c r="N1967" s="5" t="s">
        <v>851</v>
      </c>
      <c r="O1967" s="5" t="s">
        <v>27</v>
      </c>
      <c r="P1967" s="5"/>
      <c r="Q1967" s="5" t="s">
        <v>903</v>
      </c>
      <c r="R1967" s="5"/>
      <c r="S1967" s="8"/>
      <c r="T1967" s="8">
        <v>75000</v>
      </c>
      <c r="U1967" s="8">
        <f t="shared" ref="U1967" si="369">T1967*1.12</f>
        <v>84000.000000000015</v>
      </c>
      <c r="V1967" s="5"/>
      <c r="W1967" s="5" t="s">
        <v>904</v>
      </c>
      <c r="X1967" s="5" t="s">
        <v>3805</v>
      </c>
      <c r="Y1967" s="145"/>
      <c r="AA1967" s="253"/>
      <c r="AB1967" s="253"/>
      <c r="AC1967" s="253"/>
      <c r="AD1967" s="253"/>
      <c r="AE1967" s="254"/>
      <c r="AG1967" s="105"/>
      <c r="AH1967" s="105"/>
      <c r="AK1967" s="105"/>
      <c r="AL1967" s="86"/>
      <c r="AM1967" s="86"/>
      <c r="AN1967" s="86"/>
      <c r="AO1967" s="86"/>
      <c r="AR1967" s="105"/>
    </row>
    <row r="1968" spans="1:47" s="4" customFormat="1" ht="129.94999999999999" customHeight="1">
      <c r="A1968" s="5" t="s">
        <v>2408</v>
      </c>
      <c r="B1968" s="5" t="s">
        <v>23</v>
      </c>
      <c r="C1968" s="5" t="s">
        <v>1243</v>
      </c>
      <c r="D1968" s="6" t="s">
        <v>1244</v>
      </c>
      <c r="E1968" s="6" t="s">
        <v>1245</v>
      </c>
      <c r="F1968" s="5" t="s">
        <v>1266</v>
      </c>
      <c r="G1968" s="5" t="s">
        <v>29</v>
      </c>
      <c r="H1968" s="5">
        <v>90</v>
      </c>
      <c r="I1968" s="5">
        <v>470000000</v>
      </c>
      <c r="J1968" s="5" t="s">
        <v>2689</v>
      </c>
      <c r="K1968" s="5" t="s">
        <v>978</v>
      </c>
      <c r="L1968" s="5" t="s">
        <v>852</v>
      </c>
      <c r="M1968" s="7"/>
      <c r="N1968" s="5" t="s">
        <v>2275</v>
      </c>
      <c r="O1968" s="5" t="s">
        <v>27</v>
      </c>
      <c r="P1968" s="5"/>
      <c r="Q1968" s="5" t="s">
        <v>903</v>
      </c>
      <c r="R1968" s="5"/>
      <c r="S1968" s="8"/>
      <c r="T1968" s="8">
        <v>0</v>
      </c>
      <c r="U1968" s="8">
        <f t="shared" si="348"/>
        <v>0</v>
      </c>
      <c r="V1968" s="5"/>
      <c r="W1968" s="5" t="s">
        <v>904</v>
      </c>
      <c r="X1968" s="5"/>
      <c r="Y1968" s="145"/>
      <c r="AA1968" s="253"/>
      <c r="AB1968" s="253"/>
      <c r="AC1968" s="253"/>
      <c r="AD1968" s="253"/>
      <c r="AE1968" s="254"/>
      <c r="AG1968" s="105"/>
      <c r="AH1968" s="105"/>
      <c r="AK1968" s="105"/>
      <c r="AL1968" s="86"/>
      <c r="AM1968" s="86"/>
      <c r="AN1968" s="86"/>
      <c r="AO1968" s="86"/>
      <c r="AR1968" s="105"/>
    </row>
    <row r="1969" spans="1:44" s="4" customFormat="1" ht="129.94999999999999" customHeight="1">
      <c r="A1969" s="5" t="s">
        <v>2409</v>
      </c>
      <c r="B1969" s="5" t="s">
        <v>23</v>
      </c>
      <c r="C1969" s="5" t="s">
        <v>1243</v>
      </c>
      <c r="D1969" s="6" t="s">
        <v>1244</v>
      </c>
      <c r="E1969" s="6" t="s">
        <v>1245</v>
      </c>
      <c r="F1969" s="5" t="s">
        <v>1268</v>
      </c>
      <c r="G1969" s="5" t="s">
        <v>29</v>
      </c>
      <c r="H1969" s="5">
        <v>90</v>
      </c>
      <c r="I1969" s="5">
        <v>470000000</v>
      </c>
      <c r="J1969" s="5" t="s">
        <v>2689</v>
      </c>
      <c r="K1969" s="5" t="s">
        <v>978</v>
      </c>
      <c r="L1969" s="5" t="s">
        <v>852</v>
      </c>
      <c r="M1969" s="7"/>
      <c r="N1969" s="5" t="s">
        <v>2275</v>
      </c>
      <c r="O1969" s="5" t="s">
        <v>27</v>
      </c>
      <c r="P1969" s="5"/>
      <c r="Q1969" s="5" t="s">
        <v>903</v>
      </c>
      <c r="R1969" s="5"/>
      <c r="S1969" s="8"/>
      <c r="T1969" s="8">
        <v>0</v>
      </c>
      <c r="U1969" s="8">
        <f t="shared" si="348"/>
        <v>0</v>
      </c>
      <c r="V1969" s="5"/>
      <c r="W1969" s="5" t="s">
        <v>904</v>
      </c>
      <c r="X1969" s="5"/>
      <c r="Y1969" s="145"/>
      <c r="AA1969" s="253"/>
      <c r="AB1969" s="253"/>
      <c r="AC1969" s="253"/>
      <c r="AD1969" s="253"/>
      <c r="AE1969" s="254"/>
      <c r="AG1969" s="105"/>
      <c r="AH1969" s="105"/>
      <c r="AK1969" s="105"/>
      <c r="AL1969" s="86"/>
      <c r="AM1969" s="86"/>
      <c r="AN1969" s="86"/>
      <c r="AO1969" s="86"/>
      <c r="AR1969" s="105"/>
    </row>
    <row r="1970" spans="1:44" s="4" customFormat="1" ht="129.94999999999999" customHeight="1">
      <c r="A1970" s="5" t="s">
        <v>2410</v>
      </c>
      <c r="B1970" s="5" t="s">
        <v>23</v>
      </c>
      <c r="C1970" s="5" t="s">
        <v>1243</v>
      </c>
      <c r="D1970" s="6" t="s">
        <v>1244</v>
      </c>
      <c r="E1970" s="6" t="s">
        <v>1245</v>
      </c>
      <c r="F1970" s="5" t="s">
        <v>1270</v>
      </c>
      <c r="G1970" s="5" t="s">
        <v>29</v>
      </c>
      <c r="H1970" s="5">
        <v>90</v>
      </c>
      <c r="I1970" s="5">
        <v>470000000</v>
      </c>
      <c r="J1970" s="5" t="s">
        <v>2689</v>
      </c>
      <c r="K1970" s="5" t="s">
        <v>978</v>
      </c>
      <c r="L1970" s="5" t="s">
        <v>852</v>
      </c>
      <c r="M1970" s="7"/>
      <c r="N1970" s="5" t="s">
        <v>2275</v>
      </c>
      <c r="O1970" s="5" t="s">
        <v>27</v>
      </c>
      <c r="P1970" s="5"/>
      <c r="Q1970" s="5" t="s">
        <v>903</v>
      </c>
      <c r="R1970" s="5"/>
      <c r="S1970" s="8"/>
      <c r="T1970" s="8">
        <v>0</v>
      </c>
      <c r="U1970" s="8">
        <f t="shared" si="348"/>
        <v>0</v>
      </c>
      <c r="V1970" s="5"/>
      <c r="W1970" s="5" t="s">
        <v>904</v>
      </c>
      <c r="X1970" s="5"/>
      <c r="Y1970" s="145"/>
      <c r="AA1970" s="253"/>
      <c r="AB1970" s="253"/>
      <c r="AC1970" s="253"/>
      <c r="AD1970" s="253"/>
      <c r="AE1970" s="254"/>
      <c r="AG1970" s="105"/>
      <c r="AH1970" s="105"/>
      <c r="AK1970" s="105"/>
      <c r="AL1970" s="86"/>
      <c r="AM1970" s="86"/>
      <c r="AN1970" s="86"/>
      <c r="AO1970" s="86"/>
      <c r="AR1970" s="105"/>
    </row>
    <row r="1971" spans="1:44" s="4" customFormat="1" ht="129.94999999999999" customHeight="1">
      <c r="A1971" s="5" t="s">
        <v>2411</v>
      </c>
      <c r="B1971" s="5" t="s">
        <v>23</v>
      </c>
      <c r="C1971" s="5" t="s">
        <v>1243</v>
      </c>
      <c r="D1971" s="6" t="s">
        <v>1244</v>
      </c>
      <c r="E1971" s="6" t="s">
        <v>1245</v>
      </c>
      <c r="F1971" s="5" t="s">
        <v>1272</v>
      </c>
      <c r="G1971" s="5" t="s">
        <v>29</v>
      </c>
      <c r="H1971" s="5">
        <v>90</v>
      </c>
      <c r="I1971" s="5">
        <v>470000000</v>
      </c>
      <c r="J1971" s="5" t="s">
        <v>2689</v>
      </c>
      <c r="K1971" s="5" t="s">
        <v>978</v>
      </c>
      <c r="L1971" s="5" t="s">
        <v>1142</v>
      </c>
      <c r="M1971" s="7"/>
      <c r="N1971" s="5" t="s">
        <v>2275</v>
      </c>
      <c r="O1971" s="5" t="s">
        <v>27</v>
      </c>
      <c r="P1971" s="5"/>
      <c r="Q1971" s="5" t="s">
        <v>903</v>
      </c>
      <c r="R1971" s="5"/>
      <c r="S1971" s="8"/>
      <c r="T1971" s="8">
        <v>0</v>
      </c>
      <c r="U1971" s="8">
        <f t="shared" si="348"/>
        <v>0</v>
      </c>
      <c r="V1971" s="5"/>
      <c r="W1971" s="5" t="s">
        <v>904</v>
      </c>
      <c r="X1971" s="5"/>
      <c r="Y1971" s="145"/>
      <c r="AA1971" s="253"/>
      <c r="AB1971" s="253"/>
      <c r="AC1971" s="253"/>
      <c r="AD1971" s="253"/>
      <c r="AE1971" s="254"/>
      <c r="AG1971" s="105"/>
      <c r="AH1971" s="105"/>
      <c r="AK1971" s="105"/>
      <c r="AL1971" s="86"/>
      <c r="AM1971" s="86"/>
      <c r="AN1971" s="86"/>
      <c r="AO1971" s="86"/>
      <c r="AR1971" s="105"/>
    </row>
    <row r="1972" spans="1:44" s="4" customFormat="1" ht="129.94999999999999" customHeight="1">
      <c r="A1972" s="5" t="s">
        <v>5107</v>
      </c>
      <c r="B1972" s="5" t="s">
        <v>23</v>
      </c>
      <c r="C1972" s="5" t="s">
        <v>1243</v>
      </c>
      <c r="D1972" s="6" t="s">
        <v>1244</v>
      </c>
      <c r="E1972" s="6" t="s">
        <v>1245</v>
      </c>
      <c r="F1972" s="5" t="s">
        <v>1272</v>
      </c>
      <c r="G1972" s="5" t="s">
        <v>29</v>
      </c>
      <c r="H1972" s="5">
        <v>90</v>
      </c>
      <c r="I1972" s="5">
        <v>470000000</v>
      </c>
      <c r="J1972" s="5" t="s">
        <v>2689</v>
      </c>
      <c r="K1972" s="5" t="s">
        <v>5100</v>
      </c>
      <c r="L1972" s="5" t="s">
        <v>1142</v>
      </c>
      <c r="M1972" s="7"/>
      <c r="N1972" s="5" t="s">
        <v>851</v>
      </c>
      <c r="O1972" s="5" t="s">
        <v>27</v>
      </c>
      <c r="P1972" s="5"/>
      <c r="Q1972" s="5" t="s">
        <v>903</v>
      </c>
      <c r="R1972" s="5"/>
      <c r="S1972" s="8"/>
      <c r="T1972" s="8">
        <v>35000</v>
      </c>
      <c r="U1972" s="8">
        <f t="shared" ref="U1972" si="370">T1972*1.12</f>
        <v>39200.000000000007</v>
      </c>
      <c r="V1972" s="5"/>
      <c r="W1972" s="5" t="s">
        <v>904</v>
      </c>
      <c r="X1972" s="5" t="s">
        <v>3805</v>
      </c>
      <c r="Y1972" s="145"/>
      <c r="AA1972" s="253"/>
      <c r="AB1972" s="253"/>
      <c r="AC1972" s="253"/>
      <c r="AD1972" s="253"/>
      <c r="AE1972" s="254"/>
      <c r="AG1972" s="105"/>
      <c r="AH1972" s="105"/>
      <c r="AK1972" s="105"/>
      <c r="AL1972" s="86"/>
      <c r="AM1972" s="86"/>
      <c r="AN1972" s="86"/>
      <c r="AO1972" s="86"/>
      <c r="AR1972" s="105"/>
    </row>
    <row r="1973" spans="1:44" s="4" customFormat="1" ht="129.94999999999999" customHeight="1">
      <c r="A1973" s="5" t="s">
        <v>2412</v>
      </c>
      <c r="B1973" s="5" t="s">
        <v>23</v>
      </c>
      <c r="C1973" s="5" t="s">
        <v>1243</v>
      </c>
      <c r="D1973" s="6" t="s">
        <v>1244</v>
      </c>
      <c r="E1973" s="6" t="s">
        <v>1245</v>
      </c>
      <c r="F1973" s="5" t="s">
        <v>1274</v>
      </c>
      <c r="G1973" s="5" t="s">
        <v>29</v>
      </c>
      <c r="H1973" s="5">
        <v>90</v>
      </c>
      <c r="I1973" s="5">
        <v>470000000</v>
      </c>
      <c r="J1973" s="5" t="s">
        <v>2689</v>
      </c>
      <c r="K1973" s="5" t="s">
        <v>978</v>
      </c>
      <c r="L1973" s="5" t="s">
        <v>852</v>
      </c>
      <c r="M1973" s="7"/>
      <c r="N1973" s="5" t="s">
        <v>2275</v>
      </c>
      <c r="O1973" s="5" t="s">
        <v>27</v>
      </c>
      <c r="P1973" s="5"/>
      <c r="Q1973" s="5" t="s">
        <v>903</v>
      </c>
      <c r="R1973" s="5"/>
      <c r="S1973" s="8"/>
      <c r="T1973" s="8">
        <v>0</v>
      </c>
      <c r="U1973" s="8">
        <f t="shared" si="348"/>
        <v>0</v>
      </c>
      <c r="V1973" s="5"/>
      <c r="W1973" s="5" t="s">
        <v>904</v>
      </c>
      <c r="X1973" s="5"/>
      <c r="Y1973" s="145"/>
      <c r="AA1973" s="253"/>
      <c r="AB1973" s="253"/>
      <c r="AC1973" s="253"/>
      <c r="AD1973" s="253"/>
      <c r="AE1973" s="254"/>
      <c r="AG1973" s="105"/>
      <c r="AH1973" s="105"/>
      <c r="AK1973" s="105"/>
      <c r="AL1973" s="86"/>
      <c r="AM1973" s="86"/>
      <c r="AN1973" s="86"/>
      <c r="AO1973" s="86"/>
      <c r="AR1973" s="105"/>
    </row>
    <row r="1974" spans="1:44" s="4" customFormat="1" ht="129.94999999999999" customHeight="1">
      <c r="A1974" s="5" t="s">
        <v>2414</v>
      </c>
      <c r="B1974" s="5" t="s">
        <v>23</v>
      </c>
      <c r="C1974" s="5" t="s">
        <v>1243</v>
      </c>
      <c r="D1974" s="6" t="s">
        <v>1244</v>
      </c>
      <c r="E1974" s="6" t="s">
        <v>1245</v>
      </c>
      <c r="F1974" s="5" t="s">
        <v>1277</v>
      </c>
      <c r="G1974" s="5" t="s">
        <v>29</v>
      </c>
      <c r="H1974" s="5">
        <v>90</v>
      </c>
      <c r="I1974" s="5">
        <v>470000000</v>
      </c>
      <c r="J1974" s="5" t="s">
        <v>2689</v>
      </c>
      <c r="K1974" s="5" t="s">
        <v>2068</v>
      </c>
      <c r="L1974" s="5" t="s">
        <v>852</v>
      </c>
      <c r="M1974" s="7"/>
      <c r="N1974" s="5" t="s">
        <v>2413</v>
      </c>
      <c r="O1974" s="5" t="s">
        <v>27</v>
      </c>
      <c r="P1974" s="5"/>
      <c r="Q1974" s="5" t="s">
        <v>903</v>
      </c>
      <c r="R1974" s="5"/>
      <c r="S1974" s="8"/>
      <c r="T1974" s="8">
        <v>190000</v>
      </c>
      <c r="U1974" s="8">
        <f t="shared" si="348"/>
        <v>212800.00000000003</v>
      </c>
      <c r="V1974" s="5"/>
      <c r="W1974" s="5" t="s">
        <v>904</v>
      </c>
      <c r="X1974" s="5"/>
      <c r="Y1974" s="145"/>
      <c r="AA1974" s="253"/>
      <c r="AB1974" s="253"/>
      <c r="AC1974" s="253"/>
      <c r="AD1974" s="253"/>
      <c r="AE1974" s="254"/>
      <c r="AG1974" s="105"/>
      <c r="AH1974" s="105"/>
      <c r="AK1974" s="105"/>
      <c r="AL1974" s="86"/>
      <c r="AM1974" s="86"/>
      <c r="AN1974" s="86"/>
      <c r="AO1974" s="86"/>
      <c r="AR1974" s="105"/>
    </row>
    <row r="1975" spans="1:44" s="4" customFormat="1" ht="129.94999999999999" customHeight="1">
      <c r="A1975" s="5" t="s">
        <v>1284</v>
      </c>
      <c r="B1975" s="5" t="s">
        <v>23</v>
      </c>
      <c r="C1975" s="5" t="s">
        <v>1243</v>
      </c>
      <c r="D1975" s="6" t="s">
        <v>1244</v>
      </c>
      <c r="E1975" s="6" t="s">
        <v>1245</v>
      </c>
      <c r="F1975" s="5" t="s">
        <v>1260</v>
      </c>
      <c r="G1975" s="5" t="s">
        <v>29</v>
      </c>
      <c r="H1975" s="5">
        <v>90</v>
      </c>
      <c r="I1975" s="5">
        <v>470000000</v>
      </c>
      <c r="J1975" s="5" t="s">
        <v>2689</v>
      </c>
      <c r="K1975" s="5" t="s">
        <v>877</v>
      </c>
      <c r="L1975" s="5" t="s">
        <v>1142</v>
      </c>
      <c r="M1975" s="7"/>
      <c r="N1975" s="5" t="s">
        <v>2428</v>
      </c>
      <c r="O1975" s="5" t="s">
        <v>27</v>
      </c>
      <c r="P1975" s="5"/>
      <c r="Q1975" s="5" t="s">
        <v>903</v>
      </c>
      <c r="R1975" s="5"/>
      <c r="S1975" s="8"/>
      <c r="T1975" s="8">
        <v>100000</v>
      </c>
      <c r="U1975" s="8">
        <f t="shared" si="348"/>
        <v>112000.00000000001</v>
      </c>
      <c r="V1975" s="5"/>
      <c r="W1975" s="5" t="s">
        <v>904</v>
      </c>
      <c r="X1975" s="5"/>
      <c r="Y1975" s="145"/>
      <c r="AA1975" s="253"/>
      <c r="AB1975" s="253"/>
      <c r="AC1975" s="253"/>
      <c r="AD1975" s="253"/>
      <c r="AE1975" s="254"/>
      <c r="AG1975" s="105"/>
      <c r="AH1975" s="105"/>
      <c r="AK1975" s="105"/>
      <c r="AL1975" s="86"/>
      <c r="AM1975" s="86"/>
      <c r="AN1975" s="86"/>
      <c r="AO1975" s="86"/>
      <c r="AR1975" s="105"/>
    </row>
    <row r="1976" spans="1:44" s="4" customFormat="1" ht="156" customHeight="1">
      <c r="A1976" s="5" t="s">
        <v>2415</v>
      </c>
      <c r="B1976" s="5" t="s">
        <v>23</v>
      </c>
      <c r="C1976" s="5" t="s">
        <v>1243</v>
      </c>
      <c r="D1976" s="6" t="s">
        <v>1244</v>
      </c>
      <c r="E1976" s="6" t="s">
        <v>1245</v>
      </c>
      <c r="F1976" s="5" t="s">
        <v>1279</v>
      </c>
      <c r="G1976" s="5" t="s">
        <v>29</v>
      </c>
      <c r="H1976" s="5">
        <v>90</v>
      </c>
      <c r="I1976" s="5">
        <v>470000000</v>
      </c>
      <c r="J1976" s="5" t="s">
        <v>2689</v>
      </c>
      <c r="K1976" s="5" t="s">
        <v>877</v>
      </c>
      <c r="L1976" s="5" t="s">
        <v>1142</v>
      </c>
      <c r="M1976" s="7"/>
      <c r="N1976" s="5" t="s">
        <v>2428</v>
      </c>
      <c r="O1976" s="5" t="s">
        <v>27</v>
      </c>
      <c r="P1976" s="5"/>
      <c r="Q1976" s="5" t="s">
        <v>903</v>
      </c>
      <c r="R1976" s="5"/>
      <c r="S1976" s="8"/>
      <c r="T1976" s="8">
        <v>100000</v>
      </c>
      <c r="U1976" s="8">
        <f t="shared" si="348"/>
        <v>112000.00000000001</v>
      </c>
      <c r="V1976" s="5"/>
      <c r="W1976" s="5" t="s">
        <v>904</v>
      </c>
      <c r="X1976" s="5"/>
      <c r="Y1976" s="145"/>
      <c r="AA1976" s="253"/>
      <c r="AB1976" s="253"/>
      <c r="AC1976" s="253"/>
      <c r="AD1976" s="253"/>
      <c r="AE1976" s="254"/>
      <c r="AG1976" s="105"/>
      <c r="AH1976" s="105"/>
      <c r="AK1976" s="105"/>
      <c r="AL1976" s="86"/>
      <c r="AM1976" s="86"/>
      <c r="AN1976" s="86"/>
      <c r="AO1976" s="86"/>
      <c r="AR1976" s="105"/>
    </row>
    <row r="1977" spans="1:44" s="4" customFormat="1" ht="129.94999999999999" customHeight="1">
      <c r="A1977" s="5" t="s">
        <v>2416</v>
      </c>
      <c r="B1977" s="5" t="s">
        <v>23</v>
      </c>
      <c r="C1977" s="5" t="s">
        <v>1243</v>
      </c>
      <c r="D1977" s="6" t="s">
        <v>1244</v>
      </c>
      <c r="E1977" s="6" t="s">
        <v>1245</v>
      </c>
      <c r="F1977" s="5" t="s">
        <v>1259</v>
      </c>
      <c r="G1977" s="5" t="s">
        <v>29</v>
      </c>
      <c r="H1977" s="5">
        <v>90</v>
      </c>
      <c r="I1977" s="5">
        <v>470000000</v>
      </c>
      <c r="J1977" s="5" t="s">
        <v>2689</v>
      </c>
      <c r="K1977" s="5" t="s">
        <v>978</v>
      </c>
      <c r="L1977" s="5" t="s">
        <v>1142</v>
      </c>
      <c r="M1977" s="7"/>
      <c r="N1977" s="5" t="s">
        <v>2275</v>
      </c>
      <c r="O1977" s="5" t="s">
        <v>27</v>
      </c>
      <c r="P1977" s="5"/>
      <c r="Q1977" s="5" t="s">
        <v>903</v>
      </c>
      <c r="R1977" s="5"/>
      <c r="S1977" s="8"/>
      <c r="T1977" s="8">
        <v>0</v>
      </c>
      <c r="U1977" s="8">
        <f t="shared" si="348"/>
        <v>0</v>
      </c>
      <c r="V1977" s="5"/>
      <c r="W1977" s="5" t="s">
        <v>904</v>
      </c>
      <c r="X1977" s="5"/>
      <c r="Y1977" s="145"/>
      <c r="AA1977" s="253"/>
      <c r="AB1977" s="253"/>
      <c r="AC1977" s="253"/>
      <c r="AD1977" s="253"/>
      <c r="AE1977" s="254"/>
      <c r="AG1977" s="105"/>
      <c r="AH1977" s="105"/>
      <c r="AK1977" s="105"/>
      <c r="AL1977" s="86"/>
      <c r="AM1977" s="86"/>
      <c r="AN1977" s="86"/>
      <c r="AO1977" s="86"/>
      <c r="AR1977" s="105"/>
    </row>
    <row r="1978" spans="1:44" s="4" customFormat="1" ht="129.94999999999999" customHeight="1">
      <c r="A1978" s="5" t="s">
        <v>5111</v>
      </c>
      <c r="B1978" s="5" t="s">
        <v>23</v>
      </c>
      <c r="C1978" s="5" t="s">
        <v>1243</v>
      </c>
      <c r="D1978" s="6" t="s">
        <v>1244</v>
      </c>
      <c r="E1978" s="6" t="s">
        <v>1245</v>
      </c>
      <c r="F1978" s="5" t="s">
        <v>1259</v>
      </c>
      <c r="G1978" s="5" t="s">
        <v>29</v>
      </c>
      <c r="H1978" s="5">
        <v>90</v>
      </c>
      <c r="I1978" s="5">
        <v>470000000</v>
      </c>
      <c r="J1978" s="5" t="s">
        <v>2689</v>
      </c>
      <c r="K1978" s="5" t="s">
        <v>1193</v>
      </c>
      <c r="L1978" s="5" t="s">
        <v>1142</v>
      </c>
      <c r="M1978" s="7"/>
      <c r="N1978" s="5" t="s">
        <v>1193</v>
      </c>
      <c r="O1978" s="5" t="s">
        <v>27</v>
      </c>
      <c r="P1978" s="5"/>
      <c r="Q1978" s="5" t="s">
        <v>903</v>
      </c>
      <c r="R1978" s="5"/>
      <c r="S1978" s="8"/>
      <c r="T1978" s="8">
        <v>100000</v>
      </c>
      <c r="U1978" s="8">
        <f t="shared" ref="U1978" si="371">T1978*1.12</f>
        <v>112000.00000000001</v>
      </c>
      <c r="V1978" s="5"/>
      <c r="W1978" s="5" t="s">
        <v>904</v>
      </c>
      <c r="X1978" s="5" t="s">
        <v>3805</v>
      </c>
      <c r="Y1978" s="145"/>
      <c r="Z1978" s="141"/>
      <c r="AA1978" s="214"/>
      <c r="AB1978" s="253"/>
      <c r="AC1978" s="214"/>
      <c r="AD1978" s="214"/>
      <c r="AE1978" s="187"/>
      <c r="AF1978" s="141"/>
      <c r="AG1978" s="213"/>
      <c r="AH1978" s="213"/>
      <c r="AI1978" s="188"/>
      <c r="AJ1978" s="141"/>
      <c r="AK1978" s="105"/>
      <c r="AL1978" s="86"/>
      <c r="AM1978" s="86"/>
      <c r="AN1978" s="84"/>
      <c r="AO1978" s="86"/>
      <c r="AR1978" s="105"/>
    </row>
    <row r="1979" spans="1:44" s="4" customFormat="1" ht="129.94999999999999" customHeight="1">
      <c r="A1979" s="5" t="s">
        <v>2417</v>
      </c>
      <c r="B1979" s="5" t="s">
        <v>23</v>
      </c>
      <c r="C1979" s="5" t="s">
        <v>1243</v>
      </c>
      <c r="D1979" s="6" t="s">
        <v>1244</v>
      </c>
      <c r="E1979" s="6" t="s">
        <v>1245</v>
      </c>
      <c r="F1979" s="5" t="s">
        <v>1275</v>
      </c>
      <c r="G1979" s="5" t="s">
        <v>29</v>
      </c>
      <c r="H1979" s="5">
        <v>90</v>
      </c>
      <c r="I1979" s="5">
        <v>470000000</v>
      </c>
      <c r="J1979" s="5" t="s">
        <v>2689</v>
      </c>
      <c r="K1979" s="5" t="s">
        <v>978</v>
      </c>
      <c r="L1979" s="5" t="s">
        <v>1142</v>
      </c>
      <c r="M1979" s="7"/>
      <c r="N1979" s="5" t="s">
        <v>2275</v>
      </c>
      <c r="O1979" s="5" t="s">
        <v>27</v>
      </c>
      <c r="P1979" s="5"/>
      <c r="Q1979" s="5" t="s">
        <v>903</v>
      </c>
      <c r="R1979" s="5"/>
      <c r="S1979" s="8"/>
      <c r="T1979" s="8">
        <v>0</v>
      </c>
      <c r="U1979" s="8">
        <f t="shared" si="348"/>
        <v>0</v>
      </c>
      <c r="V1979" s="5"/>
      <c r="W1979" s="5" t="s">
        <v>904</v>
      </c>
      <c r="X1979" s="5"/>
      <c r="Y1979" s="145"/>
      <c r="AA1979" s="253"/>
      <c r="AB1979" s="253"/>
      <c r="AC1979" s="253"/>
      <c r="AD1979" s="253"/>
      <c r="AE1979" s="254"/>
      <c r="AG1979" s="105"/>
      <c r="AH1979" s="105"/>
      <c r="AK1979" s="105"/>
      <c r="AL1979" s="86"/>
      <c r="AM1979" s="86"/>
      <c r="AN1979" s="86"/>
      <c r="AO1979" s="86"/>
      <c r="AR1979" s="105"/>
    </row>
    <row r="1980" spans="1:44" s="4" customFormat="1" ht="129.94999999999999" customHeight="1">
      <c r="A1980" s="5" t="s">
        <v>5108</v>
      </c>
      <c r="B1980" s="5" t="s">
        <v>23</v>
      </c>
      <c r="C1980" s="5" t="s">
        <v>1243</v>
      </c>
      <c r="D1980" s="6" t="s">
        <v>1244</v>
      </c>
      <c r="E1980" s="6" t="s">
        <v>1245</v>
      </c>
      <c r="F1980" s="5" t="s">
        <v>1275</v>
      </c>
      <c r="G1980" s="5" t="s">
        <v>29</v>
      </c>
      <c r="H1980" s="5">
        <v>90</v>
      </c>
      <c r="I1980" s="5">
        <v>470000000</v>
      </c>
      <c r="J1980" s="5" t="s">
        <v>2689</v>
      </c>
      <c r="K1980" s="5" t="s">
        <v>5100</v>
      </c>
      <c r="L1980" s="5" t="s">
        <v>1142</v>
      </c>
      <c r="M1980" s="7"/>
      <c r="N1980" s="5" t="s">
        <v>851</v>
      </c>
      <c r="O1980" s="5" t="s">
        <v>27</v>
      </c>
      <c r="P1980" s="5"/>
      <c r="Q1980" s="5" t="s">
        <v>903</v>
      </c>
      <c r="R1980" s="5"/>
      <c r="S1980" s="8"/>
      <c r="T1980" s="8">
        <v>100000</v>
      </c>
      <c r="U1980" s="8">
        <f t="shared" ref="U1980" si="372">T1980*1.12</f>
        <v>112000.00000000001</v>
      </c>
      <c r="V1980" s="5"/>
      <c r="W1980" s="5" t="s">
        <v>904</v>
      </c>
      <c r="X1980" s="5" t="s">
        <v>3805</v>
      </c>
      <c r="Y1980" s="145"/>
      <c r="AA1980" s="253"/>
      <c r="AB1980" s="253"/>
      <c r="AC1980" s="253"/>
      <c r="AD1980" s="253"/>
      <c r="AE1980" s="254"/>
      <c r="AG1980" s="105"/>
      <c r="AH1980" s="105"/>
      <c r="AK1980" s="105"/>
      <c r="AL1980" s="86"/>
      <c r="AM1980" s="86"/>
      <c r="AN1980" s="86"/>
      <c r="AO1980" s="86"/>
      <c r="AR1980" s="105"/>
    </row>
    <row r="1981" spans="1:44" s="4" customFormat="1" ht="129.94999999999999" customHeight="1">
      <c r="A1981" s="5" t="s">
        <v>2418</v>
      </c>
      <c r="B1981" s="5" t="s">
        <v>23</v>
      </c>
      <c r="C1981" s="5" t="s">
        <v>1243</v>
      </c>
      <c r="D1981" s="6" t="s">
        <v>1244</v>
      </c>
      <c r="E1981" s="6" t="s">
        <v>1245</v>
      </c>
      <c r="F1981" s="5" t="s">
        <v>1276</v>
      </c>
      <c r="G1981" s="5" t="s">
        <v>29</v>
      </c>
      <c r="H1981" s="5">
        <v>90</v>
      </c>
      <c r="I1981" s="5">
        <v>470000000</v>
      </c>
      <c r="J1981" s="5" t="s">
        <v>2689</v>
      </c>
      <c r="K1981" s="5" t="s">
        <v>877</v>
      </c>
      <c r="L1981" s="5" t="s">
        <v>852</v>
      </c>
      <c r="M1981" s="7"/>
      <c r="N1981" s="5" t="s">
        <v>2428</v>
      </c>
      <c r="O1981" s="5" t="s">
        <v>27</v>
      </c>
      <c r="P1981" s="5"/>
      <c r="Q1981" s="5" t="s">
        <v>903</v>
      </c>
      <c r="R1981" s="5"/>
      <c r="S1981" s="8"/>
      <c r="T1981" s="8">
        <v>95000</v>
      </c>
      <c r="U1981" s="8">
        <f t="shared" si="348"/>
        <v>106400.00000000001</v>
      </c>
      <c r="V1981" s="5"/>
      <c r="W1981" s="5" t="s">
        <v>904</v>
      </c>
      <c r="X1981" s="5"/>
      <c r="Y1981" s="145"/>
      <c r="AA1981" s="253"/>
      <c r="AB1981" s="253"/>
      <c r="AC1981" s="253"/>
      <c r="AD1981" s="253"/>
      <c r="AE1981" s="254"/>
      <c r="AG1981" s="105"/>
      <c r="AH1981" s="105"/>
      <c r="AK1981" s="105"/>
      <c r="AL1981" s="86"/>
      <c r="AM1981" s="86"/>
      <c r="AN1981" s="86"/>
      <c r="AO1981" s="86"/>
      <c r="AR1981" s="105"/>
    </row>
    <row r="1982" spans="1:44" s="4" customFormat="1" ht="129.94999999999999" customHeight="1">
      <c r="A1982" s="5" t="s">
        <v>2419</v>
      </c>
      <c r="B1982" s="5" t="s">
        <v>23</v>
      </c>
      <c r="C1982" s="5" t="s">
        <v>1243</v>
      </c>
      <c r="D1982" s="6" t="s">
        <v>1244</v>
      </c>
      <c r="E1982" s="6" t="s">
        <v>1245</v>
      </c>
      <c r="F1982" s="5" t="s">
        <v>1280</v>
      </c>
      <c r="G1982" s="5" t="s">
        <v>29</v>
      </c>
      <c r="H1982" s="5">
        <v>90</v>
      </c>
      <c r="I1982" s="5">
        <v>470000000</v>
      </c>
      <c r="J1982" s="5" t="s">
        <v>2689</v>
      </c>
      <c r="K1982" s="5" t="s">
        <v>978</v>
      </c>
      <c r="L1982" s="5" t="s">
        <v>852</v>
      </c>
      <c r="M1982" s="7"/>
      <c r="N1982" s="5" t="s">
        <v>2275</v>
      </c>
      <c r="O1982" s="5" t="s">
        <v>27</v>
      </c>
      <c r="P1982" s="5"/>
      <c r="Q1982" s="5" t="s">
        <v>903</v>
      </c>
      <c r="R1982" s="5"/>
      <c r="S1982" s="8"/>
      <c r="T1982" s="8">
        <v>0</v>
      </c>
      <c r="U1982" s="8">
        <f t="shared" si="348"/>
        <v>0</v>
      </c>
      <c r="V1982" s="5"/>
      <c r="W1982" s="5" t="s">
        <v>904</v>
      </c>
      <c r="X1982" s="5"/>
      <c r="Y1982" s="145"/>
      <c r="AA1982" s="253"/>
      <c r="AB1982" s="253"/>
      <c r="AC1982" s="253"/>
      <c r="AD1982" s="253"/>
      <c r="AE1982" s="254"/>
      <c r="AG1982" s="105"/>
      <c r="AH1982" s="105"/>
      <c r="AK1982" s="105"/>
      <c r="AL1982" s="86"/>
      <c r="AM1982" s="86"/>
      <c r="AN1982" s="86"/>
      <c r="AO1982" s="86"/>
      <c r="AR1982" s="105"/>
    </row>
    <row r="1983" spans="1:44" s="4" customFormat="1" ht="129.94999999999999" customHeight="1">
      <c r="A1983" s="5" t="s">
        <v>5109</v>
      </c>
      <c r="B1983" s="5" t="s">
        <v>23</v>
      </c>
      <c r="C1983" s="5" t="s">
        <v>1243</v>
      </c>
      <c r="D1983" s="6" t="s">
        <v>1244</v>
      </c>
      <c r="E1983" s="6" t="s">
        <v>1245</v>
      </c>
      <c r="F1983" s="5" t="s">
        <v>1280</v>
      </c>
      <c r="G1983" s="5" t="s">
        <v>29</v>
      </c>
      <c r="H1983" s="5">
        <v>90</v>
      </c>
      <c r="I1983" s="5">
        <v>470000000</v>
      </c>
      <c r="J1983" s="5" t="s">
        <v>2689</v>
      </c>
      <c r="K1983" s="5" t="s">
        <v>5100</v>
      </c>
      <c r="L1983" s="5" t="s">
        <v>1142</v>
      </c>
      <c r="M1983" s="7"/>
      <c r="N1983" s="5" t="s">
        <v>851</v>
      </c>
      <c r="O1983" s="5" t="s">
        <v>27</v>
      </c>
      <c r="P1983" s="5"/>
      <c r="Q1983" s="5" t="s">
        <v>903</v>
      </c>
      <c r="R1983" s="5"/>
      <c r="S1983" s="8"/>
      <c r="T1983" s="8">
        <v>360000</v>
      </c>
      <c r="U1983" s="8">
        <f t="shared" ref="U1983" si="373">T1983*1.12</f>
        <v>403200.00000000006</v>
      </c>
      <c r="V1983" s="5"/>
      <c r="W1983" s="5" t="s">
        <v>904</v>
      </c>
      <c r="X1983" s="5" t="s">
        <v>3805</v>
      </c>
      <c r="Y1983" s="145"/>
      <c r="Z1983" s="141"/>
      <c r="AA1983" s="214"/>
      <c r="AB1983" s="214"/>
      <c r="AC1983" s="214"/>
      <c r="AD1983" s="214"/>
      <c r="AE1983" s="187"/>
      <c r="AF1983" s="141"/>
      <c r="AG1983" s="213"/>
      <c r="AH1983" s="213"/>
      <c r="AI1983" s="188"/>
      <c r="AJ1983" s="141"/>
      <c r="AK1983" s="105"/>
      <c r="AL1983" s="86"/>
      <c r="AM1983" s="86"/>
      <c r="AN1983" s="84"/>
      <c r="AO1983" s="86"/>
      <c r="AR1983" s="105"/>
    </row>
    <row r="1984" spans="1:44" s="4" customFormat="1" ht="129.94999999999999" customHeight="1">
      <c r="A1984" s="5" t="s">
        <v>2420</v>
      </c>
      <c r="B1984" s="5" t="s">
        <v>23</v>
      </c>
      <c r="C1984" s="5" t="s">
        <v>1243</v>
      </c>
      <c r="D1984" s="6" t="s">
        <v>1244</v>
      </c>
      <c r="E1984" s="6" t="s">
        <v>1245</v>
      </c>
      <c r="F1984" s="5" t="s">
        <v>1286</v>
      </c>
      <c r="G1984" s="5" t="s">
        <v>29</v>
      </c>
      <c r="H1984" s="5" t="s">
        <v>1311</v>
      </c>
      <c r="I1984" s="5">
        <v>470000000</v>
      </c>
      <c r="J1984" s="5" t="s">
        <v>2689</v>
      </c>
      <c r="K1984" s="5" t="s">
        <v>1039</v>
      </c>
      <c r="L1984" s="5" t="s">
        <v>2690</v>
      </c>
      <c r="M1984" s="7"/>
      <c r="N1984" s="5" t="s">
        <v>1826</v>
      </c>
      <c r="O1984" s="5" t="s">
        <v>1273</v>
      </c>
      <c r="P1984" s="5"/>
      <c r="Q1984" s="5" t="s">
        <v>903</v>
      </c>
      <c r="R1984" s="5"/>
      <c r="S1984" s="8"/>
      <c r="T1984" s="8">
        <v>300000</v>
      </c>
      <c r="U1984" s="8">
        <f t="shared" si="348"/>
        <v>336000.00000000006</v>
      </c>
      <c r="V1984" s="5"/>
      <c r="W1984" s="5" t="s">
        <v>904</v>
      </c>
      <c r="X1984" s="5"/>
      <c r="Y1984" s="145"/>
      <c r="Z1984" s="141"/>
      <c r="AA1984" s="214"/>
      <c r="AB1984" s="253"/>
      <c r="AC1984" s="214"/>
      <c r="AD1984" s="214"/>
      <c r="AE1984" s="187"/>
      <c r="AF1984" s="141"/>
      <c r="AG1984" s="213"/>
      <c r="AH1984" s="213"/>
      <c r="AI1984" s="141"/>
      <c r="AJ1984" s="141"/>
      <c r="AK1984" s="105"/>
      <c r="AL1984" s="86"/>
      <c r="AM1984" s="86"/>
      <c r="AN1984" s="84"/>
      <c r="AO1984" s="86"/>
      <c r="AR1984" s="105"/>
    </row>
    <row r="1985" spans="1:47" s="4" customFormat="1" ht="129.94999999999999" customHeight="1">
      <c r="A1985" s="5" t="s">
        <v>2421</v>
      </c>
      <c r="B1985" s="5" t="s">
        <v>23</v>
      </c>
      <c r="C1985" s="5" t="s">
        <v>1243</v>
      </c>
      <c r="D1985" s="6" t="s">
        <v>1244</v>
      </c>
      <c r="E1985" s="6" t="s">
        <v>1245</v>
      </c>
      <c r="F1985" s="5" t="s">
        <v>2692</v>
      </c>
      <c r="G1985" s="5" t="s">
        <v>29</v>
      </c>
      <c r="H1985" s="5" t="s">
        <v>1311</v>
      </c>
      <c r="I1985" s="5">
        <v>470000000</v>
      </c>
      <c r="J1985" s="5" t="s">
        <v>2689</v>
      </c>
      <c r="K1985" s="5" t="s">
        <v>1039</v>
      </c>
      <c r="L1985" s="5" t="s">
        <v>2690</v>
      </c>
      <c r="M1985" s="7"/>
      <c r="N1985" s="5" t="s">
        <v>1826</v>
      </c>
      <c r="O1985" s="5" t="s">
        <v>1273</v>
      </c>
      <c r="P1985" s="5"/>
      <c r="Q1985" s="5" t="s">
        <v>903</v>
      </c>
      <c r="R1985" s="5"/>
      <c r="S1985" s="8"/>
      <c r="T1985" s="8">
        <v>0</v>
      </c>
      <c r="U1985" s="8">
        <f t="shared" si="348"/>
        <v>0</v>
      </c>
      <c r="V1985" s="5"/>
      <c r="W1985" s="5" t="s">
        <v>904</v>
      </c>
      <c r="X1985" s="5"/>
      <c r="Y1985" s="145"/>
      <c r="AA1985" s="253"/>
      <c r="AB1985" s="253"/>
      <c r="AC1985" s="253"/>
      <c r="AD1985" s="253"/>
      <c r="AE1985" s="254"/>
      <c r="AG1985" s="105"/>
      <c r="AH1985" s="105"/>
      <c r="AK1985" s="105"/>
      <c r="AL1985" s="86"/>
      <c r="AM1985" s="86"/>
      <c r="AN1985" s="86"/>
      <c r="AO1985" s="86"/>
      <c r="AR1985" s="105"/>
    </row>
    <row r="1986" spans="1:47" s="4" customFormat="1" ht="129.94999999999999" customHeight="1">
      <c r="A1986" s="5" t="s">
        <v>5061</v>
      </c>
      <c r="B1986" s="5" t="s">
        <v>23</v>
      </c>
      <c r="C1986" s="5" t="s">
        <v>1243</v>
      </c>
      <c r="D1986" s="6" t="s">
        <v>1244</v>
      </c>
      <c r="E1986" s="6" t="s">
        <v>1245</v>
      </c>
      <c r="F1986" s="5" t="s">
        <v>2692</v>
      </c>
      <c r="G1986" s="5" t="s">
        <v>29</v>
      </c>
      <c r="H1986" s="5" t="s">
        <v>1311</v>
      </c>
      <c r="I1986" s="5">
        <v>470000000</v>
      </c>
      <c r="J1986" s="5" t="s">
        <v>2689</v>
      </c>
      <c r="K1986" s="5" t="s">
        <v>851</v>
      </c>
      <c r="L1986" s="5" t="s">
        <v>2690</v>
      </c>
      <c r="M1986" s="7"/>
      <c r="N1986" s="5" t="s">
        <v>2068</v>
      </c>
      <c r="O1986" s="5" t="s">
        <v>1273</v>
      </c>
      <c r="P1986" s="5"/>
      <c r="Q1986" s="5" t="s">
        <v>903</v>
      </c>
      <c r="R1986" s="5"/>
      <c r="S1986" s="8"/>
      <c r="T1986" s="8">
        <v>200000</v>
      </c>
      <c r="U1986" s="8">
        <f t="shared" ref="U1986" si="374">T1986*1.12</f>
        <v>224000.00000000003</v>
      </c>
      <c r="V1986" s="5"/>
      <c r="W1986" s="5" t="s">
        <v>904</v>
      </c>
      <c r="X1986" s="5" t="s">
        <v>3593</v>
      </c>
      <c r="Y1986" s="145"/>
      <c r="AA1986" s="253"/>
      <c r="AB1986" s="253"/>
      <c r="AC1986" s="253"/>
      <c r="AD1986" s="253"/>
      <c r="AE1986" s="254"/>
      <c r="AG1986" s="105"/>
      <c r="AH1986" s="105"/>
      <c r="AK1986" s="105"/>
      <c r="AL1986" s="86"/>
      <c r="AM1986" s="86"/>
      <c r="AN1986" s="86"/>
      <c r="AO1986" s="86"/>
      <c r="AR1986" s="105"/>
    </row>
    <row r="1987" spans="1:47" s="4" customFormat="1" ht="129.94999999999999" customHeight="1">
      <c r="A1987" s="5" t="s">
        <v>2422</v>
      </c>
      <c r="B1987" s="5" t="s">
        <v>23</v>
      </c>
      <c r="C1987" s="5" t="s">
        <v>1243</v>
      </c>
      <c r="D1987" s="6" t="s">
        <v>1244</v>
      </c>
      <c r="E1987" s="6" t="s">
        <v>1245</v>
      </c>
      <c r="F1987" s="5" t="s">
        <v>1289</v>
      </c>
      <c r="G1987" s="5" t="s">
        <v>29</v>
      </c>
      <c r="H1987" s="5" t="s">
        <v>1311</v>
      </c>
      <c r="I1987" s="5">
        <v>470000000</v>
      </c>
      <c r="J1987" s="5" t="s">
        <v>2689</v>
      </c>
      <c r="K1987" s="5" t="s">
        <v>1826</v>
      </c>
      <c r="L1987" s="5" t="s">
        <v>2691</v>
      </c>
      <c r="M1987" s="7"/>
      <c r="N1987" s="5" t="s">
        <v>871</v>
      </c>
      <c r="O1987" s="5" t="s">
        <v>1273</v>
      </c>
      <c r="P1987" s="5"/>
      <c r="Q1987" s="5" t="s">
        <v>903</v>
      </c>
      <c r="R1987" s="5"/>
      <c r="S1987" s="8"/>
      <c r="T1987" s="8">
        <v>0</v>
      </c>
      <c r="U1987" s="8">
        <f t="shared" si="348"/>
        <v>0</v>
      </c>
      <c r="V1987" s="5"/>
      <c r="W1987" s="5" t="s">
        <v>904</v>
      </c>
      <c r="X1987" s="5"/>
      <c r="Y1987" s="145"/>
      <c r="Z1987" s="141"/>
      <c r="AA1987" s="214"/>
      <c r="AB1987" s="253"/>
      <c r="AC1987" s="214"/>
      <c r="AD1987" s="214"/>
      <c r="AE1987" s="187"/>
      <c r="AF1987" s="141"/>
      <c r="AG1987" s="213"/>
      <c r="AH1987" s="213"/>
      <c r="AI1987" s="188"/>
      <c r="AJ1987" s="141"/>
      <c r="AK1987" s="213"/>
      <c r="AL1987" s="84"/>
      <c r="AM1987" s="84"/>
      <c r="AN1987" s="84"/>
      <c r="AO1987" s="86"/>
      <c r="AR1987" s="105"/>
    </row>
    <row r="1988" spans="1:47" s="4" customFormat="1" ht="129.94999999999999" customHeight="1">
      <c r="A1988" s="5" t="s">
        <v>5102</v>
      </c>
      <c r="B1988" s="5" t="s">
        <v>23</v>
      </c>
      <c r="C1988" s="5" t="s">
        <v>1243</v>
      </c>
      <c r="D1988" s="6" t="s">
        <v>1244</v>
      </c>
      <c r="E1988" s="6" t="s">
        <v>1245</v>
      </c>
      <c r="F1988" s="5" t="s">
        <v>1289</v>
      </c>
      <c r="G1988" s="5" t="s">
        <v>29</v>
      </c>
      <c r="H1988" s="5" t="s">
        <v>1311</v>
      </c>
      <c r="I1988" s="5">
        <v>470000000</v>
      </c>
      <c r="J1988" s="5" t="s">
        <v>2689</v>
      </c>
      <c r="K1988" s="5" t="s">
        <v>5103</v>
      </c>
      <c r="L1988" s="5" t="s">
        <v>2691</v>
      </c>
      <c r="M1988" s="7"/>
      <c r="N1988" s="5" t="s">
        <v>851</v>
      </c>
      <c r="O1988" s="5" t="s">
        <v>1273</v>
      </c>
      <c r="P1988" s="5"/>
      <c r="Q1988" s="5" t="s">
        <v>903</v>
      </c>
      <c r="R1988" s="5"/>
      <c r="S1988" s="8"/>
      <c r="T1988" s="8">
        <v>0</v>
      </c>
      <c r="U1988" s="8">
        <f t="shared" ref="U1988" si="375">T1988*1.12</f>
        <v>0</v>
      </c>
      <c r="V1988" s="5"/>
      <c r="W1988" s="5" t="s">
        <v>904</v>
      </c>
      <c r="X1988" s="5"/>
      <c r="Y1988" s="145"/>
      <c r="Z1988" s="141"/>
      <c r="AA1988" s="214"/>
      <c r="AB1988" s="253"/>
      <c r="AC1988" s="214"/>
      <c r="AD1988" s="214"/>
      <c r="AE1988" s="187"/>
      <c r="AF1988" s="141"/>
      <c r="AG1988" s="213"/>
      <c r="AH1988" s="213"/>
      <c r="AI1988" s="188"/>
      <c r="AJ1988" s="141"/>
      <c r="AK1988" s="213"/>
      <c r="AL1988" s="84"/>
      <c r="AM1988" s="84"/>
      <c r="AN1988" s="84"/>
      <c r="AO1988" s="86"/>
      <c r="AR1988" s="105"/>
    </row>
    <row r="1989" spans="1:47" s="4" customFormat="1" ht="129.94999999999999" customHeight="1">
      <c r="A1989" s="5" t="s">
        <v>5415</v>
      </c>
      <c r="B1989" s="5" t="s">
        <v>23</v>
      </c>
      <c r="C1989" s="5" t="s">
        <v>1243</v>
      </c>
      <c r="D1989" s="6" t="s">
        <v>1244</v>
      </c>
      <c r="E1989" s="6" t="s">
        <v>1245</v>
      </c>
      <c r="F1989" s="5" t="s">
        <v>5417</v>
      </c>
      <c r="G1989" s="5" t="s">
        <v>29</v>
      </c>
      <c r="H1989" s="5" t="s">
        <v>1311</v>
      </c>
      <c r="I1989" s="5">
        <v>470000000</v>
      </c>
      <c r="J1989" s="5" t="s">
        <v>2689</v>
      </c>
      <c r="K1989" s="5" t="s">
        <v>5103</v>
      </c>
      <c r="L1989" s="5" t="s">
        <v>5416</v>
      </c>
      <c r="M1989" s="7"/>
      <c r="N1989" s="5" t="s">
        <v>5103</v>
      </c>
      <c r="O1989" s="5" t="s">
        <v>1273</v>
      </c>
      <c r="P1989" s="5"/>
      <c r="Q1989" s="5" t="s">
        <v>903</v>
      </c>
      <c r="R1989" s="5"/>
      <c r="S1989" s="8"/>
      <c r="T1989" s="8">
        <v>400000</v>
      </c>
      <c r="U1989" s="8">
        <f t="shared" ref="U1989" si="376">T1989*1.12</f>
        <v>448000.00000000006</v>
      </c>
      <c r="V1989" s="5"/>
      <c r="W1989" s="5" t="s">
        <v>904</v>
      </c>
      <c r="X1989" s="5" t="s">
        <v>5418</v>
      </c>
      <c r="Y1989" s="145"/>
      <c r="Z1989" s="141"/>
      <c r="AA1989" s="214"/>
      <c r="AB1989" s="253"/>
      <c r="AC1989" s="214"/>
      <c r="AD1989" s="214"/>
      <c r="AE1989" s="187"/>
      <c r="AF1989" s="141"/>
      <c r="AG1989" s="213"/>
      <c r="AH1989" s="213"/>
      <c r="AI1989" s="188"/>
      <c r="AJ1989" s="141"/>
      <c r="AK1989" s="213"/>
      <c r="AL1989" s="84"/>
      <c r="AM1989" s="84"/>
      <c r="AN1989" s="84"/>
      <c r="AO1989" s="84"/>
      <c r="AR1989" s="105"/>
    </row>
    <row r="1990" spans="1:47" s="4" customFormat="1" ht="129.94999999999999" customHeight="1">
      <c r="A1990" s="5" t="s">
        <v>2423</v>
      </c>
      <c r="B1990" s="5" t="s">
        <v>23</v>
      </c>
      <c r="C1990" s="5" t="s">
        <v>1243</v>
      </c>
      <c r="D1990" s="6" t="s">
        <v>1244</v>
      </c>
      <c r="E1990" s="6" t="s">
        <v>1245</v>
      </c>
      <c r="F1990" s="5" t="s">
        <v>1291</v>
      </c>
      <c r="G1990" s="5" t="s">
        <v>29</v>
      </c>
      <c r="H1990" s="5">
        <v>90</v>
      </c>
      <c r="I1990" s="5">
        <v>470000000</v>
      </c>
      <c r="J1990" s="5" t="s">
        <v>2689</v>
      </c>
      <c r="K1990" s="5" t="s">
        <v>1826</v>
      </c>
      <c r="L1990" s="5" t="s">
        <v>1292</v>
      </c>
      <c r="M1990" s="7"/>
      <c r="N1990" s="5" t="s">
        <v>871</v>
      </c>
      <c r="O1990" s="5" t="s">
        <v>1273</v>
      </c>
      <c r="P1990" s="5"/>
      <c r="Q1990" s="5" t="s">
        <v>903</v>
      </c>
      <c r="R1990" s="5"/>
      <c r="S1990" s="8"/>
      <c r="T1990" s="8">
        <v>200000</v>
      </c>
      <c r="U1990" s="8">
        <f t="shared" si="348"/>
        <v>224000.00000000003</v>
      </c>
      <c r="V1990" s="5"/>
      <c r="W1990" s="5" t="s">
        <v>904</v>
      </c>
      <c r="X1990" s="5"/>
      <c r="Y1990" s="145"/>
      <c r="Z1990" s="141"/>
      <c r="AA1990" s="214"/>
      <c r="AB1990" s="253"/>
      <c r="AC1990" s="214"/>
      <c r="AD1990" s="214"/>
      <c r="AE1990" s="187"/>
      <c r="AF1990" s="141"/>
      <c r="AG1990" s="213"/>
      <c r="AH1990" s="213"/>
      <c r="AI1990" s="141"/>
      <c r="AJ1990" s="141"/>
      <c r="AK1990" s="213"/>
      <c r="AL1990" s="84"/>
      <c r="AM1990" s="84"/>
      <c r="AN1990" s="86"/>
      <c r="AO1990" s="86"/>
      <c r="AR1990" s="105"/>
    </row>
    <row r="1991" spans="1:47" s="4" customFormat="1" ht="129.94999999999999" customHeight="1">
      <c r="A1991" s="5" t="s">
        <v>2424</v>
      </c>
      <c r="B1991" s="5" t="s">
        <v>23</v>
      </c>
      <c r="C1991" s="5" t="s">
        <v>1243</v>
      </c>
      <c r="D1991" s="6" t="s">
        <v>1244</v>
      </c>
      <c r="E1991" s="6" t="s">
        <v>1245</v>
      </c>
      <c r="F1991" s="5" t="s">
        <v>1294</v>
      </c>
      <c r="G1991" s="5" t="s">
        <v>29</v>
      </c>
      <c r="H1991" s="5" t="s">
        <v>1311</v>
      </c>
      <c r="I1991" s="5">
        <v>470000000</v>
      </c>
      <c r="J1991" s="5" t="s">
        <v>2689</v>
      </c>
      <c r="K1991" s="5" t="s">
        <v>871</v>
      </c>
      <c r="L1991" s="5" t="s">
        <v>2683</v>
      </c>
      <c r="M1991" s="7"/>
      <c r="N1991" s="5" t="s">
        <v>978</v>
      </c>
      <c r="O1991" s="5" t="s">
        <v>1273</v>
      </c>
      <c r="P1991" s="5"/>
      <c r="Q1991" s="5" t="s">
        <v>903</v>
      </c>
      <c r="R1991" s="5"/>
      <c r="S1991" s="8"/>
      <c r="T1991" s="8">
        <v>200000</v>
      </c>
      <c r="U1991" s="8">
        <f t="shared" si="348"/>
        <v>224000.00000000003</v>
      </c>
      <c r="V1991" s="5"/>
      <c r="W1991" s="5" t="s">
        <v>904</v>
      </c>
      <c r="X1991" s="5"/>
      <c r="Y1991" s="145"/>
      <c r="Z1991" s="141"/>
      <c r="AA1991" s="214"/>
      <c r="AB1991" s="253"/>
      <c r="AC1991" s="214"/>
      <c r="AD1991" s="214"/>
      <c r="AE1991" s="187"/>
      <c r="AF1991" s="141"/>
      <c r="AG1991" s="213"/>
      <c r="AH1991" s="213"/>
      <c r="AI1991" s="188"/>
      <c r="AJ1991" s="141"/>
      <c r="AK1991" s="213"/>
      <c r="AL1991" s="84"/>
      <c r="AM1991" s="84"/>
      <c r="AN1991" s="84"/>
      <c r="AO1991" s="86"/>
      <c r="AR1991" s="105"/>
    </row>
    <row r="1992" spans="1:47" s="4" customFormat="1" ht="129.94999999999999" customHeight="1">
      <c r="A1992" s="5" t="s">
        <v>2425</v>
      </c>
      <c r="B1992" s="5" t="s">
        <v>23</v>
      </c>
      <c r="C1992" s="5" t="s">
        <v>1243</v>
      </c>
      <c r="D1992" s="6" t="s">
        <v>1244</v>
      </c>
      <c r="E1992" s="6" t="s">
        <v>1245</v>
      </c>
      <c r="F1992" s="5" t="s">
        <v>1282</v>
      </c>
      <c r="G1992" s="5" t="s">
        <v>29</v>
      </c>
      <c r="H1992" s="5">
        <v>90</v>
      </c>
      <c r="I1992" s="5">
        <v>470000000</v>
      </c>
      <c r="J1992" s="5" t="s">
        <v>2689</v>
      </c>
      <c r="K1992" s="5" t="s">
        <v>978</v>
      </c>
      <c r="L1992" s="5" t="s">
        <v>2645</v>
      </c>
      <c r="M1992" s="7"/>
      <c r="N1992" s="5" t="s">
        <v>2275</v>
      </c>
      <c r="O1992" s="5" t="s">
        <v>1273</v>
      </c>
      <c r="P1992" s="5"/>
      <c r="Q1992" s="5" t="s">
        <v>903</v>
      </c>
      <c r="R1992" s="5"/>
      <c r="S1992" s="8"/>
      <c r="T1992" s="8">
        <v>0</v>
      </c>
      <c r="U1992" s="8">
        <v>0</v>
      </c>
      <c r="V1992" s="5"/>
      <c r="W1992" s="5" t="s">
        <v>904</v>
      </c>
      <c r="X1992" s="5"/>
      <c r="Y1992" s="145"/>
      <c r="AA1992" s="253"/>
      <c r="AB1992" s="253"/>
      <c r="AC1992" s="253"/>
      <c r="AD1992" s="253"/>
      <c r="AE1992" s="254"/>
      <c r="AG1992" s="105"/>
      <c r="AH1992" s="105"/>
      <c r="AK1992" s="105"/>
      <c r="AL1992" s="86"/>
      <c r="AM1992" s="86"/>
      <c r="AN1992" s="86"/>
      <c r="AO1992" s="86"/>
      <c r="AR1992" s="105"/>
    </row>
    <row r="1993" spans="1:47" s="4" customFormat="1" ht="129.94999999999999" customHeight="1">
      <c r="A1993" s="5" t="s">
        <v>5110</v>
      </c>
      <c r="B1993" s="5" t="s">
        <v>23</v>
      </c>
      <c r="C1993" s="5" t="s">
        <v>1243</v>
      </c>
      <c r="D1993" s="6" t="s">
        <v>1244</v>
      </c>
      <c r="E1993" s="6" t="s">
        <v>1245</v>
      </c>
      <c r="F1993" s="5" t="s">
        <v>1282</v>
      </c>
      <c r="G1993" s="5" t="s">
        <v>29</v>
      </c>
      <c r="H1993" s="5">
        <v>90</v>
      </c>
      <c r="I1993" s="5">
        <v>470000000</v>
      </c>
      <c r="J1993" s="5" t="s">
        <v>2689</v>
      </c>
      <c r="K1993" s="5" t="s">
        <v>877</v>
      </c>
      <c r="L1993" s="5" t="s">
        <v>2645</v>
      </c>
      <c r="M1993" s="7"/>
      <c r="N1993" s="5" t="s">
        <v>877</v>
      </c>
      <c r="O1993" s="5" t="s">
        <v>1273</v>
      </c>
      <c r="P1993" s="5"/>
      <c r="Q1993" s="5" t="s">
        <v>903</v>
      </c>
      <c r="R1993" s="5"/>
      <c r="S1993" s="8"/>
      <c r="T1993" s="8">
        <v>100000</v>
      </c>
      <c r="U1993" s="8">
        <f t="shared" ref="U1993:U1995" si="377">T1993*1.12</f>
        <v>112000.00000000001</v>
      </c>
      <c r="V1993" s="5"/>
      <c r="W1993" s="5" t="s">
        <v>904</v>
      </c>
      <c r="X1993" s="5" t="s">
        <v>3593</v>
      </c>
      <c r="Y1993" s="145"/>
      <c r="Z1993" s="141"/>
      <c r="AA1993" s="214"/>
      <c r="AB1993" s="214"/>
      <c r="AC1993" s="214"/>
      <c r="AD1993" s="253"/>
      <c r="AE1993" s="254"/>
      <c r="AF1993" s="141"/>
      <c r="AG1993" s="213"/>
      <c r="AH1993" s="213"/>
      <c r="AI1993" s="188"/>
      <c r="AJ1993" s="141"/>
      <c r="AK1993" s="105"/>
      <c r="AL1993" s="86"/>
      <c r="AM1993" s="86"/>
      <c r="AN1993" s="84"/>
      <c r="AO1993" s="84"/>
      <c r="AR1993" s="105"/>
    </row>
    <row r="1994" spans="1:47" s="4" customFormat="1" ht="110.1" customHeight="1">
      <c r="A1994" s="5" t="s">
        <v>2426</v>
      </c>
      <c r="B1994" s="5" t="s">
        <v>23</v>
      </c>
      <c r="C1994" s="5" t="s">
        <v>1243</v>
      </c>
      <c r="D1994" s="6" t="s">
        <v>1244</v>
      </c>
      <c r="E1994" s="6" t="s">
        <v>1245</v>
      </c>
      <c r="F1994" s="5" t="s">
        <v>1283</v>
      </c>
      <c r="G1994" s="5" t="s">
        <v>29</v>
      </c>
      <c r="H1994" s="5">
        <v>90</v>
      </c>
      <c r="I1994" s="5">
        <v>470000000</v>
      </c>
      <c r="J1994" s="5" t="s">
        <v>2689</v>
      </c>
      <c r="K1994" s="5" t="s">
        <v>978</v>
      </c>
      <c r="L1994" s="5" t="s">
        <v>2645</v>
      </c>
      <c r="M1994" s="7"/>
      <c r="N1994" s="5" t="s">
        <v>2275</v>
      </c>
      <c r="O1994" s="5" t="s">
        <v>1273</v>
      </c>
      <c r="P1994" s="5"/>
      <c r="Q1994" s="5" t="s">
        <v>903</v>
      </c>
      <c r="R1994" s="5"/>
      <c r="S1994" s="8"/>
      <c r="T1994" s="8">
        <v>0</v>
      </c>
      <c r="U1994" s="8">
        <f t="shared" si="377"/>
        <v>0</v>
      </c>
      <c r="V1994" s="5"/>
      <c r="W1994" s="5" t="s">
        <v>904</v>
      </c>
      <c r="X1994" s="5"/>
      <c r="Y1994" s="145"/>
      <c r="AA1994" s="253"/>
      <c r="AB1994" s="253"/>
      <c r="AC1994" s="253"/>
      <c r="AD1994" s="253"/>
      <c r="AE1994" s="254"/>
      <c r="AG1994" s="105"/>
      <c r="AH1994" s="105"/>
      <c r="AK1994" s="105"/>
      <c r="AL1994" s="86"/>
      <c r="AM1994" s="86"/>
      <c r="AN1994" s="86"/>
      <c r="AO1994" s="86"/>
      <c r="AR1994" s="105"/>
    </row>
    <row r="1995" spans="1:47" s="4" customFormat="1" ht="129.94999999999999" customHeight="1">
      <c r="A1995" s="5" t="s">
        <v>5112</v>
      </c>
      <c r="B1995" s="5" t="s">
        <v>23</v>
      </c>
      <c r="C1995" s="5" t="s">
        <v>1243</v>
      </c>
      <c r="D1995" s="6" t="s">
        <v>1244</v>
      </c>
      <c r="E1995" s="6" t="s">
        <v>1245</v>
      </c>
      <c r="F1995" s="5" t="s">
        <v>4985</v>
      </c>
      <c r="G1995" s="5" t="s">
        <v>29</v>
      </c>
      <c r="H1995" s="5">
        <v>90</v>
      </c>
      <c r="I1995" s="5">
        <v>470000000</v>
      </c>
      <c r="J1995" s="5" t="s">
        <v>2689</v>
      </c>
      <c r="K1995" s="5" t="s">
        <v>861</v>
      </c>
      <c r="L1995" s="5" t="s">
        <v>2645</v>
      </c>
      <c r="M1995" s="7"/>
      <c r="N1995" s="5" t="s">
        <v>2721</v>
      </c>
      <c r="O1995" s="5" t="s">
        <v>1273</v>
      </c>
      <c r="P1995" s="5"/>
      <c r="Q1995" s="5" t="s">
        <v>903</v>
      </c>
      <c r="R1995" s="5"/>
      <c r="S1995" s="8"/>
      <c r="T1995" s="8">
        <v>147000</v>
      </c>
      <c r="U1995" s="8">
        <f t="shared" si="377"/>
        <v>164640.00000000003</v>
      </c>
      <c r="V1995" s="5"/>
      <c r="W1995" s="5" t="s">
        <v>904</v>
      </c>
      <c r="X1995" s="5" t="s">
        <v>3805</v>
      </c>
      <c r="Y1995" s="145"/>
      <c r="Z1995" s="141"/>
      <c r="AA1995" s="214"/>
      <c r="AB1995" s="214"/>
      <c r="AC1995" s="214"/>
      <c r="AD1995" s="214"/>
      <c r="AE1995" s="187"/>
      <c r="AF1995" s="141"/>
      <c r="AG1995" s="213"/>
      <c r="AH1995" s="213"/>
      <c r="AI1995" s="141"/>
      <c r="AJ1995" s="141"/>
      <c r="AK1995" s="213"/>
      <c r="AL1995" s="84"/>
      <c r="AM1995" s="84"/>
      <c r="AN1995" s="84"/>
      <c r="AO1995" s="84"/>
      <c r="AR1995" s="105"/>
    </row>
    <row r="1996" spans="1:47" s="4" customFormat="1" ht="117.95" customHeight="1">
      <c r="A1996" s="5" t="s">
        <v>2427</v>
      </c>
      <c r="B1996" s="5" t="s">
        <v>23</v>
      </c>
      <c r="C1996" s="5" t="s">
        <v>1243</v>
      </c>
      <c r="D1996" s="6" t="s">
        <v>1244</v>
      </c>
      <c r="E1996" s="6" t="s">
        <v>1245</v>
      </c>
      <c r="F1996" s="5" t="s">
        <v>2720</v>
      </c>
      <c r="G1996" s="5" t="s">
        <v>29</v>
      </c>
      <c r="H1996" s="5">
        <v>90</v>
      </c>
      <c r="I1996" s="5">
        <v>470000000</v>
      </c>
      <c r="J1996" s="5" t="s">
        <v>2689</v>
      </c>
      <c r="K1996" s="5" t="s">
        <v>1257</v>
      </c>
      <c r="L1996" s="5" t="s">
        <v>2645</v>
      </c>
      <c r="M1996" s="7"/>
      <c r="N1996" s="5" t="s">
        <v>2721</v>
      </c>
      <c r="O1996" s="5" t="s">
        <v>1273</v>
      </c>
      <c r="P1996" s="5"/>
      <c r="Q1996" s="5" t="s">
        <v>903</v>
      </c>
      <c r="R1996" s="5"/>
      <c r="S1996" s="8"/>
      <c r="T1996" s="8">
        <v>50000</v>
      </c>
      <c r="U1996" s="8">
        <f t="shared" ref="U1996:U2003" si="378">T1996*1.12</f>
        <v>56000.000000000007</v>
      </c>
      <c r="V1996" s="5"/>
      <c r="W1996" s="5" t="s">
        <v>904</v>
      </c>
      <c r="X1996" s="5"/>
      <c r="Y1996" s="148"/>
      <c r="Z1996" s="141"/>
      <c r="AA1996" s="214"/>
      <c r="AB1996" s="253"/>
      <c r="AC1996" s="214"/>
      <c r="AD1996" s="85"/>
      <c r="AE1996" s="187"/>
      <c r="AF1996" s="141"/>
      <c r="AG1996" s="145"/>
      <c r="AH1996" s="145"/>
      <c r="AI1996" s="141"/>
      <c r="AJ1996" s="141"/>
      <c r="AK1996" s="145"/>
      <c r="AL1996" s="149"/>
      <c r="AM1996" s="149"/>
      <c r="AN1996" s="84"/>
      <c r="AO1996" s="84"/>
      <c r="AP1996" s="141"/>
      <c r="AQ1996" s="141"/>
      <c r="AR1996" s="213"/>
      <c r="AT1996" s="187"/>
      <c r="AU1996" s="187"/>
    </row>
    <row r="1997" spans="1:47" s="4" customFormat="1" ht="228" customHeight="1">
      <c r="A1997" s="5" t="s">
        <v>2429</v>
      </c>
      <c r="B1997" s="5" t="s">
        <v>23</v>
      </c>
      <c r="C1997" s="5" t="s">
        <v>1243</v>
      </c>
      <c r="D1997" s="6" t="s">
        <v>1244</v>
      </c>
      <c r="E1997" s="6" t="s">
        <v>1245</v>
      </c>
      <c r="F1997" s="5" t="s">
        <v>1296</v>
      </c>
      <c r="G1997" s="5" t="s">
        <v>29</v>
      </c>
      <c r="H1997" s="5">
        <v>100</v>
      </c>
      <c r="I1997" s="5">
        <v>470000000</v>
      </c>
      <c r="J1997" s="5" t="s">
        <v>2689</v>
      </c>
      <c r="K1997" s="5" t="s">
        <v>1193</v>
      </c>
      <c r="L1997" s="5" t="s">
        <v>2683</v>
      </c>
      <c r="M1997" s="7"/>
      <c r="N1997" s="5" t="s">
        <v>2428</v>
      </c>
      <c r="O1997" s="5" t="s">
        <v>1273</v>
      </c>
      <c r="P1997" s="5"/>
      <c r="Q1997" s="5" t="s">
        <v>903</v>
      </c>
      <c r="R1997" s="5"/>
      <c r="S1997" s="8"/>
      <c r="T1997" s="8">
        <v>1749000</v>
      </c>
      <c r="U1997" s="8">
        <f t="shared" si="378"/>
        <v>1958880.0000000002</v>
      </c>
      <c r="V1997" s="5"/>
      <c r="W1997" s="5" t="s">
        <v>904</v>
      </c>
      <c r="X1997" s="5"/>
      <c r="Y1997" s="145"/>
      <c r="Z1997" s="141"/>
      <c r="AA1997" s="214"/>
      <c r="AB1997" s="214"/>
      <c r="AC1997" s="214"/>
      <c r="AD1997" s="214"/>
      <c r="AE1997" s="187"/>
      <c r="AF1997" s="141"/>
      <c r="AG1997" s="213"/>
      <c r="AH1997" s="213"/>
      <c r="AI1997" s="141"/>
      <c r="AJ1997" s="141"/>
      <c r="AK1997" s="105"/>
      <c r="AL1997" s="86"/>
      <c r="AM1997" s="86"/>
      <c r="AN1997" s="84"/>
      <c r="AO1997" s="84"/>
      <c r="AR1997" s="105"/>
    </row>
    <row r="1998" spans="1:47" s="4" customFormat="1" ht="117.95" customHeight="1">
      <c r="A1998" s="5" t="s">
        <v>2430</v>
      </c>
      <c r="B1998" s="5" t="s">
        <v>23</v>
      </c>
      <c r="C1998" s="5" t="s">
        <v>1243</v>
      </c>
      <c r="D1998" s="6" t="s">
        <v>1244</v>
      </c>
      <c r="E1998" s="6" t="s">
        <v>1245</v>
      </c>
      <c r="F1998" s="5" t="s">
        <v>1254</v>
      </c>
      <c r="G1998" s="5" t="s">
        <v>29</v>
      </c>
      <c r="H1998" s="5" t="s">
        <v>1311</v>
      </c>
      <c r="I1998" s="5">
        <v>470000000</v>
      </c>
      <c r="J1998" s="5" t="s">
        <v>2689</v>
      </c>
      <c r="K1998" s="5" t="s">
        <v>871</v>
      </c>
      <c r="L1998" s="5" t="s">
        <v>2683</v>
      </c>
      <c r="M1998" s="7"/>
      <c r="N1998" s="5" t="s">
        <v>2275</v>
      </c>
      <c r="O1998" s="5" t="s">
        <v>1273</v>
      </c>
      <c r="P1998" s="5"/>
      <c r="Q1998" s="5" t="s">
        <v>903</v>
      </c>
      <c r="R1998" s="5"/>
      <c r="S1998" s="8"/>
      <c r="T1998" s="8">
        <v>0</v>
      </c>
      <c r="U1998" s="8">
        <f t="shared" si="378"/>
        <v>0</v>
      </c>
      <c r="V1998" s="5"/>
      <c r="W1998" s="5" t="s">
        <v>904</v>
      </c>
      <c r="X1998" s="5"/>
      <c r="Y1998" s="145"/>
      <c r="AA1998" s="253"/>
      <c r="AB1998" s="253"/>
      <c r="AC1998" s="253"/>
      <c r="AD1998" s="253"/>
      <c r="AE1998" s="254"/>
      <c r="AG1998" s="105"/>
      <c r="AH1998" s="105"/>
      <c r="AK1998" s="105"/>
      <c r="AL1998" s="86"/>
      <c r="AM1998" s="86"/>
      <c r="AN1998" s="86"/>
      <c r="AO1998" s="86"/>
      <c r="AR1998" s="105"/>
    </row>
    <row r="1999" spans="1:47" s="4" customFormat="1" ht="117.95" customHeight="1">
      <c r="A1999" s="5" t="s">
        <v>4208</v>
      </c>
      <c r="B1999" s="5" t="s">
        <v>23</v>
      </c>
      <c r="C1999" s="5" t="s">
        <v>1243</v>
      </c>
      <c r="D1999" s="6" t="s">
        <v>1244</v>
      </c>
      <c r="E1999" s="6" t="s">
        <v>1245</v>
      </c>
      <c r="F1999" s="5" t="s">
        <v>1254</v>
      </c>
      <c r="G1999" s="5" t="s">
        <v>29</v>
      </c>
      <c r="H1999" s="5" t="s">
        <v>1311</v>
      </c>
      <c r="I1999" s="5">
        <v>470000000</v>
      </c>
      <c r="J1999" s="5" t="s">
        <v>2689</v>
      </c>
      <c r="K1999" s="5" t="s">
        <v>871</v>
      </c>
      <c r="L1999" s="5" t="s">
        <v>2683</v>
      </c>
      <c r="M1999" s="7"/>
      <c r="N1999" s="5" t="s">
        <v>2275</v>
      </c>
      <c r="O1999" s="5" t="s">
        <v>1273</v>
      </c>
      <c r="P1999" s="5"/>
      <c r="Q1999" s="5" t="s">
        <v>903</v>
      </c>
      <c r="R1999" s="5"/>
      <c r="S1999" s="8"/>
      <c r="T1999" s="35">
        <v>850000</v>
      </c>
      <c r="U1999" s="8">
        <f t="shared" si="378"/>
        <v>952000.00000000012</v>
      </c>
      <c r="V1999" s="5"/>
      <c r="W1999" s="5" t="s">
        <v>904</v>
      </c>
      <c r="X1999" s="5" t="s">
        <v>4181</v>
      </c>
      <c r="Y1999" s="145"/>
      <c r="Z1999" s="141"/>
      <c r="AA1999" s="214"/>
      <c r="AB1999" s="253"/>
      <c r="AC1999" s="214"/>
      <c r="AD1999" s="214"/>
      <c r="AE1999" s="187"/>
      <c r="AF1999" s="141"/>
      <c r="AG1999" s="213"/>
      <c r="AH1999" s="213"/>
      <c r="AI1999" s="141"/>
      <c r="AJ1999" s="141"/>
      <c r="AK1999" s="105"/>
      <c r="AL1999" s="86"/>
      <c r="AM1999" s="86"/>
      <c r="AN1999" s="84"/>
      <c r="AO1999" s="84"/>
      <c r="AR1999" s="105"/>
    </row>
    <row r="2000" spans="1:47" s="4" customFormat="1" ht="117.95" customHeight="1">
      <c r="A2000" s="5" t="s">
        <v>2431</v>
      </c>
      <c r="B2000" s="5" t="s">
        <v>23</v>
      </c>
      <c r="C2000" s="5" t="s">
        <v>1243</v>
      </c>
      <c r="D2000" s="6" t="s">
        <v>1244</v>
      </c>
      <c r="E2000" s="6" t="s">
        <v>1245</v>
      </c>
      <c r="F2000" s="5" t="s">
        <v>1299</v>
      </c>
      <c r="G2000" s="5" t="s">
        <v>29</v>
      </c>
      <c r="H2000" s="5">
        <v>100</v>
      </c>
      <c r="I2000" s="5">
        <v>470000000</v>
      </c>
      <c r="J2000" s="5" t="s">
        <v>2689</v>
      </c>
      <c r="K2000" s="5" t="s">
        <v>1039</v>
      </c>
      <c r="L2000" s="5" t="s">
        <v>1142</v>
      </c>
      <c r="M2000" s="7"/>
      <c r="N2000" s="5" t="s">
        <v>2680</v>
      </c>
      <c r="O2000" s="5" t="s">
        <v>27</v>
      </c>
      <c r="P2000" s="5"/>
      <c r="Q2000" s="5" t="s">
        <v>903</v>
      </c>
      <c r="R2000" s="5"/>
      <c r="S2000" s="8"/>
      <c r="T2000" s="8">
        <v>200000</v>
      </c>
      <c r="U2000" s="8">
        <f t="shared" si="378"/>
        <v>224000.00000000003</v>
      </c>
      <c r="V2000" s="5"/>
      <c r="W2000" s="5" t="s">
        <v>904</v>
      </c>
      <c r="X2000" s="5"/>
      <c r="Y2000" s="145"/>
      <c r="AA2000" s="253"/>
      <c r="AB2000" s="253"/>
      <c r="AC2000" s="253"/>
      <c r="AD2000" s="253"/>
      <c r="AE2000" s="254"/>
      <c r="AG2000" s="105"/>
      <c r="AH2000" s="105"/>
      <c r="AK2000" s="105"/>
      <c r="AL2000" s="86"/>
      <c r="AM2000" s="86"/>
      <c r="AN2000" s="86"/>
      <c r="AO2000" s="86"/>
      <c r="AR2000" s="105"/>
    </row>
    <row r="2001" spans="1:48" s="4" customFormat="1" ht="117.95" customHeight="1">
      <c r="A2001" s="5" t="s">
        <v>2432</v>
      </c>
      <c r="B2001" s="5" t="s">
        <v>23</v>
      </c>
      <c r="C2001" s="5" t="s">
        <v>1243</v>
      </c>
      <c r="D2001" s="6" t="s">
        <v>1244</v>
      </c>
      <c r="E2001" s="6" t="s">
        <v>1245</v>
      </c>
      <c r="F2001" s="5" t="s">
        <v>1300</v>
      </c>
      <c r="G2001" s="5" t="s">
        <v>29</v>
      </c>
      <c r="H2001" s="5">
        <v>100</v>
      </c>
      <c r="I2001" s="5">
        <v>470000000</v>
      </c>
      <c r="J2001" s="5" t="s">
        <v>2689</v>
      </c>
      <c r="K2001" s="5" t="s">
        <v>978</v>
      </c>
      <c r="L2001" s="5" t="s">
        <v>1142</v>
      </c>
      <c r="M2001" s="7"/>
      <c r="N2001" s="5" t="s">
        <v>2275</v>
      </c>
      <c r="O2001" s="5" t="s">
        <v>27</v>
      </c>
      <c r="P2001" s="5"/>
      <c r="Q2001" s="5" t="s">
        <v>903</v>
      </c>
      <c r="R2001" s="5"/>
      <c r="S2001" s="8"/>
      <c r="T2001" s="8">
        <v>0</v>
      </c>
      <c r="U2001" s="8">
        <f t="shared" si="378"/>
        <v>0</v>
      </c>
      <c r="V2001" s="5"/>
      <c r="W2001" s="5" t="s">
        <v>904</v>
      </c>
      <c r="X2001" s="5"/>
      <c r="Y2001" s="145"/>
      <c r="AA2001" s="253"/>
      <c r="AB2001" s="253"/>
      <c r="AC2001" s="253"/>
      <c r="AD2001" s="253"/>
      <c r="AE2001" s="254"/>
      <c r="AG2001" s="105"/>
      <c r="AH2001" s="105"/>
      <c r="AK2001" s="105"/>
      <c r="AL2001" s="86"/>
      <c r="AM2001" s="86"/>
      <c r="AN2001" s="86"/>
      <c r="AO2001" s="86"/>
      <c r="AR2001" s="105"/>
    </row>
    <row r="2002" spans="1:48" s="4" customFormat="1" ht="117.95" customHeight="1">
      <c r="A2002" s="5" t="s">
        <v>2433</v>
      </c>
      <c r="B2002" s="5" t="s">
        <v>23</v>
      </c>
      <c r="C2002" s="5" t="s">
        <v>1243</v>
      </c>
      <c r="D2002" s="6" t="s">
        <v>1244</v>
      </c>
      <c r="E2002" s="6" t="s">
        <v>1245</v>
      </c>
      <c r="F2002" s="5" t="s">
        <v>1301</v>
      </c>
      <c r="G2002" s="5" t="s">
        <v>29</v>
      </c>
      <c r="H2002" s="5">
        <v>100</v>
      </c>
      <c r="I2002" s="5">
        <v>470000000</v>
      </c>
      <c r="J2002" s="5" t="s">
        <v>2689</v>
      </c>
      <c r="K2002" s="5" t="s">
        <v>877</v>
      </c>
      <c r="L2002" s="5" t="s">
        <v>1142</v>
      </c>
      <c r="M2002" s="7"/>
      <c r="N2002" s="5" t="s">
        <v>2428</v>
      </c>
      <c r="O2002" s="5" t="s">
        <v>27</v>
      </c>
      <c r="P2002" s="5"/>
      <c r="Q2002" s="5" t="s">
        <v>903</v>
      </c>
      <c r="R2002" s="5"/>
      <c r="S2002" s="8"/>
      <c r="T2002" s="8">
        <v>0</v>
      </c>
      <c r="U2002" s="8">
        <f t="shared" si="378"/>
        <v>0</v>
      </c>
      <c r="V2002" s="5"/>
      <c r="W2002" s="5" t="s">
        <v>904</v>
      </c>
      <c r="X2002" s="5"/>
      <c r="Y2002" s="145"/>
      <c r="AA2002" s="253"/>
      <c r="AB2002" s="253"/>
      <c r="AC2002" s="253"/>
      <c r="AD2002" s="253"/>
      <c r="AE2002" s="254"/>
      <c r="AG2002" s="105"/>
      <c r="AH2002" s="105"/>
      <c r="AK2002" s="105"/>
      <c r="AL2002" s="86"/>
      <c r="AM2002" s="86"/>
      <c r="AN2002" s="86"/>
      <c r="AO2002" s="86"/>
      <c r="AR2002" s="105"/>
    </row>
    <row r="2003" spans="1:48" s="4" customFormat="1" ht="72" customHeight="1">
      <c r="A2003" s="5" t="s">
        <v>2694</v>
      </c>
      <c r="B2003" s="5" t="s">
        <v>23</v>
      </c>
      <c r="C2003" s="5" t="s">
        <v>2231</v>
      </c>
      <c r="D2003" s="14" t="s">
        <v>2232</v>
      </c>
      <c r="E2003" s="14" t="s">
        <v>2233</v>
      </c>
      <c r="F2003" s="5" t="s">
        <v>2234</v>
      </c>
      <c r="G2003" s="5" t="s">
        <v>822</v>
      </c>
      <c r="H2003" s="5" t="s">
        <v>1311</v>
      </c>
      <c r="I2003" s="5">
        <v>470000000</v>
      </c>
      <c r="J2003" s="5" t="s">
        <v>2689</v>
      </c>
      <c r="K2003" s="5" t="s">
        <v>1193</v>
      </c>
      <c r="L2003" s="5" t="s">
        <v>25</v>
      </c>
      <c r="M2003" s="7"/>
      <c r="N2003" s="5" t="s">
        <v>1306</v>
      </c>
      <c r="O2003" s="5" t="s">
        <v>27</v>
      </c>
      <c r="P2003" s="5"/>
      <c r="Q2003" s="5" t="s">
        <v>903</v>
      </c>
      <c r="R2003" s="5"/>
      <c r="S2003" s="8"/>
      <c r="T2003" s="8">
        <v>0</v>
      </c>
      <c r="U2003" s="8">
        <f t="shared" si="378"/>
        <v>0</v>
      </c>
      <c r="V2003" s="5"/>
      <c r="W2003" s="5">
        <v>2017</v>
      </c>
      <c r="X2003" s="5"/>
      <c r="AE2003" s="254"/>
      <c r="AG2003" s="105"/>
      <c r="AH2003" s="105"/>
      <c r="AK2003" s="105"/>
      <c r="AL2003" s="86"/>
      <c r="AM2003" s="86"/>
      <c r="AN2003" s="86"/>
      <c r="AO2003" s="86"/>
    </row>
    <row r="2004" spans="1:48" s="4" customFormat="1" ht="90" customHeight="1">
      <c r="A2004" s="5" t="s">
        <v>4725</v>
      </c>
      <c r="B2004" s="5" t="s">
        <v>23</v>
      </c>
      <c r="C2004" s="5" t="s">
        <v>2231</v>
      </c>
      <c r="D2004" s="14" t="s">
        <v>2232</v>
      </c>
      <c r="E2004" s="14" t="s">
        <v>2233</v>
      </c>
      <c r="F2004" s="5" t="s">
        <v>2234</v>
      </c>
      <c r="G2004" s="5" t="s">
        <v>822</v>
      </c>
      <c r="H2004" s="5" t="s">
        <v>1311</v>
      </c>
      <c r="I2004" s="5">
        <v>470000000</v>
      </c>
      <c r="J2004" s="5" t="s">
        <v>2689</v>
      </c>
      <c r="K2004" s="5" t="s">
        <v>978</v>
      </c>
      <c r="L2004" s="5" t="s">
        <v>25</v>
      </c>
      <c r="M2004" s="7"/>
      <c r="N2004" s="5" t="s">
        <v>1306</v>
      </c>
      <c r="O2004" s="5" t="s">
        <v>27</v>
      </c>
      <c r="P2004" s="5"/>
      <c r="Q2004" s="5" t="s">
        <v>903</v>
      </c>
      <c r="R2004" s="5"/>
      <c r="S2004" s="8"/>
      <c r="T2004" s="8">
        <v>0</v>
      </c>
      <c r="U2004" s="8">
        <v>0</v>
      </c>
      <c r="V2004" s="5"/>
      <c r="W2004" s="5">
        <v>2017</v>
      </c>
      <c r="X2004" s="5"/>
      <c r="Z2004" s="141"/>
      <c r="AA2004" s="85"/>
      <c r="AE2004" s="254"/>
      <c r="AG2004" s="105"/>
      <c r="AH2004" s="105"/>
      <c r="AK2004" s="105"/>
      <c r="AL2004" s="86"/>
      <c r="AM2004" s="86"/>
      <c r="AN2004" s="86"/>
      <c r="AO2004" s="86"/>
    </row>
    <row r="2005" spans="1:48" s="4" customFormat="1" ht="117.75" customHeight="1">
      <c r="A2005" s="5" t="s">
        <v>3576</v>
      </c>
      <c r="B2005" s="5" t="s">
        <v>23</v>
      </c>
      <c r="C2005" s="75" t="s">
        <v>3577</v>
      </c>
      <c r="D2005" s="106" t="s">
        <v>3578</v>
      </c>
      <c r="E2005" s="106" t="s">
        <v>3578</v>
      </c>
      <c r="F2005" s="5" t="s">
        <v>3579</v>
      </c>
      <c r="G2005" s="5" t="s">
        <v>29</v>
      </c>
      <c r="H2005" s="5" t="s">
        <v>1311</v>
      </c>
      <c r="I2005" s="5">
        <v>470000000</v>
      </c>
      <c r="J2005" s="5" t="s">
        <v>2689</v>
      </c>
      <c r="K2005" s="5" t="s">
        <v>1039</v>
      </c>
      <c r="L2005" s="5" t="s">
        <v>25</v>
      </c>
      <c r="M2005" s="7"/>
      <c r="N2005" s="5" t="s">
        <v>1039</v>
      </c>
      <c r="O2005" s="5" t="s">
        <v>1273</v>
      </c>
      <c r="P2005" s="5"/>
      <c r="Q2005" s="5" t="s">
        <v>903</v>
      </c>
      <c r="R2005" s="5"/>
      <c r="S2005" s="8"/>
      <c r="T2005" s="8">
        <v>44464.29</v>
      </c>
      <c r="U2005" s="8">
        <f>T2005*1.12</f>
        <v>49800.004800000002</v>
      </c>
      <c r="V2005" s="5"/>
      <c r="W2005" s="5" t="s">
        <v>904</v>
      </c>
      <c r="X2005" s="5"/>
      <c r="Y2005" s="145"/>
      <c r="Z2005" s="141"/>
      <c r="AA2005" s="214"/>
      <c r="AB2005" s="253"/>
      <c r="AC2005" s="214"/>
      <c r="AD2005" s="214"/>
      <c r="AE2005" s="187"/>
      <c r="AF2005" s="141"/>
      <c r="AG2005" s="145"/>
      <c r="AH2005" s="145"/>
      <c r="AI2005" s="188"/>
      <c r="AJ2005" s="141"/>
      <c r="AK2005" s="213"/>
      <c r="AL2005" s="104"/>
      <c r="AM2005" s="84"/>
      <c r="AN2005" s="84"/>
      <c r="AO2005" s="84"/>
      <c r="AP2005" s="141"/>
      <c r="AQ2005" s="141"/>
      <c r="AR2005" s="213"/>
    </row>
    <row r="2006" spans="1:48" s="33" customFormat="1" ht="89.25" customHeight="1">
      <c r="A2006" s="30" t="s">
        <v>3724</v>
      </c>
      <c r="B2006" s="5" t="s">
        <v>23</v>
      </c>
      <c r="C2006" s="6" t="s">
        <v>3725</v>
      </c>
      <c r="D2006" s="6" t="s">
        <v>3726</v>
      </c>
      <c r="E2006" s="6" t="s">
        <v>3726</v>
      </c>
      <c r="F2006" s="14" t="s">
        <v>3727</v>
      </c>
      <c r="G2006" s="46" t="s">
        <v>29</v>
      </c>
      <c r="H2006" s="30">
        <v>90</v>
      </c>
      <c r="I2006" s="5">
        <v>470000000</v>
      </c>
      <c r="J2006" s="5" t="s">
        <v>2689</v>
      </c>
      <c r="K2006" s="5" t="s">
        <v>3728</v>
      </c>
      <c r="L2006" s="5" t="s">
        <v>3729</v>
      </c>
      <c r="M2006" s="7"/>
      <c r="N2006" s="5" t="s">
        <v>1306</v>
      </c>
      <c r="O2006" s="5" t="s">
        <v>1273</v>
      </c>
      <c r="P2006" s="5"/>
      <c r="Q2006" s="5" t="s">
        <v>903</v>
      </c>
      <c r="R2006" s="5"/>
      <c r="S2006" s="8"/>
      <c r="T2006" s="31">
        <v>0</v>
      </c>
      <c r="U2006" s="34">
        <f t="shared" ref="U2006:U2007" si="379">T2006*1.12</f>
        <v>0</v>
      </c>
      <c r="V2006" s="5"/>
      <c r="W2006" s="184" t="s">
        <v>904</v>
      </c>
      <c r="X2006" s="32"/>
      <c r="Y2006" s="141"/>
      <c r="Z2006" s="4"/>
      <c r="AA2006" s="4"/>
      <c r="AB2006" s="4"/>
      <c r="AC2006" s="4"/>
      <c r="AD2006" s="4"/>
      <c r="AE2006" s="254"/>
      <c r="AF2006" s="4"/>
      <c r="AG2006" s="105"/>
      <c r="AH2006" s="105"/>
      <c r="AI2006" s="4"/>
      <c r="AJ2006" s="4"/>
      <c r="AK2006" s="105"/>
      <c r="AL2006" s="86"/>
      <c r="AM2006" s="86"/>
      <c r="AN2006" s="86"/>
      <c r="AO2006" s="86"/>
      <c r="AP2006" s="4"/>
      <c r="AQ2006" s="4"/>
      <c r="AR2006" s="105"/>
      <c r="AS2006" s="4"/>
      <c r="AT2006" s="4"/>
      <c r="AU2006" s="4"/>
      <c r="AV2006" s="4"/>
    </row>
    <row r="2007" spans="1:48" s="33" customFormat="1" ht="141.75" customHeight="1">
      <c r="A2007" s="30" t="s">
        <v>4209</v>
      </c>
      <c r="B2007" s="5" t="s">
        <v>23</v>
      </c>
      <c r="C2007" s="6" t="s">
        <v>3725</v>
      </c>
      <c r="D2007" s="6" t="s">
        <v>3726</v>
      </c>
      <c r="E2007" s="6" t="s">
        <v>3726</v>
      </c>
      <c r="F2007" s="14" t="s">
        <v>4210</v>
      </c>
      <c r="G2007" s="46" t="s">
        <v>29</v>
      </c>
      <c r="H2007" s="30">
        <v>90</v>
      </c>
      <c r="I2007" s="5">
        <v>470000000</v>
      </c>
      <c r="J2007" s="5" t="s">
        <v>2689</v>
      </c>
      <c r="K2007" s="5" t="s">
        <v>3877</v>
      </c>
      <c r="L2007" s="5" t="s">
        <v>3729</v>
      </c>
      <c r="M2007" s="7"/>
      <c r="N2007" s="5" t="s">
        <v>1306</v>
      </c>
      <c r="O2007" s="5" t="s">
        <v>1273</v>
      </c>
      <c r="P2007" s="5"/>
      <c r="Q2007" s="5" t="s">
        <v>903</v>
      </c>
      <c r="R2007" s="5"/>
      <c r="S2007" s="8"/>
      <c r="T2007" s="31">
        <v>38178.57</v>
      </c>
      <c r="U2007" s="34">
        <f t="shared" si="379"/>
        <v>42759.998400000004</v>
      </c>
      <c r="V2007" s="5"/>
      <c r="W2007" s="184" t="s">
        <v>904</v>
      </c>
      <c r="X2007" s="32">
        <v>6.11</v>
      </c>
      <c r="Y2007" s="141"/>
      <c r="Z2007" s="141"/>
      <c r="AA2007" s="214"/>
      <c r="AB2007" s="253"/>
      <c r="AC2007" s="214"/>
      <c r="AD2007" s="214"/>
      <c r="AE2007" s="187"/>
      <c r="AF2007" s="141"/>
      <c r="AG2007" s="145"/>
      <c r="AH2007" s="145"/>
      <c r="AI2007" s="141"/>
      <c r="AJ2007" s="141"/>
      <c r="AK2007" s="213"/>
      <c r="AL2007" s="84"/>
      <c r="AM2007" s="84"/>
      <c r="AN2007" s="84"/>
      <c r="AO2007" s="84"/>
      <c r="AP2007" s="141"/>
      <c r="AQ2007" s="4"/>
      <c r="AR2007" s="105"/>
      <c r="AS2007" s="4"/>
      <c r="AT2007" s="4"/>
      <c r="AU2007" s="4"/>
      <c r="AV2007" s="4"/>
    </row>
    <row r="2008" spans="1:48" s="4" customFormat="1" ht="119.25" customHeight="1">
      <c r="A2008" s="5" t="s">
        <v>4211</v>
      </c>
      <c r="B2008" s="5" t="s">
        <v>23</v>
      </c>
      <c r="C2008" s="5" t="s">
        <v>898</v>
      </c>
      <c r="D2008" s="6" t="s">
        <v>899</v>
      </c>
      <c r="E2008" s="6" t="s">
        <v>900</v>
      </c>
      <c r="F2008" s="5" t="s">
        <v>901</v>
      </c>
      <c r="G2008" s="5" t="s">
        <v>29</v>
      </c>
      <c r="H2008" s="5">
        <v>90</v>
      </c>
      <c r="I2008" s="5">
        <v>470000000</v>
      </c>
      <c r="J2008" s="5" t="s">
        <v>2689</v>
      </c>
      <c r="K2008" s="5" t="s">
        <v>823</v>
      </c>
      <c r="L2008" s="5" t="s">
        <v>914</v>
      </c>
      <c r="M2008" s="7"/>
      <c r="N2008" s="5" t="s">
        <v>902</v>
      </c>
      <c r="O2008" s="5" t="s">
        <v>27</v>
      </c>
      <c r="P2008" s="5"/>
      <c r="Q2008" s="5" t="s">
        <v>903</v>
      </c>
      <c r="R2008" s="5"/>
      <c r="S2008" s="8"/>
      <c r="T2008" s="35">
        <v>576000</v>
      </c>
      <c r="U2008" s="8">
        <f>T2008*1.12</f>
        <v>645120.00000000012</v>
      </c>
      <c r="V2008" s="5"/>
      <c r="W2008" s="5" t="s">
        <v>904</v>
      </c>
      <c r="X2008" s="5"/>
      <c r="Y2008" s="145"/>
      <c r="Z2008" s="141"/>
      <c r="AA2008" s="214"/>
      <c r="AB2008" s="222"/>
      <c r="AC2008" s="214"/>
      <c r="AD2008" s="253"/>
      <c r="AE2008" s="254"/>
      <c r="AF2008" s="141"/>
      <c r="AG2008" s="145"/>
      <c r="AH2008" s="145"/>
      <c r="AI2008" s="145"/>
      <c r="AJ2008" s="141"/>
      <c r="AK2008" s="145"/>
      <c r="AL2008" s="149"/>
      <c r="AM2008" s="149"/>
      <c r="AN2008" s="149"/>
      <c r="AO2008" s="149"/>
      <c r="AP2008" s="149"/>
      <c r="AQ2008" s="141"/>
      <c r="AR2008" s="141"/>
      <c r="AS2008" s="213"/>
    </row>
    <row r="2009" spans="1:48" s="33" customFormat="1" ht="107.25" customHeight="1">
      <c r="A2009" s="30" t="s">
        <v>4212</v>
      </c>
      <c r="B2009" s="5" t="s">
        <v>23</v>
      </c>
      <c r="C2009" s="6" t="s">
        <v>1040</v>
      </c>
      <c r="D2009" s="6" t="s">
        <v>1041</v>
      </c>
      <c r="E2009" s="6" t="s">
        <v>1041</v>
      </c>
      <c r="F2009" s="14" t="s">
        <v>4213</v>
      </c>
      <c r="G2009" s="5" t="s">
        <v>29</v>
      </c>
      <c r="H2009" s="5">
        <v>90</v>
      </c>
      <c r="I2009" s="5">
        <v>470000000</v>
      </c>
      <c r="J2009" s="5" t="s">
        <v>2689</v>
      </c>
      <c r="K2009" s="5" t="s">
        <v>871</v>
      </c>
      <c r="L2009" s="5" t="s">
        <v>914</v>
      </c>
      <c r="M2009" s="7"/>
      <c r="N2009" s="5" t="s">
        <v>2294</v>
      </c>
      <c r="O2009" s="5" t="s">
        <v>27</v>
      </c>
      <c r="P2009" s="5"/>
      <c r="Q2009" s="5" t="s">
        <v>903</v>
      </c>
      <c r="R2009" s="5"/>
      <c r="S2009" s="8"/>
      <c r="T2009" s="31">
        <v>0</v>
      </c>
      <c r="U2009" s="34">
        <f>T2009*1.12</f>
        <v>0</v>
      </c>
      <c r="V2009" s="5"/>
      <c r="W2009" s="5" t="s">
        <v>904</v>
      </c>
      <c r="X2009" s="32"/>
      <c r="Y2009" s="141"/>
      <c r="Z2009" s="187"/>
      <c r="AA2009" s="214"/>
      <c r="AB2009" s="141"/>
      <c r="AC2009" s="214"/>
      <c r="AD2009" s="84"/>
      <c r="AE2009" s="187"/>
      <c r="AF2009" s="84"/>
      <c r="AG2009" s="213"/>
      <c r="AH2009" s="213"/>
      <c r="AI2009" s="188"/>
      <c r="AJ2009" s="141"/>
      <c r="AK2009" s="213"/>
      <c r="AL2009" s="84"/>
      <c r="AM2009" s="84"/>
      <c r="AN2009" s="84"/>
      <c r="AO2009" s="84"/>
    </row>
    <row r="2010" spans="1:48" s="33" customFormat="1" ht="107.25" customHeight="1">
      <c r="A2010" s="30" t="s">
        <v>5481</v>
      </c>
      <c r="B2010" s="5" t="s">
        <v>23</v>
      </c>
      <c r="C2010" s="6" t="s">
        <v>1040</v>
      </c>
      <c r="D2010" s="6" t="s">
        <v>1041</v>
      </c>
      <c r="E2010" s="6" t="s">
        <v>1041</v>
      </c>
      <c r="F2010" s="14" t="s">
        <v>4213</v>
      </c>
      <c r="G2010" s="5" t="s">
        <v>29</v>
      </c>
      <c r="H2010" s="5">
        <v>90</v>
      </c>
      <c r="I2010" s="5">
        <v>470000000</v>
      </c>
      <c r="J2010" s="5" t="s">
        <v>2689</v>
      </c>
      <c r="K2010" s="5" t="s">
        <v>871</v>
      </c>
      <c r="L2010" s="5" t="s">
        <v>914</v>
      </c>
      <c r="M2010" s="7"/>
      <c r="N2010" s="5" t="s">
        <v>5482</v>
      </c>
      <c r="O2010" s="5" t="s">
        <v>27</v>
      </c>
      <c r="P2010" s="5"/>
      <c r="Q2010" s="5" t="s">
        <v>903</v>
      </c>
      <c r="R2010" s="5"/>
      <c r="S2010" s="8"/>
      <c r="T2010" s="31">
        <v>516000</v>
      </c>
      <c r="U2010" s="34">
        <f>T2010*1.12</f>
        <v>577920</v>
      </c>
      <c r="V2010" s="5"/>
      <c r="W2010" s="5" t="s">
        <v>904</v>
      </c>
      <c r="X2010" s="32" t="s">
        <v>5484</v>
      </c>
      <c r="Y2010" s="141"/>
      <c r="Z2010" s="187"/>
      <c r="AA2010" s="214"/>
      <c r="AB2010" s="141"/>
      <c r="AC2010" s="214"/>
      <c r="AD2010" s="84"/>
      <c r="AE2010" s="187"/>
      <c r="AF2010" s="84"/>
      <c r="AG2010" s="213"/>
      <c r="AH2010" s="213"/>
      <c r="AI2010" s="188"/>
      <c r="AJ2010" s="141"/>
      <c r="AK2010" s="213"/>
      <c r="AL2010" s="84"/>
      <c r="AM2010" s="84"/>
      <c r="AN2010" s="84"/>
      <c r="AO2010" s="285"/>
      <c r="AT2010" s="166"/>
    </row>
    <row r="2011" spans="1:48" s="33" customFormat="1" ht="113.25" customHeight="1">
      <c r="A2011" s="30" t="s">
        <v>4214</v>
      </c>
      <c r="B2011" s="5" t="s">
        <v>23</v>
      </c>
      <c r="C2011" s="6" t="s">
        <v>4215</v>
      </c>
      <c r="D2011" s="6" t="s">
        <v>4216</v>
      </c>
      <c r="E2011" s="6" t="s">
        <v>4216</v>
      </c>
      <c r="F2011" s="14" t="s">
        <v>4217</v>
      </c>
      <c r="G2011" s="5" t="s">
        <v>29</v>
      </c>
      <c r="H2011" s="5">
        <v>90</v>
      </c>
      <c r="I2011" s="5">
        <v>470000000</v>
      </c>
      <c r="J2011" s="5" t="s">
        <v>2689</v>
      </c>
      <c r="K2011" s="5" t="s">
        <v>871</v>
      </c>
      <c r="L2011" s="5" t="s">
        <v>886</v>
      </c>
      <c r="M2011" s="7"/>
      <c r="N2011" s="5" t="s">
        <v>2294</v>
      </c>
      <c r="O2011" s="5" t="s">
        <v>27</v>
      </c>
      <c r="P2011" s="5"/>
      <c r="Q2011" s="5" t="s">
        <v>903</v>
      </c>
      <c r="R2011" s="5"/>
      <c r="S2011" s="8"/>
      <c r="T2011" s="31">
        <v>750000</v>
      </c>
      <c r="U2011" s="34">
        <f t="shared" ref="U2011:U2027" si="380">T2011*1.12</f>
        <v>840000.00000000012</v>
      </c>
      <c r="V2011" s="5"/>
      <c r="W2011" s="5" t="s">
        <v>904</v>
      </c>
      <c r="X2011" s="32"/>
      <c r="Y2011" s="141"/>
      <c r="Z2011" s="141"/>
      <c r="AA2011" s="214"/>
      <c r="AB2011" s="253"/>
      <c r="AC2011" s="214"/>
      <c r="AD2011" s="214"/>
      <c r="AE2011" s="187"/>
      <c r="AF2011" s="141"/>
      <c r="AG2011" s="213"/>
      <c r="AH2011" s="213"/>
      <c r="AI2011" s="188"/>
      <c r="AJ2011" s="141"/>
      <c r="AK2011" s="213"/>
      <c r="AL2011" s="84"/>
      <c r="AM2011" s="84"/>
      <c r="AN2011" s="84"/>
      <c r="AO2011" s="255"/>
    </row>
    <row r="2012" spans="1:48" s="33" customFormat="1" ht="114.75" customHeight="1">
      <c r="A2012" s="30" t="s">
        <v>4218</v>
      </c>
      <c r="B2012" s="5" t="s">
        <v>23</v>
      </c>
      <c r="C2012" s="6" t="s">
        <v>4215</v>
      </c>
      <c r="D2012" s="6" t="s">
        <v>4216</v>
      </c>
      <c r="E2012" s="6" t="s">
        <v>4216</v>
      </c>
      <c r="F2012" s="14" t="s">
        <v>4217</v>
      </c>
      <c r="G2012" s="5" t="s">
        <v>29</v>
      </c>
      <c r="H2012" s="5">
        <v>90</v>
      </c>
      <c r="I2012" s="5">
        <v>470000000</v>
      </c>
      <c r="J2012" s="5" t="s">
        <v>2689</v>
      </c>
      <c r="K2012" s="5" t="s">
        <v>871</v>
      </c>
      <c r="L2012" s="5" t="s">
        <v>891</v>
      </c>
      <c r="M2012" s="7"/>
      <c r="N2012" s="5" t="s">
        <v>2294</v>
      </c>
      <c r="O2012" s="5" t="s">
        <v>27</v>
      </c>
      <c r="P2012" s="5"/>
      <c r="Q2012" s="5" t="s">
        <v>903</v>
      </c>
      <c r="R2012" s="5"/>
      <c r="S2012" s="8"/>
      <c r="T2012" s="31">
        <v>1250000</v>
      </c>
      <c r="U2012" s="34">
        <f t="shared" si="380"/>
        <v>1400000.0000000002</v>
      </c>
      <c r="V2012" s="5"/>
      <c r="W2012" s="5" t="s">
        <v>904</v>
      </c>
      <c r="X2012" s="32"/>
      <c r="Y2012" s="141"/>
      <c r="Z2012" s="141"/>
      <c r="AA2012" s="214"/>
      <c r="AB2012" s="253"/>
      <c r="AC2012" s="214"/>
      <c r="AD2012" s="214"/>
      <c r="AE2012" s="187"/>
      <c r="AF2012" s="141"/>
      <c r="AG2012" s="213"/>
      <c r="AH2012" s="213"/>
      <c r="AI2012" s="188"/>
      <c r="AJ2012" s="141"/>
      <c r="AK2012" s="213"/>
      <c r="AL2012" s="84"/>
      <c r="AM2012" s="84"/>
      <c r="AN2012" s="84"/>
      <c r="AO2012" s="255"/>
    </row>
    <row r="2013" spans="1:48" s="33" customFormat="1" ht="117.75" customHeight="1">
      <c r="A2013" s="30" t="s">
        <v>4219</v>
      </c>
      <c r="B2013" s="5" t="s">
        <v>23</v>
      </c>
      <c r="C2013" s="6" t="s">
        <v>974</v>
      </c>
      <c r="D2013" s="6" t="s">
        <v>975</v>
      </c>
      <c r="E2013" s="6" t="s">
        <v>976</v>
      </c>
      <c r="F2013" s="47" t="s">
        <v>4220</v>
      </c>
      <c r="G2013" s="5" t="s">
        <v>822</v>
      </c>
      <c r="H2013" s="5">
        <v>90</v>
      </c>
      <c r="I2013" s="5">
        <v>470000000</v>
      </c>
      <c r="J2013" s="5" t="s">
        <v>2689</v>
      </c>
      <c r="K2013" s="5" t="s">
        <v>871</v>
      </c>
      <c r="L2013" s="5" t="s">
        <v>862</v>
      </c>
      <c r="M2013" s="7"/>
      <c r="N2013" s="5" t="s">
        <v>2294</v>
      </c>
      <c r="O2013" s="5" t="s">
        <v>27</v>
      </c>
      <c r="P2013" s="5"/>
      <c r="Q2013" s="5" t="s">
        <v>903</v>
      </c>
      <c r="R2013" s="5"/>
      <c r="S2013" s="8"/>
      <c r="T2013" s="35">
        <v>16000000</v>
      </c>
      <c r="U2013" s="34">
        <f t="shared" si="380"/>
        <v>17920000</v>
      </c>
      <c r="V2013" s="5"/>
      <c r="W2013" s="5" t="s">
        <v>904</v>
      </c>
      <c r="X2013" s="32"/>
      <c r="Y2013" s="141"/>
      <c r="Z2013" s="187"/>
      <c r="AA2013" s="85"/>
      <c r="AB2013" s="141"/>
      <c r="AC2013" s="214"/>
      <c r="AD2013" s="84"/>
      <c r="AE2013" s="187"/>
      <c r="AF2013" s="84"/>
      <c r="AG2013" s="213"/>
      <c r="AH2013" s="213"/>
      <c r="AI2013" s="188"/>
      <c r="AJ2013" s="141"/>
      <c r="AK2013" s="213"/>
      <c r="AL2013" s="84"/>
      <c r="AM2013" s="84"/>
      <c r="AN2013" s="84"/>
      <c r="AO2013" s="225"/>
      <c r="AT2013" s="223"/>
    </row>
    <row r="2014" spans="1:48" s="33" customFormat="1" ht="111.75" customHeight="1">
      <c r="A2014" s="30" t="s">
        <v>4221</v>
      </c>
      <c r="B2014" s="5" t="s">
        <v>23</v>
      </c>
      <c r="C2014" s="5" t="s">
        <v>1243</v>
      </c>
      <c r="D2014" s="6" t="s">
        <v>1244</v>
      </c>
      <c r="E2014" s="6" t="s">
        <v>1245</v>
      </c>
      <c r="F2014" s="106" t="s">
        <v>4222</v>
      </c>
      <c r="G2014" s="5" t="s">
        <v>29</v>
      </c>
      <c r="H2014" s="5" t="s">
        <v>1311</v>
      </c>
      <c r="I2014" s="5">
        <v>470000000</v>
      </c>
      <c r="J2014" s="5" t="s">
        <v>2689</v>
      </c>
      <c r="K2014" s="5" t="s">
        <v>871</v>
      </c>
      <c r="L2014" s="5" t="s">
        <v>4223</v>
      </c>
      <c r="M2014" s="7"/>
      <c r="N2014" s="5" t="s">
        <v>978</v>
      </c>
      <c r="O2014" s="5" t="s">
        <v>1273</v>
      </c>
      <c r="P2014" s="5"/>
      <c r="Q2014" s="5" t="s">
        <v>903</v>
      </c>
      <c r="R2014" s="5"/>
      <c r="S2014" s="8"/>
      <c r="T2014" s="31">
        <v>132000</v>
      </c>
      <c r="U2014" s="34">
        <f t="shared" si="380"/>
        <v>147840</v>
      </c>
      <c r="V2014" s="5"/>
      <c r="W2014" s="5" t="s">
        <v>904</v>
      </c>
      <c r="X2014" s="32"/>
      <c r="Y2014" s="141"/>
      <c r="Z2014" s="141"/>
      <c r="AA2014" s="214"/>
      <c r="AB2014" s="253"/>
      <c r="AC2014" s="214"/>
      <c r="AD2014" s="84"/>
      <c r="AE2014" s="187"/>
      <c r="AF2014" s="84"/>
      <c r="AG2014" s="213"/>
      <c r="AH2014" s="213"/>
      <c r="AI2014" s="141"/>
      <c r="AJ2014" s="141"/>
      <c r="AK2014" s="213"/>
      <c r="AL2014" s="84"/>
      <c r="AM2014" s="84"/>
      <c r="AN2014" s="86"/>
      <c r="AO2014" s="225"/>
    </row>
    <row r="2015" spans="1:48" s="33" customFormat="1" ht="93.75" customHeight="1">
      <c r="A2015" s="30" t="s">
        <v>4224</v>
      </c>
      <c r="B2015" s="5" t="s">
        <v>23</v>
      </c>
      <c r="C2015" s="5" t="s">
        <v>1243</v>
      </c>
      <c r="D2015" s="6" t="s">
        <v>1244</v>
      </c>
      <c r="E2015" s="6" t="s">
        <v>1245</v>
      </c>
      <c r="F2015" s="14" t="s">
        <v>4225</v>
      </c>
      <c r="G2015" s="5" t="s">
        <v>29</v>
      </c>
      <c r="H2015" s="5">
        <v>90</v>
      </c>
      <c r="I2015" s="5">
        <v>470000000</v>
      </c>
      <c r="J2015" s="5" t="s">
        <v>2689</v>
      </c>
      <c r="K2015" s="5" t="s">
        <v>1164</v>
      </c>
      <c r="L2015" s="5" t="s">
        <v>2701</v>
      </c>
      <c r="M2015" s="7"/>
      <c r="N2015" s="5" t="s">
        <v>1313</v>
      </c>
      <c r="O2015" s="5" t="s">
        <v>27</v>
      </c>
      <c r="P2015" s="5"/>
      <c r="Q2015" s="5" t="s">
        <v>903</v>
      </c>
      <c r="R2015" s="5"/>
      <c r="S2015" s="8"/>
      <c r="T2015" s="31">
        <v>4480000</v>
      </c>
      <c r="U2015" s="34">
        <f t="shared" si="380"/>
        <v>5017600.0000000009</v>
      </c>
      <c r="V2015" s="5"/>
      <c r="W2015" s="5" t="s">
        <v>904</v>
      </c>
      <c r="X2015" s="32"/>
      <c r="Y2015" s="141"/>
      <c r="Z2015" s="85"/>
      <c r="AA2015" s="214"/>
      <c r="AB2015" s="253"/>
      <c r="AC2015" s="214"/>
      <c r="AD2015" s="214"/>
      <c r="AE2015" s="187"/>
      <c r="AF2015" s="141"/>
      <c r="AG2015" s="213"/>
      <c r="AH2015" s="213"/>
      <c r="AI2015" s="188"/>
      <c r="AJ2015" s="141"/>
      <c r="AK2015" s="213"/>
      <c r="AL2015" s="84"/>
      <c r="AM2015" s="84"/>
      <c r="AN2015" s="84"/>
      <c r="AO2015" s="84"/>
    </row>
    <row r="2016" spans="1:48" s="33" customFormat="1" ht="123.75" customHeight="1">
      <c r="A2016" s="30" t="s">
        <v>4226</v>
      </c>
      <c r="B2016" s="5" t="s">
        <v>23</v>
      </c>
      <c r="C2016" s="106" t="s">
        <v>3577</v>
      </c>
      <c r="D2016" s="106" t="s">
        <v>3578</v>
      </c>
      <c r="E2016" s="106" t="s">
        <v>3578</v>
      </c>
      <c r="F2016" s="14" t="s">
        <v>4227</v>
      </c>
      <c r="G2016" s="5" t="s">
        <v>29</v>
      </c>
      <c r="H2016" s="5">
        <v>90</v>
      </c>
      <c r="I2016" s="5">
        <v>470000000</v>
      </c>
      <c r="J2016" s="5" t="s">
        <v>2689</v>
      </c>
      <c r="K2016" s="5" t="s">
        <v>871</v>
      </c>
      <c r="L2016" s="5" t="s">
        <v>25</v>
      </c>
      <c r="M2016" s="7"/>
      <c r="N2016" s="5" t="s">
        <v>2294</v>
      </c>
      <c r="O2016" s="5" t="s">
        <v>27</v>
      </c>
      <c r="P2016" s="5"/>
      <c r="Q2016" s="5" t="s">
        <v>903</v>
      </c>
      <c r="R2016" s="5"/>
      <c r="S2016" s="8"/>
      <c r="T2016" s="35">
        <v>121999.99999999999</v>
      </c>
      <c r="U2016" s="34">
        <f t="shared" si="380"/>
        <v>136640</v>
      </c>
      <c r="V2016" s="5"/>
      <c r="W2016" s="5" t="s">
        <v>904</v>
      </c>
      <c r="X2016" s="32"/>
      <c r="Y2016" s="141"/>
      <c r="Z2016" s="141"/>
      <c r="AA2016" s="214"/>
      <c r="AB2016" s="253"/>
      <c r="AC2016" s="214"/>
      <c r="AD2016" s="214"/>
      <c r="AE2016" s="187"/>
      <c r="AF2016" s="141"/>
      <c r="AG2016" s="145"/>
      <c r="AH2016" s="145"/>
      <c r="AI2016" s="141"/>
      <c r="AJ2016" s="141"/>
      <c r="AK2016" s="213"/>
      <c r="AL2016" s="84"/>
      <c r="AM2016" s="84"/>
      <c r="AN2016" s="84"/>
      <c r="AO2016" s="255"/>
    </row>
    <row r="2017" spans="1:47" s="33" customFormat="1" ht="75.75" customHeight="1">
      <c r="A2017" s="30" t="s">
        <v>4228</v>
      </c>
      <c r="B2017" s="5" t="s">
        <v>23</v>
      </c>
      <c r="C2017" s="6" t="s">
        <v>4229</v>
      </c>
      <c r="D2017" s="6" t="s">
        <v>4230</v>
      </c>
      <c r="E2017" s="6" t="s">
        <v>4231</v>
      </c>
      <c r="F2017" s="186" t="s">
        <v>4232</v>
      </c>
      <c r="G2017" s="5" t="s">
        <v>29</v>
      </c>
      <c r="H2017" s="5">
        <v>90</v>
      </c>
      <c r="I2017" s="5">
        <v>470000000</v>
      </c>
      <c r="J2017" s="5" t="s">
        <v>2689</v>
      </c>
      <c r="K2017" s="5" t="s">
        <v>4233</v>
      </c>
      <c r="L2017" s="5" t="s">
        <v>862</v>
      </c>
      <c r="M2017" s="7"/>
      <c r="N2017" s="5" t="s">
        <v>4234</v>
      </c>
      <c r="O2017" s="5" t="s">
        <v>1273</v>
      </c>
      <c r="P2017" s="5"/>
      <c r="Q2017" s="5" t="s">
        <v>903</v>
      </c>
      <c r="R2017" s="5"/>
      <c r="S2017" s="8"/>
      <c r="T2017" s="31">
        <v>250000</v>
      </c>
      <c r="U2017" s="34">
        <f t="shared" si="380"/>
        <v>280000</v>
      </c>
      <c r="V2017" s="5"/>
      <c r="W2017" s="5" t="s">
        <v>904</v>
      </c>
      <c r="X2017" s="32"/>
      <c r="Y2017" s="141"/>
      <c r="Z2017" s="187"/>
      <c r="AA2017" s="214"/>
      <c r="AB2017" s="253"/>
      <c r="AC2017" s="214"/>
      <c r="AD2017" s="84"/>
      <c r="AE2017" s="187"/>
      <c r="AF2017" s="84"/>
      <c r="AG2017" s="213"/>
      <c r="AH2017" s="213"/>
      <c r="AI2017" s="188"/>
      <c r="AJ2017" s="141"/>
      <c r="AK2017" s="213"/>
      <c r="AL2017" s="84"/>
      <c r="AM2017" s="84"/>
      <c r="AN2017" s="84"/>
      <c r="AO2017" s="255"/>
    </row>
    <row r="2018" spans="1:47" s="33" customFormat="1" ht="75.75" customHeight="1">
      <c r="A2018" s="30" t="s">
        <v>4235</v>
      </c>
      <c r="B2018" s="5" t="s">
        <v>23</v>
      </c>
      <c r="C2018" s="5" t="s">
        <v>2390</v>
      </c>
      <c r="D2018" s="6" t="s">
        <v>2391</v>
      </c>
      <c r="E2018" s="6" t="s">
        <v>2391</v>
      </c>
      <c r="F2018" s="14" t="s">
        <v>4236</v>
      </c>
      <c r="G2018" s="5" t="s">
        <v>29</v>
      </c>
      <c r="H2018" s="5">
        <v>90</v>
      </c>
      <c r="I2018" s="5">
        <v>470000000</v>
      </c>
      <c r="J2018" s="5" t="s">
        <v>2689</v>
      </c>
      <c r="K2018" s="5" t="s">
        <v>871</v>
      </c>
      <c r="L2018" s="5" t="s">
        <v>862</v>
      </c>
      <c r="M2018" s="7"/>
      <c r="N2018" s="5" t="s">
        <v>2294</v>
      </c>
      <c r="O2018" s="5" t="s">
        <v>27</v>
      </c>
      <c r="P2018" s="5"/>
      <c r="Q2018" s="5" t="s">
        <v>903</v>
      </c>
      <c r="R2018" s="5"/>
      <c r="S2018" s="8"/>
      <c r="T2018" s="35">
        <v>3665748</v>
      </c>
      <c r="U2018" s="34">
        <f t="shared" si="380"/>
        <v>4105637.7600000002</v>
      </c>
      <c r="V2018" s="5"/>
      <c r="W2018" s="5" t="s">
        <v>904</v>
      </c>
      <c r="X2018" s="32"/>
      <c r="Y2018" s="141"/>
      <c r="Z2018" s="141"/>
      <c r="AA2018" s="214"/>
      <c r="AB2018" s="214"/>
      <c r="AC2018" s="214"/>
      <c r="AD2018" s="84"/>
      <c r="AE2018" s="187"/>
      <c r="AF2018" s="141"/>
      <c r="AG2018" s="213"/>
      <c r="AH2018" s="213"/>
      <c r="AI2018" s="85"/>
      <c r="AJ2018" s="141"/>
      <c r="AK2018" s="213"/>
      <c r="AL2018" s="84"/>
      <c r="AM2018" s="84"/>
      <c r="AN2018" s="291"/>
      <c r="AO2018" s="255"/>
    </row>
    <row r="2019" spans="1:47" s="33" customFormat="1" ht="75.75" customHeight="1">
      <c r="A2019" s="30" t="s">
        <v>4237</v>
      </c>
      <c r="B2019" s="5" t="s">
        <v>23</v>
      </c>
      <c r="C2019" s="5" t="s">
        <v>2390</v>
      </c>
      <c r="D2019" s="6" t="s">
        <v>2391</v>
      </c>
      <c r="E2019" s="6" t="s">
        <v>2391</v>
      </c>
      <c r="F2019" s="14" t="s">
        <v>4238</v>
      </c>
      <c r="G2019" s="5" t="s">
        <v>29</v>
      </c>
      <c r="H2019" s="5">
        <v>90</v>
      </c>
      <c r="I2019" s="5">
        <v>470000000</v>
      </c>
      <c r="J2019" s="5" t="s">
        <v>2689</v>
      </c>
      <c r="K2019" s="5" t="s">
        <v>871</v>
      </c>
      <c r="L2019" s="5" t="s">
        <v>862</v>
      </c>
      <c r="M2019" s="7"/>
      <c r="N2019" s="5" t="s">
        <v>2294</v>
      </c>
      <c r="O2019" s="5" t="s">
        <v>27</v>
      </c>
      <c r="P2019" s="5"/>
      <c r="Q2019" s="5" t="s">
        <v>903</v>
      </c>
      <c r="R2019" s="5"/>
      <c r="S2019" s="8"/>
      <c r="T2019" s="35">
        <v>4310568.2</v>
      </c>
      <c r="U2019" s="34">
        <f t="shared" si="380"/>
        <v>4827836.3840000005</v>
      </c>
      <c r="V2019" s="5"/>
      <c r="W2019" s="5" t="s">
        <v>904</v>
      </c>
      <c r="X2019" s="32"/>
      <c r="Y2019" s="141"/>
      <c r="Z2019" s="141"/>
      <c r="AA2019" s="214"/>
      <c r="AB2019" s="214"/>
      <c r="AC2019" s="214"/>
      <c r="AD2019" s="214"/>
      <c r="AE2019" s="187"/>
      <c r="AF2019" s="141"/>
      <c r="AG2019" s="213"/>
      <c r="AH2019" s="213"/>
      <c r="AI2019" s="85"/>
      <c r="AJ2019" s="141"/>
      <c r="AK2019" s="145"/>
      <c r="AL2019" s="84"/>
      <c r="AM2019" s="84"/>
      <c r="AN2019" s="84"/>
      <c r="AO2019" s="84"/>
      <c r="AP2019" s="4"/>
      <c r="AQ2019" s="4"/>
    </row>
    <row r="2020" spans="1:47" s="33" customFormat="1" ht="180" customHeight="1">
      <c r="A2020" s="30" t="s">
        <v>4239</v>
      </c>
      <c r="B2020" s="5" t="s">
        <v>23</v>
      </c>
      <c r="C2020" s="6" t="s">
        <v>1198</v>
      </c>
      <c r="D2020" s="6" t="s">
        <v>1199</v>
      </c>
      <c r="E2020" s="6" t="s">
        <v>1200</v>
      </c>
      <c r="F2020" s="14" t="s">
        <v>4240</v>
      </c>
      <c r="G2020" s="5" t="s">
        <v>29</v>
      </c>
      <c r="H2020" s="5">
        <v>90</v>
      </c>
      <c r="I2020" s="5">
        <v>470000000</v>
      </c>
      <c r="J2020" s="5" t="s">
        <v>2689</v>
      </c>
      <c r="K2020" s="5" t="s">
        <v>871</v>
      </c>
      <c r="L2020" s="5" t="s">
        <v>862</v>
      </c>
      <c r="M2020" s="7"/>
      <c r="N2020" s="5" t="s">
        <v>2294</v>
      </c>
      <c r="O2020" s="5" t="s">
        <v>1273</v>
      </c>
      <c r="P2020" s="5"/>
      <c r="Q2020" s="5" t="s">
        <v>903</v>
      </c>
      <c r="R2020" s="5"/>
      <c r="S2020" s="8"/>
      <c r="T2020" s="35">
        <v>400000</v>
      </c>
      <c r="U2020" s="34">
        <f t="shared" si="380"/>
        <v>448000.00000000006</v>
      </c>
      <c r="V2020" s="5"/>
      <c r="W2020" s="5" t="s">
        <v>904</v>
      </c>
      <c r="X2020" s="32"/>
      <c r="Y2020" s="141"/>
      <c r="Z2020" s="187"/>
      <c r="AA2020" s="214"/>
      <c r="AB2020" s="141"/>
      <c r="AC2020" s="214"/>
      <c r="AD2020" s="84"/>
      <c r="AE2020" s="187"/>
      <c r="AF2020" s="84"/>
      <c r="AG2020" s="213"/>
      <c r="AH2020" s="213"/>
      <c r="AI2020" s="141"/>
      <c r="AJ2020" s="141"/>
      <c r="AK2020" s="213"/>
      <c r="AL2020" s="84"/>
      <c r="AM2020" s="84"/>
      <c r="AN2020" s="86"/>
      <c r="AO2020" s="225"/>
    </row>
    <row r="2021" spans="1:47" s="33" customFormat="1" ht="144.75" customHeight="1">
      <c r="A2021" s="30" t="s">
        <v>4241</v>
      </c>
      <c r="B2021" s="5" t="s">
        <v>23</v>
      </c>
      <c r="C2021" s="6" t="s">
        <v>4242</v>
      </c>
      <c r="D2021" s="6" t="s">
        <v>4730</v>
      </c>
      <c r="E2021" s="6" t="s">
        <v>4730</v>
      </c>
      <c r="F2021" s="14" t="s">
        <v>4243</v>
      </c>
      <c r="G2021" s="5" t="s">
        <v>29</v>
      </c>
      <c r="H2021" s="5">
        <v>90</v>
      </c>
      <c r="I2021" s="5">
        <v>470000000</v>
      </c>
      <c r="J2021" s="5" t="s">
        <v>2689</v>
      </c>
      <c r="K2021" s="5" t="s">
        <v>877</v>
      </c>
      <c r="L2021" s="5" t="s">
        <v>862</v>
      </c>
      <c r="M2021" s="7"/>
      <c r="N2021" s="5" t="s">
        <v>2286</v>
      </c>
      <c r="O2021" s="5" t="s">
        <v>1273</v>
      </c>
      <c r="P2021" s="5"/>
      <c r="Q2021" s="5" t="s">
        <v>903</v>
      </c>
      <c r="R2021" s="5"/>
      <c r="S2021" s="8"/>
      <c r="T2021" s="35">
        <v>420000</v>
      </c>
      <c r="U2021" s="34">
        <f t="shared" si="380"/>
        <v>470400.00000000006</v>
      </c>
      <c r="V2021" s="5"/>
      <c r="W2021" s="5" t="s">
        <v>904</v>
      </c>
      <c r="X2021" s="32"/>
      <c r="Y2021" s="141"/>
      <c r="Z2021" s="187"/>
      <c r="AA2021" s="141"/>
      <c r="AB2021" s="141"/>
      <c r="AC2021" s="84"/>
      <c r="AD2021" s="84"/>
      <c r="AE2021" s="187"/>
      <c r="AF2021" s="84"/>
      <c r="AG2021" s="105"/>
      <c r="AH2021" s="105"/>
      <c r="AI2021" s="4"/>
      <c r="AJ2021" s="141"/>
      <c r="AK2021" s="213"/>
      <c r="AL2021" s="84"/>
      <c r="AM2021" s="84"/>
      <c r="AN2021" s="86"/>
      <c r="AO2021" s="225"/>
    </row>
    <row r="2022" spans="1:47" s="33" customFormat="1" ht="295.5" customHeight="1">
      <c r="A2022" s="30" t="s">
        <v>4244</v>
      </c>
      <c r="B2022" s="5" t="s">
        <v>23</v>
      </c>
      <c r="C2022" s="6" t="s">
        <v>1138</v>
      </c>
      <c r="D2022" s="6" t="s">
        <v>1139</v>
      </c>
      <c r="E2022" s="6" t="s">
        <v>1140</v>
      </c>
      <c r="F2022" s="14" t="s">
        <v>4245</v>
      </c>
      <c r="G2022" s="5" t="s">
        <v>24</v>
      </c>
      <c r="H2022" s="5">
        <v>90</v>
      </c>
      <c r="I2022" s="5">
        <v>470000000</v>
      </c>
      <c r="J2022" s="5" t="s">
        <v>2689</v>
      </c>
      <c r="K2022" s="5" t="s">
        <v>871</v>
      </c>
      <c r="L2022" s="5" t="s">
        <v>4258</v>
      </c>
      <c r="M2022" s="7"/>
      <c r="N2022" s="5" t="s">
        <v>2642</v>
      </c>
      <c r="O2022" s="5" t="s">
        <v>27</v>
      </c>
      <c r="P2022" s="5"/>
      <c r="Q2022" s="5" t="s">
        <v>903</v>
      </c>
      <c r="R2022" s="5"/>
      <c r="S2022" s="8"/>
      <c r="T2022" s="35">
        <v>4000000</v>
      </c>
      <c r="U2022" s="34">
        <f t="shared" si="380"/>
        <v>4480000</v>
      </c>
      <c r="V2022" s="5"/>
      <c r="W2022" s="5" t="s">
        <v>904</v>
      </c>
      <c r="X2022" s="32"/>
      <c r="Y2022" s="141"/>
      <c r="Z2022" s="187"/>
      <c r="AA2022" s="85"/>
      <c r="AB2022" s="141"/>
      <c r="AC2022" s="214"/>
      <c r="AD2022" s="84"/>
      <c r="AE2022" s="187"/>
      <c r="AF2022" s="213"/>
      <c r="AG2022" s="213"/>
      <c r="AH2022" s="213"/>
      <c r="AI2022" s="188"/>
      <c r="AJ2022" s="141"/>
      <c r="AK2022" s="213"/>
      <c r="AL2022" s="84"/>
      <c r="AM2022" s="84"/>
      <c r="AN2022" s="84"/>
      <c r="AO2022" s="84"/>
    </row>
    <row r="2023" spans="1:47" s="33" customFormat="1" ht="169.5" customHeight="1">
      <c r="A2023" s="30" t="s">
        <v>4246</v>
      </c>
      <c r="B2023" s="5" t="s">
        <v>23</v>
      </c>
      <c r="C2023" s="6" t="s">
        <v>4255</v>
      </c>
      <c r="D2023" s="6" t="s">
        <v>4256</v>
      </c>
      <c r="E2023" s="6" t="s">
        <v>4257</v>
      </c>
      <c r="F2023" s="182" t="s">
        <v>3671</v>
      </c>
      <c r="G2023" s="5" t="s">
        <v>29</v>
      </c>
      <c r="H2023" s="5">
        <v>90</v>
      </c>
      <c r="I2023" s="5">
        <v>470000000</v>
      </c>
      <c r="J2023" s="5" t="s">
        <v>2689</v>
      </c>
      <c r="K2023" s="5" t="s">
        <v>1826</v>
      </c>
      <c r="L2023" s="5" t="s">
        <v>862</v>
      </c>
      <c r="M2023" s="7"/>
      <c r="N2023" s="5" t="s">
        <v>4247</v>
      </c>
      <c r="O2023" s="5" t="s">
        <v>1273</v>
      </c>
      <c r="P2023" s="5"/>
      <c r="Q2023" s="5" t="s">
        <v>903</v>
      </c>
      <c r="R2023" s="5"/>
      <c r="S2023" s="8"/>
      <c r="T2023" s="35">
        <v>90000</v>
      </c>
      <c r="U2023" s="34">
        <f t="shared" si="380"/>
        <v>100800.00000000001</v>
      </c>
      <c r="V2023" s="5"/>
      <c r="W2023" s="5" t="s">
        <v>904</v>
      </c>
      <c r="X2023" s="32"/>
      <c r="Y2023" s="141"/>
      <c r="Z2023" s="141"/>
      <c r="AA2023" s="214"/>
      <c r="AB2023" s="253"/>
      <c r="AC2023" s="214"/>
      <c r="AD2023" s="214"/>
      <c r="AE2023" s="187"/>
      <c r="AF2023" s="141"/>
      <c r="AG2023" s="145"/>
      <c r="AH2023" s="145"/>
      <c r="AI2023" s="188"/>
      <c r="AJ2023" s="141"/>
      <c r="AK2023" s="213"/>
      <c r="AL2023" s="104"/>
      <c r="AM2023" s="84"/>
      <c r="AN2023" s="84"/>
      <c r="AO2023" s="84"/>
      <c r="AP2023" s="141"/>
      <c r="AQ2023" s="141"/>
      <c r="AR2023" s="213"/>
    </row>
    <row r="2024" spans="1:47" s="4" customFormat="1" ht="129.94999999999999" customHeight="1">
      <c r="A2024" s="5" t="s">
        <v>4271</v>
      </c>
      <c r="B2024" s="5" t="s">
        <v>23</v>
      </c>
      <c r="C2024" s="5" t="s">
        <v>1210</v>
      </c>
      <c r="D2024" s="14" t="s">
        <v>1211</v>
      </c>
      <c r="E2024" s="14" t="s">
        <v>1211</v>
      </c>
      <c r="F2024" s="5" t="s">
        <v>4268</v>
      </c>
      <c r="G2024" s="5" t="s">
        <v>24</v>
      </c>
      <c r="H2024" s="5">
        <v>100</v>
      </c>
      <c r="I2024" s="5">
        <v>470000000</v>
      </c>
      <c r="J2024" s="5" t="s">
        <v>2689</v>
      </c>
      <c r="K2024" s="5" t="s">
        <v>871</v>
      </c>
      <c r="L2024" s="5" t="s">
        <v>2701</v>
      </c>
      <c r="M2024" s="7"/>
      <c r="N2024" s="5" t="s">
        <v>2294</v>
      </c>
      <c r="O2024" s="5" t="s">
        <v>27</v>
      </c>
      <c r="P2024" s="5"/>
      <c r="Q2024" s="5" t="s">
        <v>903</v>
      </c>
      <c r="R2024" s="5"/>
      <c r="S2024" s="35"/>
      <c r="T2024" s="35">
        <v>0</v>
      </c>
      <c r="U2024" s="8">
        <f t="shared" si="380"/>
        <v>0</v>
      </c>
      <c r="V2024" s="5"/>
      <c r="W2024" s="5" t="s">
        <v>904</v>
      </c>
      <c r="X2024" s="5"/>
      <c r="Y2024" s="148"/>
      <c r="Z2024" s="141"/>
      <c r="AA2024" s="146"/>
      <c r="AB2024" s="146"/>
      <c r="AC2024" s="214"/>
      <c r="AD2024" s="214"/>
      <c r="AE2024" s="187"/>
      <c r="AF2024" s="141"/>
      <c r="AG2024" s="213"/>
      <c r="AH2024" s="213"/>
      <c r="AI2024" s="141"/>
      <c r="AJ2024" s="141"/>
      <c r="AK2024" s="213"/>
      <c r="AL2024" s="84"/>
      <c r="AM2024" s="84"/>
      <c r="AN2024" s="84"/>
      <c r="AO2024" s="84"/>
      <c r="AP2024" s="141"/>
      <c r="AQ2024" s="141"/>
      <c r="AR2024" s="213"/>
      <c r="AS2024" s="141"/>
      <c r="AT2024" s="187"/>
      <c r="AU2024" s="187"/>
    </row>
    <row r="2025" spans="1:47" s="4" customFormat="1" ht="129.94999999999999" customHeight="1">
      <c r="A2025" s="5" t="s">
        <v>4726</v>
      </c>
      <c r="B2025" s="5" t="s">
        <v>23</v>
      </c>
      <c r="C2025" s="5" t="s">
        <v>1210</v>
      </c>
      <c r="D2025" s="14" t="s">
        <v>1211</v>
      </c>
      <c r="E2025" s="14" t="s">
        <v>1211</v>
      </c>
      <c r="F2025" s="5" t="s">
        <v>4268</v>
      </c>
      <c r="G2025" s="5" t="s">
        <v>24</v>
      </c>
      <c r="H2025" s="5">
        <v>100</v>
      </c>
      <c r="I2025" s="5">
        <v>470000000</v>
      </c>
      <c r="J2025" s="5" t="s">
        <v>2689</v>
      </c>
      <c r="K2025" s="5" t="s">
        <v>871</v>
      </c>
      <c r="L2025" s="5" t="s">
        <v>2701</v>
      </c>
      <c r="M2025" s="7"/>
      <c r="N2025" s="5" t="s">
        <v>2294</v>
      </c>
      <c r="O2025" s="5" t="s">
        <v>27</v>
      </c>
      <c r="P2025" s="5"/>
      <c r="Q2025" s="5" t="s">
        <v>903</v>
      </c>
      <c r="R2025" s="5"/>
      <c r="S2025" s="35"/>
      <c r="T2025" s="35">
        <v>3600000</v>
      </c>
      <c r="U2025" s="8">
        <f t="shared" si="380"/>
        <v>4032000.0000000005</v>
      </c>
      <c r="V2025" s="5"/>
      <c r="W2025" s="5" t="s">
        <v>904</v>
      </c>
      <c r="X2025" s="5" t="s">
        <v>905</v>
      </c>
      <c r="Y2025" s="148"/>
      <c r="Z2025" s="141"/>
      <c r="AA2025" s="85"/>
      <c r="AB2025" s="146"/>
      <c r="AC2025" s="214"/>
      <c r="AD2025" s="214"/>
      <c r="AE2025" s="187"/>
      <c r="AF2025" s="141"/>
      <c r="AG2025" s="213"/>
      <c r="AH2025" s="213"/>
      <c r="AI2025" s="141"/>
      <c r="AJ2025" s="141"/>
      <c r="AK2025" s="213"/>
      <c r="AL2025" s="84"/>
      <c r="AM2025" s="84"/>
      <c r="AN2025" s="84"/>
      <c r="AO2025" s="84"/>
      <c r="AP2025" s="141"/>
      <c r="AQ2025" s="141"/>
      <c r="AR2025" s="213"/>
      <c r="AS2025" s="141"/>
      <c r="AT2025" s="216"/>
      <c r="AU2025" s="187"/>
    </row>
    <row r="2026" spans="1:47" s="4" customFormat="1" ht="129.94999999999999" customHeight="1">
      <c r="A2026" s="5" t="s">
        <v>4272</v>
      </c>
      <c r="B2026" s="5" t="s">
        <v>23</v>
      </c>
      <c r="C2026" s="5" t="s">
        <v>1103</v>
      </c>
      <c r="D2026" s="6" t="s">
        <v>1104</v>
      </c>
      <c r="E2026" s="6" t="s">
        <v>1104</v>
      </c>
      <c r="F2026" s="5" t="s">
        <v>1105</v>
      </c>
      <c r="G2026" s="5" t="s">
        <v>24</v>
      </c>
      <c r="H2026" s="5">
        <v>100</v>
      </c>
      <c r="I2026" s="5">
        <v>470000000</v>
      </c>
      <c r="J2026" s="5" t="s">
        <v>2689</v>
      </c>
      <c r="K2026" s="5" t="s">
        <v>871</v>
      </c>
      <c r="L2026" s="5" t="s">
        <v>2701</v>
      </c>
      <c r="M2026" s="7"/>
      <c r="N2026" s="5" t="s">
        <v>2294</v>
      </c>
      <c r="O2026" s="5" t="s">
        <v>27</v>
      </c>
      <c r="P2026" s="5"/>
      <c r="Q2026" s="5" t="s">
        <v>903</v>
      </c>
      <c r="R2026" s="5"/>
      <c r="S2026" s="31"/>
      <c r="T2026" s="31">
        <v>0</v>
      </c>
      <c r="U2026" s="8">
        <f t="shared" si="380"/>
        <v>0</v>
      </c>
      <c r="V2026" s="5"/>
      <c r="W2026" s="5" t="s">
        <v>904</v>
      </c>
      <c r="X2026" s="5"/>
      <c r="Y2026" s="148"/>
      <c r="Z2026" s="141"/>
      <c r="AA2026" s="85"/>
      <c r="AB2026" s="146"/>
      <c r="AC2026" s="214"/>
      <c r="AD2026" s="214"/>
      <c r="AE2026" s="187"/>
      <c r="AF2026" s="141"/>
      <c r="AG2026" s="213"/>
      <c r="AH2026" s="213"/>
      <c r="AI2026" s="141"/>
      <c r="AJ2026" s="141"/>
      <c r="AK2026" s="213"/>
      <c r="AL2026" s="84"/>
      <c r="AM2026" s="84"/>
      <c r="AN2026" s="84"/>
      <c r="AO2026" s="84"/>
      <c r="AR2026" s="105"/>
      <c r="AT2026" s="187"/>
      <c r="AU2026" s="187"/>
    </row>
    <row r="2027" spans="1:47" s="4" customFormat="1" ht="129.94999999999999" customHeight="1">
      <c r="A2027" s="5" t="s">
        <v>4274</v>
      </c>
      <c r="B2027" s="5" t="s">
        <v>23</v>
      </c>
      <c r="C2027" s="5" t="s">
        <v>1210</v>
      </c>
      <c r="D2027" s="6" t="s">
        <v>1211</v>
      </c>
      <c r="E2027" s="6" t="s">
        <v>1211</v>
      </c>
      <c r="F2027" s="5" t="s">
        <v>4275</v>
      </c>
      <c r="G2027" s="5" t="s">
        <v>822</v>
      </c>
      <c r="H2027" s="5">
        <v>100</v>
      </c>
      <c r="I2027" s="5">
        <v>470000000</v>
      </c>
      <c r="J2027" s="5" t="s">
        <v>2689</v>
      </c>
      <c r="K2027" s="5" t="s">
        <v>871</v>
      </c>
      <c r="L2027" s="5" t="s">
        <v>1217</v>
      </c>
      <c r="M2027" s="7"/>
      <c r="N2027" s="5" t="s">
        <v>2392</v>
      </c>
      <c r="O2027" s="5" t="s">
        <v>27</v>
      </c>
      <c r="P2027" s="5"/>
      <c r="Q2027" s="5" t="s">
        <v>903</v>
      </c>
      <c r="R2027" s="5"/>
      <c r="S2027" s="8"/>
      <c r="T2027" s="8">
        <v>0</v>
      </c>
      <c r="U2027" s="8">
        <f t="shared" si="380"/>
        <v>0</v>
      </c>
      <c r="V2027" s="5"/>
      <c r="W2027" s="5" t="s">
        <v>904</v>
      </c>
      <c r="X2027" s="5"/>
      <c r="Y2027" s="145"/>
      <c r="Z2027" s="141"/>
      <c r="AA2027" s="214"/>
      <c r="AB2027" s="253"/>
      <c r="AC2027" s="214"/>
      <c r="AD2027" s="85"/>
      <c r="AE2027" s="187"/>
      <c r="AF2027" s="141"/>
      <c r="AG2027" s="145"/>
      <c r="AH2027" s="145"/>
      <c r="AI2027" s="141"/>
      <c r="AJ2027" s="141"/>
      <c r="AK2027" s="145"/>
      <c r="AL2027" s="149"/>
      <c r="AM2027" s="149"/>
      <c r="AN2027" s="84"/>
      <c r="AO2027" s="84"/>
      <c r="AP2027" s="141"/>
      <c r="AQ2027" s="141"/>
      <c r="AR2027" s="213"/>
      <c r="AT2027" s="187"/>
      <c r="AU2027" s="187"/>
    </row>
    <row r="2028" spans="1:47" s="4" customFormat="1" ht="129.94999999999999" customHeight="1">
      <c r="A2028" s="5" t="s">
        <v>4292</v>
      </c>
      <c r="B2028" s="5" t="s">
        <v>23</v>
      </c>
      <c r="C2028" s="5" t="s">
        <v>2390</v>
      </c>
      <c r="D2028" s="6" t="s">
        <v>2391</v>
      </c>
      <c r="E2028" s="6" t="s">
        <v>2391</v>
      </c>
      <c r="F2028" s="5" t="s">
        <v>1239</v>
      </c>
      <c r="G2028" s="5" t="s">
        <v>29</v>
      </c>
      <c r="H2028" s="5">
        <v>100</v>
      </c>
      <c r="I2028" s="5">
        <v>470000000</v>
      </c>
      <c r="J2028" s="5" t="s">
        <v>2689</v>
      </c>
      <c r="K2028" s="5" t="s">
        <v>871</v>
      </c>
      <c r="L2028" s="5" t="s">
        <v>1022</v>
      </c>
      <c r="M2028" s="7"/>
      <c r="N2028" s="5" t="s">
        <v>2392</v>
      </c>
      <c r="O2028" s="5" t="s">
        <v>27</v>
      </c>
      <c r="P2028" s="5"/>
      <c r="Q2028" s="5" t="s">
        <v>903</v>
      </c>
      <c r="R2028" s="5"/>
      <c r="S2028" s="8"/>
      <c r="T2028" s="8">
        <v>6392435.3200000003</v>
      </c>
      <c r="U2028" s="8">
        <f t="shared" ref="U2028:U2033" si="381">T2028*1.12</f>
        <v>7159527.5584000014</v>
      </c>
      <c r="V2028" s="5"/>
      <c r="W2028" s="5" t="s">
        <v>904</v>
      </c>
      <c r="X2028" s="5" t="s">
        <v>4197</v>
      </c>
      <c r="Y2028" s="145"/>
      <c r="Z2028" s="141"/>
      <c r="AA2028" s="214"/>
      <c r="AB2028" s="253"/>
      <c r="AC2028" s="214"/>
      <c r="AD2028" s="214"/>
      <c r="AE2028" s="187"/>
      <c r="AF2028" s="141"/>
      <c r="AG2028" s="213"/>
      <c r="AH2028" s="213"/>
      <c r="AI2028" s="85"/>
      <c r="AJ2028" s="141"/>
      <c r="AK2028" s="145"/>
      <c r="AL2028" s="84"/>
      <c r="AM2028" s="84"/>
      <c r="AN2028" s="84"/>
      <c r="AO2028" s="84"/>
      <c r="AR2028" s="105"/>
    </row>
    <row r="2029" spans="1:47" s="4" customFormat="1" ht="108" customHeight="1">
      <c r="A2029" s="5" t="s">
        <v>4707</v>
      </c>
      <c r="B2029" s="5" t="s">
        <v>23</v>
      </c>
      <c r="C2029" s="5" t="s">
        <v>1243</v>
      </c>
      <c r="D2029" s="14" t="s">
        <v>1244</v>
      </c>
      <c r="E2029" s="14" t="s">
        <v>1245</v>
      </c>
      <c r="F2029" s="5" t="s">
        <v>4708</v>
      </c>
      <c r="G2029" s="5" t="s">
        <v>29</v>
      </c>
      <c r="H2029" s="5">
        <v>90</v>
      </c>
      <c r="I2029" s="5">
        <v>470000000</v>
      </c>
      <c r="J2029" s="5" t="s">
        <v>2689</v>
      </c>
      <c r="K2029" s="5" t="s">
        <v>871</v>
      </c>
      <c r="L2029" s="5" t="s">
        <v>4709</v>
      </c>
      <c r="M2029" s="7"/>
      <c r="N2029" s="5" t="s">
        <v>4710</v>
      </c>
      <c r="O2029" s="5" t="s">
        <v>4711</v>
      </c>
      <c r="P2029" s="5"/>
      <c r="Q2029" s="5" t="s">
        <v>903</v>
      </c>
      <c r="R2029" s="5"/>
      <c r="S2029" s="8"/>
      <c r="T2029" s="8">
        <v>85000</v>
      </c>
      <c r="U2029" s="8">
        <f t="shared" si="381"/>
        <v>95200.000000000015</v>
      </c>
      <c r="V2029" s="5"/>
      <c r="W2029" s="5" t="s">
        <v>904</v>
      </c>
      <c r="X2029" s="5" t="s">
        <v>3884</v>
      </c>
      <c r="Z2029" s="141"/>
      <c r="AA2029" s="214"/>
      <c r="AB2029" s="253"/>
      <c r="AC2029" s="214"/>
      <c r="AD2029" s="141"/>
      <c r="AE2029" s="187"/>
      <c r="AF2029" s="141"/>
      <c r="AG2029" s="213"/>
      <c r="AH2029" s="213"/>
      <c r="AI2029" s="188"/>
      <c r="AJ2029" s="141"/>
      <c r="AK2029" s="213"/>
      <c r="AL2029" s="84"/>
      <c r="AM2029" s="84"/>
      <c r="AN2029" s="84"/>
      <c r="AO2029" s="84"/>
      <c r="AP2029" s="141"/>
    </row>
    <row r="2030" spans="1:47" s="4" customFormat="1" ht="105.75" customHeight="1">
      <c r="A2030" s="5" t="s">
        <v>4712</v>
      </c>
      <c r="B2030" s="5" t="s">
        <v>23</v>
      </c>
      <c r="C2030" s="5" t="s">
        <v>1243</v>
      </c>
      <c r="D2030" s="14" t="s">
        <v>1244</v>
      </c>
      <c r="E2030" s="14" t="s">
        <v>1245</v>
      </c>
      <c r="F2030" s="5" t="s">
        <v>4713</v>
      </c>
      <c r="G2030" s="5" t="s">
        <v>29</v>
      </c>
      <c r="H2030" s="5">
        <v>90</v>
      </c>
      <c r="I2030" s="5">
        <v>470000000</v>
      </c>
      <c r="J2030" s="5" t="s">
        <v>2689</v>
      </c>
      <c r="K2030" s="5" t="s">
        <v>871</v>
      </c>
      <c r="L2030" s="5" t="s">
        <v>4714</v>
      </c>
      <c r="M2030" s="7"/>
      <c r="N2030" s="5" t="s">
        <v>4715</v>
      </c>
      <c r="O2030" s="5" t="s">
        <v>4711</v>
      </c>
      <c r="P2030" s="5"/>
      <c r="Q2030" s="5" t="s">
        <v>903</v>
      </c>
      <c r="R2030" s="5"/>
      <c r="S2030" s="8"/>
      <c r="T2030" s="8">
        <v>180803.57</v>
      </c>
      <c r="U2030" s="8">
        <f t="shared" si="381"/>
        <v>202499.99840000004</v>
      </c>
      <c r="V2030" s="5"/>
      <c r="W2030" s="5" t="s">
        <v>904</v>
      </c>
      <c r="X2030" s="5" t="s">
        <v>3884</v>
      </c>
      <c r="Z2030" s="141"/>
      <c r="AA2030" s="214"/>
      <c r="AB2030" s="253"/>
      <c r="AC2030" s="214"/>
      <c r="AD2030" s="141"/>
      <c r="AE2030" s="187"/>
      <c r="AF2030" s="141"/>
      <c r="AG2030" s="213"/>
      <c r="AH2030" s="213"/>
      <c r="AI2030" s="141"/>
      <c r="AJ2030" s="141"/>
      <c r="AK2030" s="105"/>
      <c r="AL2030" s="86"/>
      <c r="AM2030" s="86"/>
      <c r="AN2030" s="104"/>
      <c r="AO2030" s="104"/>
    </row>
    <row r="2031" spans="1:47" s="4" customFormat="1" ht="100.5" customHeight="1">
      <c r="A2031" s="5" t="s">
        <v>4716</v>
      </c>
      <c r="B2031" s="5" t="s">
        <v>23</v>
      </c>
      <c r="C2031" s="5" t="s">
        <v>1210</v>
      </c>
      <c r="D2031" s="14" t="s">
        <v>1211</v>
      </c>
      <c r="E2031" s="14" t="s">
        <v>1211</v>
      </c>
      <c r="F2031" s="5" t="s">
        <v>4268</v>
      </c>
      <c r="G2031" s="5" t="s">
        <v>24</v>
      </c>
      <c r="H2031" s="5">
        <v>100</v>
      </c>
      <c r="I2031" s="5">
        <v>470000000</v>
      </c>
      <c r="J2031" s="5" t="s">
        <v>2689</v>
      </c>
      <c r="K2031" s="5" t="s">
        <v>871</v>
      </c>
      <c r="L2031" s="5" t="s">
        <v>2701</v>
      </c>
      <c r="M2031" s="7"/>
      <c r="N2031" s="5" t="s">
        <v>2294</v>
      </c>
      <c r="O2031" s="5" t="s">
        <v>27</v>
      </c>
      <c r="P2031" s="5"/>
      <c r="Q2031" s="5" t="s">
        <v>903</v>
      </c>
      <c r="R2031" s="5"/>
      <c r="S2031" s="35"/>
      <c r="T2031" s="35">
        <v>3150000</v>
      </c>
      <c r="U2031" s="8">
        <f t="shared" si="381"/>
        <v>3528000.0000000005</v>
      </c>
      <c r="V2031" s="5"/>
      <c r="W2031" s="5" t="s">
        <v>904</v>
      </c>
      <c r="X2031" s="5" t="s">
        <v>3884</v>
      </c>
      <c r="Z2031" s="141"/>
      <c r="AA2031" s="214"/>
      <c r="AB2031" s="146"/>
      <c r="AC2031" s="214"/>
      <c r="AD2031" s="214"/>
      <c r="AE2031" s="187"/>
      <c r="AF2031" s="141"/>
      <c r="AG2031" s="213"/>
      <c r="AH2031" s="213"/>
      <c r="AI2031" s="141"/>
      <c r="AJ2031" s="141"/>
      <c r="AK2031" s="213"/>
      <c r="AL2031" s="84"/>
      <c r="AM2031" s="84"/>
      <c r="AN2031" s="84"/>
      <c r="AO2031" s="84"/>
      <c r="AP2031" s="141"/>
      <c r="AQ2031" s="141"/>
      <c r="AR2031" s="213"/>
      <c r="AS2031" s="141"/>
      <c r="AT2031" s="216"/>
    </row>
    <row r="2032" spans="1:47" s="4" customFormat="1" ht="105.75" customHeight="1">
      <c r="A2032" s="5" t="s">
        <v>4717</v>
      </c>
      <c r="B2032" s="5" t="s">
        <v>23</v>
      </c>
      <c r="C2032" s="5" t="s">
        <v>1024</v>
      </c>
      <c r="D2032" s="14" t="s">
        <v>1025</v>
      </c>
      <c r="E2032" s="14" t="s">
        <v>1025</v>
      </c>
      <c r="F2032" s="5" t="s">
        <v>4718</v>
      </c>
      <c r="G2032" s="5" t="s">
        <v>29</v>
      </c>
      <c r="H2032" s="5">
        <v>100</v>
      </c>
      <c r="I2032" s="5">
        <v>470000000</v>
      </c>
      <c r="J2032" s="5" t="s">
        <v>2689</v>
      </c>
      <c r="K2032" s="5" t="s">
        <v>871</v>
      </c>
      <c r="L2032" s="5" t="s">
        <v>4719</v>
      </c>
      <c r="M2032" s="7"/>
      <c r="N2032" s="5" t="s">
        <v>4720</v>
      </c>
      <c r="O2032" s="5" t="s">
        <v>27</v>
      </c>
      <c r="P2032" s="5"/>
      <c r="Q2032" s="5" t="s">
        <v>903</v>
      </c>
      <c r="R2032" s="5"/>
      <c r="S2032" s="8"/>
      <c r="T2032" s="35">
        <v>339972</v>
      </c>
      <c r="U2032" s="8">
        <f t="shared" si="381"/>
        <v>380768.64</v>
      </c>
      <c r="V2032" s="5"/>
      <c r="W2032" s="5" t="s">
        <v>904</v>
      </c>
      <c r="X2032" s="5" t="s">
        <v>3884</v>
      </c>
      <c r="Z2032" s="141"/>
      <c r="AA2032" s="214"/>
      <c r="AB2032" s="253"/>
      <c r="AC2032" s="214"/>
      <c r="AD2032" s="141"/>
      <c r="AE2032" s="187"/>
      <c r="AF2032" s="141"/>
      <c r="AG2032" s="213"/>
      <c r="AH2032" s="213"/>
      <c r="AI2032" s="141"/>
      <c r="AJ2032" s="141"/>
      <c r="AK2032" s="213"/>
      <c r="AL2032" s="84"/>
      <c r="AM2032" s="84"/>
      <c r="AN2032" s="84"/>
      <c r="AO2032" s="84"/>
      <c r="AP2032" s="141"/>
      <c r="AQ2032" s="141"/>
      <c r="AR2032" s="141"/>
      <c r="AS2032" s="141"/>
    </row>
    <row r="2033" spans="1:15877" s="4" customFormat="1" ht="137.25" customHeight="1">
      <c r="A2033" s="5" t="s">
        <v>4721</v>
      </c>
      <c r="B2033" s="5" t="s">
        <v>23</v>
      </c>
      <c r="C2033" s="5" t="s">
        <v>1027</v>
      </c>
      <c r="D2033" s="14" t="s">
        <v>1028</v>
      </c>
      <c r="E2033" s="14" t="s">
        <v>1029</v>
      </c>
      <c r="F2033" s="5" t="s">
        <v>4722</v>
      </c>
      <c r="G2033" s="5" t="s">
        <v>29</v>
      </c>
      <c r="H2033" s="5">
        <v>100</v>
      </c>
      <c r="I2033" s="5">
        <v>470000000</v>
      </c>
      <c r="J2033" s="5" t="s">
        <v>2689</v>
      </c>
      <c r="K2033" s="5" t="s">
        <v>871</v>
      </c>
      <c r="L2033" s="5" t="s">
        <v>4719</v>
      </c>
      <c r="M2033" s="7"/>
      <c r="N2033" s="5" t="s">
        <v>4720</v>
      </c>
      <c r="O2033" s="5" t="s">
        <v>27</v>
      </c>
      <c r="P2033" s="5"/>
      <c r="Q2033" s="5" t="s">
        <v>903</v>
      </c>
      <c r="R2033" s="5"/>
      <c r="S2033" s="8"/>
      <c r="T2033" s="35">
        <v>0</v>
      </c>
      <c r="U2033" s="8">
        <f t="shared" si="381"/>
        <v>0</v>
      </c>
      <c r="V2033" s="5"/>
      <c r="W2033" s="5" t="s">
        <v>904</v>
      </c>
      <c r="X2033" s="5"/>
      <c r="AE2033" s="254"/>
      <c r="AG2033" s="105"/>
      <c r="AH2033" s="105"/>
      <c r="AK2033" s="105"/>
      <c r="AL2033" s="86"/>
      <c r="AM2033" s="86"/>
      <c r="AN2033" s="86"/>
      <c r="AO2033" s="86"/>
    </row>
    <row r="2034" spans="1:15877" s="4" customFormat="1" ht="126" customHeight="1">
      <c r="A2034" s="14" t="s">
        <v>4958</v>
      </c>
      <c r="B2034" s="93" t="s">
        <v>23</v>
      </c>
      <c r="C2034" s="6" t="s">
        <v>4979</v>
      </c>
      <c r="D2034" s="6" t="s">
        <v>4980</v>
      </c>
      <c r="E2034" s="6" t="s">
        <v>4980</v>
      </c>
      <c r="F2034" s="14" t="s">
        <v>4959</v>
      </c>
      <c r="G2034" s="14" t="s">
        <v>24</v>
      </c>
      <c r="H2034" s="5" t="s">
        <v>2659</v>
      </c>
      <c r="I2034" s="5">
        <v>470000000</v>
      </c>
      <c r="J2034" s="5" t="s">
        <v>2689</v>
      </c>
      <c r="K2034" s="5" t="s">
        <v>861</v>
      </c>
      <c r="L2034" s="5" t="s">
        <v>25</v>
      </c>
      <c r="M2034" s="227"/>
      <c r="N2034" s="14" t="s">
        <v>4960</v>
      </c>
      <c r="O2034" s="5" t="s">
        <v>27</v>
      </c>
      <c r="P2034" s="227"/>
      <c r="Q2034" s="5" t="s">
        <v>903</v>
      </c>
      <c r="R2034" s="227"/>
      <c r="S2034" s="227"/>
      <c r="T2034" s="35">
        <v>0</v>
      </c>
      <c r="U2034" s="226">
        <f>T2034*1.12</f>
        <v>0</v>
      </c>
      <c r="V2034" s="227"/>
      <c r="W2034" s="5" t="s">
        <v>904</v>
      </c>
      <c r="X2034" s="5"/>
      <c r="Y2034" s="229"/>
      <c r="Z2034" s="229"/>
      <c r="AA2034" s="229"/>
      <c r="AB2034" s="229"/>
      <c r="AC2034" s="229"/>
      <c r="AD2034" s="229"/>
      <c r="AE2034" s="229"/>
      <c r="AF2034" s="229"/>
      <c r="AG2034" s="229"/>
      <c r="AH2034" s="229"/>
      <c r="AI2034" s="229"/>
      <c r="AJ2034" s="229"/>
      <c r="AK2034" s="229"/>
      <c r="AL2034" s="292"/>
      <c r="AM2034" s="292"/>
      <c r="AN2034" s="292"/>
      <c r="AO2034" s="292"/>
      <c r="AP2034" s="229"/>
      <c r="AQ2034" s="229"/>
      <c r="AR2034" s="229"/>
      <c r="AS2034" s="229"/>
      <c r="AT2034" s="229"/>
      <c r="AU2034" s="229"/>
      <c r="AV2034" s="229"/>
      <c r="AW2034" s="229"/>
      <c r="AX2034" s="229"/>
      <c r="AY2034" s="229"/>
      <c r="AZ2034" s="229"/>
      <c r="BA2034" s="229"/>
      <c r="BB2034" s="229"/>
      <c r="BC2034" s="229"/>
      <c r="BD2034" s="229"/>
      <c r="BE2034" s="229"/>
      <c r="BF2034" s="229"/>
      <c r="BG2034" s="229"/>
      <c r="BH2034" s="229"/>
      <c r="BI2034" s="229"/>
      <c r="BJ2034" s="229"/>
      <c r="BK2034" s="229"/>
      <c r="BL2034" s="229"/>
      <c r="BM2034" s="229"/>
      <c r="BN2034" s="229"/>
      <c r="BO2034" s="229"/>
      <c r="BP2034" s="229"/>
      <c r="BQ2034" s="229"/>
      <c r="BR2034" s="229"/>
      <c r="BS2034" s="229"/>
      <c r="BT2034" s="229"/>
      <c r="BU2034" s="229"/>
      <c r="BV2034" s="229"/>
      <c r="BW2034" s="229"/>
      <c r="BX2034" s="229"/>
      <c r="BY2034" s="229"/>
      <c r="BZ2034" s="229"/>
      <c r="CA2034" s="229"/>
      <c r="CB2034" s="229"/>
      <c r="CC2034" s="229"/>
      <c r="CD2034" s="229"/>
      <c r="CE2034" s="229"/>
      <c r="CF2034" s="229"/>
      <c r="CG2034" s="229"/>
      <c r="CH2034" s="229"/>
      <c r="CI2034" s="229"/>
      <c r="CJ2034" s="229"/>
      <c r="CK2034" s="229"/>
      <c r="CL2034" s="229"/>
      <c r="CM2034" s="229"/>
      <c r="CN2034" s="229"/>
      <c r="CO2034" s="229"/>
      <c r="CP2034" s="229"/>
      <c r="CQ2034" s="229"/>
      <c r="CR2034" s="229"/>
      <c r="CS2034" s="229"/>
      <c r="CT2034" s="229"/>
      <c r="CU2034" s="229"/>
      <c r="CV2034" s="229"/>
      <c r="CW2034" s="229"/>
      <c r="CX2034" s="229"/>
      <c r="CY2034" s="229"/>
      <c r="CZ2034" s="229"/>
      <c r="DA2034" s="229"/>
      <c r="DB2034" s="229"/>
      <c r="DC2034" s="229"/>
      <c r="DD2034" s="229"/>
      <c r="DE2034" s="229"/>
      <c r="DF2034" s="229"/>
      <c r="DG2034" s="229"/>
      <c r="DH2034" s="229"/>
      <c r="DI2034" s="229"/>
      <c r="DJ2034" s="229"/>
      <c r="DK2034" s="229"/>
      <c r="DL2034" s="229"/>
      <c r="DM2034" s="229"/>
      <c r="DN2034" s="230"/>
      <c r="DO2034" s="227"/>
      <c r="DP2034" s="227"/>
      <c r="DQ2034" s="227"/>
      <c r="DR2034" s="227"/>
      <c r="DS2034" s="227"/>
      <c r="DT2034" s="227"/>
      <c r="DU2034" s="227"/>
      <c r="DV2034" s="227"/>
      <c r="DW2034" s="227"/>
      <c r="DX2034" s="227"/>
      <c r="DY2034" s="227"/>
      <c r="DZ2034" s="227"/>
      <c r="EA2034" s="227"/>
      <c r="EB2034" s="227"/>
      <c r="EC2034" s="227"/>
      <c r="ED2034" s="227"/>
      <c r="EE2034" s="227"/>
      <c r="EF2034" s="227"/>
      <c r="EG2034" s="227"/>
      <c r="EH2034" s="227"/>
      <c r="EI2034" s="227"/>
      <c r="EJ2034" s="227"/>
      <c r="EK2034" s="227"/>
      <c r="EL2034" s="227"/>
      <c r="EM2034" s="227"/>
      <c r="EN2034" s="227"/>
      <c r="EO2034" s="227"/>
      <c r="EP2034" s="227"/>
      <c r="EQ2034" s="227"/>
      <c r="ER2034" s="227"/>
      <c r="ES2034" s="227"/>
      <c r="ET2034" s="227"/>
      <c r="EU2034" s="227"/>
      <c r="EV2034" s="227"/>
      <c r="EW2034" s="227"/>
      <c r="EX2034" s="227"/>
      <c r="EY2034" s="227"/>
      <c r="EZ2034" s="227"/>
      <c r="FA2034" s="227"/>
      <c r="FB2034" s="227"/>
      <c r="FC2034" s="227"/>
      <c r="FD2034" s="227"/>
      <c r="FE2034" s="227"/>
      <c r="FF2034" s="227"/>
      <c r="FG2034" s="227"/>
      <c r="FH2034" s="227"/>
      <c r="FI2034" s="227"/>
      <c r="FJ2034" s="227"/>
      <c r="FK2034" s="227"/>
      <c r="FL2034" s="227"/>
      <c r="FM2034" s="227"/>
      <c r="FN2034" s="227"/>
      <c r="FO2034" s="227"/>
      <c r="FP2034" s="227"/>
      <c r="FQ2034" s="227"/>
      <c r="FR2034" s="227"/>
      <c r="FS2034" s="227"/>
      <c r="FT2034" s="227"/>
      <c r="FU2034" s="227"/>
      <c r="FV2034" s="227"/>
      <c r="FW2034" s="227"/>
      <c r="FX2034" s="227"/>
      <c r="FY2034" s="227"/>
      <c r="FZ2034" s="227"/>
      <c r="GA2034" s="227"/>
      <c r="GB2034" s="227"/>
      <c r="GC2034" s="227"/>
      <c r="GD2034" s="227"/>
      <c r="GE2034" s="227"/>
      <c r="GF2034" s="227"/>
      <c r="GG2034" s="227"/>
      <c r="GH2034" s="227"/>
      <c r="GI2034" s="227"/>
      <c r="GJ2034" s="227"/>
      <c r="GK2034" s="227"/>
      <c r="GL2034" s="227"/>
      <c r="GM2034" s="227"/>
      <c r="GN2034" s="227"/>
      <c r="GO2034" s="227"/>
      <c r="GP2034" s="227"/>
      <c r="GQ2034" s="227"/>
      <c r="GR2034" s="227"/>
      <c r="GS2034" s="227"/>
      <c r="GT2034" s="227"/>
      <c r="GU2034" s="227"/>
      <c r="GV2034" s="227"/>
      <c r="GW2034" s="227"/>
      <c r="GX2034" s="227"/>
      <c r="GY2034" s="227"/>
      <c r="GZ2034" s="227"/>
      <c r="HA2034" s="227"/>
      <c r="HB2034" s="227"/>
      <c r="HC2034" s="227"/>
      <c r="HD2034" s="227"/>
      <c r="HE2034" s="227"/>
      <c r="HF2034" s="227"/>
      <c r="HG2034" s="227"/>
      <c r="HH2034" s="227"/>
      <c r="HI2034" s="227"/>
      <c r="HJ2034" s="227"/>
      <c r="HK2034" s="227"/>
      <c r="HL2034" s="227"/>
      <c r="HM2034" s="227"/>
      <c r="HN2034" s="227"/>
      <c r="HO2034" s="227"/>
      <c r="HP2034" s="227"/>
      <c r="HQ2034" s="227"/>
      <c r="HR2034" s="227"/>
      <c r="HS2034" s="227"/>
      <c r="HT2034" s="227"/>
      <c r="HU2034" s="227"/>
      <c r="HV2034" s="227"/>
      <c r="HW2034" s="227"/>
      <c r="HX2034" s="227"/>
      <c r="HY2034" s="227"/>
      <c r="HZ2034" s="227"/>
      <c r="IA2034" s="227"/>
      <c r="IB2034" s="227"/>
      <c r="IC2034" s="227"/>
      <c r="ID2034" s="227"/>
      <c r="IE2034" s="227"/>
      <c r="IF2034" s="227"/>
      <c r="IG2034" s="227"/>
      <c r="IH2034" s="227"/>
      <c r="II2034" s="227"/>
      <c r="IJ2034" s="227"/>
      <c r="IK2034" s="227"/>
      <c r="IL2034" s="227"/>
      <c r="IM2034" s="227"/>
      <c r="IN2034" s="227"/>
      <c r="IO2034" s="227"/>
      <c r="IP2034" s="227"/>
      <c r="IQ2034" s="227"/>
      <c r="IR2034" s="227"/>
      <c r="IS2034" s="227"/>
      <c r="IT2034" s="227"/>
      <c r="IU2034" s="227"/>
      <c r="IV2034" s="227"/>
      <c r="IW2034" s="227"/>
      <c r="IX2034" s="227"/>
      <c r="IY2034" s="227"/>
      <c r="IZ2034" s="227"/>
      <c r="JA2034" s="227"/>
      <c r="JB2034" s="227"/>
      <c r="JC2034" s="227"/>
      <c r="JD2034" s="227"/>
      <c r="JE2034" s="227"/>
      <c r="JF2034" s="227"/>
      <c r="JG2034" s="227"/>
      <c r="JH2034" s="227"/>
      <c r="JI2034" s="227"/>
      <c r="JJ2034" s="227"/>
      <c r="JK2034" s="227"/>
      <c r="JL2034" s="227"/>
      <c r="JM2034" s="227"/>
      <c r="JN2034" s="227"/>
      <c r="JO2034" s="227"/>
      <c r="JP2034" s="227"/>
      <c r="JQ2034" s="227"/>
      <c r="JR2034" s="227"/>
      <c r="JS2034" s="227"/>
      <c r="JT2034" s="227"/>
      <c r="JU2034" s="227"/>
      <c r="JV2034" s="227"/>
      <c r="JW2034" s="227"/>
      <c r="JX2034" s="227"/>
      <c r="JY2034" s="227"/>
      <c r="JZ2034" s="227"/>
      <c r="KA2034" s="227"/>
      <c r="KB2034" s="227"/>
      <c r="KC2034" s="227"/>
      <c r="KD2034" s="227"/>
      <c r="KE2034" s="227"/>
      <c r="KF2034" s="227"/>
      <c r="KG2034" s="227"/>
      <c r="KH2034" s="227"/>
      <c r="KI2034" s="227"/>
      <c r="KJ2034" s="227"/>
      <c r="KK2034" s="227"/>
      <c r="KL2034" s="227"/>
      <c r="KM2034" s="227"/>
      <c r="KN2034" s="227"/>
      <c r="KO2034" s="227"/>
      <c r="KP2034" s="227"/>
      <c r="KQ2034" s="227"/>
      <c r="KR2034" s="227"/>
      <c r="KS2034" s="227"/>
      <c r="KT2034" s="227"/>
      <c r="KU2034" s="227"/>
      <c r="KV2034" s="227"/>
      <c r="KW2034" s="227"/>
      <c r="KX2034" s="227"/>
      <c r="KY2034" s="227"/>
      <c r="KZ2034" s="227"/>
      <c r="LA2034" s="227"/>
      <c r="LB2034" s="227"/>
      <c r="LC2034" s="227"/>
      <c r="LD2034" s="227"/>
      <c r="LE2034" s="227"/>
      <c r="LF2034" s="227"/>
      <c r="LG2034" s="227"/>
      <c r="LH2034" s="227"/>
      <c r="LI2034" s="227"/>
      <c r="LJ2034" s="227"/>
      <c r="LK2034" s="227"/>
      <c r="LL2034" s="227"/>
      <c r="LM2034" s="227"/>
      <c r="LN2034" s="227"/>
      <c r="LO2034" s="227"/>
      <c r="LP2034" s="227"/>
      <c r="LQ2034" s="227"/>
      <c r="LR2034" s="227"/>
      <c r="LS2034" s="227"/>
      <c r="LT2034" s="227"/>
      <c r="LU2034" s="227"/>
      <c r="LV2034" s="227"/>
      <c r="LW2034" s="227"/>
      <c r="LX2034" s="227"/>
      <c r="LY2034" s="227"/>
      <c r="LZ2034" s="227"/>
      <c r="MA2034" s="227"/>
      <c r="MB2034" s="227"/>
      <c r="MC2034" s="227"/>
      <c r="MD2034" s="227"/>
      <c r="ME2034" s="227"/>
      <c r="MF2034" s="227"/>
      <c r="MG2034" s="227"/>
      <c r="MH2034" s="227"/>
      <c r="MI2034" s="227"/>
      <c r="MJ2034" s="227"/>
      <c r="MK2034" s="227"/>
      <c r="ML2034" s="227"/>
      <c r="MM2034" s="227"/>
      <c r="MN2034" s="227"/>
      <c r="MO2034" s="227"/>
      <c r="MP2034" s="227"/>
      <c r="MQ2034" s="227"/>
      <c r="MR2034" s="227"/>
      <c r="MS2034" s="227"/>
      <c r="MT2034" s="227"/>
      <c r="MU2034" s="227"/>
      <c r="MV2034" s="227"/>
      <c r="MW2034" s="227"/>
      <c r="MX2034" s="227"/>
      <c r="MY2034" s="227"/>
      <c r="MZ2034" s="227"/>
      <c r="NA2034" s="227"/>
      <c r="NB2034" s="227"/>
      <c r="NC2034" s="227"/>
      <c r="ND2034" s="227"/>
      <c r="NE2034" s="227"/>
      <c r="NF2034" s="227"/>
      <c r="NG2034" s="227"/>
      <c r="NH2034" s="227"/>
      <c r="NI2034" s="227"/>
      <c r="NJ2034" s="227"/>
      <c r="NK2034" s="227"/>
      <c r="NL2034" s="227"/>
      <c r="NM2034" s="227"/>
      <c r="NN2034" s="227"/>
      <c r="NO2034" s="227"/>
      <c r="NP2034" s="227"/>
      <c r="NQ2034" s="227"/>
      <c r="NR2034" s="227"/>
      <c r="NS2034" s="227"/>
      <c r="NT2034" s="227"/>
      <c r="NU2034" s="227"/>
      <c r="NV2034" s="227"/>
      <c r="NW2034" s="227"/>
      <c r="NX2034" s="227"/>
      <c r="NY2034" s="227"/>
      <c r="NZ2034" s="227"/>
      <c r="OA2034" s="227"/>
      <c r="OB2034" s="227"/>
      <c r="OC2034" s="227"/>
      <c r="OD2034" s="227"/>
      <c r="OE2034" s="227"/>
      <c r="OF2034" s="227"/>
      <c r="OG2034" s="227"/>
      <c r="OH2034" s="227"/>
      <c r="OI2034" s="227"/>
      <c r="OJ2034" s="227"/>
      <c r="OK2034" s="227"/>
      <c r="OL2034" s="227"/>
      <c r="OM2034" s="227"/>
      <c r="ON2034" s="227"/>
      <c r="OO2034" s="227"/>
      <c r="OP2034" s="227"/>
      <c r="OQ2034" s="227"/>
      <c r="OR2034" s="227"/>
      <c r="OS2034" s="227"/>
      <c r="OT2034" s="227"/>
      <c r="OU2034" s="227"/>
      <c r="OV2034" s="227"/>
      <c r="OW2034" s="227"/>
      <c r="OX2034" s="227"/>
      <c r="OY2034" s="227"/>
      <c r="OZ2034" s="227"/>
      <c r="PA2034" s="227"/>
      <c r="PB2034" s="227"/>
      <c r="PC2034" s="227"/>
      <c r="PD2034" s="227"/>
      <c r="PE2034" s="227"/>
      <c r="PF2034" s="227"/>
      <c r="PG2034" s="227"/>
      <c r="PH2034" s="227"/>
      <c r="PI2034" s="227"/>
      <c r="PJ2034" s="227"/>
      <c r="PK2034" s="227"/>
      <c r="PL2034" s="227"/>
      <c r="PM2034" s="227"/>
      <c r="PN2034" s="227"/>
      <c r="PO2034" s="227"/>
      <c r="PP2034" s="227"/>
      <c r="PQ2034" s="227"/>
      <c r="PR2034" s="227"/>
      <c r="PS2034" s="227"/>
      <c r="PT2034" s="227"/>
      <c r="PU2034" s="227"/>
      <c r="PV2034" s="227"/>
      <c r="PW2034" s="227"/>
      <c r="PX2034" s="227"/>
      <c r="PY2034" s="227"/>
      <c r="PZ2034" s="227"/>
      <c r="QA2034" s="227"/>
      <c r="QB2034" s="227"/>
      <c r="QC2034" s="227"/>
      <c r="QD2034" s="227"/>
      <c r="QE2034" s="227"/>
      <c r="QF2034" s="227"/>
      <c r="QG2034" s="227"/>
      <c r="QH2034" s="227"/>
      <c r="QI2034" s="227"/>
      <c r="QJ2034" s="227"/>
      <c r="QK2034" s="227"/>
      <c r="QL2034" s="227"/>
      <c r="QM2034" s="227"/>
      <c r="QN2034" s="227"/>
      <c r="QO2034" s="227"/>
      <c r="QP2034" s="227"/>
      <c r="QQ2034" s="227"/>
      <c r="QR2034" s="227"/>
      <c r="QS2034" s="227"/>
      <c r="QT2034" s="227"/>
      <c r="QU2034" s="227"/>
      <c r="QV2034" s="227"/>
      <c r="QW2034" s="227"/>
      <c r="QX2034" s="227"/>
      <c r="QY2034" s="227"/>
      <c r="QZ2034" s="227"/>
      <c r="RA2034" s="227"/>
      <c r="RB2034" s="227"/>
      <c r="RC2034" s="227"/>
      <c r="RD2034" s="227"/>
      <c r="RE2034" s="227"/>
      <c r="RF2034" s="227"/>
      <c r="RG2034" s="227"/>
      <c r="RH2034" s="227"/>
      <c r="RI2034" s="227"/>
      <c r="RJ2034" s="227"/>
      <c r="RK2034" s="227"/>
      <c r="RL2034" s="227"/>
      <c r="RM2034" s="227"/>
      <c r="RN2034" s="227"/>
      <c r="RO2034" s="227"/>
      <c r="RP2034" s="227"/>
      <c r="RQ2034" s="227"/>
      <c r="RR2034" s="227"/>
      <c r="RS2034" s="227"/>
      <c r="RT2034" s="227"/>
      <c r="RU2034" s="227"/>
      <c r="RV2034" s="227"/>
      <c r="RW2034" s="227"/>
      <c r="RX2034" s="227"/>
      <c r="RY2034" s="227"/>
      <c r="RZ2034" s="227"/>
      <c r="SA2034" s="227"/>
      <c r="SB2034" s="227"/>
      <c r="SC2034" s="227"/>
      <c r="SD2034" s="227"/>
      <c r="SE2034" s="227"/>
      <c r="SF2034" s="227"/>
      <c r="SG2034" s="227"/>
      <c r="SH2034" s="227"/>
      <c r="SI2034" s="227"/>
      <c r="SJ2034" s="227"/>
      <c r="SK2034" s="227"/>
      <c r="SL2034" s="227"/>
      <c r="SM2034" s="227"/>
      <c r="SN2034" s="227"/>
      <c r="SO2034" s="227"/>
      <c r="SP2034" s="227"/>
      <c r="SQ2034" s="227"/>
      <c r="SR2034" s="227"/>
      <c r="SS2034" s="227"/>
      <c r="ST2034" s="227"/>
      <c r="SU2034" s="227"/>
      <c r="SV2034" s="227"/>
      <c r="SW2034" s="227"/>
      <c r="SX2034" s="227"/>
      <c r="SY2034" s="227"/>
      <c r="SZ2034" s="227"/>
      <c r="TA2034" s="227"/>
      <c r="TB2034" s="227"/>
      <c r="TC2034" s="227"/>
      <c r="TD2034" s="227"/>
      <c r="TE2034" s="227"/>
      <c r="TF2034" s="227"/>
      <c r="TG2034" s="227"/>
      <c r="TH2034" s="227"/>
      <c r="TI2034" s="227"/>
      <c r="TJ2034" s="227"/>
      <c r="TK2034" s="227"/>
      <c r="TL2034" s="227"/>
      <c r="TM2034" s="227"/>
      <c r="TN2034" s="227"/>
      <c r="TO2034" s="227"/>
      <c r="TP2034" s="227"/>
      <c r="TQ2034" s="227"/>
      <c r="TR2034" s="227"/>
      <c r="TS2034" s="227"/>
      <c r="TT2034" s="227"/>
      <c r="TU2034" s="227"/>
      <c r="TV2034" s="227"/>
      <c r="TW2034" s="227"/>
      <c r="TX2034" s="227"/>
      <c r="TY2034" s="227"/>
      <c r="TZ2034" s="227"/>
      <c r="UA2034" s="227"/>
      <c r="UB2034" s="227"/>
      <c r="UC2034" s="227"/>
      <c r="UD2034" s="227"/>
      <c r="UE2034" s="227"/>
      <c r="UF2034" s="227"/>
      <c r="UG2034" s="227"/>
      <c r="UH2034" s="227"/>
      <c r="UI2034" s="227"/>
      <c r="UJ2034" s="227"/>
      <c r="UK2034" s="227"/>
      <c r="UL2034" s="227"/>
      <c r="UM2034" s="227"/>
      <c r="UN2034" s="227"/>
      <c r="UO2034" s="227"/>
      <c r="UP2034" s="227"/>
      <c r="UQ2034" s="227"/>
      <c r="UR2034" s="227"/>
      <c r="US2034" s="227"/>
      <c r="UT2034" s="227"/>
      <c r="UU2034" s="227"/>
      <c r="UV2034" s="227"/>
      <c r="UW2034" s="227"/>
      <c r="UX2034" s="227"/>
      <c r="UY2034" s="227"/>
      <c r="UZ2034" s="227"/>
      <c r="VA2034" s="227"/>
      <c r="VB2034" s="227"/>
      <c r="VC2034" s="227"/>
      <c r="VD2034" s="227"/>
      <c r="VE2034" s="227"/>
      <c r="VF2034" s="227"/>
      <c r="VG2034" s="227"/>
      <c r="VH2034" s="227"/>
      <c r="VI2034" s="227"/>
      <c r="VJ2034" s="227"/>
      <c r="VK2034" s="227"/>
      <c r="VL2034" s="227"/>
      <c r="VM2034" s="227"/>
      <c r="VN2034" s="227"/>
      <c r="VO2034" s="227"/>
      <c r="VP2034" s="227"/>
      <c r="VQ2034" s="227"/>
      <c r="VR2034" s="227"/>
      <c r="VS2034" s="227"/>
      <c r="VT2034" s="227"/>
      <c r="VU2034" s="227"/>
      <c r="VV2034" s="227"/>
      <c r="VW2034" s="227"/>
      <c r="VX2034" s="227"/>
      <c r="VY2034" s="227"/>
      <c r="VZ2034" s="227"/>
      <c r="WA2034" s="227"/>
      <c r="WB2034" s="227"/>
      <c r="WC2034" s="227"/>
      <c r="WD2034" s="227"/>
      <c r="WE2034" s="227"/>
      <c r="WF2034" s="227"/>
      <c r="WG2034" s="227"/>
      <c r="WH2034" s="227"/>
      <c r="WI2034" s="227"/>
      <c r="WJ2034" s="227"/>
      <c r="WK2034" s="227"/>
      <c r="WL2034" s="227"/>
      <c r="WM2034" s="227"/>
      <c r="WN2034" s="227"/>
      <c r="WO2034" s="227"/>
      <c r="WP2034" s="227"/>
      <c r="WQ2034" s="227"/>
      <c r="WR2034" s="227"/>
      <c r="WS2034" s="227"/>
      <c r="WT2034" s="227"/>
      <c r="WU2034" s="227"/>
      <c r="WV2034" s="227"/>
      <c r="WW2034" s="227"/>
      <c r="WX2034" s="227"/>
      <c r="WY2034" s="227"/>
      <c r="WZ2034" s="227"/>
      <c r="XA2034" s="227"/>
      <c r="XB2034" s="227"/>
      <c r="XC2034" s="227"/>
      <c r="XD2034" s="227"/>
      <c r="XE2034" s="227"/>
      <c r="XF2034" s="227"/>
      <c r="XG2034" s="227"/>
      <c r="XH2034" s="227"/>
      <c r="XI2034" s="227"/>
      <c r="XJ2034" s="227"/>
      <c r="XK2034" s="227"/>
      <c r="XL2034" s="227"/>
      <c r="XM2034" s="227"/>
      <c r="XN2034" s="227"/>
      <c r="XO2034" s="227"/>
      <c r="XP2034" s="227"/>
      <c r="XQ2034" s="227"/>
      <c r="XR2034" s="227"/>
      <c r="XS2034" s="227"/>
      <c r="XT2034" s="227"/>
      <c r="XU2034" s="227"/>
      <c r="XV2034" s="227"/>
      <c r="XW2034" s="227"/>
      <c r="XX2034" s="227"/>
      <c r="XY2034" s="227"/>
      <c r="XZ2034" s="227"/>
      <c r="YA2034" s="227"/>
      <c r="YB2034" s="227"/>
      <c r="YC2034" s="227"/>
      <c r="YD2034" s="227"/>
      <c r="YE2034" s="227"/>
      <c r="YF2034" s="227"/>
      <c r="YG2034" s="227"/>
      <c r="YH2034" s="227"/>
      <c r="YI2034" s="227"/>
      <c r="YJ2034" s="227"/>
      <c r="YK2034" s="227"/>
      <c r="YL2034" s="227"/>
      <c r="YM2034" s="227"/>
      <c r="YN2034" s="227"/>
      <c r="YO2034" s="227"/>
      <c r="YP2034" s="227"/>
      <c r="YQ2034" s="227"/>
      <c r="YR2034" s="227"/>
      <c r="YS2034" s="227"/>
      <c r="YT2034" s="227"/>
      <c r="YU2034" s="227"/>
      <c r="YV2034" s="227"/>
      <c r="YW2034" s="227"/>
      <c r="YX2034" s="227"/>
      <c r="YY2034" s="227"/>
      <c r="YZ2034" s="227"/>
      <c r="ZA2034" s="227"/>
      <c r="ZB2034" s="227"/>
      <c r="ZC2034" s="227"/>
      <c r="ZD2034" s="227"/>
      <c r="ZE2034" s="227"/>
      <c r="ZF2034" s="227"/>
      <c r="ZG2034" s="227"/>
      <c r="ZH2034" s="227"/>
      <c r="ZI2034" s="227"/>
      <c r="ZJ2034" s="227"/>
      <c r="ZK2034" s="227"/>
      <c r="ZL2034" s="227"/>
      <c r="ZM2034" s="227"/>
      <c r="ZN2034" s="227"/>
      <c r="ZO2034" s="227"/>
      <c r="ZP2034" s="227"/>
      <c r="ZQ2034" s="227"/>
      <c r="ZR2034" s="227"/>
      <c r="ZS2034" s="227"/>
      <c r="ZT2034" s="227"/>
      <c r="ZU2034" s="227"/>
      <c r="ZV2034" s="227"/>
      <c r="ZW2034" s="227"/>
      <c r="ZX2034" s="227"/>
      <c r="ZY2034" s="227"/>
      <c r="ZZ2034" s="227"/>
      <c r="AAA2034" s="227"/>
      <c r="AAB2034" s="227"/>
      <c r="AAC2034" s="227"/>
      <c r="AAD2034" s="227"/>
      <c r="AAE2034" s="227"/>
      <c r="AAF2034" s="227"/>
      <c r="AAG2034" s="227"/>
      <c r="AAH2034" s="227"/>
      <c r="AAI2034" s="227"/>
      <c r="AAJ2034" s="227"/>
      <c r="AAK2034" s="227"/>
      <c r="AAL2034" s="227"/>
      <c r="AAM2034" s="227"/>
      <c r="AAN2034" s="227"/>
      <c r="AAO2034" s="227"/>
      <c r="AAP2034" s="227"/>
      <c r="AAQ2034" s="227"/>
      <c r="AAR2034" s="227"/>
      <c r="AAS2034" s="227"/>
      <c r="AAT2034" s="227"/>
      <c r="AAU2034" s="227"/>
      <c r="AAV2034" s="227"/>
      <c r="AAW2034" s="227"/>
      <c r="AAX2034" s="227"/>
      <c r="AAY2034" s="227"/>
      <c r="AAZ2034" s="227"/>
      <c r="ABA2034" s="227"/>
      <c r="ABB2034" s="227"/>
      <c r="ABC2034" s="227"/>
      <c r="ABD2034" s="227"/>
      <c r="ABE2034" s="227"/>
      <c r="ABF2034" s="227"/>
      <c r="ABG2034" s="227"/>
      <c r="ABH2034" s="227"/>
      <c r="ABI2034" s="227"/>
      <c r="ABJ2034" s="227"/>
      <c r="ABK2034" s="227"/>
      <c r="ABL2034" s="227"/>
      <c r="ABM2034" s="227"/>
      <c r="ABN2034" s="227"/>
      <c r="ABO2034" s="227"/>
      <c r="ABP2034" s="227"/>
      <c r="ABQ2034" s="227"/>
      <c r="ABR2034" s="227"/>
      <c r="ABS2034" s="227"/>
      <c r="ABT2034" s="227"/>
      <c r="ABU2034" s="227"/>
      <c r="ABV2034" s="227"/>
      <c r="ABW2034" s="227"/>
      <c r="ABX2034" s="227"/>
      <c r="ABY2034" s="227"/>
      <c r="ABZ2034" s="227"/>
      <c r="ACA2034" s="227"/>
      <c r="ACB2034" s="227"/>
      <c r="ACC2034" s="227"/>
      <c r="ACD2034" s="227"/>
      <c r="ACE2034" s="227"/>
      <c r="ACF2034" s="227"/>
      <c r="ACG2034" s="227"/>
      <c r="ACH2034" s="227"/>
      <c r="ACI2034" s="227"/>
      <c r="ACJ2034" s="227"/>
      <c r="ACK2034" s="227"/>
      <c r="ACL2034" s="227"/>
      <c r="ACM2034" s="227"/>
      <c r="ACN2034" s="227"/>
      <c r="ACO2034" s="227"/>
      <c r="ACP2034" s="227"/>
      <c r="ACQ2034" s="227"/>
      <c r="ACR2034" s="227"/>
      <c r="ACS2034" s="227"/>
      <c r="ACT2034" s="227"/>
      <c r="ACU2034" s="227"/>
      <c r="ACV2034" s="227"/>
      <c r="ACW2034" s="227"/>
      <c r="ACX2034" s="227"/>
      <c r="ACY2034" s="227"/>
      <c r="ACZ2034" s="227"/>
      <c r="ADA2034" s="227"/>
      <c r="ADB2034" s="227"/>
      <c r="ADC2034" s="227"/>
      <c r="ADD2034" s="227"/>
      <c r="ADE2034" s="227"/>
      <c r="ADF2034" s="227"/>
      <c r="ADG2034" s="227"/>
      <c r="ADH2034" s="227"/>
      <c r="ADI2034" s="227"/>
      <c r="ADJ2034" s="227"/>
      <c r="ADK2034" s="227"/>
      <c r="ADL2034" s="227"/>
      <c r="ADM2034" s="227"/>
      <c r="ADN2034" s="227"/>
      <c r="ADO2034" s="227"/>
      <c r="ADP2034" s="227"/>
      <c r="ADQ2034" s="227"/>
      <c r="ADR2034" s="227"/>
      <c r="ADS2034" s="227"/>
      <c r="ADT2034" s="227"/>
      <c r="ADU2034" s="227"/>
      <c r="ADV2034" s="227"/>
      <c r="ADW2034" s="227"/>
      <c r="ADX2034" s="227"/>
      <c r="ADY2034" s="227"/>
      <c r="ADZ2034" s="227"/>
      <c r="AEA2034" s="227"/>
      <c r="AEB2034" s="227"/>
      <c r="AEC2034" s="227"/>
      <c r="AED2034" s="227"/>
      <c r="AEE2034" s="227"/>
      <c r="AEF2034" s="227"/>
      <c r="AEG2034" s="227"/>
      <c r="AEH2034" s="227"/>
      <c r="AEI2034" s="227"/>
      <c r="AEJ2034" s="227"/>
      <c r="AEK2034" s="227"/>
      <c r="AEL2034" s="227"/>
      <c r="AEM2034" s="227"/>
      <c r="AEN2034" s="227"/>
      <c r="AEO2034" s="227"/>
      <c r="AEP2034" s="227"/>
      <c r="AEQ2034" s="227"/>
      <c r="AER2034" s="227"/>
      <c r="AES2034" s="227"/>
      <c r="AET2034" s="227"/>
      <c r="AEU2034" s="227"/>
      <c r="AEV2034" s="227"/>
      <c r="AEW2034" s="227"/>
      <c r="AEX2034" s="227"/>
      <c r="AEY2034" s="227"/>
      <c r="AEZ2034" s="227"/>
      <c r="AFA2034" s="227"/>
      <c r="AFB2034" s="227"/>
      <c r="AFC2034" s="227"/>
      <c r="AFD2034" s="227"/>
      <c r="AFE2034" s="227"/>
      <c r="AFF2034" s="227"/>
      <c r="AFG2034" s="227"/>
      <c r="AFH2034" s="227"/>
      <c r="AFI2034" s="227"/>
      <c r="AFJ2034" s="227"/>
      <c r="AFK2034" s="227"/>
      <c r="AFL2034" s="227"/>
      <c r="AFM2034" s="227"/>
      <c r="AFN2034" s="227"/>
      <c r="AFO2034" s="227"/>
      <c r="AFP2034" s="227"/>
      <c r="AFQ2034" s="227"/>
      <c r="AFR2034" s="227"/>
      <c r="AFS2034" s="227"/>
      <c r="AFT2034" s="227"/>
      <c r="AFU2034" s="227"/>
      <c r="AFV2034" s="227"/>
      <c r="AFW2034" s="227"/>
      <c r="AFX2034" s="227"/>
      <c r="AFY2034" s="227"/>
      <c r="AFZ2034" s="227"/>
      <c r="AGA2034" s="227"/>
      <c r="AGB2034" s="227"/>
      <c r="AGC2034" s="227"/>
      <c r="AGD2034" s="227"/>
      <c r="AGE2034" s="227"/>
      <c r="AGF2034" s="227"/>
      <c r="AGG2034" s="227"/>
      <c r="AGH2034" s="227"/>
      <c r="AGI2034" s="227"/>
      <c r="AGJ2034" s="227"/>
      <c r="AGK2034" s="227"/>
      <c r="AGL2034" s="227"/>
      <c r="AGM2034" s="227"/>
      <c r="AGN2034" s="227"/>
      <c r="AGO2034" s="227"/>
      <c r="AGP2034" s="227"/>
      <c r="AGQ2034" s="227"/>
      <c r="AGR2034" s="227"/>
      <c r="AGS2034" s="227"/>
      <c r="AGT2034" s="227"/>
      <c r="AGU2034" s="227"/>
      <c r="AGV2034" s="227"/>
      <c r="AGW2034" s="227"/>
      <c r="AGX2034" s="227"/>
      <c r="AGY2034" s="227"/>
      <c r="AGZ2034" s="227"/>
      <c r="AHA2034" s="227"/>
      <c r="AHB2034" s="227"/>
      <c r="AHC2034" s="227"/>
      <c r="AHD2034" s="227"/>
      <c r="AHE2034" s="227"/>
      <c r="AHF2034" s="227"/>
      <c r="AHG2034" s="227"/>
      <c r="AHH2034" s="227"/>
      <c r="AHI2034" s="227"/>
      <c r="AHJ2034" s="227"/>
      <c r="AHK2034" s="227"/>
      <c r="AHL2034" s="227"/>
      <c r="AHM2034" s="227"/>
      <c r="AHN2034" s="227"/>
      <c r="AHO2034" s="227"/>
      <c r="AHP2034" s="227"/>
      <c r="AHQ2034" s="227"/>
      <c r="AHR2034" s="227"/>
      <c r="AHS2034" s="227"/>
      <c r="AHT2034" s="227"/>
      <c r="AHU2034" s="227"/>
      <c r="AHV2034" s="227"/>
      <c r="AHW2034" s="227"/>
      <c r="AHX2034" s="227"/>
      <c r="AHY2034" s="227"/>
      <c r="AHZ2034" s="227"/>
      <c r="AIA2034" s="227"/>
      <c r="AIB2034" s="227"/>
      <c r="AIC2034" s="227"/>
      <c r="AID2034" s="227"/>
      <c r="AIE2034" s="227"/>
      <c r="AIF2034" s="227"/>
      <c r="AIG2034" s="227"/>
      <c r="AIH2034" s="227"/>
      <c r="AII2034" s="227"/>
      <c r="AIJ2034" s="227"/>
      <c r="AIK2034" s="227"/>
      <c r="AIL2034" s="227"/>
      <c r="AIM2034" s="227"/>
      <c r="AIN2034" s="227"/>
      <c r="AIO2034" s="227"/>
      <c r="AIP2034" s="227"/>
      <c r="AIQ2034" s="227"/>
      <c r="AIR2034" s="227"/>
      <c r="AIS2034" s="227"/>
      <c r="AIT2034" s="227"/>
      <c r="AIU2034" s="227"/>
      <c r="AIV2034" s="227"/>
      <c r="AIW2034" s="227"/>
      <c r="AIX2034" s="227"/>
      <c r="AIY2034" s="227"/>
      <c r="AIZ2034" s="227"/>
      <c r="AJA2034" s="227"/>
      <c r="AJB2034" s="227"/>
      <c r="AJC2034" s="227"/>
      <c r="AJD2034" s="227"/>
      <c r="AJE2034" s="227"/>
      <c r="AJF2034" s="227"/>
      <c r="AJG2034" s="227"/>
      <c r="AJH2034" s="227"/>
      <c r="AJI2034" s="227"/>
      <c r="AJJ2034" s="227"/>
      <c r="AJK2034" s="227"/>
      <c r="AJL2034" s="227"/>
      <c r="AJM2034" s="227"/>
      <c r="AJN2034" s="227"/>
      <c r="AJO2034" s="227"/>
      <c r="AJP2034" s="227"/>
      <c r="AJQ2034" s="227"/>
      <c r="AJR2034" s="227"/>
      <c r="AJS2034" s="227"/>
      <c r="AJT2034" s="227"/>
      <c r="AJU2034" s="227"/>
      <c r="AJV2034" s="227"/>
      <c r="AJW2034" s="227"/>
      <c r="AJX2034" s="227"/>
      <c r="AJY2034" s="227"/>
      <c r="AJZ2034" s="227"/>
      <c r="AKA2034" s="227"/>
      <c r="AKB2034" s="227"/>
      <c r="AKC2034" s="227"/>
      <c r="AKD2034" s="227"/>
      <c r="AKE2034" s="227"/>
      <c r="AKF2034" s="227"/>
      <c r="AKG2034" s="227"/>
      <c r="AKH2034" s="227"/>
      <c r="AKI2034" s="227"/>
      <c r="AKJ2034" s="227"/>
      <c r="AKK2034" s="227"/>
      <c r="AKL2034" s="227"/>
      <c r="AKM2034" s="227"/>
      <c r="AKN2034" s="227"/>
      <c r="AKO2034" s="227"/>
      <c r="AKP2034" s="227"/>
      <c r="AKQ2034" s="227"/>
      <c r="AKR2034" s="227"/>
      <c r="AKS2034" s="227"/>
      <c r="AKT2034" s="227"/>
      <c r="AKU2034" s="227"/>
      <c r="AKV2034" s="227"/>
      <c r="AKW2034" s="227"/>
      <c r="AKX2034" s="227"/>
      <c r="AKY2034" s="227"/>
      <c r="AKZ2034" s="227"/>
      <c r="ALA2034" s="227"/>
      <c r="ALB2034" s="227"/>
      <c r="ALC2034" s="227"/>
      <c r="ALD2034" s="227"/>
      <c r="ALE2034" s="227"/>
      <c r="ALF2034" s="227"/>
      <c r="ALG2034" s="227"/>
      <c r="ALH2034" s="227"/>
      <c r="ALI2034" s="227"/>
      <c r="ALJ2034" s="227"/>
      <c r="ALK2034" s="227"/>
      <c r="ALL2034" s="227"/>
      <c r="ALM2034" s="227"/>
      <c r="ALN2034" s="227"/>
      <c r="ALO2034" s="227"/>
      <c r="ALP2034" s="227"/>
      <c r="ALQ2034" s="227"/>
      <c r="ALR2034" s="227"/>
      <c r="ALS2034" s="227"/>
      <c r="ALT2034" s="227"/>
      <c r="ALU2034" s="227"/>
      <c r="ALV2034" s="227"/>
      <c r="ALW2034" s="227"/>
      <c r="ALX2034" s="227"/>
      <c r="ALY2034" s="227"/>
      <c r="ALZ2034" s="227"/>
      <c r="AMA2034" s="227"/>
      <c r="AMB2034" s="227"/>
      <c r="AMC2034" s="227"/>
      <c r="AMD2034" s="227"/>
      <c r="AME2034" s="227"/>
      <c r="AMF2034" s="227"/>
      <c r="AMG2034" s="227"/>
      <c r="AMH2034" s="227"/>
      <c r="AMI2034" s="227"/>
      <c r="AMJ2034" s="227"/>
      <c r="AMK2034" s="227"/>
      <c r="AML2034" s="227"/>
      <c r="AMM2034" s="227"/>
      <c r="AMN2034" s="227"/>
      <c r="AMO2034" s="227"/>
      <c r="AMP2034" s="227"/>
      <c r="AMQ2034" s="227"/>
      <c r="AMR2034" s="227"/>
      <c r="AMS2034" s="227"/>
      <c r="AMT2034" s="227"/>
      <c r="AMU2034" s="227"/>
      <c r="AMV2034" s="227"/>
      <c r="AMW2034" s="227"/>
      <c r="AMX2034" s="227"/>
      <c r="AMY2034" s="227"/>
      <c r="AMZ2034" s="227"/>
      <c r="ANA2034" s="227"/>
      <c r="ANB2034" s="227"/>
      <c r="ANC2034" s="227"/>
      <c r="AND2034" s="227"/>
      <c r="ANE2034" s="227"/>
      <c r="ANF2034" s="227"/>
      <c r="ANG2034" s="227"/>
      <c r="ANH2034" s="227"/>
      <c r="ANI2034" s="227"/>
      <c r="ANJ2034" s="227"/>
      <c r="ANK2034" s="227"/>
      <c r="ANL2034" s="227"/>
      <c r="ANM2034" s="227"/>
      <c r="ANN2034" s="227"/>
      <c r="ANO2034" s="227"/>
      <c r="ANP2034" s="227"/>
      <c r="ANQ2034" s="227"/>
      <c r="ANR2034" s="227"/>
      <c r="ANS2034" s="227"/>
      <c r="ANT2034" s="227"/>
      <c r="ANU2034" s="227"/>
      <c r="ANV2034" s="227"/>
      <c r="ANW2034" s="227"/>
      <c r="ANX2034" s="227"/>
      <c r="ANY2034" s="227"/>
      <c r="ANZ2034" s="227"/>
      <c r="AOA2034" s="227"/>
      <c r="AOB2034" s="227"/>
      <c r="AOC2034" s="227"/>
      <c r="AOD2034" s="227"/>
      <c r="AOE2034" s="227"/>
      <c r="AOF2034" s="227"/>
      <c r="AOG2034" s="227"/>
      <c r="AOH2034" s="227"/>
      <c r="AOI2034" s="227"/>
      <c r="AOJ2034" s="227"/>
      <c r="AOK2034" s="227"/>
      <c r="AOL2034" s="227"/>
      <c r="AOM2034" s="227"/>
      <c r="AON2034" s="227"/>
      <c r="AOO2034" s="227"/>
      <c r="AOP2034" s="227"/>
      <c r="AOQ2034" s="227"/>
      <c r="AOR2034" s="227"/>
      <c r="AOS2034" s="227"/>
      <c r="AOT2034" s="227"/>
      <c r="AOU2034" s="227"/>
      <c r="AOV2034" s="227"/>
      <c r="AOW2034" s="227"/>
      <c r="AOX2034" s="227"/>
      <c r="AOY2034" s="227"/>
      <c r="AOZ2034" s="227"/>
      <c r="APA2034" s="227"/>
      <c r="APB2034" s="227"/>
      <c r="APC2034" s="227"/>
      <c r="APD2034" s="227"/>
      <c r="APE2034" s="227"/>
      <c r="APF2034" s="227"/>
      <c r="APG2034" s="227"/>
      <c r="APH2034" s="227"/>
      <c r="API2034" s="227"/>
      <c r="APJ2034" s="227"/>
      <c r="APK2034" s="227"/>
      <c r="APL2034" s="227"/>
      <c r="APM2034" s="227"/>
      <c r="APN2034" s="227"/>
      <c r="APO2034" s="227"/>
      <c r="APP2034" s="227"/>
      <c r="APQ2034" s="227"/>
      <c r="APR2034" s="227"/>
      <c r="APS2034" s="227"/>
      <c r="APT2034" s="227"/>
      <c r="APU2034" s="227"/>
      <c r="APV2034" s="227"/>
      <c r="APW2034" s="227"/>
      <c r="APX2034" s="227"/>
      <c r="APY2034" s="227"/>
      <c r="APZ2034" s="227"/>
      <c r="AQA2034" s="227"/>
      <c r="AQB2034" s="227"/>
      <c r="AQC2034" s="227"/>
      <c r="AQD2034" s="227"/>
      <c r="AQE2034" s="227"/>
      <c r="AQF2034" s="227"/>
      <c r="AQG2034" s="227"/>
      <c r="AQH2034" s="227"/>
      <c r="AQI2034" s="227"/>
      <c r="AQJ2034" s="227"/>
      <c r="AQK2034" s="227"/>
      <c r="AQL2034" s="227"/>
      <c r="AQM2034" s="227"/>
      <c r="AQN2034" s="227"/>
      <c r="AQO2034" s="227"/>
      <c r="AQP2034" s="227"/>
      <c r="AQQ2034" s="227"/>
      <c r="AQR2034" s="227"/>
      <c r="AQS2034" s="227"/>
      <c r="AQT2034" s="227"/>
      <c r="AQU2034" s="227"/>
      <c r="AQV2034" s="227"/>
      <c r="AQW2034" s="227"/>
      <c r="AQX2034" s="227"/>
      <c r="AQY2034" s="227"/>
      <c r="AQZ2034" s="227"/>
      <c r="ARA2034" s="227"/>
      <c r="ARB2034" s="227"/>
      <c r="ARC2034" s="227"/>
      <c r="ARD2034" s="227"/>
      <c r="ARE2034" s="227"/>
      <c r="ARF2034" s="227"/>
      <c r="ARG2034" s="227"/>
      <c r="ARH2034" s="227"/>
      <c r="ARI2034" s="227"/>
      <c r="ARJ2034" s="227"/>
      <c r="ARK2034" s="227"/>
      <c r="ARL2034" s="227"/>
      <c r="ARM2034" s="227"/>
      <c r="ARN2034" s="227"/>
      <c r="ARO2034" s="227"/>
      <c r="ARP2034" s="227"/>
      <c r="ARQ2034" s="227"/>
      <c r="ARR2034" s="227"/>
      <c r="ARS2034" s="227"/>
      <c r="ART2034" s="227"/>
      <c r="ARU2034" s="227"/>
      <c r="ARV2034" s="227"/>
      <c r="ARW2034" s="227"/>
      <c r="ARX2034" s="227"/>
      <c r="ARY2034" s="227"/>
      <c r="ARZ2034" s="227"/>
      <c r="ASA2034" s="227"/>
      <c r="ASB2034" s="227"/>
      <c r="ASC2034" s="227"/>
      <c r="ASD2034" s="227"/>
      <c r="ASE2034" s="227"/>
      <c r="ASF2034" s="227"/>
      <c r="ASG2034" s="227"/>
      <c r="ASH2034" s="227"/>
      <c r="ASI2034" s="227"/>
      <c r="ASJ2034" s="227"/>
      <c r="ASK2034" s="227"/>
      <c r="ASL2034" s="227"/>
      <c r="ASM2034" s="227"/>
      <c r="ASN2034" s="227"/>
      <c r="ASO2034" s="227"/>
      <c r="ASP2034" s="227"/>
      <c r="ASQ2034" s="227"/>
      <c r="ASR2034" s="227"/>
      <c r="ASS2034" s="227"/>
      <c r="AST2034" s="227"/>
      <c r="ASU2034" s="227"/>
      <c r="ASV2034" s="227"/>
      <c r="ASW2034" s="227"/>
      <c r="ASX2034" s="227"/>
      <c r="ASY2034" s="227"/>
      <c r="ASZ2034" s="227"/>
      <c r="ATA2034" s="227"/>
      <c r="ATB2034" s="227"/>
      <c r="ATC2034" s="227"/>
      <c r="ATD2034" s="227"/>
      <c r="ATE2034" s="227"/>
      <c r="ATF2034" s="227"/>
      <c r="ATG2034" s="227"/>
      <c r="ATH2034" s="227"/>
      <c r="ATI2034" s="227"/>
      <c r="ATJ2034" s="227"/>
      <c r="ATK2034" s="227"/>
      <c r="ATL2034" s="227"/>
      <c r="ATM2034" s="227"/>
      <c r="ATN2034" s="227"/>
      <c r="ATO2034" s="227"/>
      <c r="ATP2034" s="227"/>
      <c r="ATQ2034" s="227"/>
      <c r="ATR2034" s="227"/>
      <c r="ATS2034" s="227"/>
      <c r="ATT2034" s="227"/>
      <c r="ATU2034" s="227"/>
      <c r="ATV2034" s="227"/>
      <c r="ATW2034" s="227"/>
      <c r="ATX2034" s="227"/>
      <c r="ATY2034" s="227"/>
      <c r="ATZ2034" s="227"/>
      <c r="AUA2034" s="227"/>
      <c r="AUB2034" s="227"/>
      <c r="AUC2034" s="227"/>
      <c r="AUD2034" s="227"/>
      <c r="AUE2034" s="227"/>
      <c r="AUF2034" s="227"/>
      <c r="AUG2034" s="227"/>
      <c r="AUH2034" s="227"/>
      <c r="AUI2034" s="227"/>
      <c r="AUJ2034" s="227"/>
      <c r="AUK2034" s="227"/>
      <c r="AUL2034" s="227"/>
      <c r="AUM2034" s="227"/>
      <c r="AUN2034" s="227"/>
      <c r="AUO2034" s="227"/>
      <c r="AUP2034" s="227"/>
      <c r="AUQ2034" s="227"/>
      <c r="AUR2034" s="227"/>
      <c r="AUS2034" s="227"/>
      <c r="AUT2034" s="227"/>
      <c r="AUU2034" s="227"/>
      <c r="AUV2034" s="227"/>
      <c r="AUW2034" s="227"/>
      <c r="AUX2034" s="227"/>
      <c r="AUY2034" s="227"/>
      <c r="AUZ2034" s="227"/>
      <c r="AVA2034" s="227"/>
      <c r="AVB2034" s="227"/>
      <c r="AVC2034" s="227"/>
      <c r="AVD2034" s="227"/>
      <c r="AVE2034" s="227"/>
      <c r="AVF2034" s="227"/>
      <c r="AVG2034" s="227"/>
      <c r="AVH2034" s="227"/>
      <c r="AVI2034" s="227"/>
      <c r="AVJ2034" s="227"/>
      <c r="AVK2034" s="227"/>
      <c r="AVL2034" s="227"/>
      <c r="AVM2034" s="227"/>
      <c r="AVN2034" s="227"/>
      <c r="AVO2034" s="227"/>
      <c r="AVP2034" s="227"/>
      <c r="AVQ2034" s="227"/>
      <c r="AVR2034" s="227"/>
      <c r="AVS2034" s="227"/>
      <c r="AVT2034" s="227"/>
      <c r="AVU2034" s="227"/>
      <c r="AVV2034" s="227"/>
      <c r="AVW2034" s="227"/>
      <c r="AVX2034" s="227"/>
      <c r="AVY2034" s="227"/>
      <c r="AVZ2034" s="227"/>
      <c r="AWA2034" s="227"/>
      <c r="AWB2034" s="227"/>
      <c r="AWC2034" s="227"/>
      <c r="AWD2034" s="227"/>
      <c r="AWE2034" s="227"/>
      <c r="AWF2034" s="227"/>
      <c r="AWG2034" s="227"/>
      <c r="AWH2034" s="227"/>
      <c r="AWI2034" s="227"/>
      <c r="AWJ2034" s="227"/>
      <c r="AWK2034" s="227"/>
      <c r="AWL2034" s="227"/>
      <c r="AWM2034" s="227"/>
      <c r="AWN2034" s="227"/>
      <c r="AWO2034" s="227"/>
      <c r="AWP2034" s="227"/>
      <c r="AWQ2034" s="227"/>
      <c r="AWR2034" s="227"/>
      <c r="AWS2034" s="227"/>
      <c r="AWT2034" s="227"/>
      <c r="AWU2034" s="227"/>
      <c r="AWV2034" s="227"/>
      <c r="AWW2034" s="227"/>
      <c r="AWX2034" s="227"/>
      <c r="AWY2034" s="227"/>
      <c r="AWZ2034" s="227"/>
      <c r="AXA2034" s="227"/>
      <c r="AXB2034" s="227"/>
      <c r="AXC2034" s="227"/>
      <c r="AXD2034" s="227"/>
      <c r="AXE2034" s="227"/>
      <c r="AXF2034" s="227"/>
      <c r="AXG2034" s="227"/>
      <c r="AXH2034" s="227"/>
      <c r="AXI2034" s="227"/>
      <c r="AXJ2034" s="227"/>
      <c r="AXK2034" s="227"/>
      <c r="AXL2034" s="227"/>
      <c r="AXM2034" s="227"/>
      <c r="AXN2034" s="227"/>
      <c r="AXO2034" s="227"/>
      <c r="AXP2034" s="227"/>
      <c r="AXQ2034" s="227"/>
      <c r="AXR2034" s="227"/>
      <c r="AXS2034" s="227"/>
      <c r="AXT2034" s="227"/>
      <c r="AXU2034" s="227"/>
      <c r="AXV2034" s="227"/>
      <c r="AXW2034" s="227"/>
      <c r="AXX2034" s="227"/>
      <c r="AXY2034" s="227"/>
      <c r="AXZ2034" s="227"/>
      <c r="AYA2034" s="227"/>
      <c r="AYB2034" s="227"/>
      <c r="AYC2034" s="227"/>
      <c r="AYD2034" s="227"/>
      <c r="AYE2034" s="227"/>
      <c r="AYF2034" s="227"/>
      <c r="AYG2034" s="227"/>
      <c r="AYH2034" s="227"/>
      <c r="AYI2034" s="227"/>
      <c r="AYJ2034" s="227"/>
      <c r="AYK2034" s="227"/>
      <c r="AYL2034" s="227"/>
      <c r="AYM2034" s="227"/>
      <c r="AYN2034" s="227"/>
      <c r="AYO2034" s="227"/>
      <c r="AYP2034" s="227"/>
      <c r="AYQ2034" s="227"/>
      <c r="AYR2034" s="227"/>
      <c r="AYS2034" s="227"/>
      <c r="AYT2034" s="227"/>
      <c r="AYU2034" s="227"/>
      <c r="AYV2034" s="227"/>
      <c r="AYW2034" s="227"/>
      <c r="AYX2034" s="227"/>
      <c r="AYY2034" s="227"/>
      <c r="AYZ2034" s="227"/>
      <c r="AZA2034" s="227"/>
      <c r="AZB2034" s="227"/>
      <c r="AZC2034" s="227"/>
      <c r="AZD2034" s="227"/>
      <c r="AZE2034" s="227"/>
      <c r="AZF2034" s="227"/>
      <c r="AZG2034" s="227"/>
      <c r="AZH2034" s="227"/>
      <c r="AZI2034" s="227"/>
      <c r="AZJ2034" s="227"/>
      <c r="AZK2034" s="227"/>
      <c r="AZL2034" s="227"/>
      <c r="AZM2034" s="227"/>
      <c r="AZN2034" s="227"/>
      <c r="AZO2034" s="227"/>
      <c r="AZP2034" s="227"/>
      <c r="AZQ2034" s="227"/>
      <c r="AZR2034" s="227"/>
      <c r="AZS2034" s="227"/>
      <c r="AZT2034" s="227"/>
      <c r="AZU2034" s="227"/>
      <c r="AZV2034" s="227"/>
      <c r="AZW2034" s="227"/>
      <c r="AZX2034" s="227"/>
      <c r="AZY2034" s="227"/>
      <c r="AZZ2034" s="227"/>
      <c r="BAA2034" s="227"/>
      <c r="BAB2034" s="227"/>
      <c r="BAC2034" s="227"/>
      <c r="BAD2034" s="227"/>
      <c r="BAE2034" s="227"/>
      <c r="BAF2034" s="227"/>
      <c r="BAG2034" s="227"/>
      <c r="BAH2034" s="227"/>
      <c r="BAI2034" s="227"/>
      <c r="BAJ2034" s="227"/>
      <c r="BAK2034" s="227"/>
      <c r="BAL2034" s="227"/>
      <c r="BAM2034" s="227"/>
      <c r="BAN2034" s="227"/>
      <c r="BAO2034" s="227"/>
      <c r="BAP2034" s="227"/>
      <c r="BAQ2034" s="227"/>
      <c r="BAR2034" s="227"/>
      <c r="BAS2034" s="227"/>
      <c r="BAT2034" s="227"/>
      <c r="BAU2034" s="227"/>
      <c r="BAV2034" s="227"/>
      <c r="BAW2034" s="227"/>
      <c r="BAX2034" s="227"/>
      <c r="BAY2034" s="227"/>
      <c r="BAZ2034" s="227"/>
      <c r="BBA2034" s="227"/>
      <c r="BBB2034" s="227"/>
      <c r="BBC2034" s="227"/>
      <c r="BBD2034" s="227"/>
      <c r="BBE2034" s="227"/>
      <c r="BBF2034" s="227"/>
      <c r="BBG2034" s="227"/>
      <c r="BBH2034" s="227"/>
      <c r="BBI2034" s="227"/>
      <c r="BBJ2034" s="227"/>
      <c r="BBK2034" s="227"/>
      <c r="BBL2034" s="227"/>
      <c r="BBM2034" s="227"/>
      <c r="BBN2034" s="227"/>
      <c r="BBO2034" s="227"/>
      <c r="BBP2034" s="227"/>
      <c r="BBQ2034" s="227"/>
      <c r="BBR2034" s="227"/>
      <c r="BBS2034" s="227"/>
      <c r="BBT2034" s="227"/>
      <c r="BBU2034" s="227"/>
      <c r="BBV2034" s="227"/>
      <c r="BBW2034" s="227"/>
      <c r="BBX2034" s="227"/>
      <c r="BBY2034" s="227"/>
      <c r="BBZ2034" s="227"/>
      <c r="BCA2034" s="227"/>
      <c r="BCB2034" s="227"/>
      <c r="BCC2034" s="227"/>
      <c r="BCD2034" s="227"/>
      <c r="BCE2034" s="227"/>
      <c r="BCF2034" s="227"/>
      <c r="BCG2034" s="227"/>
      <c r="BCH2034" s="227"/>
      <c r="BCI2034" s="227"/>
      <c r="BCJ2034" s="227"/>
      <c r="BCK2034" s="227"/>
      <c r="BCL2034" s="227"/>
      <c r="BCM2034" s="227"/>
      <c r="BCN2034" s="227"/>
      <c r="BCO2034" s="227"/>
      <c r="BCP2034" s="227"/>
      <c r="BCQ2034" s="227"/>
      <c r="BCR2034" s="227"/>
      <c r="BCS2034" s="227"/>
      <c r="BCT2034" s="227"/>
      <c r="BCU2034" s="227"/>
      <c r="BCV2034" s="227"/>
      <c r="BCW2034" s="227"/>
      <c r="BCX2034" s="227"/>
      <c r="BCY2034" s="227"/>
      <c r="BCZ2034" s="227"/>
      <c r="BDA2034" s="227"/>
      <c r="BDB2034" s="227"/>
      <c r="BDC2034" s="227"/>
      <c r="BDD2034" s="227"/>
      <c r="BDE2034" s="227"/>
      <c r="BDF2034" s="227"/>
      <c r="BDG2034" s="227"/>
      <c r="BDH2034" s="227"/>
      <c r="BDI2034" s="227"/>
      <c r="BDJ2034" s="227"/>
      <c r="BDK2034" s="227"/>
      <c r="BDL2034" s="227"/>
      <c r="BDM2034" s="227"/>
      <c r="BDN2034" s="227"/>
      <c r="BDO2034" s="227"/>
      <c r="BDP2034" s="227"/>
      <c r="BDQ2034" s="227"/>
      <c r="BDR2034" s="227"/>
      <c r="BDS2034" s="227"/>
      <c r="BDT2034" s="227"/>
      <c r="BDU2034" s="227"/>
      <c r="BDV2034" s="227"/>
      <c r="BDW2034" s="227"/>
      <c r="BDX2034" s="227"/>
      <c r="BDY2034" s="227"/>
      <c r="BDZ2034" s="227"/>
      <c r="BEA2034" s="227"/>
      <c r="BEB2034" s="227"/>
      <c r="BEC2034" s="227"/>
      <c r="BED2034" s="227"/>
      <c r="BEE2034" s="227"/>
      <c r="BEF2034" s="227"/>
      <c r="BEG2034" s="227"/>
      <c r="BEH2034" s="227"/>
      <c r="BEI2034" s="227"/>
      <c r="BEJ2034" s="227"/>
      <c r="BEK2034" s="227"/>
      <c r="BEL2034" s="227"/>
      <c r="BEM2034" s="227"/>
      <c r="BEN2034" s="227"/>
      <c r="BEO2034" s="227"/>
      <c r="BEP2034" s="227"/>
      <c r="BEQ2034" s="227"/>
      <c r="BER2034" s="227"/>
      <c r="BES2034" s="227"/>
      <c r="BET2034" s="227"/>
      <c r="BEU2034" s="227"/>
      <c r="BEV2034" s="227"/>
      <c r="BEW2034" s="227"/>
      <c r="BEX2034" s="227"/>
      <c r="BEY2034" s="227"/>
      <c r="BEZ2034" s="227"/>
      <c r="BFA2034" s="227"/>
      <c r="BFB2034" s="227"/>
      <c r="BFC2034" s="227"/>
      <c r="BFD2034" s="227"/>
      <c r="BFE2034" s="227"/>
      <c r="BFF2034" s="227"/>
      <c r="BFG2034" s="227"/>
      <c r="BFH2034" s="227"/>
      <c r="BFI2034" s="227"/>
      <c r="BFJ2034" s="227"/>
      <c r="BFK2034" s="227"/>
      <c r="BFL2034" s="227"/>
      <c r="BFM2034" s="227"/>
      <c r="BFN2034" s="227"/>
      <c r="BFO2034" s="227"/>
      <c r="BFP2034" s="227"/>
      <c r="BFQ2034" s="227"/>
      <c r="BFR2034" s="227"/>
      <c r="BFS2034" s="227"/>
      <c r="BFT2034" s="227"/>
      <c r="BFU2034" s="227"/>
      <c r="BFV2034" s="227"/>
      <c r="BFW2034" s="227"/>
      <c r="BFX2034" s="227"/>
      <c r="BFY2034" s="227"/>
      <c r="BFZ2034" s="227"/>
      <c r="BGA2034" s="227"/>
      <c r="BGB2034" s="227"/>
      <c r="BGC2034" s="227"/>
      <c r="BGD2034" s="227"/>
      <c r="BGE2034" s="227"/>
      <c r="BGF2034" s="227"/>
      <c r="BGG2034" s="227"/>
      <c r="BGH2034" s="227"/>
      <c r="BGI2034" s="227"/>
      <c r="BGJ2034" s="227"/>
      <c r="BGK2034" s="227"/>
      <c r="BGL2034" s="227"/>
      <c r="BGM2034" s="227"/>
      <c r="BGN2034" s="227"/>
      <c r="BGO2034" s="227"/>
      <c r="BGP2034" s="227"/>
      <c r="BGQ2034" s="227"/>
      <c r="BGR2034" s="227"/>
      <c r="BGS2034" s="227"/>
      <c r="BGT2034" s="227"/>
      <c r="BGU2034" s="227"/>
      <c r="BGV2034" s="227"/>
      <c r="BGW2034" s="227"/>
      <c r="BGX2034" s="227"/>
      <c r="BGY2034" s="227"/>
      <c r="BGZ2034" s="227"/>
      <c r="BHA2034" s="227"/>
      <c r="BHB2034" s="227"/>
      <c r="BHC2034" s="227"/>
      <c r="BHD2034" s="227"/>
      <c r="BHE2034" s="227"/>
      <c r="BHF2034" s="227"/>
      <c r="BHG2034" s="227"/>
      <c r="BHH2034" s="227"/>
      <c r="BHI2034" s="227"/>
      <c r="BHJ2034" s="227"/>
      <c r="BHK2034" s="227"/>
      <c r="BHL2034" s="227"/>
      <c r="BHM2034" s="227"/>
      <c r="BHN2034" s="227"/>
      <c r="BHO2034" s="227"/>
      <c r="BHP2034" s="227"/>
      <c r="BHQ2034" s="227"/>
      <c r="BHR2034" s="227"/>
      <c r="BHS2034" s="227"/>
      <c r="BHT2034" s="227"/>
      <c r="BHU2034" s="227"/>
      <c r="BHV2034" s="227"/>
      <c r="BHW2034" s="227"/>
      <c r="BHX2034" s="227"/>
      <c r="BHY2034" s="227"/>
      <c r="BHZ2034" s="227"/>
      <c r="BIA2034" s="227"/>
      <c r="BIB2034" s="227"/>
      <c r="BIC2034" s="227"/>
      <c r="BID2034" s="227"/>
      <c r="BIE2034" s="227"/>
      <c r="BIF2034" s="227"/>
      <c r="BIG2034" s="227"/>
      <c r="BIH2034" s="227"/>
      <c r="BII2034" s="227"/>
      <c r="BIJ2034" s="227"/>
      <c r="BIK2034" s="227"/>
      <c r="BIL2034" s="227"/>
      <c r="BIM2034" s="227"/>
      <c r="BIN2034" s="227"/>
      <c r="BIO2034" s="227"/>
      <c r="BIP2034" s="227"/>
      <c r="BIQ2034" s="227"/>
      <c r="BIR2034" s="227"/>
      <c r="BIS2034" s="227"/>
      <c r="BIT2034" s="227"/>
      <c r="BIU2034" s="227"/>
      <c r="BIV2034" s="227"/>
      <c r="BIW2034" s="227"/>
      <c r="BIX2034" s="227"/>
      <c r="BIY2034" s="227"/>
      <c r="BIZ2034" s="227"/>
      <c r="BJA2034" s="227"/>
      <c r="BJB2034" s="227"/>
      <c r="BJC2034" s="227"/>
      <c r="BJD2034" s="227"/>
      <c r="BJE2034" s="227"/>
      <c r="BJF2034" s="227"/>
      <c r="BJG2034" s="227"/>
      <c r="BJH2034" s="227"/>
      <c r="BJI2034" s="227"/>
      <c r="BJJ2034" s="227"/>
      <c r="BJK2034" s="227"/>
      <c r="BJL2034" s="227"/>
      <c r="BJM2034" s="227"/>
      <c r="BJN2034" s="227"/>
      <c r="BJO2034" s="227"/>
      <c r="BJP2034" s="227"/>
      <c r="BJQ2034" s="227"/>
      <c r="BJR2034" s="227"/>
      <c r="BJS2034" s="227"/>
      <c r="BJT2034" s="227"/>
      <c r="BJU2034" s="227"/>
      <c r="BJV2034" s="227"/>
      <c r="BJW2034" s="227"/>
      <c r="BJX2034" s="227"/>
      <c r="BJY2034" s="227"/>
      <c r="BJZ2034" s="227"/>
      <c r="BKA2034" s="227"/>
      <c r="BKB2034" s="227"/>
      <c r="BKC2034" s="227"/>
      <c r="BKD2034" s="227"/>
      <c r="BKE2034" s="227"/>
      <c r="BKF2034" s="227"/>
      <c r="BKG2034" s="227"/>
      <c r="BKH2034" s="227"/>
      <c r="BKI2034" s="227"/>
      <c r="BKJ2034" s="227"/>
      <c r="BKK2034" s="227"/>
      <c r="BKL2034" s="227"/>
      <c r="BKM2034" s="227"/>
      <c r="BKN2034" s="227"/>
      <c r="BKO2034" s="227"/>
      <c r="BKP2034" s="227"/>
      <c r="BKQ2034" s="227"/>
      <c r="BKR2034" s="227"/>
      <c r="BKS2034" s="227"/>
      <c r="BKT2034" s="227"/>
      <c r="BKU2034" s="227"/>
      <c r="BKV2034" s="227"/>
      <c r="BKW2034" s="227"/>
      <c r="BKX2034" s="227"/>
      <c r="BKY2034" s="227"/>
      <c r="BKZ2034" s="227"/>
      <c r="BLA2034" s="227"/>
      <c r="BLB2034" s="227"/>
      <c r="BLC2034" s="227"/>
      <c r="BLD2034" s="227"/>
      <c r="BLE2034" s="227"/>
      <c r="BLF2034" s="227"/>
      <c r="BLG2034" s="227"/>
      <c r="BLH2034" s="227"/>
      <c r="BLI2034" s="227"/>
      <c r="BLJ2034" s="227"/>
      <c r="BLK2034" s="227"/>
      <c r="BLL2034" s="227"/>
      <c r="BLM2034" s="227"/>
      <c r="BLN2034" s="227"/>
      <c r="BLO2034" s="227"/>
      <c r="BLP2034" s="227"/>
      <c r="BLQ2034" s="227"/>
      <c r="BLR2034" s="227"/>
      <c r="BLS2034" s="227"/>
      <c r="BLT2034" s="227"/>
      <c r="BLU2034" s="227"/>
      <c r="BLV2034" s="227"/>
      <c r="BLW2034" s="227"/>
      <c r="BLX2034" s="227"/>
      <c r="BLY2034" s="227"/>
      <c r="BLZ2034" s="227"/>
      <c r="BMA2034" s="227"/>
      <c r="BMB2034" s="227"/>
      <c r="BMC2034" s="227"/>
      <c r="BMD2034" s="227"/>
      <c r="BME2034" s="227"/>
      <c r="BMF2034" s="227"/>
      <c r="BMG2034" s="227"/>
      <c r="BMH2034" s="227"/>
      <c r="BMI2034" s="227"/>
      <c r="BMJ2034" s="227"/>
      <c r="BMK2034" s="227"/>
      <c r="BML2034" s="227"/>
      <c r="BMM2034" s="227"/>
      <c r="BMN2034" s="227"/>
      <c r="BMO2034" s="227"/>
      <c r="BMP2034" s="227"/>
      <c r="BMQ2034" s="227"/>
      <c r="BMR2034" s="227"/>
      <c r="BMS2034" s="227"/>
      <c r="BMT2034" s="227"/>
      <c r="BMU2034" s="227"/>
      <c r="BMV2034" s="227"/>
      <c r="BMW2034" s="227"/>
      <c r="BMX2034" s="227"/>
      <c r="BMY2034" s="227"/>
      <c r="BMZ2034" s="227"/>
      <c r="BNA2034" s="227"/>
      <c r="BNB2034" s="227"/>
      <c r="BNC2034" s="227"/>
      <c r="BND2034" s="227"/>
      <c r="BNE2034" s="227"/>
      <c r="BNF2034" s="227"/>
      <c r="BNG2034" s="227"/>
      <c r="BNH2034" s="227"/>
      <c r="BNI2034" s="227"/>
      <c r="BNJ2034" s="227"/>
      <c r="BNK2034" s="227"/>
      <c r="BNL2034" s="227"/>
      <c r="BNM2034" s="227"/>
      <c r="BNN2034" s="227"/>
      <c r="BNO2034" s="227"/>
      <c r="BNP2034" s="227"/>
      <c r="BNQ2034" s="227"/>
      <c r="BNR2034" s="227"/>
      <c r="BNS2034" s="227"/>
      <c r="BNT2034" s="227"/>
      <c r="BNU2034" s="227"/>
      <c r="BNV2034" s="227"/>
      <c r="BNW2034" s="227"/>
      <c r="BNX2034" s="227"/>
      <c r="BNY2034" s="227"/>
      <c r="BNZ2034" s="227"/>
      <c r="BOA2034" s="227"/>
      <c r="BOB2034" s="227"/>
      <c r="BOC2034" s="227"/>
      <c r="BOD2034" s="227"/>
      <c r="BOE2034" s="227"/>
      <c r="BOF2034" s="227"/>
      <c r="BOG2034" s="227"/>
      <c r="BOH2034" s="227"/>
      <c r="BOI2034" s="227"/>
      <c r="BOJ2034" s="227"/>
      <c r="BOK2034" s="227"/>
      <c r="BOL2034" s="227"/>
      <c r="BOM2034" s="227"/>
      <c r="BON2034" s="227"/>
      <c r="BOO2034" s="227"/>
      <c r="BOP2034" s="227"/>
      <c r="BOQ2034" s="227"/>
      <c r="BOR2034" s="227"/>
      <c r="BOS2034" s="227"/>
      <c r="BOT2034" s="227"/>
      <c r="BOU2034" s="227"/>
      <c r="BOV2034" s="227"/>
      <c r="BOW2034" s="227"/>
      <c r="BOX2034" s="227"/>
      <c r="BOY2034" s="227"/>
      <c r="BOZ2034" s="227"/>
      <c r="BPA2034" s="227"/>
      <c r="BPB2034" s="227"/>
      <c r="BPC2034" s="227"/>
      <c r="BPD2034" s="227"/>
      <c r="BPE2034" s="227"/>
      <c r="BPF2034" s="227"/>
      <c r="BPG2034" s="227"/>
      <c r="BPH2034" s="227"/>
      <c r="BPI2034" s="227"/>
      <c r="BPJ2034" s="227"/>
      <c r="BPK2034" s="227"/>
      <c r="BPL2034" s="227"/>
      <c r="BPM2034" s="227"/>
      <c r="BPN2034" s="227"/>
      <c r="BPO2034" s="227"/>
      <c r="BPP2034" s="227"/>
      <c r="BPQ2034" s="227"/>
      <c r="BPR2034" s="227"/>
      <c r="BPS2034" s="227"/>
      <c r="BPT2034" s="227"/>
      <c r="BPU2034" s="227"/>
      <c r="BPV2034" s="227"/>
      <c r="BPW2034" s="227"/>
      <c r="BPX2034" s="227"/>
      <c r="BPY2034" s="227"/>
      <c r="BPZ2034" s="227"/>
      <c r="BQA2034" s="227"/>
      <c r="BQB2034" s="227"/>
      <c r="BQC2034" s="227"/>
      <c r="BQD2034" s="227"/>
      <c r="BQE2034" s="227"/>
      <c r="BQF2034" s="227"/>
      <c r="BQG2034" s="227"/>
      <c r="BQH2034" s="227"/>
      <c r="BQI2034" s="227"/>
      <c r="BQJ2034" s="227"/>
      <c r="BQK2034" s="227"/>
      <c r="BQL2034" s="227"/>
      <c r="BQM2034" s="227"/>
      <c r="BQN2034" s="227"/>
      <c r="BQO2034" s="227"/>
      <c r="BQP2034" s="227"/>
      <c r="BQQ2034" s="227"/>
      <c r="BQR2034" s="227"/>
      <c r="BQS2034" s="227"/>
      <c r="BQT2034" s="227"/>
      <c r="BQU2034" s="227"/>
      <c r="BQV2034" s="227"/>
      <c r="BQW2034" s="227"/>
      <c r="BQX2034" s="227"/>
      <c r="BQY2034" s="227"/>
      <c r="BQZ2034" s="227"/>
      <c r="BRA2034" s="227"/>
      <c r="BRB2034" s="227"/>
      <c r="BRC2034" s="227"/>
      <c r="BRD2034" s="227"/>
      <c r="BRE2034" s="227"/>
      <c r="BRF2034" s="227"/>
      <c r="BRG2034" s="227"/>
      <c r="BRH2034" s="227"/>
      <c r="BRI2034" s="227"/>
      <c r="BRJ2034" s="227"/>
      <c r="BRK2034" s="227"/>
      <c r="BRL2034" s="227"/>
      <c r="BRM2034" s="227"/>
      <c r="BRN2034" s="227"/>
      <c r="BRO2034" s="227"/>
      <c r="BRP2034" s="227"/>
      <c r="BRQ2034" s="227"/>
      <c r="BRR2034" s="227"/>
      <c r="BRS2034" s="227"/>
      <c r="BRT2034" s="227"/>
      <c r="BRU2034" s="227"/>
      <c r="BRV2034" s="227"/>
      <c r="BRW2034" s="227"/>
      <c r="BRX2034" s="227"/>
      <c r="BRY2034" s="227"/>
      <c r="BRZ2034" s="227"/>
      <c r="BSA2034" s="227"/>
      <c r="BSB2034" s="227"/>
      <c r="BSC2034" s="227"/>
      <c r="BSD2034" s="227"/>
      <c r="BSE2034" s="227"/>
      <c r="BSF2034" s="227"/>
      <c r="BSG2034" s="227"/>
      <c r="BSH2034" s="227"/>
      <c r="BSI2034" s="227"/>
      <c r="BSJ2034" s="227"/>
      <c r="BSK2034" s="227"/>
      <c r="BSL2034" s="227"/>
      <c r="BSM2034" s="227"/>
      <c r="BSN2034" s="227"/>
      <c r="BSO2034" s="227"/>
      <c r="BSP2034" s="227"/>
      <c r="BSQ2034" s="227"/>
      <c r="BSR2034" s="227"/>
      <c r="BSS2034" s="227"/>
      <c r="BST2034" s="227"/>
      <c r="BSU2034" s="227"/>
      <c r="BSV2034" s="227"/>
      <c r="BSW2034" s="227"/>
      <c r="BSX2034" s="227"/>
      <c r="BSY2034" s="227"/>
      <c r="BSZ2034" s="227"/>
      <c r="BTA2034" s="227"/>
      <c r="BTB2034" s="227"/>
      <c r="BTC2034" s="227"/>
      <c r="BTD2034" s="227"/>
      <c r="BTE2034" s="227"/>
      <c r="BTF2034" s="227"/>
      <c r="BTG2034" s="227"/>
      <c r="BTH2034" s="227"/>
      <c r="BTI2034" s="227"/>
      <c r="BTJ2034" s="227"/>
      <c r="BTK2034" s="227"/>
      <c r="BTL2034" s="227"/>
      <c r="BTM2034" s="227"/>
      <c r="BTN2034" s="227"/>
      <c r="BTO2034" s="227"/>
      <c r="BTP2034" s="227"/>
      <c r="BTQ2034" s="227"/>
      <c r="BTR2034" s="227"/>
      <c r="BTS2034" s="227"/>
      <c r="BTT2034" s="227"/>
      <c r="BTU2034" s="227"/>
      <c r="BTV2034" s="227"/>
      <c r="BTW2034" s="227"/>
      <c r="BTX2034" s="227"/>
      <c r="BTY2034" s="227"/>
      <c r="BTZ2034" s="227"/>
      <c r="BUA2034" s="227"/>
      <c r="BUB2034" s="227"/>
      <c r="BUC2034" s="227"/>
      <c r="BUD2034" s="227"/>
      <c r="BUE2034" s="227"/>
      <c r="BUF2034" s="227"/>
      <c r="BUG2034" s="227"/>
      <c r="BUH2034" s="227"/>
      <c r="BUI2034" s="227"/>
      <c r="BUJ2034" s="227"/>
      <c r="BUK2034" s="227"/>
      <c r="BUL2034" s="227"/>
      <c r="BUM2034" s="227"/>
      <c r="BUN2034" s="227"/>
      <c r="BUO2034" s="227"/>
      <c r="BUP2034" s="227"/>
      <c r="BUQ2034" s="227"/>
      <c r="BUR2034" s="227"/>
      <c r="BUS2034" s="227"/>
      <c r="BUT2034" s="227"/>
      <c r="BUU2034" s="227"/>
      <c r="BUV2034" s="227"/>
      <c r="BUW2034" s="227"/>
      <c r="BUX2034" s="227"/>
      <c r="BUY2034" s="227"/>
      <c r="BUZ2034" s="227"/>
      <c r="BVA2034" s="227"/>
      <c r="BVB2034" s="227"/>
      <c r="BVC2034" s="227"/>
      <c r="BVD2034" s="227"/>
      <c r="BVE2034" s="227"/>
      <c r="BVF2034" s="227"/>
      <c r="BVG2034" s="227"/>
      <c r="BVH2034" s="227"/>
      <c r="BVI2034" s="227"/>
      <c r="BVJ2034" s="227"/>
      <c r="BVK2034" s="227"/>
      <c r="BVL2034" s="227"/>
      <c r="BVM2034" s="227"/>
      <c r="BVN2034" s="227"/>
      <c r="BVO2034" s="227"/>
      <c r="BVP2034" s="227"/>
      <c r="BVQ2034" s="227"/>
      <c r="BVR2034" s="227"/>
      <c r="BVS2034" s="227"/>
      <c r="BVT2034" s="227"/>
      <c r="BVU2034" s="227"/>
      <c r="BVV2034" s="227"/>
      <c r="BVW2034" s="227"/>
      <c r="BVX2034" s="227"/>
      <c r="BVY2034" s="227"/>
      <c r="BVZ2034" s="227"/>
      <c r="BWA2034" s="227"/>
      <c r="BWB2034" s="227"/>
      <c r="BWC2034" s="227"/>
      <c r="BWD2034" s="227"/>
      <c r="BWE2034" s="227"/>
      <c r="BWF2034" s="227"/>
      <c r="BWG2034" s="227"/>
      <c r="BWH2034" s="227"/>
      <c r="BWI2034" s="227"/>
      <c r="BWJ2034" s="227"/>
      <c r="BWK2034" s="227"/>
      <c r="BWL2034" s="227"/>
      <c r="BWM2034" s="227"/>
      <c r="BWN2034" s="227"/>
      <c r="BWO2034" s="227"/>
      <c r="BWP2034" s="227"/>
      <c r="BWQ2034" s="227"/>
      <c r="BWR2034" s="227"/>
      <c r="BWS2034" s="227"/>
      <c r="BWT2034" s="227"/>
      <c r="BWU2034" s="227"/>
      <c r="BWV2034" s="227"/>
      <c r="BWW2034" s="227"/>
      <c r="BWX2034" s="227"/>
      <c r="BWY2034" s="227"/>
      <c r="BWZ2034" s="227"/>
      <c r="BXA2034" s="227"/>
      <c r="BXB2034" s="227"/>
      <c r="BXC2034" s="227"/>
      <c r="BXD2034" s="227"/>
      <c r="BXE2034" s="227"/>
      <c r="BXF2034" s="227"/>
      <c r="BXG2034" s="227"/>
      <c r="BXH2034" s="227"/>
      <c r="BXI2034" s="227"/>
      <c r="BXJ2034" s="227"/>
      <c r="BXK2034" s="227"/>
      <c r="BXL2034" s="227"/>
      <c r="BXM2034" s="227"/>
      <c r="BXN2034" s="227"/>
      <c r="BXO2034" s="227"/>
      <c r="BXP2034" s="227"/>
      <c r="BXQ2034" s="227"/>
      <c r="BXR2034" s="227"/>
      <c r="BXS2034" s="227"/>
      <c r="BXT2034" s="227"/>
      <c r="BXU2034" s="227"/>
      <c r="BXV2034" s="227"/>
      <c r="BXW2034" s="227"/>
      <c r="BXX2034" s="227"/>
      <c r="BXY2034" s="227"/>
      <c r="BXZ2034" s="227"/>
      <c r="BYA2034" s="227"/>
      <c r="BYB2034" s="227"/>
      <c r="BYC2034" s="227"/>
      <c r="BYD2034" s="227"/>
      <c r="BYE2034" s="227"/>
      <c r="BYF2034" s="227"/>
      <c r="BYG2034" s="227"/>
      <c r="BYH2034" s="227"/>
      <c r="BYI2034" s="227"/>
      <c r="BYJ2034" s="227"/>
      <c r="BYK2034" s="227"/>
      <c r="BYL2034" s="227"/>
      <c r="BYM2034" s="227"/>
      <c r="BYN2034" s="227"/>
      <c r="BYO2034" s="227"/>
      <c r="BYP2034" s="227"/>
      <c r="BYQ2034" s="227"/>
      <c r="BYR2034" s="227"/>
      <c r="BYS2034" s="227"/>
      <c r="BYT2034" s="227"/>
      <c r="BYU2034" s="227"/>
      <c r="BYV2034" s="227"/>
      <c r="BYW2034" s="227"/>
      <c r="BYX2034" s="227"/>
      <c r="BYY2034" s="227"/>
      <c r="BYZ2034" s="227"/>
      <c r="BZA2034" s="227"/>
      <c r="BZB2034" s="227"/>
      <c r="BZC2034" s="227"/>
      <c r="BZD2034" s="227"/>
      <c r="BZE2034" s="227"/>
      <c r="BZF2034" s="227"/>
      <c r="BZG2034" s="227"/>
      <c r="BZH2034" s="227"/>
      <c r="BZI2034" s="227"/>
      <c r="BZJ2034" s="227"/>
      <c r="BZK2034" s="227"/>
      <c r="BZL2034" s="227"/>
      <c r="BZM2034" s="227"/>
      <c r="BZN2034" s="227"/>
      <c r="BZO2034" s="227"/>
      <c r="BZP2034" s="227"/>
      <c r="BZQ2034" s="227"/>
      <c r="BZR2034" s="227"/>
      <c r="BZS2034" s="227"/>
      <c r="BZT2034" s="227"/>
      <c r="BZU2034" s="227"/>
      <c r="BZV2034" s="227"/>
      <c r="BZW2034" s="227"/>
      <c r="BZX2034" s="227"/>
      <c r="BZY2034" s="227"/>
      <c r="BZZ2034" s="227"/>
      <c r="CAA2034" s="227"/>
      <c r="CAB2034" s="227"/>
      <c r="CAC2034" s="227"/>
      <c r="CAD2034" s="227"/>
      <c r="CAE2034" s="227"/>
      <c r="CAF2034" s="227"/>
      <c r="CAG2034" s="227"/>
      <c r="CAH2034" s="227"/>
      <c r="CAI2034" s="227"/>
      <c r="CAJ2034" s="227"/>
      <c r="CAK2034" s="227"/>
      <c r="CAL2034" s="227"/>
      <c r="CAM2034" s="227"/>
      <c r="CAN2034" s="227"/>
      <c r="CAO2034" s="227"/>
      <c r="CAP2034" s="227"/>
      <c r="CAQ2034" s="227"/>
      <c r="CAR2034" s="227"/>
      <c r="CAS2034" s="227"/>
      <c r="CAT2034" s="227"/>
      <c r="CAU2034" s="227"/>
      <c r="CAV2034" s="227"/>
      <c r="CAW2034" s="227"/>
      <c r="CAX2034" s="227"/>
      <c r="CAY2034" s="227"/>
      <c r="CAZ2034" s="227"/>
      <c r="CBA2034" s="227"/>
      <c r="CBB2034" s="227"/>
      <c r="CBC2034" s="227"/>
      <c r="CBD2034" s="227"/>
      <c r="CBE2034" s="227"/>
      <c r="CBF2034" s="227"/>
      <c r="CBG2034" s="227"/>
      <c r="CBH2034" s="227"/>
      <c r="CBI2034" s="227"/>
      <c r="CBJ2034" s="227"/>
      <c r="CBK2034" s="227"/>
      <c r="CBL2034" s="227"/>
      <c r="CBM2034" s="227"/>
      <c r="CBN2034" s="227"/>
      <c r="CBO2034" s="227"/>
      <c r="CBP2034" s="227"/>
      <c r="CBQ2034" s="227"/>
      <c r="CBR2034" s="227"/>
      <c r="CBS2034" s="227"/>
      <c r="CBT2034" s="227"/>
      <c r="CBU2034" s="227"/>
      <c r="CBV2034" s="227"/>
      <c r="CBW2034" s="227"/>
      <c r="CBX2034" s="227"/>
      <c r="CBY2034" s="227"/>
      <c r="CBZ2034" s="227"/>
      <c r="CCA2034" s="227"/>
      <c r="CCB2034" s="227"/>
      <c r="CCC2034" s="227"/>
      <c r="CCD2034" s="227"/>
      <c r="CCE2034" s="227"/>
      <c r="CCF2034" s="227"/>
      <c r="CCG2034" s="227"/>
      <c r="CCH2034" s="227"/>
      <c r="CCI2034" s="227"/>
      <c r="CCJ2034" s="227"/>
      <c r="CCK2034" s="227"/>
      <c r="CCL2034" s="227"/>
      <c r="CCM2034" s="227"/>
      <c r="CCN2034" s="227"/>
      <c r="CCO2034" s="227"/>
      <c r="CCP2034" s="227"/>
      <c r="CCQ2034" s="227"/>
      <c r="CCR2034" s="227"/>
      <c r="CCS2034" s="227"/>
      <c r="CCT2034" s="227"/>
      <c r="CCU2034" s="227"/>
      <c r="CCV2034" s="227"/>
      <c r="CCW2034" s="227"/>
      <c r="CCX2034" s="227"/>
      <c r="CCY2034" s="227"/>
      <c r="CCZ2034" s="227"/>
      <c r="CDA2034" s="227"/>
      <c r="CDB2034" s="227"/>
      <c r="CDC2034" s="227"/>
      <c r="CDD2034" s="227"/>
      <c r="CDE2034" s="227"/>
      <c r="CDF2034" s="227"/>
      <c r="CDG2034" s="227"/>
      <c r="CDH2034" s="227"/>
      <c r="CDI2034" s="227"/>
      <c r="CDJ2034" s="227"/>
      <c r="CDK2034" s="227"/>
      <c r="CDL2034" s="227"/>
      <c r="CDM2034" s="227"/>
      <c r="CDN2034" s="227"/>
      <c r="CDO2034" s="227"/>
      <c r="CDP2034" s="227"/>
      <c r="CDQ2034" s="227"/>
      <c r="CDR2034" s="227"/>
      <c r="CDS2034" s="227"/>
      <c r="CDT2034" s="227"/>
      <c r="CDU2034" s="227"/>
      <c r="CDV2034" s="227"/>
      <c r="CDW2034" s="227"/>
      <c r="CDX2034" s="227"/>
      <c r="CDY2034" s="227"/>
      <c r="CDZ2034" s="227"/>
      <c r="CEA2034" s="227"/>
      <c r="CEB2034" s="227"/>
      <c r="CEC2034" s="227"/>
      <c r="CED2034" s="227"/>
      <c r="CEE2034" s="227"/>
      <c r="CEF2034" s="227"/>
      <c r="CEG2034" s="227"/>
      <c r="CEH2034" s="227"/>
      <c r="CEI2034" s="227"/>
      <c r="CEJ2034" s="227"/>
      <c r="CEK2034" s="227"/>
      <c r="CEL2034" s="227"/>
      <c r="CEM2034" s="227"/>
      <c r="CEN2034" s="227"/>
      <c r="CEO2034" s="227"/>
      <c r="CEP2034" s="227"/>
      <c r="CEQ2034" s="227"/>
      <c r="CER2034" s="227"/>
      <c r="CES2034" s="227"/>
      <c r="CET2034" s="227"/>
      <c r="CEU2034" s="227"/>
      <c r="CEV2034" s="227"/>
      <c r="CEW2034" s="227"/>
      <c r="CEX2034" s="227"/>
      <c r="CEY2034" s="227"/>
      <c r="CEZ2034" s="227"/>
      <c r="CFA2034" s="227"/>
      <c r="CFB2034" s="227"/>
      <c r="CFC2034" s="227"/>
      <c r="CFD2034" s="227"/>
      <c r="CFE2034" s="227"/>
      <c r="CFF2034" s="227"/>
      <c r="CFG2034" s="227"/>
      <c r="CFH2034" s="227"/>
      <c r="CFI2034" s="227"/>
      <c r="CFJ2034" s="227"/>
      <c r="CFK2034" s="227"/>
      <c r="CFL2034" s="227"/>
      <c r="CFM2034" s="227"/>
      <c r="CFN2034" s="227"/>
      <c r="CFO2034" s="227"/>
      <c r="CFP2034" s="227"/>
      <c r="CFQ2034" s="227"/>
      <c r="CFR2034" s="227"/>
      <c r="CFS2034" s="227"/>
      <c r="CFT2034" s="227"/>
      <c r="CFU2034" s="227"/>
      <c r="CFV2034" s="227"/>
      <c r="CFW2034" s="227"/>
      <c r="CFX2034" s="227"/>
      <c r="CFY2034" s="227"/>
      <c r="CFZ2034" s="227"/>
      <c r="CGA2034" s="227"/>
      <c r="CGB2034" s="227"/>
      <c r="CGC2034" s="227"/>
      <c r="CGD2034" s="227"/>
      <c r="CGE2034" s="227"/>
      <c r="CGF2034" s="227"/>
      <c r="CGG2034" s="227"/>
      <c r="CGH2034" s="227"/>
      <c r="CGI2034" s="227"/>
      <c r="CGJ2034" s="227"/>
      <c r="CGK2034" s="227"/>
      <c r="CGL2034" s="227"/>
      <c r="CGM2034" s="227"/>
      <c r="CGN2034" s="227"/>
      <c r="CGO2034" s="227"/>
      <c r="CGP2034" s="227"/>
      <c r="CGQ2034" s="227"/>
      <c r="CGR2034" s="227"/>
      <c r="CGS2034" s="227"/>
      <c r="CGT2034" s="227"/>
      <c r="CGU2034" s="227"/>
      <c r="CGV2034" s="227"/>
      <c r="CGW2034" s="227"/>
      <c r="CGX2034" s="227"/>
      <c r="CGY2034" s="227"/>
      <c r="CGZ2034" s="227"/>
      <c r="CHA2034" s="227"/>
      <c r="CHB2034" s="227"/>
      <c r="CHC2034" s="227"/>
      <c r="CHD2034" s="227"/>
      <c r="CHE2034" s="227"/>
      <c r="CHF2034" s="227"/>
      <c r="CHG2034" s="227"/>
      <c r="CHH2034" s="227"/>
      <c r="CHI2034" s="227"/>
      <c r="CHJ2034" s="227"/>
      <c r="CHK2034" s="227"/>
      <c r="CHL2034" s="227"/>
      <c r="CHM2034" s="227"/>
      <c r="CHN2034" s="227"/>
      <c r="CHO2034" s="227"/>
      <c r="CHP2034" s="227"/>
      <c r="CHQ2034" s="227"/>
      <c r="CHR2034" s="227"/>
      <c r="CHS2034" s="227"/>
      <c r="CHT2034" s="227"/>
      <c r="CHU2034" s="227"/>
      <c r="CHV2034" s="227"/>
      <c r="CHW2034" s="227"/>
      <c r="CHX2034" s="227"/>
      <c r="CHY2034" s="227"/>
      <c r="CHZ2034" s="227"/>
      <c r="CIA2034" s="227"/>
      <c r="CIB2034" s="227"/>
      <c r="CIC2034" s="227"/>
      <c r="CID2034" s="227"/>
      <c r="CIE2034" s="227"/>
      <c r="CIF2034" s="227"/>
      <c r="CIG2034" s="227"/>
      <c r="CIH2034" s="227"/>
      <c r="CII2034" s="227"/>
      <c r="CIJ2034" s="227"/>
      <c r="CIK2034" s="227"/>
      <c r="CIL2034" s="227"/>
      <c r="CIM2034" s="227"/>
      <c r="CIN2034" s="227"/>
      <c r="CIO2034" s="227"/>
      <c r="CIP2034" s="227"/>
      <c r="CIQ2034" s="227"/>
      <c r="CIR2034" s="227"/>
      <c r="CIS2034" s="227"/>
      <c r="CIT2034" s="227"/>
      <c r="CIU2034" s="227"/>
      <c r="CIV2034" s="227"/>
      <c r="CIW2034" s="227"/>
      <c r="CIX2034" s="227"/>
      <c r="CIY2034" s="227"/>
      <c r="CIZ2034" s="227"/>
      <c r="CJA2034" s="227"/>
      <c r="CJB2034" s="227"/>
      <c r="CJC2034" s="227"/>
      <c r="CJD2034" s="227"/>
      <c r="CJE2034" s="227"/>
      <c r="CJF2034" s="227"/>
      <c r="CJG2034" s="227"/>
      <c r="CJH2034" s="227"/>
      <c r="CJI2034" s="227"/>
      <c r="CJJ2034" s="227"/>
      <c r="CJK2034" s="227"/>
      <c r="CJL2034" s="227"/>
      <c r="CJM2034" s="227"/>
      <c r="CJN2034" s="227"/>
      <c r="CJO2034" s="227"/>
      <c r="CJP2034" s="227"/>
      <c r="CJQ2034" s="227"/>
      <c r="CJR2034" s="227"/>
      <c r="CJS2034" s="227"/>
      <c r="CJT2034" s="227"/>
      <c r="CJU2034" s="227"/>
      <c r="CJV2034" s="227"/>
      <c r="CJW2034" s="227"/>
      <c r="CJX2034" s="227"/>
      <c r="CJY2034" s="227"/>
      <c r="CJZ2034" s="227"/>
      <c r="CKA2034" s="227"/>
      <c r="CKB2034" s="227"/>
      <c r="CKC2034" s="227"/>
      <c r="CKD2034" s="227"/>
      <c r="CKE2034" s="227"/>
      <c r="CKF2034" s="227"/>
      <c r="CKG2034" s="227"/>
      <c r="CKH2034" s="227"/>
      <c r="CKI2034" s="227"/>
      <c r="CKJ2034" s="227"/>
      <c r="CKK2034" s="227"/>
      <c r="CKL2034" s="227"/>
      <c r="CKM2034" s="227"/>
      <c r="CKN2034" s="227"/>
      <c r="CKO2034" s="227"/>
      <c r="CKP2034" s="227"/>
      <c r="CKQ2034" s="227"/>
      <c r="CKR2034" s="227"/>
      <c r="CKS2034" s="227"/>
      <c r="CKT2034" s="227"/>
      <c r="CKU2034" s="227"/>
      <c r="CKV2034" s="227"/>
      <c r="CKW2034" s="227"/>
      <c r="CKX2034" s="227"/>
      <c r="CKY2034" s="227"/>
      <c r="CKZ2034" s="227"/>
      <c r="CLA2034" s="227"/>
      <c r="CLB2034" s="227"/>
      <c r="CLC2034" s="227"/>
      <c r="CLD2034" s="227"/>
      <c r="CLE2034" s="227"/>
      <c r="CLF2034" s="227"/>
      <c r="CLG2034" s="227"/>
      <c r="CLH2034" s="227"/>
      <c r="CLI2034" s="227"/>
      <c r="CLJ2034" s="227"/>
      <c r="CLK2034" s="227"/>
      <c r="CLL2034" s="227"/>
      <c r="CLM2034" s="227"/>
      <c r="CLN2034" s="227"/>
      <c r="CLO2034" s="227"/>
      <c r="CLP2034" s="227"/>
      <c r="CLQ2034" s="227"/>
      <c r="CLR2034" s="227"/>
      <c r="CLS2034" s="227"/>
      <c r="CLT2034" s="227"/>
      <c r="CLU2034" s="227"/>
      <c r="CLV2034" s="227"/>
      <c r="CLW2034" s="227"/>
      <c r="CLX2034" s="227"/>
      <c r="CLY2034" s="227"/>
      <c r="CLZ2034" s="227"/>
      <c r="CMA2034" s="227"/>
      <c r="CMB2034" s="227"/>
      <c r="CMC2034" s="227"/>
      <c r="CMD2034" s="227"/>
      <c r="CME2034" s="227"/>
      <c r="CMF2034" s="227"/>
      <c r="CMG2034" s="227"/>
      <c r="CMH2034" s="227"/>
      <c r="CMI2034" s="227"/>
      <c r="CMJ2034" s="227"/>
      <c r="CMK2034" s="227"/>
      <c r="CML2034" s="227"/>
      <c r="CMM2034" s="227"/>
      <c r="CMN2034" s="227"/>
      <c r="CMO2034" s="227"/>
      <c r="CMP2034" s="227"/>
      <c r="CMQ2034" s="227"/>
      <c r="CMR2034" s="227"/>
      <c r="CMS2034" s="227"/>
      <c r="CMT2034" s="227"/>
      <c r="CMU2034" s="227"/>
      <c r="CMV2034" s="227"/>
      <c r="CMW2034" s="227"/>
      <c r="CMX2034" s="227"/>
      <c r="CMY2034" s="227"/>
      <c r="CMZ2034" s="227"/>
      <c r="CNA2034" s="227"/>
      <c r="CNB2034" s="227"/>
      <c r="CNC2034" s="227"/>
      <c r="CND2034" s="227"/>
      <c r="CNE2034" s="227"/>
      <c r="CNF2034" s="227"/>
      <c r="CNG2034" s="227"/>
      <c r="CNH2034" s="227"/>
      <c r="CNI2034" s="227"/>
      <c r="CNJ2034" s="227"/>
      <c r="CNK2034" s="227"/>
      <c r="CNL2034" s="227"/>
      <c r="CNM2034" s="227"/>
      <c r="CNN2034" s="227"/>
      <c r="CNO2034" s="227"/>
      <c r="CNP2034" s="227"/>
      <c r="CNQ2034" s="227"/>
      <c r="CNR2034" s="227"/>
      <c r="CNS2034" s="227"/>
      <c r="CNT2034" s="227"/>
      <c r="CNU2034" s="227"/>
      <c r="CNV2034" s="227"/>
      <c r="CNW2034" s="227"/>
      <c r="CNX2034" s="227"/>
      <c r="CNY2034" s="227"/>
      <c r="CNZ2034" s="227"/>
      <c r="COA2034" s="227"/>
      <c r="COB2034" s="227"/>
      <c r="COC2034" s="227"/>
      <c r="COD2034" s="227"/>
      <c r="COE2034" s="227"/>
      <c r="COF2034" s="227"/>
      <c r="COG2034" s="227"/>
      <c r="COH2034" s="227"/>
      <c r="COI2034" s="227"/>
      <c r="COJ2034" s="227"/>
      <c r="COK2034" s="227"/>
      <c r="COL2034" s="227"/>
      <c r="COM2034" s="227"/>
      <c r="CON2034" s="227"/>
      <c r="COO2034" s="227"/>
      <c r="COP2034" s="227"/>
      <c r="COQ2034" s="227"/>
      <c r="COR2034" s="227"/>
      <c r="COS2034" s="227"/>
      <c r="COT2034" s="227"/>
      <c r="COU2034" s="227"/>
      <c r="COV2034" s="227"/>
      <c r="COW2034" s="227"/>
      <c r="COX2034" s="227"/>
      <c r="COY2034" s="227"/>
      <c r="COZ2034" s="227"/>
      <c r="CPA2034" s="227"/>
      <c r="CPB2034" s="227"/>
      <c r="CPC2034" s="227"/>
      <c r="CPD2034" s="227"/>
      <c r="CPE2034" s="227"/>
      <c r="CPF2034" s="227"/>
      <c r="CPG2034" s="227"/>
      <c r="CPH2034" s="227"/>
      <c r="CPI2034" s="227"/>
      <c r="CPJ2034" s="227"/>
      <c r="CPK2034" s="227"/>
      <c r="CPL2034" s="227"/>
      <c r="CPM2034" s="227"/>
      <c r="CPN2034" s="227"/>
      <c r="CPO2034" s="227"/>
      <c r="CPP2034" s="227"/>
      <c r="CPQ2034" s="227"/>
      <c r="CPR2034" s="227"/>
      <c r="CPS2034" s="227"/>
      <c r="CPT2034" s="227"/>
      <c r="CPU2034" s="227"/>
      <c r="CPV2034" s="227"/>
      <c r="CPW2034" s="227"/>
      <c r="CPX2034" s="227"/>
      <c r="CPY2034" s="227"/>
      <c r="CPZ2034" s="227"/>
      <c r="CQA2034" s="227"/>
      <c r="CQB2034" s="227"/>
      <c r="CQC2034" s="227"/>
      <c r="CQD2034" s="227"/>
      <c r="CQE2034" s="227"/>
      <c r="CQF2034" s="227"/>
      <c r="CQG2034" s="227"/>
      <c r="CQH2034" s="227"/>
      <c r="CQI2034" s="227"/>
      <c r="CQJ2034" s="227"/>
      <c r="CQK2034" s="227"/>
      <c r="CQL2034" s="227"/>
      <c r="CQM2034" s="227"/>
      <c r="CQN2034" s="227"/>
      <c r="CQO2034" s="227"/>
      <c r="CQP2034" s="227"/>
      <c r="CQQ2034" s="227"/>
      <c r="CQR2034" s="227"/>
      <c r="CQS2034" s="227"/>
      <c r="CQT2034" s="227"/>
      <c r="CQU2034" s="227"/>
      <c r="CQV2034" s="227"/>
      <c r="CQW2034" s="227"/>
      <c r="CQX2034" s="227"/>
      <c r="CQY2034" s="227"/>
      <c r="CQZ2034" s="227"/>
      <c r="CRA2034" s="227"/>
      <c r="CRB2034" s="227"/>
      <c r="CRC2034" s="227"/>
      <c r="CRD2034" s="227"/>
      <c r="CRE2034" s="227"/>
      <c r="CRF2034" s="227"/>
      <c r="CRG2034" s="227"/>
      <c r="CRH2034" s="227"/>
      <c r="CRI2034" s="227"/>
      <c r="CRJ2034" s="227"/>
      <c r="CRK2034" s="227"/>
      <c r="CRL2034" s="227"/>
      <c r="CRM2034" s="227"/>
      <c r="CRN2034" s="227"/>
      <c r="CRO2034" s="227"/>
      <c r="CRP2034" s="227"/>
      <c r="CRQ2034" s="227"/>
      <c r="CRR2034" s="227"/>
      <c r="CRS2034" s="227"/>
      <c r="CRT2034" s="227"/>
      <c r="CRU2034" s="227"/>
      <c r="CRV2034" s="227"/>
      <c r="CRW2034" s="227"/>
      <c r="CRX2034" s="227"/>
      <c r="CRY2034" s="227"/>
      <c r="CRZ2034" s="227"/>
      <c r="CSA2034" s="227"/>
      <c r="CSB2034" s="227"/>
      <c r="CSC2034" s="227"/>
      <c r="CSD2034" s="227"/>
      <c r="CSE2034" s="227"/>
      <c r="CSF2034" s="227"/>
      <c r="CSG2034" s="227"/>
      <c r="CSH2034" s="227"/>
      <c r="CSI2034" s="227"/>
      <c r="CSJ2034" s="227"/>
      <c r="CSK2034" s="227"/>
      <c r="CSL2034" s="227"/>
      <c r="CSM2034" s="227"/>
      <c r="CSN2034" s="227"/>
      <c r="CSO2034" s="227"/>
      <c r="CSP2034" s="227"/>
      <c r="CSQ2034" s="227"/>
      <c r="CSR2034" s="227"/>
      <c r="CSS2034" s="227"/>
      <c r="CST2034" s="227"/>
      <c r="CSU2034" s="227"/>
      <c r="CSV2034" s="227"/>
      <c r="CSW2034" s="227"/>
      <c r="CSX2034" s="227"/>
      <c r="CSY2034" s="227"/>
      <c r="CSZ2034" s="227"/>
      <c r="CTA2034" s="227"/>
      <c r="CTB2034" s="227"/>
      <c r="CTC2034" s="227"/>
      <c r="CTD2034" s="227"/>
      <c r="CTE2034" s="227"/>
      <c r="CTF2034" s="227"/>
      <c r="CTG2034" s="227"/>
      <c r="CTH2034" s="227"/>
      <c r="CTI2034" s="227"/>
      <c r="CTJ2034" s="227"/>
      <c r="CTK2034" s="227"/>
      <c r="CTL2034" s="227"/>
      <c r="CTM2034" s="227"/>
      <c r="CTN2034" s="227"/>
      <c r="CTO2034" s="227"/>
      <c r="CTP2034" s="227"/>
      <c r="CTQ2034" s="227"/>
      <c r="CTR2034" s="227"/>
      <c r="CTS2034" s="227"/>
      <c r="CTT2034" s="227"/>
      <c r="CTU2034" s="227"/>
      <c r="CTV2034" s="227"/>
      <c r="CTW2034" s="227"/>
      <c r="CTX2034" s="227"/>
      <c r="CTY2034" s="227"/>
      <c r="CTZ2034" s="227"/>
      <c r="CUA2034" s="227"/>
      <c r="CUB2034" s="227"/>
      <c r="CUC2034" s="227"/>
      <c r="CUD2034" s="227"/>
      <c r="CUE2034" s="227"/>
      <c r="CUF2034" s="227"/>
      <c r="CUG2034" s="227"/>
      <c r="CUH2034" s="227"/>
      <c r="CUI2034" s="227"/>
      <c r="CUJ2034" s="227"/>
      <c r="CUK2034" s="227"/>
      <c r="CUL2034" s="227"/>
      <c r="CUM2034" s="227"/>
      <c r="CUN2034" s="227"/>
      <c r="CUO2034" s="227"/>
      <c r="CUP2034" s="227"/>
      <c r="CUQ2034" s="227"/>
      <c r="CUR2034" s="227"/>
      <c r="CUS2034" s="227"/>
      <c r="CUT2034" s="227"/>
      <c r="CUU2034" s="227"/>
      <c r="CUV2034" s="227"/>
      <c r="CUW2034" s="227"/>
      <c r="CUX2034" s="227"/>
      <c r="CUY2034" s="227"/>
      <c r="CUZ2034" s="227"/>
      <c r="CVA2034" s="227"/>
      <c r="CVB2034" s="227"/>
      <c r="CVC2034" s="227"/>
      <c r="CVD2034" s="227"/>
      <c r="CVE2034" s="227"/>
      <c r="CVF2034" s="227"/>
      <c r="CVG2034" s="227"/>
      <c r="CVH2034" s="227"/>
      <c r="CVI2034" s="227"/>
      <c r="CVJ2034" s="227"/>
      <c r="CVK2034" s="227"/>
      <c r="CVL2034" s="227"/>
      <c r="CVM2034" s="227"/>
      <c r="CVN2034" s="227"/>
      <c r="CVO2034" s="227"/>
      <c r="CVP2034" s="227"/>
      <c r="CVQ2034" s="227"/>
      <c r="CVR2034" s="227"/>
      <c r="CVS2034" s="227"/>
      <c r="CVT2034" s="227"/>
      <c r="CVU2034" s="227"/>
      <c r="CVV2034" s="227"/>
      <c r="CVW2034" s="227"/>
      <c r="CVX2034" s="227"/>
      <c r="CVY2034" s="227"/>
      <c r="CVZ2034" s="227"/>
      <c r="CWA2034" s="227"/>
      <c r="CWB2034" s="227"/>
      <c r="CWC2034" s="227"/>
      <c r="CWD2034" s="227"/>
      <c r="CWE2034" s="227"/>
      <c r="CWF2034" s="227"/>
      <c r="CWG2034" s="227"/>
      <c r="CWH2034" s="227"/>
      <c r="CWI2034" s="227"/>
      <c r="CWJ2034" s="227"/>
      <c r="CWK2034" s="227"/>
      <c r="CWL2034" s="227"/>
      <c r="CWM2034" s="227"/>
      <c r="CWN2034" s="227"/>
      <c r="CWO2034" s="227"/>
      <c r="CWP2034" s="227"/>
      <c r="CWQ2034" s="227"/>
      <c r="CWR2034" s="227"/>
      <c r="CWS2034" s="227"/>
      <c r="CWT2034" s="227"/>
      <c r="CWU2034" s="227"/>
      <c r="CWV2034" s="227"/>
      <c r="CWW2034" s="227"/>
      <c r="CWX2034" s="227"/>
      <c r="CWY2034" s="227"/>
      <c r="CWZ2034" s="227"/>
      <c r="CXA2034" s="227"/>
      <c r="CXB2034" s="227"/>
      <c r="CXC2034" s="227"/>
      <c r="CXD2034" s="227"/>
      <c r="CXE2034" s="227"/>
      <c r="CXF2034" s="227"/>
      <c r="CXG2034" s="227"/>
      <c r="CXH2034" s="227"/>
      <c r="CXI2034" s="227"/>
      <c r="CXJ2034" s="227"/>
      <c r="CXK2034" s="227"/>
      <c r="CXL2034" s="227"/>
      <c r="CXM2034" s="227"/>
      <c r="CXN2034" s="227"/>
      <c r="CXO2034" s="227"/>
      <c r="CXP2034" s="227"/>
      <c r="CXQ2034" s="227"/>
      <c r="CXR2034" s="227"/>
      <c r="CXS2034" s="227"/>
      <c r="CXT2034" s="227"/>
      <c r="CXU2034" s="227"/>
      <c r="CXV2034" s="227"/>
      <c r="CXW2034" s="227"/>
      <c r="CXX2034" s="227"/>
      <c r="CXY2034" s="227"/>
      <c r="CXZ2034" s="227"/>
      <c r="CYA2034" s="227"/>
      <c r="CYB2034" s="227"/>
      <c r="CYC2034" s="227"/>
      <c r="CYD2034" s="227"/>
      <c r="CYE2034" s="227"/>
      <c r="CYF2034" s="227"/>
      <c r="CYG2034" s="227"/>
      <c r="CYH2034" s="227"/>
      <c r="CYI2034" s="227"/>
      <c r="CYJ2034" s="227"/>
      <c r="CYK2034" s="227"/>
      <c r="CYL2034" s="227"/>
      <c r="CYM2034" s="227"/>
      <c r="CYN2034" s="227"/>
      <c r="CYO2034" s="227"/>
      <c r="CYP2034" s="227"/>
      <c r="CYQ2034" s="227"/>
      <c r="CYR2034" s="227"/>
      <c r="CYS2034" s="227"/>
      <c r="CYT2034" s="227"/>
      <c r="CYU2034" s="227"/>
      <c r="CYV2034" s="227"/>
      <c r="CYW2034" s="227"/>
      <c r="CYX2034" s="227"/>
      <c r="CYY2034" s="227"/>
      <c r="CYZ2034" s="227"/>
      <c r="CZA2034" s="227"/>
      <c r="CZB2034" s="227"/>
      <c r="CZC2034" s="227"/>
      <c r="CZD2034" s="227"/>
      <c r="CZE2034" s="227"/>
      <c r="CZF2034" s="227"/>
      <c r="CZG2034" s="227"/>
      <c r="CZH2034" s="227"/>
      <c r="CZI2034" s="227"/>
      <c r="CZJ2034" s="227"/>
      <c r="CZK2034" s="227"/>
      <c r="CZL2034" s="227"/>
      <c r="CZM2034" s="227"/>
      <c r="CZN2034" s="227"/>
      <c r="CZO2034" s="227"/>
      <c r="CZP2034" s="227"/>
      <c r="CZQ2034" s="227"/>
      <c r="CZR2034" s="227"/>
      <c r="CZS2034" s="227"/>
      <c r="CZT2034" s="227"/>
      <c r="CZU2034" s="227"/>
      <c r="CZV2034" s="227"/>
      <c r="CZW2034" s="227"/>
      <c r="CZX2034" s="227"/>
      <c r="CZY2034" s="227"/>
      <c r="CZZ2034" s="227"/>
      <c r="DAA2034" s="227"/>
      <c r="DAB2034" s="227"/>
      <c r="DAC2034" s="227"/>
      <c r="DAD2034" s="227"/>
      <c r="DAE2034" s="227"/>
      <c r="DAF2034" s="227"/>
      <c r="DAG2034" s="227"/>
      <c r="DAH2034" s="227"/>
      <c r="DAI2034" s="227"/>
      <c r="DAJ2034" s="227"/>
      <c r="DAK2034" s="227"/>
      <c r="DAL2034" s="227"/>
      <c r="DAM2034" s="227"/>
      <c r="DAN2034" s="227"/>
      <c r="DAO2034" s="227"/>
      <c r="DAP2034" s="227"/>
      <c r="DAQ2034" s="227"/>
      <c r="DAR2034" s="227"/>
      <c r="DAS2034" s="227"/>
      <c r="DAT2034" s="227"/>
      <c r="DAU2034" s="227"/>
      <c r="DAV2034" s="227"/>
      <c r="DAW2034" s="227"/>
      <c r="DAX2034" s="227"/>
      <c r="DAY2034" s="227"/>
      <c r="DAZ2034" s="227"/>
      <c r="DBA2034" s="227"/>
      <c r="DBB2034" s="227"/>
      <c r="DBC2034" s="227"/>
      <c r="DBD2034" s="227"/>
      <c r="DBE2034" s="227"/>
      <c r="DBF2034" s="227"/>
      <c r="DBG2034" s="227"/>
      <c r="DBH2034" s="227"/>
      <c r="DBI2034" s="227"/>
      <c r="DBJ2034" s="227"/>
      <c r="DBK2034" s="227"/>
      <c r="DBL2034" s="227"/>
      <c r="DBM2034" s="227"/>
      <c r="DBN2034" s="227"/>
      <c r="DBO2034" s="227"/>
      <c r="DBP2034" s="227"/>
      <c r="DBQ2034" s="227"/>
      <c r="DBR2034" s="227"/>
      <c r="DBS2034" s="227"/>
      <c r="DBT2034" s="227"/>
      <c r="DBU2034" s="227"/>
      <c r="DBV2034" s="227"/>
      <c r="DBW2034" s="227"/>
      <c r="DBX2034" s="227"/>
      <c r="DBY2034" s="227"/>
      <c r="DBZ2034" s="227"/>
      <c r="DCA2034" s="227"/>
      <c r="DCB2034" s="227"/>
      <c r="DCC2034" s="227"/>
      <c r="DCD2034" s="227"/>
      <c r="DCE2034" s="227"/>
      <c r="DCF2034" s="227"/>
      <c r="DCG2034" s="227"/>
      <c r="DCH2034" s="227"/>
      <c r="DCI2034" s="227"/>
      <c r="DCJ2034" s="227"/>
      <c r="DCK2034" s="227"/>
      <c r="DCL2034" s="227"/>
      <c r="DCM2034" s="227"/>
      <c r="DCN2034" s="227"/>
      <c r="DCO2034" s="227"/>
      <c r="DCP2034" s="227"/>
      <c r="DCQ2034" s="227"/>
      <c r="DCR2034" s="227"/>
      <c r="DCS2034" s="227"/>
      <c r="DCT2034" s="227"/>
      <c r="DCU2034" s="227"/>
      <c r="DCV2034" s="227"/>
      <c r="DCW2034" s="227"/>
      <c r="DCX2034" s="227"/>
      <c r="DCY2034" s="227"/>
      <c r="DCZ2034" s="227"/>
      <c r="DDA2034" s="227"/>
      <c r="DDB2034" s="227"/>
      <c r="DDC2034" s="227"/>
      <c r="DDD2034" s="227"/>
      <c r="DDE2034" s="227"/>
      <c r="DDF2034" s="227"/>
      <c r="DDG2034" s="227"/>
      <c r="DDH2034" s="227"/>
      <c r="DDI2034" s="227"/>
      <c r="DDJ2034" s="227"/>
      <c r="DDK2034" s="227"/>
      <c r="DDL2034" s="227"/>
      <c r="DDM2034" s="227"/>
      <c r="DDN2034" s="227"/>
      <c r="DDO2034" s="227"/>
      <c r="DDP2034" s="227"/>
      <c r="DDQ2034" s="227"/>
      <c r="DDR2034" s="227"/>
      <c r="DDS2034" s="227"/>
      <c r="DDT2034" s="227"/>
      <c r="DDU2034" s="227"/>
      <c r="DDV2034" s="227"/>
      <c r="DDW2034" s="227"/>
      <c r="DDX2034" s="227"/>
      <c r="DDY2034" s="227"/>
      <c r="DDZ2034" s="227"/>
      <c r="DEA2034" s="227"/>
      <c r="DEB2034" s="227"/>
      <c r="DEC2034" s="227"/>
      <c r="DED2034" s="227"/>
      <c r="DEE2034" s="227"/>
      <c r="DEF2034" s="227"/>
      <c r="DEG2034" s="227"/>
      <c r="DEH2034" s="227"/>
      <c r="DEI2034" s="227"/>
      <c r="DEJ2034" s="227"/>
      <c r="DEK2034" s="227"/>
      <c r="DEL2034" s="227"/>
      <c r="DEM2034" s="227"/>
      <c r="DEN2034" s="227"/>
      <c r="DEO2034" s="227"/>
      <c r="DEP2034" s="227"/>
      <c r="DEQ2034" s="227"/>
      <c r="DER2034" s="227"/>
      <c r="DES2034" s="227"/>
      <c r="DET2034" s="227"/>
      <c r="DEU2034" s="227"/>
      <c r="DEV2034" s="227"/>
      <c r="DEW2034" s="227"/>
      <c r="DEX2034" s="227"/>
      <c r="DEY2034" s="227"/>
      <c r="DEZ2034" s="227"/>
      <c r="DFA2034" s="227"/>
      <c r="DFB2034" s="227"/>
      <c r="DFC2034" s="227"/>
      <c r="DFD2034" s="227"/>
      <c r="DFE2034" s="227"/>
      <c r="DFF2034" s="227"/>
      <c r="DFG2034" s="227"/>
      <c r="DFH2034" s="227"/>
      <c r="DFI2034" s="227"/>
      <c r="DFJ2034" s="227"/>
      <c r="DFK2034" s="227"/>
      <c r="DFL2034" s="227"/>
      <c r="DFM2034" s="227"/>
      <c r="DFN2034" s="227"/>
      <c r="DFO2034" s="227"/>
      <c r="DFP2034" s="227"/>
      <c r="DFQ2034" s="227"/>
      <c r="DFR2034" s="227"/>
      <c r="DFS2034" s="227"/>
      <c r="DFT2034" s="227"/>
      <c r="DFU2034" s="227"/>
      <c r="DFV2034" s="227"/>
      <c r="DFW2034" s="227"/>
      <c r="DFX2034" s="227"/>
      <c r="DFY2034" s="227"/>
      <c r="DFZ2034" s="227"/>
      <c r="DGA2034" s="227"/>
      <c r="DGB2034" s="227"/>
      <c r="DGC2034" s="227"/>
      <c r="DGD2034" s="227"/>
      <c r="DGE2034" s="227"/>
      <c r="DGF2034" s="227"/>
      <c r="DGG2034" s="227"/>
      <c r="DGH2034" s="227"/>
      <c r="DGI2034" s="227"/>
      <c r="DGJ2034" s="227"/>
      <c r="DGK2034" s="227"/>
      <c r="DGL2034" s="227"/>
      <c r="DGM2034" s="227"/>
      <c r="DGN2034" s="227"/>
      <c r="DGO2034" s="227"/>
      <c r="DGP2034" s="227"/>
      <c r="DGQ2034" s="227"/>
      <c r="DGR2034" s="227"/>
      <c r="DGS2034" s="227"/>
      <c r="DGT2034" s="227"/>
      <c r="DGU2034" s="227"/>
      <c r="DGV2034" s="227"/>
      <c r="DGW2034" s="227"/>
      <c r="DGX2034" s="227"/>
      <c r="DGY2034" s="227"/>
      <c r="DGZ2034" s="227"/>
      <c r="DHA2034" s="227"/>
      <c r="DHB2034" s="227"/>
      <c r="DHC2034" s="227"/>
      <c r="DHD2034" s="227"/>
      <c r="DHE2034" s="227"/>
      <c r="DHF2034" s="227"/>
      <c r="DHG2034" s="227"/>
      <c r="DHH2034" s="227"/>
      <c r="DHI2034" s="227"/>
      <c r="DHJ2034" s="227"/>
      <c r="DHK2034" s="227"/>
      <c r="DHL2034" s="227"/>
      <c r="DHM2034" s="227"/>
      <c r="DHN2034" s="227"/>
      <c r="DHO2034" s="227"/>
      <c r="DHP2034" s="227"/>
      <c r="DHQ2034" s="227"/>
      <c r="DHR2034" s="227"/>
      <c r="DHS2034" s="227"/>
      <c r="DHT2034" s="227"/>
      <c r="DHU2034" s="227"/>
      <c r="DHV2034" s="227"/>
      <c r="DHW2034" s="227"/>
      <c r="DHX2034" s="227"/>
      <c r="DHY2034" s="227"/>
      <c r="DHZ2034" s="227"/>
      <c r="DIA2034" s="227"/>
      <c r="DIB2034" s="227"/>
      <c r="DIC2034" s="227"/>
      <c r="DID2034" s="227"/>
      <c r="DIE2034" s="227"/>
      <c r="DIF2034" s="227"/>
      <c r="DIG2034" s="227"/>
      <c r="DIH2034" s="227"/>
      <c r="DII2034" s="227"/>
      <c r="DIJ2034" s="227"/>
      <c r="DIK2034" s="227"/>
      <c r="DIL2034" s="227"/>
      <c r="DIM2034" s="227"/>
      <c r="DIN2034" s="227"/>
      <c r="DIO2034" s="227"/>
      <c r="DIP2034" s="227"/>
      <c r="DIQ2034" s="227"/>
      <c r="DIR2034" s="227"/>
      <c r="DIS2034" s="227"/>
      <c r="DIT2034" s="227"/>
      <c r="DIU2034" s="227"/>
      <c r="DIV2034" s="227"/>
      <c r="DIW2034" s="227"/>
      <c r="DIX2034" s="227"/>
      <c r="DIY2034" s="227"/>
      <c r="DIZ2034" s="227"/>
      <c r="DJA2034" s="227"/>
      <c r="DJB2034" s="227"/>
      <c r="DJC2034" s="227"/>
      <c r="DJD2034" s="227"/>
      <c r="DJE2034" s="227"/>
      <c r="DJF2034" s="227"/>
      <c r="DJG2034" s="227"/>
      <c r="DJH2034" s="227"/>
      <c r="DJI2034" s="227"/>
      <c r="DJJ2034" s="227"/>
      <c r="DJK2034" s="227"/>
      <c r="DJL2034" s="227"/>
      <c r="DJM2034" s="227"/>
      <c r="DJN2034" s="227"/>
      <c r="DJO2034" s="227"/>
      <c r="DJP2034" s="227"/>
      <c r="DJQ2034" s="227"/>
      <c r="DJR2034" s="227"/>
      <c r="DJS2034" s="227"/>
      <c r="DJT2034" s="227"/>
      <c r="DJU2034" s="227"/>
      <c r="DJV2034" s="227"/>
      <c r="DJW2034" s="227"/>
      <c r="DJX2034" s="227"/>
      <c r="DJY2034" s="227"/>
      <c r="DJZ2034" s="227"/>
      <c r="DKA2034" s="227"/>
      <c r="DKB2034" s="227"/>
      <c r="DKC2034" s="227"/>
      <c r="DKD2034" s="227"/>
      <c r="DKE2034" s="227"/>
      <c r="DKF2034" s="227"/>
      <c r="DKG2034" s="227"/>
      <c r="DKH2034" s="227"/>
      <c r="DKI2034" s="227"/>
      <c r="DKJ2034" s="227"/>
      <c r="DKK2034" s="227"/>
      <c r="DKL2034" s="227"/>
      <c r="DKM2034" s="227"/>
      <c r="DKN2034" s="227"/>
      <c r="DKO2034" s="227"/>
      <c r="DKP2034" s="227"/>
      <c r="DKQ2034" s="227"/>
      <c r="DKR2034" s="227"/>
      <c r="DKS2034" s="227"/>
      <c r="DKT2034" s="227"/>
      <c r="DKU2034" s="227"/>
      <c r="DKV2034" s="227"/>
      <c r="DKW2034" s="227"/>
      <c r="DKX2034" s="227"/>
      <c r="DKY2034" s="227"/>
      <c r="DKZ2034" s="227"/>
      <c r="DLA2034" s="227"/>
      <c r="DLB2034" s="227"/>
      <c r="DLC2034" s="227"/>
      <c r="DLD2034" s="227"/>
      <c r="DLE2034" s="227"/>
      <c r="DLF2034" s="227"/>
      <c r="DLG2034" s="227"/>
      <c r="DLH2034" s="227"/>
      <c r="DLI2034" s="227"/>
      <c r="DLJ2034" s="227"/>
      <c r="DLK2034" s="227"/>
      <c r="DLL2034" s="227"/>
      <c r="DLM2034" s="227"/>
      <c r="DLN2034" s="227"/>
      <c r="DLO2034" s="227"/>
      <c r="DLP2034" s="227"/>
      <c r="DLQ2034" s="227"/>
      <c r="DLR2034" s="227"/>
      <c r="DLS2034" s="227"/>
      <c r="DLT2034" s="227"/>
      <c r="DLU2034" s="227"/>
      <c r="DLV2034" s="227"/>
      <c r="DLW2034" s="227"/>
      <c r="DLX2034" s="227"/>
      <c r="DLY2034" s="227"/>
      <c r="DLZ2034" s="227"/>
      <c r="DMA2034" s="227"/>
      <c r="DMB2034" s="227"/>
      <c r="DMC2034" s="227"/>
      <c r="DMD2034" s="227"/>
      <c r="DME2034" s="227"/>
      <c r="DMF2034" s="227"/>
      <c r="DMG2034" s="227"/>
      <c r="DMH2034" s="227"/>
      <c r="DMI2034" s="227"/>
      <c r="DMJ2034" s="227"/>
      <c r="DMK2034" s="227"/>
      <c r="DML2034" s="227"/>
      <c r="DMM2034" s="227"/>
      <c r="DMN2034" s="227"/>
      <c r="DMO2034" s="227"/>
      <c r="DMP2034" s="227"/>
      <c r="DMQ2034" s="227"/>
      <c r="DMR2034" s="227"/>
      <c r="DMS2034" s="227"/>
      <c r="DMT2034" s="227"/>
      <c r="DMU2034" s="227"/>
      <c r="DMV2034" s="227"/>
      <c r="DMW2034" s="227"/>
      <c r="DMX2034" s="227"/>
      <c r="DMY2034" s="227"/>
      <c r="DMZ2034" s="227"/>
      <c r="DNA2034" s="227"/>
      <c r="DNB2034" s="227"/>
      <c r="DNC2034" s="227"/>
      <c r="DND2034" s="227"/>
      <c r="DNE2034" s="227"/>
      <c r="DNF2034" s="227"/>
      <c r="DNG2034" s="227"/>
      <c r="DNH2034" s="227"/>
      <c r="DNI2034" s="227"/>
      <c r="DNJ2034" s="227"/>
      <c r="DNK2034" s="227"/>
      <c r="DNL2034" s="227"/>
      <c r="DNM2034" s="227"/>
      <c r="DNN2034" s="227"/>
      <c r="DNO2034" s="227"/>
      <c r="DNP2034" s="227"/>
      <c r="DNQ2034" s="227"/>
      <c r="DNR2034" s="227"/>
      <c r="DNS2034" s="227"/>
      <c r="DNT2034" s="227"/>
      <c r="DNU2034" s="227"/>
      <c r="DNV2034" s="227"/>
      <c r="DNW2034" s="227"/>
      <c r="DNX2034" s="227"/>
      <c r="DNY2034" s="227"/>
      <c r="DNZ2034" s="227"/>
      <c r="DOA2034" s="227"/>
      <c r="DOB2034" s="227"/>
      <c r="DOC2034" s="227"/>
      <c r="DOD2034" s="227"/>
      <c r="DOE2034" s="227"/>
      <c r="DOF2034" s="227"/>
      <c r="DOG2034" s="227"/>
      <c r="DOH2034" s="227"/>
      <c r="DOI2034" s="227"/>
      <c r="DOJ2034" s="227"/>
      <c r="DOK2034" s="227"/>
      <c r="DOL2034" s="227"/>
      <c r="DOM2034" s="227"/>
      <c r="DON2034" s="227"/>
      <c r="DOO2034" s="227"/>
      <c r="DOP2034" s="227"/>
      <c r="DOQ2034" s="227"/>
      <c r="DOR2034" s="227"/>
      <c r="DOS2034" s="227"/>
      <c r="DOT2034" s="227"/>
      <c r="DOU2034" s="227"/>
      <c r="DOV2034" s="227"/>
      <c r="DOW2034" s="227"/>
      <c r="DOX2034" s="227"/>
      <c r="DOY2034" s="227"/>
      <c r="DOZ2034" s="227"/>
      <c r="DPA2034" s="227"/>
      <c r="DPB2034" s="227"/>
      <c r="DPC2034" s="227"/>
      <c r="DPD2034" s="227"/>
      <c r="DPE2034" s="227"/>
      <c r="DPF2034" s="227"/>
      <c r="DPG2034" s="227"/>
      <c r="DPH2034" s="227"/>
      <c r="DPI2034" s="227"/>
      <c r="DPJ2034" s="227"/>
      <c r="DPK2034" s="227"/>
      <c r="DPL2034" s="227"/>
      <c r="DPM2034" s="227"/>
      <c r="DPN2034" s="227"/>
      <c r="DPO2034" s="227"/>
      <c r="DPP2034" s="227"/>
      <c r="DPQ2034" s="227"/>
      <c r="DPR2034" s="227"/>
      <c r="DPS2034" s="227"/>
      <c r="DPT2034" s="227"/>
      <c r="DPU2034" s="227"/>
      <c r="DPV2034" s="227"/>
      <c r="DPW2034" s="227"/>
      <c r="DPX2034" s="227"/>
      <c r="DPY2034" s="227"/>
      <c r="DPZ2034" s="227"/>
      <c r="DQA2034" s="227"/>
      <c r="DQB2034" s="227"/>
      <c r="DQC2034" s="227"/>
      <c r="DQD2034" s="227"/>
      <c r="DQE2034" s="227"/>
      <c r="DQF2034" s="227"/>
      <c r="DQG2034" s="227"/>
      <c r="DQH2034" s="227"/>
      <c r="DQI2034" s="227"/>
      <c r="DQJ2034" s="227"/>
      <c r="DQK2034" s="227"/>
      <c r="DQL2034" s="227"/>
      <c r="DQM2034" s="227"/>
      <c r="DQN2034" s="227"/>
      <c r="DQO2034" s="227"/>
      <c r="DQP2034" s="227"/>
      <c r="DQQ2034" s="227"/>
      <c r="DQR2034" s="227"/>
      <c r="DQS2034" s="227"/>
      <c r="DQT2034" s="227"/>
      <c r="DQU2034" s="227"/>
      <c r="DQV2034" s="227"/>
      <c r="DQW2034" s="227"/>
      <c r="DQX2034" s="227"/>
      <c r="DQY2034" s="227"/>
      <c r="DQZ2034" s="227"/>
      <c r="DRA2034" s="227"/>
      <c r="DRB2034" s="227"/>
      <c r="DRC2034" s="227"/>
      <c r="DRD2034" s="227"/>
      <c r="DRE2034" s="227"/>
      <c r="DRF2034" s="227"/>
      <c r="DRG2034" s="227"/>
      <c r="DRH2034" s="227"/>
      <c r="DRI2034" s="227"/>
      <c r="DRJ2034" s="227"/>
      <c r="DRK2034" s="227"/>
      <c r="DRL2034" s="227"/>
      <c r="DRM2034" s="227"/>
      <c r="DRN2034" s="227"/>
      <c r="DRO2034" s="227"/>
      <c r="DRP2034" s="227"/>
      <c r="DRQ2034" s="227"/>
      <c r="DRR2034" s="227"/>
      <c r="DRS2034" s="227"/>
      <c r="DRT2034" s="227"/>
      <c r="DRU2034" s="227"/>
      <c r="DRV2034" s="227"/>
      <c r="DRW2034" s="227"/>
      <c r="DRX2034" s="227"/>
      <c r="DRY2034" s="227"/>
      <c r="DRZ2034" s="227"/>
      <c r="DSA2034" s="227"/>
      <c r="DSB2034" s="227"/>
      <c r="DSC2034" s="227"/>
      <c r="DSD2034" s="227"/>
      <c r="DSE2034" s="227"/>
      <c r="DSF2034" s="227"/>
      <c r="DSG2034" s="227"/>
      <c r="DSH2034" s="227"/>
      <c r="DSI2034" s="227"/>
      <c r="DSJ2034" s="227"/>
      <c r="DSK2034" s="227"/>
      <c r="DSL2034" s="227"/>
      <c r="DSM2034" s="227"/>
      <c r="DSN2034" s="227"/>
      <c r="DSO2034" s="227"/>
      <c r="DSP2034" s="227"/>
      <c r="DSQ2034" s="227"/>
      <c r="DSR2034" s="227"/>
      <c r="DSS2034" s="227"/>
      <c r="DST2034" s="227"/>
      <c r="DSU2034" s="227"/>
      <c r="DSV2034" s="227"/>
      <c r="DSW2034" s="227"/>
      <c r="DSX2034" s="227"/>
      <c r="DSY2034" s="227"/>
      <c r="DSZ2034" s="227"/>
      <c r="DTA2034" s="227"/>
      <c r="DTB2034" s="227"/>
      <c r="DTC2034" s="227"/>
      <c r="DTD2034" s="227"/>
      <c r="DTE2034" s="227"/>
      <c r="DTF2034" s="227"/>
      <c r="DTG2034" s="227"/>
      <c r="DTH2034" s="227"/>
      <c r="DTI2034" s="227"/>
      <c r="DTJ2034" s="227"/>
      <c r="DTK2034" s="227"/>
      <c r="DTL2034" s="227"/>
      <c r="DTM2034" s="227"/>
      <c r="DTN2034" s="227"/>
      <c r="DTO2034" s="227"/>
      <c r="DTP2034" s="227"/>
      <c r="DTQ2034" s="227"/>
      <c r="DTR2034" s="227"/>
      <c r="DTS2034" s="227"/>
      <c r="DTT2034" s="227"/>
      <c r="DTU2034" s="227"/>
      <c r="DTV2034" s="227"/>
      <c r="DTW2034" s="227"/>
      <c r="DTX2034" s="227"/>
      <c r="DTY2034" s="227"/>
      <c r="DTZ2034" s="227"/>
      <c r="DUA2034" s="227"/>
      <c r="DUB2034" s="227"/>
      <c r="DUC2034" s="227"/>
      <c r="DUD2034" s="227"/>
      <c r="DUE2034" s="227"/>
      <c r="DUF2034" s="227"/>
      <c r="DUG2034" s="227"/>
      <c r="DUH2034" s="227"/>
      <c r="DUI2034" s="227"/>
      <c r="DUJ2034" s="227"/>
      <c r="DUK2034" s="227"/>
      <c r="DUL2034" s="227"/>
      <c r="DUM2034" s="227"/>
      <c r="DUN2034" s="227"/>
      <c r="DUO2034" s="227"/>
      <c r="DUP2034" s="227"/>
      <c r="DUQ2034" s="227"/>
      <c r="DUR2034" s="227"/>
      <c r="DUS2034" s="227"/>
      <c r="DUT2034" s="227"/>
      <c r="DUU2034" s="227"/>
      <c r="DUV2034" s="227"/>
      <c r="DUW2034" s="227"/>
      <c r="DUX2034" s="227"/>
      <c r="DUY2034" s="227"/>
      <c r="DUZ2034" s="227"/>
      <c r="DVA2034" s="227"/>
      <c r="DVB2034" s="227"/>
      <c r="DVC2034" s="227"/>
      <c r="DVD2034" s="227"/>
      <c r="DVE2034" s="227"/>
      <c r="DVF2034" s="227"/>
      <c r="DVG2034" s="227"/>
      <c r="DVH2034" s="227"/>
      <c r="DVI2034" s="227"/>
      <c r="DVJ2034" s="227"/>
      <c r="DVK2034" s="227"/>
      <c r="DVL2034" s="227"/>
      <c r="DVM2034" s="227"/>
      <c r="DVN2034" s="227"/>
      <c r="DVO2034" s="227"/>
      <c r="DVP2034" s="227"/>
      <c r="DVQ2034" s="227"/>
      <c r="DVR2034" s="227"/>
      <c r="DVS2034" s="227"/>
      <c r="DVT2034" s="227"/>
      <c r="DVU2034" s="227"/>
      <c r="DVV2034" s="227"/>
      <c r="DVW2034" s="227"/>
      <c r="DVX2034" s="227"/>
      <c r="DVY2034" s="227"/>
      <c r="DVZ2034" s="227"/>
      <c r="DWA2034" s="227"/>
      <c r="DWB2034" s="227"/>
      <c r="DWC2034" s="227"/>
      <c r="DWD2034" s="227"/>
      <c r="DWE2034" s="227"/>
      <c r="DWF2034" s="227"/>
      <c r="DWG2034" s="227"/>
      <c r="DWH2034" s="227"/>
      <c r="DWI2034" s="227"/>
      <c r="DWJ2034" s="227"/>
      <c r="DWK2034" s="227"/>
      <c r="DWL2034" s="227"/>
      <c r="DWM2034" s="227"/>
      <c r="DWN2034" s="227"/>
      <c r="DWO2034" s="227"/>
      <c r="DWP2034" s="227"/>
      <c r="DWQ2034" s="227"/>
      <c r="DWR2034" s="227"/>
      <c r="DWS2034" s="227"/>
      <c r="DWT2034" s="227"/>
      <c r="DWU2034" s="227"/>
      <c r="DWV2034" s="227"/>
      <c r="DWW2034" s="227"/>
      <c r="DWX2034" s="227"/>
      <c r="DWY2034" s="227"/>
      <c r="DWZ2034" s="227"/>
      <c r="DXA2034" s="227"/>
      <c r="DXB2034" s="227"/>
      <c r="DXC2034" s="227"/>
      <c r="DXD2034" s="227"/>
      <c r="DXE2034" s="227"/>
      <c r="DXF2034" s="227"/>
      <c r="DXG2034" s="227"/>
      <c r="DXH2034" s="227"/>
      <c r="DXI2034" s="227"/>
      <c r="DXJ2034" s="227"/>
      <c r="DXK2034" s="227"/>
      <c r="DXL2034" s="227"/>
      <c r="DXM2034" s="227"/>
      <c r="DXN2034" s="227"/>
      <c r="DXO2034" s="227"/>
      <c r="DXP2034" s="227"/>
      <c r="DXQ2034" s="227"/>
      <c r="DXR2034" s="227"/>
      <c r="DXS2034" s="227"/>
      <c r="DXT2034" s="227"/>
      <c r="DXU2034" s="227"/>
      <c r="DXV2034" s="227"/>
      <c r="DXW2034" s="227"/>
      <c r="DXX2034" s="227"/>
      <c r="DXY2034" s="227"/>
      <c r="DXZ2034" s="227"/>
      <c r="DYA2034" s="227"/>
      <c r="DYB2034" s="227"/>
      <c r="DYC2034" s="227"/>
      <c r="DYD2034" s="227"/>
      <c r="DYE2034" s="227"/>
      <c r="DYF2034" s="227"/>
      <c r="DYG2034" s="227"/>
      <c r="DYH2034" s="227"/>
      <c r="DYI2034" s="227"/>
      <c r="DYJ2034" s="227"/>
      <c r="DYK2034" s="227"/>
      <c r="DYL2034" s="227"/>
      <c r="DYM2034" s="227"/>
      <c r="DYN2034" s="227"/>
      <c r="DYO2034" s="227"/>
      <c r="DYP2034" s="227"/>
      <c r="DYQ2034" s="227"/>
      <c r="DYR2034" s="227"/>
      <c r="DYS2034" s="227"/>
      <c r="DYT2034" s="227"/>
      <c r="DYU2034" s="227"/>
      <c r="DYV2034" s="227"/>
      <c r="DYW2034" s="227"/>
      <c r="DYX2034" s="227"/>
      <c r="DYY2034" s="227"/>
      <c r="DYZ2034" s="227"/>
      <c r="DZA2034" s="227"/>
      <c r="DZB2034" s="227"/>
      <c r="DZC2034" s="227"/>
      <c r="DZD2034" s="227"/>
      <c r="DZE2034" s="227"/>
      <c r="DZF2034" s="227"/>
      <c r="DZG2034" s="227"/>
      <c r="DZH2034" s="227"/>
      <c r="DZI2034" s="227"/>
      <c r="DZJ2034" s="227"/>
      <c r="DZK2034" s="227"/>
      <c r="DZL2034" s="227"/>
      <c r="DZM2034" s="227"/>
      <c r="DZN2034" s="227"/>
      <c r="DZO2034" s="227"/>
      <c r="DZP2034" s="227"/>
      <c r="DZQ2034" s="227"/>
      <c r="DZR2034" s="227"/>
      <c r="DZS2034" s="227"/>
      <c r="DZT2034" s="227"/>
      <c r="DZU2034" s="227"/>
      <c r="DZV2034" s="227"/>
      <c r="DZW2034" s="227"/>
      <c r="DZX2034" s="227"/>
      <c r="DZY2034" s="227"/>
      <c r="DZZ2034" s="227"/>
      <c r="EAA2034" s="227"/>
      <c r="EAB2034" s="227"/>
      <c r="EAC2034" s="227"/>
      <c r="EAD2034" s="227"/>
      <c r="EAE2034" s="227"/>
      <c r="EAF2034" s="227"/>
      <c r="EAG2034" s="227"/>
      <c r="EAH2034" s="227"/>
      <c r="EAI2034" s="227"/>
      <c r="EAJ2034" s="227"/>
      <c r="EAK2034" s="227"/>
      <c r="EAL2034" s="227"/>
      <c r="EAM2034" s="227"/>
      <c r="EAN2034" s="227"/>
      <c r="EAO2034" s="227"/>
      <c r="EAP2034" s="227"/>
      <c r="EAQ2034" s="227"/>
      <c r="EAR2034" s="227"/>
      <c r="EAS2034" s="227"/>
      <c r="EAT2034" s="227"/>
      <c r="EAU2034" s="227"/>
      <c r="EAV2034" s="227"/>
      <c r="EAW2034" s="227"/>
      <c r="EAX2034" s="227"/>
      <c r="EAY2034" s="227"/>
      <c r="EAZ2034" s="227"/>
      <c r="EBA2034" s="227"/>
      <c r="EBB2034" s="227"/>
      <c r="EBC2034" s="227"/>
      <c r="EBD2034" s="227"/>
      <c r="EBE2034" s="227"/>
      <c r="EBF2034" s="227"/>
      <c r="EBG2034" s="227"/>
      <c r="EBH2034" s="227"/>
      <c r="EBI2034" s="227"/>
      <c r="EBJ2034" s="227"/>
      <c r="EBK2034" s="227"/>
      <c r="EBL2034" s="227"/>
      <c r="EBM2034" s="227"/>
      <c r="EBN2034" s="227"/>
      <c r="EBO2034" s="227"/>
      <c r="EBP2034" s="227"/>
      <c r="EBQ2034" s="227"/>
      <c r="EBR2034" s="227"/>
      <c r="EBS2034" s="227"/>
      <c r="EBT2034" s="227"/>
      <c r="EBU2034" s="227"/>
      <c r="EBV2034" s="227"/>
      <c r="EBW2034" s="227"/>
      <c r="EBX2034" s="227"/>
      <c r="EBY2034" s="227"/>
      <c r="EBZ2034" s="227"/>
      <c r="ECA2034" s="227"/>
      <c r="ECB2034" s="227"/>
      <c r="ECC2034" s="227"/>
      <c r="ECD2034" s="227"/>
      <c r="ECE2034" s="227"/>
      <c r="ECF2034" s="227"/>
      <c r="ECG2034" s="227"/>
      <c r="ECH2034" s="227"/>
      <c r="ECI2034" s="227"/>
      <c r="ECJ2034" s="227"/>
      <c r="ECK2034" s="227"/>
      <c r="ECL2034" s="227"/>
      <c r="ECM2034" s="227"/>
      <c r="ECN2034" s="227"/>
      <c r="ECO2034" s="227"/>
      <c r="ECP2034" s="227"/>
      <c r="ECQ2034" s="227"/>
      <c r="ECR2034" s="227"/>
      <c r="ECS2034" s="227"/>
      <c r="ECT2034" s="227"/>
      <c r="ECU2034" s="227"/>
      <c r="ECV2034" s="227"/>
      <c r="ECW2034" s="227"/>
      <c r="ECX2034" s="227"/>
      <c r="ECY2034" s="227"/>
      <c r="ECZ2034" s="227"/>
      <c r="EDA2034" s="227"/>
      <c r="EDB2034" s="227"/>
      <c r="EDC2034" s="227"/>
      <c r="EDD2034" s="227"/>
      <c r="EDE2034" s="227"/>
      <c r="EDF2034" s="227"/>
      <c r="EDG2034" s="227"/>
      <c r="EDH2034" s="227"/>
      <c r="EDI2034" s="227"/>
      <c r="EDJ2034" s="227"/>
      <c r="EDK2034" s="227"/>
      <c r="EDL2034" s="227"/>
      <c r="EDM2034" s="227"/>
      <c r="EDN2034" s="227"/>
      <c r="EDO2034" s="227"/>
      <c r="EDP2034" s="227"/>
      <c r="EDQ2034" s="227"/>
      <c r="EDR2034" s="227"/>
      <c r="EDS2034" s="227"/>
      <c r="EDT2034" s="227"/>
      <c r="EDU2034" s="227"/>
      <c r="EDV2034" s="227"/>
      <c r="EDW2034" s="227"/>
      <c r="EDX2034" s="227"/>
      <c r="EDY2034" s="227"/>
      <c r="EDZ2034" s="227"/>
      <c r="EEA2034" s="227"/>
      <c r="EEB2034" s="227"/>
      <c r="EEC2034" s="227"/>
      <c r="EED2034" s="227"/>
      <c r="EEE2034" s="227"/>
      <c r="EEF2034" s="227"/>
      <c r="EEG2034" s="227"/>
      <c r="EEH2034" s="227"/>
      <c r="EEI2034" s="227"/>
      <c r="EEJ2034" s="227"/>
      <c r="EEK2034" s="227"/>
      <c r="EEL2034" s="227"/>
      <c r="EEM2034" s="227"/>
      <c r="EEN2034" s="227"/>
      <c r="EEO2034" s="227"/>
      <c r="EEP2034" s="227"/>
      <c r="EEQ2034" s="227"/>
      <c r="EER2034" s="227"/>
      <c r="EES2034" s="227"/>
      <c r="EET2034" s="227"/>
      <c r="EEU2034" s="227"/>
      <c r="EEV2034" s="227"/>
      <c r="EEW2034" s="227"/>
      <c r="EEX2034" s="227"/>
      <c r="EEY2034" s="227"/>
      <c r="EEZ2034" s="227"/>
      <c r="EFA2034" s="227"/>
      <c r="EFB2034" s="227"/>
      <c r="EFC2034" s="227"/>
      <c r="EFD2034" s="227"/>
      <c r="EFE2034" s="227"/>
      <c r="EFF2034" s="227"/>
      <c r="EFG2034" s="227"/>
      <c r="EFH2034" s="227"/>
      <c r="EFI2034" s="227"/>
      <c r="EFJ2034" s="227"/>
      <c r="EFK2034" s="227"/>
      <c r="EFL2034" s="227"/>
      <c r="EFM2034" s="227"/>
      <c r="EFN2034" s="227"/>
      <c r="EFO2034" s="227"/>
      <c r="EFP2034" s="227"/>
      <c r="EFQ2034" s="227"/>
      <c r="EFR2034" s="227"/>
      <c r="EFS2034" s="227"/>
      <c r="EFT2034" s="227"/>
      <c r="EFU2034" s="227"/>
      <c r="EFV2034" s="227"/>
      <c r="EFW2034" s="227"/>
      <c r="EFX2034" s="227"/>
      <c r="EFY2034" s="227"/>
      <c r="EFZ2034" s="227"/>
      <c r="EGA2034" s="227"/>
      <c r="EGB2034" s="227"/>
      <c r="EGC2034" s="227"/>
      <c r="EGD2034" s="227"/>
      <c r="EGE2034" s="227"/>
      <c r="EGF2034" s="227"/>
      <c r="EGG2034" s="227"/>
      <c r="EGH2034" s="227"/>
      <c r="EGI2034" s="227"/>
      <c r="EGJ2034" s="227"/>
      <c r="EGK2034" s="227"/>
      <c r="EGL2034" s="227"/>
      <c r="EGM2034" s="227"/>
      <c r="EGN2034" s="227"/>
      <c r="EGO2034" s="227"/>
      <c r="EGP2034" s="227"/>
      <c r="EGQ2034" s="227"/>
      <c r="EGR2034" s="227"/>
      <c r="EGS2034" s="227"/>
      <c r="EGT2034" s="227"/>
      <c r="EGU2034" s="227"/>
      <c r="EGV2034" s="227"/>
      <c r="EGW2034" s="227"/>
      <c r="EGX2034" s="227"/>
      <c r="EGY2034" s="227"/>
      <c r="EGZ2034" s="227"/>
      <c r="EHA2034" s="227"/>
      <c r="EHB2034" s="227"/>
      <c r="EHC2034" s="227"/>
      <c r="EHD2034" s="227"/>
      <c r="EHE2034" s="227"/>
      <c r="EHF2034" s="227"/>
      <c r="EHG2034" s="227"/>
      <c r="EHH2034" s="227"/>
      <c r="EHI2034" s="227"/>
      <c r="EHJ2034" s="227"/>
      <c r="EHK2034" s="227"/>
      <c r="EHL2034" s="227"/>
      <c r="EHM2034" s="227"/>
      <c r="EHN2034" s="227"/>
      <c r="EHO2034" s="227"/>
      <c r="EHP2034" s="227"/>
      <c r="EHQ2034" s="227"/>
      <c r="EHR2034" s="227"/>
      <c r="EHS2034" s="227"/>
      <c r="EHT2034" s="227"/>
      <c r="EHU2034" s="227"/>
      <c r="EHV2034" s="227"/>
      <c r="EHW2034" s="227"/>
      <c r="EHX2034" s="227"/>
      <c r="EHY2034" s="227"/>
      <c r="EHZ2034" s="227"/>
      <c r="EIA2034" s="227"/>
      <c r="EIB2034" s="227"/>
      <c r="EIC2034" s="227"/>
      <c r="EID2034" s="227"/>
      <c r="EIE2034" s="227"/>
      <c r="EIF2034" s="227"/>
      <c r="EIG2034" s="227"/>
      <c r="EIH2034" s="227"/>
      <c r="EII2034" s="227"/>
      <c r="EIJ2034" s="227"/>
      <c r="EIK2034" s="227"/>
      <c r="EIL2034" s="227"/>
      <c r="EIM2034" s="227"/>
      <c r="EIN2034" s="227"/>
      <c r="EIO2034" s="227"/>
      <c r="EIP2034" s="227"/>
      <c r="EIQ2034" s="227"/>
      <c r="EIR2034" s="227"/>
      <c r="EIS2034" s="227"/>
      <c r="EIT2034" s="227"/>
      <c r="EIU2034" s="227"/>
      <c r="EIV2034" s="227"/>
      <c r="EIW2034" s="227"/>
      <c r="EIX2034" s="227"/>
      <c r="EIY2034" s="227"/>
      <c r="EIZ2034" s="227"/>
      <c r="EJA2034" s="227"/>
      <c r="EJB2034" s="227"/>
      <c r="EJC2034" s="227"/>
      <c r="EJD2034" s="227"/>
      <c r="EJE2034" s="227"/>
      <c r="EJF2034" s="227"/>
      <c r="EJG2034" s="227"/>
      <c r="EJH2034" s="227"/>
      <c r="EJI2034" s="227"/>
      <c r="EJJ2034" s="227"/>
      <c r="EJK2034" s="227"/>
      <c r="EJL2034" s="227"/>
      <c r="EJM2034" s="227"/>
      <c r="EJN2034" s="227"/>
      <c r="EJO2034" s="227"/>
      <c r="EJP2034" s="227"/>
      <c r="EJQ2034" s="227"/>
      <c r="EJR2034" s="227"/>
      <c r="EJS2034" s="227"/>
      <c r="EJT2034" s="227"/>
      <c r="EJU2034" s="227"/>
      <c r="EJV2034" s="227"/>
      <c r="EJW2034" s="227"/>
      <c r="EJX2034" s="227"/>
      <c r="EJY2034" s="227"/>
      <c r="EJZ2034" s="227"/>
      <c r="EKA2034" s="227"/>
      <c r="EKB2034" s="227"/>
      <c r="EKC2034" s="227"/>
      <c r="EKD2034" s="227"/>
      <c r="EKE2034" s="227"/>
      <c r="EKF2034" s="227"/>
      <c r="EKG2034" s="227"/>
      <c r="EKH2034" s="227"/>
      <c r="EKI2034" s="227"/>
      <c r="EKJ2034" s="227"/>
      <c r="EKK2034" s="227"/>
      <c r="EKL2034" s="227"/>
      <c r="EKM2034" s="227"/>
      <c r="EKN2034" s="227"/>
      <c r="EKO2034" s="227"/>
      <c r="EKP2034" s="227"/>
      <c r="EKQ2034" s="227"/>
      <c r="EKR2034" s="227"/>
      <c r="EKS2034" s="227"/>
      <c r="EKT2034" s="227"/>
      <c r="EKU2034" s="227"/>
      <c r="EKV2034" s="227"/>
      <c r="EKW2034" s="227"/>
      <c r="EKX2034" s="227"/>
      <c r="EKY2034" s="227"/>
      <c r="EKZ2034" s="227"/>
      <c r="ELA2034" s="227"/>
      <c r="ELB2034" s="227"/>
      <c r="ELC2034" s="227"/>
      <c r="ELD2034" s="227"/>
      <c r="ELE2034" s="227"/>
      <c r="ELF2034" s="227"/>
      <c r="ELG2034" s="227"/>
      <c r="ELH2034" s="227"/>
      <c r="ELI2034" s="227"/>
      <c r="ELJ2034" s="227"/>
      <c r="ELK2034" s="227"/>
      <c r="ELL2034" s="227"/>
      <c r="ELM2034" s="227"/>
      <c r="ELN2034" s="227"/>
      <c r="ELO2034" s="227"/>
      <c r="ELP2034" s="227"/>
      <c r="ELQ2034" s="227"/>
      <c r="ELR2034" s="227"/>
      <c r="ELS2034" s="227"/>
      <c r="ELT2034" s="227"/>
      <c r="ELU2034" s="227"/>
      <c r="ELV2034" s="227"/>
      <c r="ELW2034" s="227"/>
      <c r="ELX2034" s="227"/>
      <c r="ELY2034" s="227"/>
      <c r="ELZ2034" s="227"/>
      <c r="EMA2034" s="227"/>
      <c r="EMB2034" s="227"/>
      <c r="EMC2034" s="227"/>
      <c r="EMD2034" s="227"/>
      <c r="EME2034" s="227"/>
      <c r="EMF2034" s="227"/>
      <c r="EMG2034" s="227"/>
      <c r="EMH2034" s="227"/>
      <c r="EMI2034" s="227"/>
      <c r="EMJ2034" s="227"/>
      <c r="EMK2034" s="227"/>
      <c r="EML2034" s="227"/>
      <c r="EMM2034" s="227"/>
      <c r="EMN2034" s="227"/>
      <c r="EMO2034" s="227"/>
      <c r="EMP2034" s="227"/>
      <c r="EMQ2034" s="227"/>
      <c r="EMR2034" s="227"/>
      <c r="EMS2034" s="227"/>
      <c r="EMT2034" s="227"/>
      <c r="EMU2034" s="227"/>
      <c r="EMV2034" s="227"/>
      <c r="EMW2034" s="227"/>
      <c r="EMX2034" s="227"/>
      <c r="EMY2034" s="227"/>
      <c r="EMZ2034" s="227"/>
      <c r="ENA2034" s="227"/>
      <c r="ENB2034" s="227"/>
      <c r="ENC2034" s="227"/>
      <c r="END2034" s="227"/>
      <c r="ENE2034" s="227"/>
      <c r="ENF2034" s="227"/>
      <c r="ENG2034" s="227"/>
      <c r="ENH2034" s="227"/>
      <c r="ENI2034" s="227"/>
      <c r="ENJ2034" s="227"/>
      <c r="ENK2034" s="227"/>
      <c r="ENL2034" s="227"/>
      <c r="ENM2034" s="227"/>
      <c r="ENN2034" s="227"/>
      <c r="ENO2034" s="227"/>
      <c r="ENP2034" s="227"/>
      <c r="ENQ2034" s="227"/>
      <c r="ENR2034" s="227"/>
      <c r="ENS2034" s="227"/>
      <c r="ENT2034" s="227"/>
      <c r="ENU2034" s="227"/>
      <c r="ENV2034" s="227"/>
      <c r="ENW2034" s="227"/>
      <c r="ENX2034" s="227"/>
      <c r="ENY2034" s="227"/>
      <c r="ENZ2034" s="227"/>
      <c r="EOA2034" s="227"/>
      <c r="EOB2034" s="227"/>
      <c r="EOC2034" s="227"/>
      <c r="EOD2034" s="227"/>
      <c r="EOE2034" s="227"/>
      <c r="EOF2034" s="227"/>
      <c r="EOG2034" s="227"/>
      <c r="EOH2034" s="227"/>
      <c r="EOI2034" s="227"/>
      <c r="EOJ2034" s="227"/>
      <c r="EOK2034" s="227"/>
      <c r="EOL2034" s="227"/>
      <c r="EOM2034" s="227"/>
      <c r="EON2034" s="227"/>
      <c r="EOO2034" s="227"/>
      <c r="EOP2034" s="227"/>
      <c r="EOQ2034" s="227"/>
      <c r="EOR2034" s="227"/>
      <c r="EOS2034" s="227"/>
      <c r="EOT2034" s="227"/>
      <c r="EOU2034" s="227"/>
      <c r="EOV2034" s="227"/>
      <c r="EOW2034" s="227"/>
      <c r="EOX2034" s="227"/>
      <c r="EOY2034" s="227"/>
      <c r="EOZ2034" s="227"/>
      <c r="EPA2034" s="227"/>
      <c r="EPB2034" s="227"/>
      <c r="EPC2034" s="227"/>
      <c r="EPD2034" s="227"/>
      <c r="EPE2034" s="227"/>
      <c r="EPF2034" s="227"/>
      <c r="EPG2034" s="227"/>
      <c r="EPH2034" s="227"/>
      <c r="EPI2034" s="227"/>
      <c r="EPJ2034" s="227"/>
      <c r="EPK2034" s="227"/>
      <c r="EPL2034" s="227"/>
      <c r="EPM2034" s="227"/>
      <c r="EPN2034" s="227"/>
      <c r="EPO2034" s="227"/>
      <c r="EPP2034" s="227"/>
      <c r="EPQ2034" s="227"/>
      <c r="EPR2034" s="227"/>
      <c r="EPS2034" s="227"/>
      <c r="EPT2034" s="227"/>
      <c r="EPU2034" s="227"/>
      <c r="EPV2034" s="227"/>
      <c r="EPW2034" s="227"/>
      <c r="EPX2034" s="227"/>
      <c r="EPY2034" s="227"/>
      <c r="EPZ2034" s="227"/>
      <c r="EQA2034" s="227"/>
      <c r="EQB2034" s="227"/>
      <c r="EQC2034" s="227"/>
      <c r="EQD2034" s="227"/>
      <c r="EQE2034" s="227"/>
      <c r="EQF2034" s="227"/>
      <c r="EQG2034" s="227"/>
      <c r="EQH2034" s="227"/>
      <c r="EQI2034" s="227"/>
      <c r="EQJ2034" s="227"/>
      <c r="EQK2034" s="227"/>
      <c r="EQL2034" s="227"/>
      <c r="EQM2034" s="227"/>
      <c r="EQN2034" s="227"/>
      <c r="EQO2034" s="227"/>
      <c r="EQP2034" s="227"/>
      <c r="EQQ2034" s="227"/>
      <c r="EQR2034" s="227"/>
      <c r="EQS2034" s="227"/>
      <c r="EQT2034" s="227"/>
      <c r="EQU2034" s="227"/>
      <c r="EQV2034" s="227"/>
      <c r="EQW2034" s="227"/>
      <c r="EQX2034" s="227"/>
      <c r="EQY2034" s="227"/>
      <c r="EQZ2034" s="227"/>
      <c r="ERA2034" s="227"/>
      <c r="ERB2034" s="227"/>
      <c r="ERC2034" s="227"/>
      <c r="ERD2034" s="227"/>
      <c r="ERE2034" s="227"/>
      <c r="ERF2034" s="227"/>
      <c r="ERG2034" s="227"/>
      <c r="ERH2034" s="227"/>
      <c r="ERI2034" s="227"/>
      <c r="ERJ2034" s="227"/>
      <c r="ERK2034" s="227"/>
      <c r="ERL2034" s="227"/>
      <c r="ERM2034" s="227"/>
      <c r="ERN2034" s="227"/>
      <c r="ERO2034" s="227"/>
      <c r="ERP2034" s="227"/>
      <c r="ERQ2034" s="227"/>
      <c r="ERR2034" s="227"/>
      <c r="ERS2034" s="227"/>
      <c r="ERT2034" s="227"/>
      <c r="ERU2034" s="227"/>
      <c r="ERV2034" s="227"/>
      <c r="ERW2034" s="227"/>
      <c r="ERX2034" s="227"/>
      <c r="ERY2034" s="227"/>
      <c r="ERZ2034" s="227"/>
      <c r="ESA2034" s="227"/>
      <c r="ESB2034" s="227"/>
      <c r="ESC2034" s="227"/>
      <c r="ESD2034" s="227"/>
      <c r="ESE2034" s="227"/>
      <c r="ESF2034" s="227"/>
      <c r="ESG2034" s="227"/>
      <c r="ESH2034" s="227"/>
      <c r="ESI2034" s="227"/>
      <c r="ESJ2034" s="227"/>
      <c r="ESK2034" s="227"/>
      <c r="ESL2034" s="227"/>
      <c r="ESM2034" s="227"/>
      <c r="ESN2034" s="227"/>
      <c r="ESO2034" s="227"/>
      <c r="ESP2034" s="227"/>
      <c r="ESQ2034" s="227"/>
      <c r="ESR2034" s="227"/>
      <c r="ESS2034" s="227"/>
      <c r="EST2034" s="227"/>
      <c r="ESU2034" s="227"/>
      <c r="ESV2034" s="227"/>
      <c r="ESW2034" s="227"/>
      <c r="ESX2034" s="227"/>
      <c r="ESY2034" s="227"/>
      <c r="ESZ2034" s="227"/>
      <c r="ETA2034" s="227"/>
      <c r="ETB2034" s="227"/>
      <c r="ETC2034" s="227"/>
      <c r="ETD2034" s="227"/>
      <c r="ETE2034" s="227"/>
      <c r="ETF2034" s="227"/>
      <c r="ETG2034" s="227"/>
      <c r="ETH2034" s="227"/>
      <c r="ETI2034" s="227"/>
      <c r="ETJ2034" s="227"/>
      <c r="ETK2034" s="227"/>
      <c r="ETL2034" s="227"/>
      <c r="ETM2034" s="227"/>
      <c r="ETN2034" s="227"/>
      <c r="ETO2034" s="227"/>
      <c r="ETP2034" s="227"/>
      <c r="ETQ2034" s="227"/>
      <c r="ETR2034" s="227"/>
      <c r="ETS2034" s="227"/>
      <c r="ETT2034" s="227"/>
      <c r="ETU2034" s="227"/>
      <c r="ETV2034" s="227"/>
      <c r="ETW2034" s="227"/>
      <c r="ETX2034" s="227"/>
      <c r="ETY2034" s="227"/>
      <c r="ETZ2034" s="227"/>
      <c r="EUA2034" s="227"/>
      <c r="EUB2034" s="227"/>
      <c r="EUC2034" s="227"/>
      <c r="EUD2034" s="227"/>
      <c r="EUE2034" s="227"/>
      <c r="EUF2034" s="227"/>
      <c r="EUG2034" s="227"/>
      <c r="EUH2034" s="227"/>
      <c r="EUI2034" s="227"/>
      <c r="EUJ2034" s="227"/>
      <c r="EUK2034" s="227"/>
      <c r="EUL2034" s="227"/>
      <c r="EUM2034" s="227"/>
      <c r="EUN2034" s="227"/>
      <c r="EUO2034" s="227"/>
      <c r="EUP2034" s="227"/>
      <c r="EUQ2034" s="227"/>
      <c r="EUR2034" s="227"/>
      <c r="EUS2034" s="227"/>
      <c r="EUT2034" s="227"/>
      <c r="EUU2034" s="227"/>
      <c r="EUV2034" s="227"/>
      <c r="EUW2034" s="227"/>
      <c r="EUX2034" s="227"/>
      <c r="EUY2034" s="227"/>
      <c r="EUZ2034" s="227"/>
      <c r="EVA2034" s="227"/>
      <c r="EVB2034" s="227"/>
      <c r="EVC2034" s="227"/>
      <c r="EVD2034" s="227"/>
      <c r="EVE2034" s="227"/>
      <c r="EVF2034" s="227"/>
      <c r="EVG2034" s="227"/>
      <c r="EVH2034" s="227"/>
      <c r="EVI2034" s="227"/>
      <c r="EVJ2034" s="227"/>
      <c r="EVK2034" s="227"/>
      <c r="EVL2034" s="227"/>
      <c r="EVM2034" s="227"/>
      <c r="EVN2034" s="227"/>
      <c r="EVO2034" s="227"/>
      <c r="EVP2034" s="227"/>
      <c r="EVQ2034" s="227"/>
      <c r="EVR2034" s="227"/>
      <c r="EVS2034" s="227"/>
      <c r="EVT2034" s="227"/>
      <c r="EVU2034" s="227"/>
      <c r="EVV2034" s="227"/>
      <c r="EVW2034" s="227"/>
      <c r="EVX2034" s="227"/>
      <c r="EVY2034" s="227"/>
      <c r="EVZ2034" s="227"/>
      <c r="EWA2034" s="227"/>
      <c r="EWB2034" s="227"/>
      <c r="EWC2034" s="227"/>
      <c r="EWD2034" s="227"/>
      <c r="EWE2034" s="227"/>
      <c r="EWF2034" s="227"/>
      <c r="EWG2034" s="227"/>
      <c r="EWH2034" s="227"/>
      <c r="EWI2034" s="227"/>
      <c r="EWJ2034" s="227"/>
      <c r="EWK2034" s="227"/>
      <c r="EWL2034" s="227"/>
      <c r="EWM2034" s="227"/>
      <c r="EWN2034" s="227"/>
      <c r="EWO2034" s="227"/>
      <c r="EWP2034" s="227"/>
      <c r="EWQ2034" s="227"/>
      <c r="EWR2034" s="227"/>
      <c r="EWS2034" s="227"/>
      <c r="EWT2034" s="227"/>
      <c r="EWU2034" s="227"/>
      <c r="EWV2034" s="227"/>
      <c r="EWW2034" s="227"/>
      <c r="EWX2034" s="227"/>
      <c r="EWY2034" s="227"/>
      <c r="EWZ2034" s="227"/>
      <c r="EXA2034" s="227"/>
      <c r="EXB2034" s="227"/>
      <c r="EXC2034" s="227"/>
      <c r="EXD2034" s="227"/>
      <c r="EXE2034" s="227"/>
      <c r="EXF2034" s="227"/>
      <c r="EXG2034" s="227"/>
      <c r="EXH2034" s="227"/>
      <c r="EXI2034" s="227"/>
      <c r="EXJ2034" s="227"/>
      <c r="EXK2034" s="227"/>
      <c r="EXL2034" s="227"/>
      <c r="EXM2034" s="227"/>
      <c r="EXN2034" s="227"/>
      <c r="EXO2034" s="227"/>
      <c r="EXP2034" s="227"/>
      <c r="EXQ2034" s="227"/>
      <c r="EXR2034" s="227"/>
      <c r="EXS2034" s="227"/>
      <c r="EXT2034" s="227"/>
      <c r="EXU2034" s="227"/>
      <c r="EXV2034" s="227"/>
      <c r="EXW2034" s="227"/>
      <c r="EXX2034" s="227"/>
      <c r="EXY2034" s="227"/>
      <c r="EXZ2034" s="227"/>
      <c r="EYA2034" s="227"/>
      <c r="EYB2034" s="227"/>
      <c r="EYC2034" s="227"/>
      <c r="EYD2034" s="227"/>
      <c r="EYE2034" s="227"/>
      <c r="EYF2034" s="227"/>
      <c r="EYG2034" s="227"/>
      <c r="EYH2034" s="227"/>
      <c r="EYI2034" s="227"/>
      <c r="EYJ2034" s="227"/>
      <c r="EYK2034" s="227"/>
      <c r="EYL2034" s="227"/>
      <c r="EYM2034" s="227"/>
      <c r="EYN2034" s="227"/>
      <c r="EYO2034" s="227"/>
      <c r="EYP2034" s="227"/>
      <c r="EYQ2034" s="227"/>
      <c r="EYR2034" s="227"/>
      <c r="EYS2034" s="227"/>
      <c r="EYT2034" s="227"/>
      <c r="EYU2034" s="227"/>
      <c r="EYV2034" s="227"/>
      <c r="EYW2034" s="227"/>
      <c r="EYX2034" s="227"/>
      <c r="EYY2034" s="227"/>
      <c r="EYZ2034" s="227"/>
      <c r="EZA2034" s="227"/>
      <c r="EZB2034" s="227"/>
      <c r="EZC2034" s="227"/>
      <c r="EZD2034" s="227"/>
      <c r="EZE2034" s="227"/>
      <c r="EZF2034" s="227"/>
      <c r="EZG2034" s="227"/>
      <c r="EZH2034" s="227"/>
      <c r="EZI2034" s="227"/>
      <c r="EZJ2034" s="227"/>
      <c r="EZK2034" s="227"/>
      <c r="EZL2034" s="227"/>
      <c r="EZM2034" s="227"/>
      <c r="EZN2034" s="227"/>
      <c r="EZO2034" s="227"/>
      <c r="EZP2034" s="227"/>
      <c r="EZQ2034" s="227"/>
      <c r="EZR2034" s="227"/>
      <c r="EZS2034" s="227"/>
      <c r="EZT2034" s="227"/>
      <c r="EZU2034" s="227"/>
      <c r="EZV2034" s="227"/>
      <c r="EZW2034" s="227"/>
      <c r="EZX2034" s="227"/>
      <c r="EZY2034" s="227"/>
      <c r="EZZ2034" s="227"/>
      <c r="FAA2034" s="227"/>
      <c r="FAB2034" s="227"/>
      <c r="FAC2034" s="227"/>
      <c r="FAD2034" s="227"/>
      <c r="FAE2034" s="227"/>
      <c r="FAF2034" s="227"/>
      <c r="FAG2034" s="227"/>
      <c r="FAH2034" s="227"/>
      <c r="FAI2034" s="227"/>
      <c r="FAJ2034" s="227"/>
      <c r="FAK2034" s="227"/>
      <c r="FAL2034" s="227"/>
      <c r="FAM2034" s="227"/>
      <c r="FAN2034" s="227"/>
      <c r="FAO2034" s="227"/>
      <c r="FAP2034" s="227"/>
      <c r="FAQ2034" s="227"/>
      <c r="FAR2034" s="227"/>
      <c r="FAS2034" s="227"/>
      <c r="FAT2034" s="227"/>
      <c r="FAU2034" s="227"/>
      <c r="FAV2034" s="227"/>
      <c r="FAW2034" s="227"/>
      <c r="FAX2034" s="227"/>
      <c r="FAY2034" s="227"/>
      <c r="FAZ2034" s="227"/>
      <c r="FBA2034" s="227"/>
      <c r="FBB2034" s="227"/>
      <c r="FBC2034" s="227"/>
      <c r="FBD2034" s="227"/>
      <c r="FBE2034" s="227"/>
      <c r="FBF2034" s="227"/>
      <c r="FBG2034" s="227"/>
      <c r="FBH2034" s="227"/>
      <c r="FBI2034" s="227"/>
      <c r="FBJ2034" s="227"/>
      <c r="FBK2034" s="227"/>
      <c r="FBL2034" s="227"/>
      <c r="FBM2034" s="227"/>
      <c r="FBN2034" s="227"/>
      <c r="FBO2034" s="227"/>
      <c r="FBP2034" s="227"/>
      <c r="FBQ2034" s="227"/>
      <c r="FBR2034" s="227"/>
      <c r="FBS2034" s="227"/>
      <c r="FBT2034" s="227"/>
      <c r="FBU2034" s="227"/>
      <c r="FBV2034" s="227"/>
      <c r="FBW2034" s="227"/>
      <c r="FBX2034" s="227"/>
      <c r="FBY2034" s="227"/>
      <c r="FBZ2034" s="227"/>
      <c r="FCA2034" s="227"/>
      <c r="FCB2034" s="227"/>
      <c r="FCC2034" s="227"/>
      <c r="FCD2034" s="227"/>
      <c r="FCE2034" s="227"/>
      <c r="FCF2034" s="227"/>
      <c r="FCG2034" s="227"/>
      <c r="FCH2034" s="227"/>
      <c r="FCI2034" s="227"/>
      <c r="FCJ2034" s="227"/>
      <c r="FCK2034" s="227"/>
      <c r="FCL2034" s="227"/>
      <c r="FCM2034" s="227"/>
      <c r="FCN2034" s="227"/>
      <c r="FCO2034" s="227"/>
      <c r="FCP2034" s="227"/>
      <c r="FCQ2034" s="227"/>
      <c r="FCR2034" s="227"/>
      <c r="FCS2034" s="227"/>
      <c r="FCT2034" s="227"/>
      <c r="FCU2034" s="227"/>
      <c r="FCV2034" s="227"/>
      <c r="FCW2034" s="227"/>
      <c r="FCX2034" s="227"/>
      <c r="FCY2034" s="227"/>
      <c r="FCZ2034" s="227"/>
      <c r="FDA2034" s="227"/>
      <c r="FDB2034" s="227"/>
      <c r="FDC2034" s="227"/>
      <c r="FDD2034" s="227"/>
      <c r="FDE2034" s="227"/>
      <c r="FDF2034" s="227"/>
      <c r="FDG2034" s="227"/>
      <c r="FDH2034" s="227"/>
      <c r="FDI2034" s="227"/>
      <c r="FDJ2034" s="227"/>
      <c r="FDK2034" s="227"/>
      <c r="FDL2034" s="227"/>
      <c r="FDM2034" s="227"/>
      <c r="FDN2034" s="227"/>
      <c r="FDO2034" s="227"/>
      <c r="FDP2034" s="227"/>
      <c r="FDQ2034" s="227"/>
      <c r="FDR2034" s="227"/>
      <c r="FDS2034" s="227"/>
      <c r="FDT2034" s="227"/>
      <c r="FDU2034" s="227"/>
      <c r="FDV2034" s="227"/>
      <c r="FDW2034" s="227"/>
      <c r="FDX2034" s="227"/>
      <c r="FDY2034" s="227"/>
      <c r="FDZ2034" s="227"/>
      <c r="FEA2034" s="227"/>
      <c r="FEB2034" s="227"/>
      <c r="FEC2034" s="227"/>
      <c r="FED2034" s="227"/>
      <c r="FEE2034" s="227"/>
      <c r="FEF2034" s="227"/>
      <c r="FEG2034" s="227"/>
      <c r="FEH2034" s="227"/>
      <c r="FEI2034" s="227"/>
      <c r="FEJ2034" s="227"/>
      <c r="FEK2034" s="227"/>
      <c r="FEL2034" s="227"/>
      <c r="FEM2034" s="227"/>
      <c r="FEN2034" s="227"/>
      <c r="FEO2034" s="227"/>
      <c r="FEP2034" s="227"/>
      <c r="FEQ2034" s="227"/>
      <c r="FER2034" s="227"/>
      <c r="FES2034" s="227"/>
      <c r="FET2034" s="227"/>
      <c r="FEU2034" s="227"/>
      <c r="FEV2034" s="227"/>
      <c r="FEW2034" s="227"/>
      <c r="FEX2034" s="227"/>
      <c r="FEY2034" s="227"/>
      <c r="FEZ2034" s="227"/>
      <c r="FFA2034" s="227"/>
      <c r="FFB2034" s="227"/>
      <c r="FFC2034" s="227"/>
      <c r="FFD2034" s="227"/>
      <c r="FFE2034" s="227"/>
      <c r="FFF2034" s="227"/>
      <c r="FFG2034" s="227"/>
      <c r="FFH2034" s="227"/>
      <c r="FFI2034" s="227"/>
      <c r="FFJ2034" s="227"/>
      <c r="FFK2034" s="227"/>
      <c r="FFL2034" s="227"/>
      <c r="FFM2034" s="227"/>
      <c r="FFN2034" s="227"/>
      <c r="FFO2034" s="227"/>
      <c r="FFP2034" s="227"/>
      <c r="FFQ2034" s="227"/>
      <c r="FFR2034" s="227"/>
      <c r="FFS2034" s="227"/>
      <c r="FFT2034" s="227"/>
      <c r="FFU2034" s="227"/>
      <c r="FFV2034" s="227"/>
      <c r="FFW2034" s="227"/>
      <c r="FFX2034" s="227"/>
      <c r="FFY2034" s="227"/>
      <c r="FFZ2034" s="227"/>
      <c r="FGA2034" s="227"/>
      <c r="FGB2034" s="227"/>
      <c r="FGC2034" s="227"/>
      <c r="FGD2034" s="227"/>
      <c r="FGE2034" s="227"/>
      <c r="FGF2034" s="227"/>
      <c r="FGG2034" s="227"/>
      <c r="FGH2034" s="227"/>
      <c r="FGI2034" s="227"/>
      <c r="FGJ2034" s="227"/>
      <c r="FGK2034" s="227"/>
      <c r="FGL2034" s="227"/>
      <c r="FGM2034" s="227"/>
      <c r="FGN2034" s="227"/>
      <c r="FGO2034" s="227"/>
      <c r="FGP2034" s="227"/>
      <c r="FGQ2034" s="227"/>
      <c r="FGR2034" s="227"/>
      <c r="FGS2034" s="227"/>
      <c r="FGT2034" s="227"/>
      <c r="FGU2034" s="227"/>
      <c r="FGV2034" s="227"/>
      <c r="FGW2034" s="227"/>
      <c r="FGX2034" s="227"/>
      <c r="FGY2034" s="227"/>
      <c r="FGZ2034" s="227"/>
      <c r="FHA2034" s="227"/>
      <c r="FHB2034" s="227"/>
      <c r="FHC2034" s="227"/>
      <c r="FHD2034" s="227"/>
      <c r="FHE2034" s="227"/>
      <c r="FHF2034" s="227"/>
      <c r="FHG2034" s="227"/>
      <c r="FHH2034" s="227"/>
      <c r="FHI2034" s="227"/>
      <c r="FHJ2034" s="227"/>
      <c r="FHK2034" s="227"/>
      <c r="FHL2034" s="227"/>
      <c r="FHM2034" s="227"/>
      <c r="FHN2034" s="227"/>
      <c r="FHO2034" s="227"/>
      <c r="FHP2034" s="227"/>
      <c r="FHQ2034" s="227"/>
      <c r="FHR2034" s="227"/>
      <c r="FHS2034" s="227"/>
      <c r="FHT2034" s="227"/>
      <c r="FHU2034" s="227"/>
      <c r="FHV2034" s="227"/>
      <c r="FHW2034" s="227"/>
      <c r="FHX2034" s="227"/>
      <c r="FHY2034" s="227"/>
      <c r="FHZ2034" s="227"/>
      <c r="FIA2034" s="227"/>
      <c r="FIB2034" s="227"/>
      <c r="FIC2034" s="227"/>
      <c r="FID2034" s="227"/>
      <c r="FIE2034" s="227"/>
      <c r="FIF2034" s="227"/>
      <c r="FIG2034" s="227"/>
      <c r="FIH2034" s="227"/>
      <c r="FII2034" s="227"/>
      <c r="FIJ2034" s="227"/>
      <c r="FIK2034" s="227"/>
      <c r="FIL2034" s="227"/>
      <c r="FIM2034" s="227"/>
      <c r="FIN2034" s="227"/>
      <c r="FIO2034" s="227"/>
      <c r="FIP2034" s="227"/>
      <c r="FIQ2034" s="227"/>
      <c r="FIR2034" s="227"/>
      <c r="FIS2034" s="227"/>
      <c r="FIT2034" s="227"/>
      <c r="FIU2034" s="227"/>
      <c r="FIV2034" s="227"/>
      <c r="FIW2034" s="227"/>
      <c r="FIX2034" s="227"/>
      <c r="FIY2034" s="227"/>
      <c r="FIZ2034" s="227"/>
      <c r="FJA2034" s="227"/>
      <c r="FJB2034" s="227"/>
      <c r="FJC2034" s="227"/>
      <c r="FJD2034" s="227"/>
      <c r="FJE2034" s="227"/>
      <c r="FJF2034" s="227"/>
      <c r="FJG2034" s="227"/>
      <c r="FJH2034" s="227"/>
      <c r="FJI2034" s="227"/>
      <c r="FJJ2034" s="227"/>
      <c r="FJK2034" s="227"/>
      <c r="FJL2034" s="227"/>
      <c r="FJM2034" s="227"/>
      <c r="FJN2034" s="227"/>
      <c r="FJO2034" s="227"/>
      <c r="FJP2034" s="227"/>
      <c r="FJQ2034" s="227"/>
      <c r="FJR2034" s="227"/>
      <c r="FJS2034" s="227"/>
      <c r="FJT2034" s="227"/>
      <c r="FJU2034" s="227"/>
      <c r="FJV2034" s="227"/>
      <c r="FJW2034" s="227"/>
      <c r="FJX2034" s="227"/>
      <c r="FJY2034" s="227"/>
      <c r="FJZ2034" s="227"/>
      <c r="FKA2034" s="227"/>
      <c r="FKB2034" s="227"/>
      <c r="FKC2034" s="227"/>
      <c r="FKD2034" s="227"/>
      <c r="FKE2034" s="227"/>
      <c r="FKF2034" s="227"/>
      <c r="FKG2034" s="227"/>
      <c r="FKH2034" s="227"/>
      <c r="FKI2034" s="227"/>
      <c r="FKJ2034" s="227"/>
      <c r="FKK2034" s="227"/>
      <c r="FKL2034" s="227"/>
      <c r="FKM2034" s="227"/>
      <c r="FKN2034" s="227"/>
      <c r="FKO2034" s="227"/>
      <c r="FKP2034" s="227"/>
      <c r="FKQ2034" s="227"/>
      <c r="FKR2034" s="227"/>
      <c r="FKS2034" s="227"/>
      <c r="FKT2034" s="227"/>
      <c r="FKU2034" s="227"/>
      <c r="FKV2034" s="227"/>
      <c r="FKW2034" s="227"/>
      <c r="FKX2034" s="227"/>
      <c r="FKY2034" s="227"/>
      <c r="FKZ2034" s="227"/>
      <c r="FLA2034" s="227"/>
      <c r="FLB2034" s="227"/>
      <c r="FLC2034" s="227"/>
      <c r="FLD2034" s="227"/>
      <c r="FLE2034" s="227"/>
      <c r="FLF2034" s="227"/>
      <c r="FLG2034" s="227"/>
      <c r="FLH2034" s="227"/>
      <c r="FLI2034" s="227"/>
      <c r="FLJ2034" s="227"/>
      <c r="FLK2034" s="227"/>
      <c r="FLL2034" s="227"/>
      <c r="FLM2034" s="227"/>
      <c r="FLN2034" s="227"/>
      <c r="FLO2034" s="227"/>
      <c r="FLP2034" s="227"/>
      <c r="FLQ2034" s="227"/>
      <c r="FLR2034" s="227"/>
      <c r="FLS2034" s="227"/>
      <c r="FLT2034" s="227"/>
      <c r="FLU2034" s="227"/>
      <c r="FLV2034" s="227"/>
      <c r="FLW2034" s="227"/>
      <c r="FLX2034" s="227"/>
      <c r="FLY2034" s="227"/>
      <c r="FLZ2034" s="227"/>
      <c r="FMA2034" s="227"/>
      <c r="FMB2034" s="227"/>
      <c r="FMC2034" s="227"/>
      <c r="FMD2034" s="227"/>
      <c r="FME2034" s="227"/>
      <c r="FMF2034" s="227"/>
      <c r="FMG2034" s="227"/>
      <c r="FMH2034" s="227"/>
      <c r="FMI2034" s="227"/>
      <c r="FMJ2034" s="227"/>
      <c r="FMK2034" s="227"/>
      <c r="FML2034" s="227"/>
      <c r="FMM2034" s="227"/>
      <c r="FMN2034" s="227"/>
      <c r="FMO2034" s="227"/>
      <c r="FMP2034" s="227"/>
      <c r="FMQ2034" s="227"/>
      <c r="FMR2034" s="227"/>
      <c r="FMS2034" s="227"/>
      <c r="FMT2034" s="227"/>
      <c r="FMU2034" s="227"/>
      <c r="FMV2034" s="227"/>
      <c r="FMW2034" s="227"/>
      <c r="FMX2034" s="227"/>
      <c r="FMY2034" s="227"/>
      <c r="FMZ2034" s="227"/>
      <c r="FNA2034" s="227"/>
      <c r="FNB2034" s="227"/>
      <c r="FNC2034" s="227"/>
      <c r="FND2034" s="227"/>
      <c r="FNE2034" s="227"/>
      <c r="FNF2034" s="227"/>
      <c r="FNG2034" s="227"/>
      <c r="FNH2034" s="227"/>
      <c r="FNI2034" s="227"/>
      <c r="FNJ2034" s="227"/>
      <c r="FNK2034" s="227"/>
      <c r="FNL2034" s="227"/>
      <c r="FNM2034" s="227"/>
      <c r="FNN2034" s="227"/>
      <c r="FNO2034" s="227"/>
      <c r="FNP2034" s="227"/>
      <c r="FNQ2034" s="227"/>
      <c r="FNR2034" s="227"/>
      <c r="FNS2034" s="227"/>
      <c r="FNT2034" s="227"/>
      <c r="FNU2034" s="227"/>
      <c r="FNV2034" s="227"/>
      <c r="FNW2034" s="227"/>
      <c r="FNX2034" s="227"/>
      <c r="FNY2034" s="227"/>
      <c r="FNZ2034" s="227"/>
      <c r="FOA2034" s="227"/>
      <c r="FOB2034" s="227"/>
      <c r="FOC2034" s="227"/>
      <c r="FOD2034" s="227"/>
      <c r="FOE2034" s="227"/>
      <c r="FOF2034" s="227"/>
      <c r="FOG2034" s="227"/>
      <c r="FOH2034" s="227"/>
      <c r="FOI2034" s="227"/>
      <c r="FOJ2034" s="227"/>
      <c r="FOK2034" s="227"/>
      <c r="FOL2034" s="227"/>
      <c r="FOM2034" s="227"/>
      <c r="FON2034" s="227"/>
      <c r="FOO2034" s="227"/>
      <c r="FOP2034" s="227"/>
      <c r="FOQ2034" s="227"/>
      <c r="FOR2034" s="227"/>
      <c r="FOS2034" s="227"/>
      <c r="FOT2034" s="227"/>
      <c r="FOU2034" s="227"/>
      <c r="FOV2034" s="227"/>
      <c r="FOW2034" s="227"/>
      <c r="FOX2034" s="227"/>
      <c r="FOY2034" s="227"/>
      <c r="FOZ2034" s="227"/>
      <c r="FPA2034" s="227"/>
      <c r="FPB2034" s="227"/>
      <c r="FPC2034" s="227"/>
      <c r="FPD2034" s="227"/>
      <c r="FPE2034" s="227"/>
      <c r="FPF2034" s="227"/>
      <c r="FPG2034" s="227"/>
      <c r="FPH2034" s="227"/>
      <c r="FPI2034" s="227"/>
      <c r="FPJ2034" s="227"/>
      <c r="FPK2034" s="227"/>
      <c r="FPL2034" s="227"/>
      <c r="FPM2034" s="227"/>
      <c r="FPN2034" s="227"/>
      <c r="FPO2034" s="227"/>
      <c r="FPP2034" s="227"/>
      <c r="FPQ2034" s="227"/>
      <c r="FPR2034" s="227"/>
      <c r="FPS2034" s="227"/>
      <c r="FPT2034" s="227"/>
      <c r="FPU2034" s="227"/>
      <c r="FPV2034" s="227"/>
      <c r="FPW2034" s="227"/>
      <c r="FPX2034" s="227"/>
      <c r="FPY2034" s="227"/>
      <c r="FPZ2034" s="227"/>
      <c r="FQA2034" s="227"/>
      <c r="FQB2034" s="227"/>
      <c r="FQC2034" s="227"/>
      <c r="FQD2034" s="227"/>
      <c r="FQE2034" s="227"/>
      <c r="FQF2034" s="227"/>
      <c r="FQG2034" s="227"/>
      <c r="FQH2034" s="227"/>
      <c r="FQI2034" s="227"/>
      <c r="FQJ2034" s="227"/>
      <c r="FQK2034" s="227"/>
      <c r="FQL2034" s="227"/>
      <c r="FQM2034" s="227"/>
      <c r="FQN2034" s="227"/>
      <c r="FQO2034" s="227"/>
      <c r="FQP2034" s="227"/>
      <c r="FQQ2034" s="227"/>
      <c r="FQR2034" s="227"/>
      <c r="FQS2034" s="227"/>
      <c r="FQT2034" s="227"/>
      <c r="FQU2034" s="227"/>
      <c r="FQV2034" s="227"/>
      <c r="FQW2034" s="227"/>
      <c r="FQX2034" s="227"/>
      <c r="FQY2034" s="227"/>
      <c r="FQZ2034" s="227"/>
      <c r="FRA2034" s="227"/>
      <c r="FRB2034" s="227"/>
      <c r="FRC2034" s="227"/>
      <c r="FRD2034" s="227"/>
      <c r="FRE2034" s="227"/>
      <c r="FRF2034" s="227"/>
      <c r="FRG2034" s="227"/>
      <c r="FRH2034" s="227"/>
      <c r="FRI2034" s="227"/>
      <c r="FRJ2034" s="227"/>
      <c r="FRK2034" s="227"/>
      <c r="FRL2034" s="227"/>
      <c r="FRM2034" s="227"/>
      <c r="FRN2034" s="227"/>
      <c r="FRO2034" s="227"/>
      <c r="FRP2034" s="227"/>
      <c r="FRQ2034" s="227"/>
      <c r="FRR2034" s="227"/>
      <c r="FRS2034" s="227"/>
      <c r="FRT2034" s="227"/>
      <c r="FRU2034" s="227"/>
      <c r="FRV2034" s="227"/>
      <c r="FRW2034" s="227"/>
      <c r="FRX2034" s="227"/>
      <c r="FRY2034" s="227"/>
      <c r="FRZ2034" s="227"/>
      <c r="FSA2034" s="227"/>
      <c r="FSB2034" s="227"/>
      <c r="FSC2034" s="227"/>
      <c r="FSD2034" s="227"/>
      <c r="FSE2034" s="227"/>
      <c r="FSF2034" s="227"/>
      <c r="FSG2034" s="227"/>
      <c r="FSH2034" s="227"/>
      <c r="FSI2034" s="227"/>
      <c r="FSJ2034" s="227"/>
      <c r="FSK2034" s="227"/>
      <c r="FSL2034" s="227"/>
      <c r="FSM2034" s="227"/>
      <c r="FSN2034" s="227"/>
      <c r="FSO2034" s="227"/>
      <c r="FSP2034" s="227"/>
      <c r="FSQ2034" s="227"/>
      <c r="FSR2034" s="227"/>
      <c r="FSS2034" s="227"/>
      <c r="FST2034" s="227"/>
      <c r="FSU2034" s="227"/>
      <c r="FSV2034" s="227"/>
      <c r="FSW2034" s="227"/>
      <c r="FSX2034" s="227"/>
      <c r="FSY2034" s="227"/>
      <c r="FSZ2034" s="227"/>
      <c r="FTA2034" s="227"/>
      <c r="FTB2034" s="227"/>
      <c r="FTC2034" s="227"/>
      <c r="FTD2034" s="227"/>
      <c r="FTE2034" s="227"/>
      <c r="FTF2034" s="227"/>
      <c r="FTG2034" s="227"/>
      <c r="FTH2034" s="227"/>
      <c r="FTI2034" s="227"/>
      <c r="FTJ2034" s="227"/>
      <c r="FTK2034" s="227"/>
      <c r="FTL2034" s="227"/>
      <c r="FTM2034" s="227"/>
      <c r="FTN2034" s="227"/>
      <c r="FTO2034" s="227"/>
      <c r="FTP2034" s="227"/>
      <c r="FTQ2034" s="227"/>
      <c r="FTR2034" s="227"/>
      <c r="FTS2034" s="227"/>
      <c r="FTT2034" s="227"/>
      <c r="FTU2034" s="227"/>
      <c r="FTV2034" s="227"/>
      <c r="FTW2034" s="227"/>
      <c r="FTX2034" s="227"/>
      <c r="FTY2034" s="227"/>
      <c r="FTZ2034" s="227"/>
      <c r="FUA2034" s="227"/>
      <c r="FUB2034" s="227"/>
      <c r="FUC2034" s="227"/>
      <c r="FUD2034" s="227"/>
      <c r="FUE2034" s="227"/>
      <c r="FUF2034" s="227"/>
      <c r="FUG2034" s="227"/>
      <c r="FUH2034" s="227"/>
      <c r="FUI2034" s="227"/>
      <c r="FUJ2034" s="227"/>
      <c r="FUK2034" s="227"/>
      <c r="FUL2034" s="227"/>
      <c r="FUM2034" s="227"/>
      <c r="FUN2034" s="227"/>
      <c r="FUO2034" s="227"/>
      <c r="FUP2034" s="227"/>
      <c r="FUQ2034" s="227"/>
      <c r="FUR2034" s="227"/>
      <c r="FUS2034" s="227"/>
      <c r="FUT2034" s="227"/>
      <c r="FUU2034" s="227"/>
      <c r="FUV2034" s="227"/>
      <c r="FUW2034" s="227"/>
      <c r="FUX2034" s="227"/>
      <c r="FUY2034" s="227"/>
      <c r="FUZ2034" s="227"/>
      <c r="FVA2034" s="227"/>
      <c r="FVB2034" s="227"/>
      <c r="FVC2034" s="227"/>
      <c r="FVD2034" s="227"/>
      <c r="FVE2034" s="227"/>
      <c r="FVF2034" s="227"/>
      <c r="FVG2034" s="227"/>
      <c r="FVH2034" s="227"/>
      <c r="FVI2034" s="227"/>
      <c r="FVJ2034" s="227"/>
      <c r="FVK2034" s="227"/>
      <c r="FVL2034" s="227"/>
      <c r="FVM2034" s="227"/>
      <c r="FVN2034" s="227"/>
      <c r="FVO2034" s="227"/>
      <c r="FVP2034" s="227"/>
      <c r="FVQ2034" s="227"/>
      <c r="FVR2034" s="227"/>
      <c r="FVS2034" s="227"/>
      <c r="FVT2034" s="227"/>
      <c r="FVU2034" s="227"/>
      <c r="FVV2034" s="227"/>
      <c r="FVW2034" s="227"/>
      <c r="FVX2034" s="227"/>
      <c r="FVY2034" s="227"/>
      <c r="FVZ2034" s="227"/>
      <c r="FWA2034" s="227"/>
      <c r="FWB2034" s="227"/>
      <c r="FWC2034" s="227"/>
      <c r="FWD2034" s="227"/>
      <c r="FWE2034" s="227"/>
      <c r="FWF2034" s="227"/>
      <c r="FWG2034" s="227"/>
      <c r="FWH2034" s="227"/>
      <c r="FWI2034" s="227"/>
      <c r="FWJ2034" s="227"/>
      <c r="FWK2034" s="227"/>
      <c r="FWL2034" s="227"/>
      <c r="FWM2034" s="227"/>
      <c r="FWN2034" s="227"/>
      <c r="FWO2034" s="227"/>
      <c r="FWP2034" s="227"/>
      <c r="FWQ2034" s="227"/>
      <c r="FWR2034" s="227"/>
      <c r="FWS2034" s="227"/>
      <c r="FWT2034" s="227"/>
      <c r="FWU2034" s="227"/>
      <c r="FWV2034" s="227"/>
      <c r="FWW2034" s="227"/>
      <c r="FWX2034" s="227"/>
      <c r="FWY2034" s="227"/>
      <c r="FWZ2034" s="227"/>
      <c r="FXA2034" s="227"/>
      <c r="FXB2034" s="227"/>
      <c r="FXC2034" s="227"/>
      <c r="FXD2034" s="227"/>
      <c r="FXE2034" s="227"/>
      <c r="FXF2034" s="227"/>
      <c r="FXG2034" s="227"/>
      <c r="FXH2034" s="227"/>
      <c r="FXI2034" s="227"/>
      <c r="FXJ2034" s="227"/>
      <c r="FXK2034" s="227"/>
      <c r="FXL2034" s="227"/>
      <c r="FXM2034" s="227"/>
      <c r="FXN2034" s="227"/>
      <c r="FXO2034" s="227"/>
      <c r="FXP2034" s="227"/>
      <c r="FXQ2034" s="227"/>
      <c r="FXR2034" s="227"/>
      <c r="FXS2034" s="227"/>
      <c r="FXT2034" s="227"/>
      <c r="FXU2034" s="227"/>
      <c r="FXV2034" s="227"/>
      <c r="FXW2034" s="227"/>
      <c r="FXX2034" s="227"/>
      <c r="FXY2034" s="227"/>
      <c r="FXZ2034" s="227"/>
      <c r="FYA2034" s="227"/>
      <c r="FYB2034" s="227"/>
      <c r="FYC2034" s="227"/>
      <c r="FYD2034" s="227"/>
      <c r="FYE2034" s="227"/>
      <c r="FYF2034" s="227"/>
      <c r="FYG2034" s="227"/>
      <c r="FYH2034" s="227"/>
      <c r="FYI2034" s="227"/>
      <c r="FYJ2034" s="227"/>
      <c r="FYK2034" s="227"/>
      <c r="FYL2034" s="227"/>
      <c r="FYM2034" s="227"/>
      <c r="FYN2034" s="227"/>
      <c r="FYO2034" s="227"/>
      <c r="FYP2034" s="227"/>
      <c r="FYQ2034" s="227"/>
      <c r="FYR2034" s="227"/>
      <c r="FYS2034" s="227"/>
      <c r="FYT2034" s="227"/>
      <c r="FYU2034" s="227"/>
      <c r="FYV2034" s="227"/>
      <c r="FYW2034" s="227"/>
      <c r="FYX2034" s="227"/>
      <c r="FYY2034" s="227"/>
      <c r="FYZ2034" s="227"/>
      <c r="FZA2034" s="227"/>
      <c r="FZB2034" s="227"/>
      <c r="FZC2034" s="227"/>
      <c r="FZD2034" s="227"/>
      <c r="FZE2034" s="227"/>
      <c r="FZF2034" s="227"/>
      <c r="FZG2034" s="227"/>
      <c r="FZH2034" s="227"/>
      <c r="FZI2034" s="227"/>
      <c r="FZJ2034" s="227"/>
      <c r="FZK2034" s="227"/>
      <c r="FZL2034" s="227"/>
      <c r="FZM2034" s="227"/>
      <c r="FZN2034" s="227"/>
      <c r="FZO2034" s="227"/>
      <c r="FZP2034" s="227"/>
      <c r="FZQ2034" s="227"/>
      <c r="FZR2034" s="227"/>
      <c r="FZS2034" s="227"/>
      <c r="FZT2034" s="227"/>
      <c r="FZU2034" s="227"/>
      <c r="FZV2034" s="227"/>
      <c r="FZW2034" s="227"/>
      <c r="FZX2034" s="227"/>
      <c r="FZY2034" s="227"/>
      <c r="FZZ2034" s="227"/>
      <c r="GAA2034" s="227"/>
      <c r="GAB2034" s="227"/>
      <c r="GAC2034" s="227"/>
      <c r="GAD2034" s="227"/>
      <c r="GAE2034" s="227"/>
      <c r="GAF2034" s="227"/>
      <c r="GAG2034" s="227"/>
      <c r="GAH2034" s="227"/>
      <c r="GAI2034" s="227"/>
      <c r="GAJ2034" s="227"/>
      <c r="GAK2034" s="227"/>
      <c r="GAL2034" s="227"/>
      <c r="GAM2034" s="227"/>
      <c r="GAN2034" s="227"/>
      <c r="GAO2034" s="227"/>
      <c r="GAP2034" s="227"/>
      <c r="GAQ2034" s="227"/>
      <c r="GAR2034" s="227"/>
      <c r="GAS2034" s="227"/>
      <c r="GAT2034" s="227"/>
      <c r="GAU2034" s="227"/>
      <c r="GAV2034" s="227"/>
      <c r="GAW2034" s="227"/>
      <c r="GAX2034" s="227"/>
      <c r="GAY2034" s="227"/>
      <c r="GAZ2034" s="227"/>
      <c r="GBA2034" s="227"/>
      <c r="GBB2034" s="227"/>
      <c r="GBC2034" s="227"/>
      <c r="GBD2034" s="227"/>
      <c r="GBE2034" s="227"/>
      <c r="GBF2034" s="227"/>
      <c r="GBG2034" s="227"/>
      <c r="GBH2034" s="227"/>
      <c r="GBI2034" s="227"/>
      <c r="GBJ2034" s="227"/>
      <c r="GBK2034" s="227"/>
      <c r="GBL2034" s="227"/>
      <c r="GBM2034" s="227"/>
      <c r="GBN2034" s="227"/>
      <c r="GBO2034" s="227"/>
      <c r="GBP2034" s="227"/>
      <c r="GBQ2034" s="227"/>
      <c r="GBR2034" s="227"/>
      <c r="GBS2034" s="227"/>
      <c r="GBT2034" s="227"/>
      <c r="GBU2034" s="227"/>
      <c r="GBV2034" s="227"/>
      <c r="GBW2034" s="227"/>
      <c r="GBX2034" s="227"/>
      <c r="GBY2034" s="227"/>
      <c r="GBZ2034" s="227"/>
      <c r="GCA2034" s="227"/>
      <c r="GCB2034" s="227"/>
      <c r="GCC2034" s="227"/>
      <c r="GCD2034" s="227"/>
      <c r="GCE2034" s="227"/>
      <c r="GCF2034" s="227"/>
      <c r="GCG2034" s="227"/>
      <c r="GCH2034" s="227"/>
      <c r="GCI2034" s="227"/>
      <c r="GCJ2034" s="227"/>
      <c r="GCK2034" s="227"/>
      <c r="GCL2034" s="227"/>
      <c r="GCM2034" s="227"/>
      <c r="GCN2034" s="227"/>
      <c r="GCO2034" s="227"/>
      <c r="GCP2034" s="227"/>
      <c r="GCQ2034" s="227"/>
      <c r="GCR2034" s="227"/>
      <c r="GCS2034" s="227"/>
      <c r="GCT2034" s="227"/>
      <c r="GCU2034" s="227"/>
      <c r="GCV2034" s="227"/>
      <c r="GCW2034" s="227"/>
      <c r="GCX2034" s="227"/>
      <c r="GCY2034" s="227"/>
      <c r="GCZ2034" s="227"/>
      <c r="GDA2034" s="227"/>
      <c r="GDB2034" s="227"/>
      <c r="GDC2034" s="227"/>
      <c r="GDD2034" s="227"/>
      <c r="GDE2034" s="227"/>
      <c r="GDF2034" s="227"/>
      <c r="GDG2034" s="227"/>
      <c r="GDH2034" s="227"/>
      <c r="GDI2034" s="227"/>
      <c r="GDJ2034" s="227"/>
      <c r="GDK2034" s="227"/>
      <c r="GDL2034" s="227"/>
      <c r="GDM2034" s="227"/>
      <c r="GDN2034" s="227"/>
      <c r="GDO2034" s="227"/>
      <c r="GDP2034" s="227"/>
      <c r="GDQ2034" s="227"/>
      <c r="GDR2034" s="227"/>
      <c r="GDS2034" s="227"/>
      <c r="GDT2034" s="227"/>
      <c r="GDU2034" s="227"/>
      <c r="GDV2034" s="227"/>
      <c r="GDW2034" s="227"/>
      <c r="GDX2034" s="227"/>
      <c r="GDY2034" s="227"/>
      <c r="GDZ2034" s="227"/>
      <c r="GEA2034" s="227"/>
      <c r="GEB2034" s="227"/>
      <c r="GEC2034" s="227"/>
      <c r="GED2034" s="227"/>
      <c r="GEE2034" s="227"/>
      <c r="GEF2034" s="227"/>
      <c r="GEG2034" s="227"/>
      <c r="GEH2034" s="227"/>
      <c r="GEI2034" s="227"/>
      <c r="GEJ2034" s="227"/>
      <c r="GEK2034" s="227"/>
      <c r="GEL2034" s="227"/>
      <c r="GEM2034" s="227"/>
      <c r="GEN2034" s="227"/>
      <c r="GEO2034" s="227"/>
      <c r="GEP2034" s="227"/>
      <c r="GEQ2034" s="227"/>
      <c r="GER2034" s="227"/>
      <c r="GES2034" s="227"/>
      <c r="GET2034" s="227"/>
      <c r="GEU2034" s="227"/>
      <c r="GEV2034" s="227"/>
      <c r="GEW2034" s="227"/>
      <c r="GEX2034" s="227"/>
      <c r="GEY2034" s="227"/>
      <c r="GEZ2034" s="227"/>
      <c r="GFA2034" s="227"/>
      <c r="GFB2034" s="227"/>
      <c r="GFC2034" s="227"/>
      <c r="GFD2034" s="227"/>
      <c r="GFE2034" s="227"/>
      <c r="GFF2034" s="227"/>
      <c r="GFG2034" s="227"/>
      <c r="GFH2034" s="227"/>
      <c r="GFI2034" s="227"/>
      <c r="GFJ2034" s="227"/>
      <c r="GFK2034" s="227"/>
      <c r="GFL2034" s="227"/>
      <c r="GFM2034" s="227"/>
      <c r="GFN2034" s="227"/>
      <c r="GFO2034" s="227"/>
      <c r="GFP2034" s="227"/>
      <c r="GFQ2034" s="227"/>
      <c r="GFR2034" s="227"/>
      <c r="GFS2034" s="227"/>
      <c r="GFT2034" s="227"/>
      <c r="GFU2034" s="227"/>
      <c r="GFV2034" s="227"/>
      <c r="GFW2034" s="227"/>
      <c r="GFX2034" s="227"/>
      <c r="GFY2034" s="227"/>
      <c r="GFZ2034" s="227"/>
      <c r="GGA2034" s="227"/>
      <c r="GGB2034" s="227"/>
      <c r="GGC2034" s="227"/>
      <c r="GGD2034" s="227"/>
      <c r="GGE2034" s="227"/>
      <c r="GGF2034" s="227"/>
      <c r="GGG2034" s="227"/>
      <c r="GGH2034" s="227"/>
      <c r="GGI2034" s="227"/>
      <c r="GGJ2034" s="227"/>
      <c r="GGK2034" s="227"/>
      <c r="GGL2034" s="227"/>
      <c r="GGM2034" s="227"/>
      <c r="GGN2034" s="227"/>
      <c r="GGO2034" s="227"/>
      <c r="GGP2034" s="227"/>
      <c r="GGQ2034" s="227"/>
      <c r="GGR2034" s="227"/>
      <c r="GGS2034" s="227"/>
      <c r="GGT2034" s="227"/>
      <c r="GGU2034" s="227"/>
      <c r="GGV2034" s="227"/>
      <c r="GGW2034" s="227"/>
      <c r="GGX2034" s="227"/>
      <c r="GGY2034" s="227"/>
      <c r="GGZ2034" s="227"/>
      <c r="GHA2034" s="227"/>
      <c r="GHB2034" s="227"/>
      <c r="GHC2034" s="227"/>
      <c r="GHD2034" s="227"/>
      <c r="GHE2034" s="227"/>
      <c r="GHF2034" s="227"/>
      <c r="GHG2034" s="227"/>
      <c r="GHH2034" s="227"/>
      <c r="GHI2034" s="227"/>
      <c r="GHJ2034" s="227"/>
      <c r="GHK2034" s="227"/>
      <c r="GHL2034" s="227"/>
      <c r="GHM2034" s="227"/>
      <c r="GHN2034" s="227"/>
      <c r="GHO2034" s="227"/>
      <c r="GHP2034" s="227"/>
      <c r="GHQ2034" s="227"/>
      <c r="GHR2034" s="227"/>
      <c r="GHS2034" s="227"/>
      <c r="GHT2034" s="227"/>
      <c r="GHU2034" s="227"/>
      <c r="GHV2034" s="227"/>
      <c r="GHW2034" s="227"/>
      <c r="GHX2034" s="227"/>
      <c r="GHY2034" s="227"/>
      <c r="GHZ2034" s="227"/>
      <c r="GIA2034" s="227"/>
      <c r="GIB2034" s="227"/>
      <c r="GIC2034" s="227"/>
      <c r="GID2034" s="227"/>
      <c r="GIE2034" s="227"/>
      <c r="GIF2034" s="227"/>
      <c r="GIG2034" s="227"/>
      <c r="GIH2034" s="227"/>
      <c r="GII2034" s="227"/>
      <c r="GIJ2034" s="227"/>
      <c r="GIK2034" s="227"/>
      <c r="GIL2034" s="227"/>
      <c r="GIM2034" s="227"/>
      <c r="GIN2034" s="227"/>
      <c r="GIO2034" s="227"/>
      <c r="GIP2034" s="227"/>
      <c r="GIQ2034" s="227"/>
      <c r="GIR2034" s="227"/>
      <c r="GIS2034" s="227"/>
      <c r="GIT2034" s="227"/>
      <c r="GIU2034" s="227"/>
      <c r="GIV2034" s="227"/>
      <c r="GIW2034" s="227"/>
      <c r="GIX2034" s="227"/>
      <c r="GIY2034" s="227"/>
      <c r="GIZ2034" s="227"/>
      <c r="GJA2034" s="227"/>
      <c r="GJB2034" s="227"/>
      <c r="GJC2034" s="227"/>
      <c r="GJD2034" s="227"/>
      <c r="GJE2034" s="227"/>
      <c r="GJF2034" s="227"/>
      <c r="GJG2034" s="227"/>
      <c r="GJH2034" s="227"/>
      <c r="GJI2034" s="227"/>
      <c r="GJJ2034" s="227"/>
      <c r="GJK2034" s="227"/>
      <c r="GJL2034" s="227"/>
      <c r="GJM2034" s="227"/>
      <c r="GJN2034" s="227"/>
      <c r="GJO2034" s="227"/>
      <c r="GJP2034" s="227"/>
      <c r="GJQ2034" s="227"/>
      <c r="GJR2034" s="227"/>
      <c r="GJS2034" s="227"/>
      <c r="GJT2034" s="227"/>
      <c r="GJU2034" s="227"/>
      <c r="GJV2034" s="227"/>
      <c r="GJW2034" s="227"/>
      <c r="GJX2034" s="227"/>
      <c r="GJY2034" s="227"/>
      <c r="GJZ2034" s="227"/>
      <c r="GKA2034" s="227"/>
      <c r="GKB2034" s="227"/>
      <c r="GKC2034" s="227"/>
      <c r="GKD2034" s="227"/>
      <c r="GKE2034" s="227"/>
      <c r="GKF2034" s="227"/>
      <c r="GKG2034" s="227"/>
      <c r="GKH2034" s="227"/>
      <c r="GKI2034" s="227"/>
      <c r="GKJ2034" s="227"/>
      <c r="GKK2034" s="227"/>
      <c r="GKL2034" s="227"/>
      <c r="GKM2034" s="227"/>
      <c r="GKN2034" s="227"/>
      <c r="GKO2034" s="227"/>
      <c r="GKP2034" s="227"/>
      <c r="GKQ2034" s="227"/>
      <c r="GKR2034" s="227"/>
      <c r="GKS2034" s="227"/>
      <c r="GKT2034" s="227"/>
      <c r="GKU2034" s="227"/>
      <c r="GKV2034" s="227"/>
      <c r="GKW2034" s="227"/>
      <c r="GKX2034" s="227"/>
      <c r="GKY2034" s="227"/>
      <c r="GKZ2034" s="227"/>
      <c r="GLA2034" s="227"/>
      <c r="GLB2034" s="227"/>
      <c r="GLC2034" s="227"/>
      <c r="GLD2034" s="227"/>
      <c r="GLE2034" s="227"/>
      <c r="GLF2034" s="227"/>
      <c r="GLG2034" s="227"/>
      <c r="GLH2034" s="227"/>
      <c r="GLI2034" s="227"/>
      <c r="GLJ2034" s="227"/>
      <c r="GLK2034" s="227"/>
      <c r="GLL2034" s="227"/>
      <c r="GLM2034" s="227"/>
      <c r="GLN2034" s="227"/>
      <c r="GLO2034" s="227"/>
      <c r="GLP2034" s="227"/>
      <c r="GLQ2034" s="227"/>
      <c r="GLR2034" s="227"/>
      <c r="GLS2034" s="227"/>
      <c r="GLT2034" s="227"/>
      <c r="GLU2034" s="227"/>
      <c r="GLV2034" s="227"/>
      <c r="GLW2034" s="227"/>
      <c r="GLX2034" s="227"/>
      <c r="GLY2034" s="227"/>
      <c r="GLZ2034" s="227"/>
      <c r="GMA2034" s="227"/>
      <c r="GMB2034" s="227"/>
      <c r="GMC2034" s="227"/>
      <c r="GMD2034" s="227"/>
      <c r="GME2034" s="227"/>
      <c r="GMF2034" s="227"/>
      <c r="GMG2034" s="227"/>
      <c r="GMH2034" s="227"/>
      <c r="GMI2034" s="227"/>
      <c r="GMJ2034" s="227"/>
      <c r="GMK2034" s="227"/>
      <c r="GML2034" s="227"/>
      <c r="GMM2034" s="227"/>
      <c r="GMN2034" s="227"/>
      <c r="GMO2034" s="227"/>
      <c r="GMP2034" s="227"/>
      <c r="GMQ2034" s="227"/>
      <c r="GMR2034" s="227"/>
      <c r="GMS2034" s="227"/>
      <c r="GMT2034" s="227"/>
      <c r="GMU2034" s="227"/>
      <c r="GMV2034" s="227"/>
      <c r="GMW2034" s="227"/>
      <c r="GMX2034" s="227"/>
      <c r="GMY2034" s="227"/>
      <c r="GMZ2034" s="227"/>
      <c r="GNA2034" s="227"/>
      <c r="GNB2034" s="227"/>
      <c r="GNC2034" s="227"/>
      <c r="GND2034" s="227"/>
      <c r="GNE2034" s="227"/>
      <c r="GNF2034" s="227"/>
      <c r="GNG2034" s="227"/>
      <c r="GNH2034" s="227"/>
      <c r="GNI2034" s="227"/>
      <c r="GNJ2034" s="227"/>
      <c r="GNK2034" s="227"/>
      <c r="GNL2034" s="227"/>
      <c r="GNM2034" s="227"/>
      <c r="GNN2034" s="227"/>
      <c r="GNO2034" s="227"/>
      <c r="GNP2034" s="227"/>
      <c r="GNQ2034" s="227"/>
      <c r="GNR2034" s="227"/>
      <c r="GNS2034" s="227"/>
      <c r="GNT2034" s="227"/>
      <c r="GNU2034" s="227"/>
      <c r="GNV2034" s="227"/>
      <c r="GNW2034" s="227"/>
      <c r="GNX2034" s="227"/>
      <c r="GNY2034" s="227"/>
      <c r="GNZ2034" s="227"/>
      <c r="GOA2034" s="227"/>
      <c r="GOB2034" s="227"/>
      <c r="GOC2034" s="227"/>
      <c r="GOD2034" s="227"/>
      <c r="GOE2034" s="227"/>
      <c r="GOF2034" s="227"/>
      <c r="GOG2034" s="227"/>
      <c r="GOH2034" s="227"/>
      <c r="GOI2034" s="227"/>
      <c r="GOJ2034" s="227"/>
      <c r="GOK2034" s="227"/>
      <c r="GOL2034" s="227"/>
      <c r="GOM2034" s="227"/>
      <c r="GON2034" s="227"/>
      <c r="GOO2034" s="227"/>
      <c r="GOP2034" s="227"/>
      <c r="GOQ2034" s="227"/>
      <c r="GOR2034" s="227"/>
      <c r="GOS2034" s="227"/>
      <c r="GOT2034" s="227"/>
      <c r="GOU2034" s="227"/>
      <c r="GOV2034" s="227"/>
      <c r="GOW2034" s="227"/>
      <c r="GOX2034" s="227"/>
      <c r="GOY2034" s="227"/>
      <c r="GOZ2034" s="227"/>
      <c r="GPA2034" s="227"/>
      <c r="GPB2034" s="227"/>
      <c r="GPC2034" s="227"/>
      <c r="GPD2034" s="227"/>
      <c r="GPE2034" s="227"/>
      <c r="GPF2034" s="227"/>
      <c r="GPG2034" s="227"/>
      <c r="GPH2034" s="227"/>
      <c r="GPI2034" s="227"/>
      <c r="GPJ2034" s="227"/>
      <c r="GPK2034" s="227"/>
      <c r="GPL2034" s="227"/>
      <c r="GPM2034" s="227"/>
      <c r="GPN2034" s="227"/>
      <c r="GPO2034" s="227"/>
      <c r="GPP2034" s="227"/>
      <c r="GPQ2034" s="227"/>
      <c r="GPR2034" s="227"/>
      <c r="GPS2034" s="227"/>
      <c r="GPT2034" s="227"/>
      <c r="GPU2034" s="227"/>
      <c r="GPV2034" s="227"/>
      <c r="GPW2034" s="227"/>
      <c r="GPX2034" s="227"/>
      <c r="GPY2034" s="227"/>
      <c r="GPZ2034" s="227"/>
      <c r="GQA2034" s="227"/>
      <c r="GQB2034" s="227"/>
      <c r="GQC2034" s="227"/>
      <c r="GQD2034" s="227"/>
      <c r="GQE2034" s="227"/>
      <c r="GQF2034" s="227"/>
      <c r="GQG2034" s="227"/>
      <c r="GQH2034" s="227"/>
      <c r="GQI2034" s="227"/>
      <c r="GQJ2034" s="227"/>
      <c r="GQK2034" s="227"/>
      <c r="GQL2034" s="227"/>
      <c r="GQM2034" s="227"/>
      <c r="GQN2034" s="227"/>
      <c r="GQO2034" s="227"/>
      <c r="GQP2034" s="227"/>
      <c r="GQQ2034" s="227"/>
      <c r="GQR2034" s="227"/>
      <c r="GQS2034" s="227"/>
      <c r="GQT2034" s="227"/>
      <c r="GQU2034" s="227"/>
      <c r="GQV2034" s="227"/>
      <c r="GQW2034" s="227"/>
      <c r="GQX2034" s="227"/>
      <c r="GQY2034" s="227"/>
      <c r="GQZ2034" s="227"/>
      <c r="GRA2034" s="227"/>
      <c r="GRB2034" s="227"/>
      <c r="GRC2034" s="227"/>
      <c r="GRD2034" s="227"/>
      <c r="GRE2034" s="227"/>
      <c r="GRF2034" s="227"/>
      <c r="GRG2034" s="227"/>
      <c r="GRH2034" s="227"/>
      <c r="GRI2034" s="227"/>
      <c r="GRJ2034" s="227"/>
      <c r="GRK2034" s="227"/>
      <c r="GRL2034" s="227"/>
      <c r="GRM2034" s="227"/>
      <c r="GRN2034" s="227"/>
      <c r="GRO2034" s="227"/>
      <c r="GRP2034" s="227"/>
      <c r="GRQ2034" s="227"/>
      <c r="GRR2034" s="227"/>
      <c r="GRS2034" s="227"/>
      <c r="GRT2034" s="227"/>
      <c r="GRU2034" s="227"/>
      <c r="GRV2034" s="227"/>
      <c r="GRW2034" s="227"/>
      <c r="GRX2034" s="227"/>
      <c r="GRY2034" s="227"/>
      <c r="GRZ2034" s="227"/>
      <c r="GSA2034" s="227"/>
      <c r="GSB2034" s="227"/>
      <c r="GSC2034" s="227"/>
      <c r="GSD2034" s="227"/>
      <c r="GSE2034" s="227"/>
      <c r="GSF2034" s="227"/>
      <c r="GSG2034" s="227"/>
      <c r="GSH2034" s="227"/>
      <c r="GSI2034" s="227"/>
      <c r="GSJ2034" s="227"/>
      <c r="GSK2034" s="227"/>
      <c r="GSL2034" s="227"/>
      <c r="GSM2034" s="227"/>
      <c r="GSN2034" s="227"/>
      <c r="GSO2034" s="227"/>
      <c r="GSP2034" s="227"/>
      <c r="GSQ2034" s="227"/>
      <c r="GSR2034" s="227"/>
      <c r="GSS2034" s="227"/>
      <c r="GST2034" s="227"/>
      <c r="GSU2034" s="227"/>
      <c r="GSV2034" s="227"/>
      <c r="GSW2034" s="227"/>
      <c r="GSX2034" s="227"/>
      <c r="GSY2034" s="227"/>
      <c r="GSZ2034" s="227"/>
      <c r="GTA2034" s="227"/>
      <c r="GTB2034" s="227"/>
      <c r="GTC2034" s="227"/>
      <c r="GTD2034" s="227"/>
      <c r="GTE2034" s="227"/>
      <c r="GTF2034" s="227"/>
      <c r="GTG2034" s="227"/>
      <c r="GTH2034" s="227"/>
      <c r="GTI2034" s="227"/>
      <c r="GTJ2034" s="227"/>
      <c r="GTK2034" s="227"/>
      <c r="GTL2034" s="227"/>
      <c r="GTM2034" s="227"/>
      <c r="GTN2034" s="227"/>
      <c r="GTO2034" s="227"/>
      <c r="GTP2034" s="227"/>
      <c r="GTQ2034" s="227"/>
      <c r="GTR2034" s="227"/>
      <c r="GTS2034" s="227"/>
      <c r="GTT2034" s="227"/>
      <c r="GTU2034" s="227"/>
      <c r="GTV2034" s="227"/>
      <c r="GTW2034" s="227"/>
      <c r="GTX2034" s="227"/>
      <c r="GTY2034" s="227"/>
      <c r="GTZ2034" s="227"/>
      <c r="GUA2034" s="227"/>
      <c r="GUB2034" s="227"/>
      <c r="GUC2034" s="227"/>
      <c r="GUD2034" s="227"/>
      <c r="GUE2034" s="227"/>
      <c r="GUF2034" s="227"/>
      <c r="GUG2034" s="227"/>
      <c r="GUH2034" s="227"/>
      <c r="GUI2034" s="227"/>
      <c r="GUJ2034" s="227"/>
      <c r="GUK2034" s="227"/>
      <c r="GUL2034" s="227"/>
      <c r="GUM2034" s="227"/>
      <c r="GUN2034" s="227"/>
      <c r="GUO2034" s="227"/>
      <c r="GUP2034" s="227"/>
      <c r="GUQ2034" s="227"/>
      <c r="GUR2034" s="227"/>
      <c r="GUS2034" s="227"/>
      <c r="GUT2034" s="227"/>
      <c r="GUU2034" s="227"/>
      <c r="GUV2034" s="227"/>
      <c r="GUW2034" s="227"/>
      <c r="GUX2034" s="227"/>
      <c r="GUY2034" s="227"/>
      <c r="GUZ2034" s="227"/>
      <c r="GVA2034" s="227"/>
      <c r="GVB2034" s="227"/>
      <c r="GVC2034" s="227"/>
      <c r="GVD2034" s="227"/>
      <c r="GVE2034" s="227"/>
      <c r="GVF2034" s="227"/>
      <c r="GVG2034" s="227"/>
      <c r="GVH2034" s="227"/>
      <c r="GVI2034" s="227"/>
      <c r="GVJ2034" s="227"/>
      <c r="GVK2034" s="227"/>
      <c r="GVL2034" s="227"/>
      <c r="GVM2034" s="227"/>
      <c r="GVN2034" s="227"/>
      <c r="GVO2034" s="227"/>
      <c r="GVP2034" s="227"/>
      <c r="GVQ2034" s="227"/>
      <c r="GVR2034" s="227"/>
      <c r="GVS2034" s="227"/>
      <c r="GVT2034" s="227"/>
      <c r="GVU2034" s="227"/>
      <c r="GVV2034" s="227"/>
      <c r="GVW2034" s="227"/>
      <c r="GVX2034" s="227"/>
      <c r="GVY2034" s="227"/>
      <c r="GVZ2034" s="227"/>
      <c r="GWA2034" s="227"/>
      <c r="GWB2034" s="227"/>
      <c r="GWC2034" s="227"/>
      <c r="GWD2034" s="227"/>
      <c r="GWE2034" s="227"/>
      <c r="GWF2034" s="227"/>
      <c r="GWG2034" s="227"/>
      <c r="GWH2034" s="227"/>
      <c r="GWI2034" s="227"/>
      <c r="GWJ2034" s="227"/>
      <c r="GWK2034" s="227"/>
      <c r="GWL2034" s="227"/>
      <c r="GWM2034" s="227"/>
      <c r="GWN2034" s="227"/>
      <c r="GWO2034" s="227"/>
      <c r="GWP2034" s="227"/>
      <c r="GWQ2034" s="227"/>
      <c r="GWR2034" s="227"/>
      <c r="GWS2034" s="227"/>
      <c r="GWT2034" s="227"/>
      <c r="GWU2034" s="227"/>
      <c r="GWV2034" s="227"/>
      <c r="GWW2034" s="227"/>
      <c r="GWX2034" s="227"/>
      <c r="GWY2034" s="227"/>
      <c r="GWZ2034" s="227"/>
      <c r="GXA2034" s="227"/>
      <c r="GXB2034" s="227"/>
      <c r="GXC2034" s="227"/>
      <c r="GXD2034" s="227"/>
      <c r="GXE2034" s="227"/>
      <c r="GXF2034" s="227"/>
      <c r="GXG2034" s="227"/>
      <c r="GXH2034" s="227"/>
      <c r="GXI2034" s="227"/>
      <c r="GXJ2034" s="227"/>
      <c r="GXK2034" s="227"/>
      <c r="GXL2034" s="227"/>
      <c r="GXM2034" s="227"/>
      <c r="GXN2034" s="227"/>
      <c r="GXO2034" s="227"/>
      <c r="GXP2034" s="227"/>
      <c r="GXQ2034" s="227"/>
      <c r="GXR2034" s="227"/>
      <c r="GXS2034" s="227"/>
      <c r="GXT2034" s="227"/>
      <c r="GXU2034" s="227"/>
      <c r="GXV2034" s="227"/>
      <c r="GXW2034" s="227"/>
      <c r="GXX2034" s="227"/>
      <c r="GXY2034" s="227"/>
      <c r="GXZ2034" s="227"/>
      <c r="GYA2034" s="227"/>
      <c r="GYB2034" s="227"/>
      <c r="GYC2034" s="227"/>
      <c r="GYD2034" s="227"/>
      <c r="GYE2034" s="227"/>
      <c r="GYF2034" s="227"/>
      <c r="GYG2034" s="227"/>
      <c r="GYH2034" s="227"/>
      <c r="GYI2034" s="227"/>
      <c r="GYJ2034" s="227"/>
      <c r="GYK2034" s="227"/>
      <c r="GYL2034" s="227"/>
      <c r="GYM2034" s="227"/>
      <c r="GYN2034" s="227"/>
      <c r="GYO2034" s="227"/>
      <c r="GYP2034" s="227"/>
      <c r="GYQ2034" s="227"/>
      <c r="GYR2034" s="227"/>
      <c r="GYS2034" s="227"/>
      <c r="GYT2034" s="227"/>
      <c r="GYU2034" s="227"/>
      <c r="GYV2034" s="227"/>
      <c r="GYW2034" s="227"/>
      <c r="GYX2034" s="227"/>
      <c r="GYY2034" s="227"/>
      <c r="GYZ2034" s="227"/>
      <c r="GZA2034" s="227"/>
      <c r="GZB2034" s="227"/>
      <c r="GZC2034" s="227"/>
      <c r="GZD2034" s="227"/>
      <c r="GZE2034" s="227"/>
      <c r="GZF2034" s="227"/>
      <c r="GZG2034" s="227"/>
      <c r="GZH2034" s="227"/>
      <c r="GZI2034" s="227"/>
      <c r="GZJ2034" s="227"/>
      <c r="GZK2034" s="227"/>
      <c r="GZL2034" s="227"/>
      <c r="GZM2034" s="227"/>
      <c r="GZN2034" s="227"/>
      <c r="GZO2034" s="227"/>
      <c r="GZP2034" s="227"/>
      <c r="GZQ2034" s="227"/>
      <c r="GZR2034" s="227"/>
      <c r="GZS2034" s="227"/>
      <c r="GZT2034" s="227"/>
      <c r="GZU2034" s="227"/>
      <c r="GZV2034" s="227"/>
      <c r="GZW2034" s="227"/>
      <c r="GZX2034" s="227"/>
      <c r="GZY2034" s="227"/>
      <c r="GZZ2034" s="227"/>
      <c r="HAA2034" s="227"/>
      <c r="HAB2034" s="227"/>
      <c r="HAC2034" s="227"/>
      <c r="HAD2034" s="227"/>
      <c r="HAE2034" s="227"/>
      <c r="HAF2034" s="227"/>
      <c r="HAG2034" s="227"/>
      <c r="HAH2034" s="227"/>
      <c r="HAI2034" s="227"/>
      <c r="HAJ2034" s="227"/>
      <c r="HAK2034" s="227"/>
      <c r="HAL2034" s="227"/>
      <c r="HAM2034" s="227"/>
      <c r="HAN2034" s="227"/>
      <c r="HAO2034" s="227"/>
      <c r="HAP2034" s="227"/>
      <c r="HAQ2034" s="227"/>
      <c r="HAR2034" s="227"/>
      <c r="HAS2034" s="227"/>
      <c r="HAT2034" s="227"/>
      <c r="HAU2034" s="227"/>
      <c r="HAV2034" s="227"/>
      <c r="HAW2034" s="227"/>
      <c r="HAX2034" s="227"/>
      <c r="HAY2034" s="227"/>
      <c r="HAZ2034" s="227"/>
      <c r="HBA2034" s="227"/>
      <c r="HBB2034" s="227"/>
      <c r="HBC2034" s="227"/>
      <c r="HBD2034" s="227"/>
      <c r="HBE2034" s="227"/>
      <c r="HBF2034" s="227"/>
      <c r="HBG2034" s="227"/>
      <c r="HBH2034" s="227"/>
      <c r="HBI2034" s="227"/>
      <c r="HBJ2034" s="227"/>
      <c r="HBK2034" s="227"/>
      <c r="HBL2034" s="227"/>
      <c r="HBM2034" s="227"/>
      <c r="HBN2034" s="227"/>
      <c r="HBO2034" s="227"/>
      <c r="HBP2034" s="227"/>
      <c r="HBQ2034" s="227"/>
      <c r="HBR2034" s="227"/>
      <c r="HBS2034" s="227"/>
      <c r="HBT2034" s="227"/>
      <c r="HBU2034" s="227"/>
      <c r="HBV2034" s="227"/>
      <c r="HBW2034" s="227"/>
      <c r="HBX2034" s="227"/>
      <c r="HBY2034" s="227"/>
      <c r="HBZ2034" s="227"/>
      <c r="HCA2034" s="227"/>
      <c r="HCB2034" s="227"/>
      <c r="HCC2034" s="227"/>
      <c r="HCD2034" s="227"/>
      <c r="HCE2034" s="227"/>
      <c r="HCF2034" s="227"/>
      <c r="HCG2034" s="227"/>
      <c r="HCH2034" s="227"/>
      <c r="HCI2034" s="227"/>
      <c r="HCJ2034" s="227"/>
      <c r="HCK2034" s="227"/>
      <c r="HCL2034" s="227"/>
      <c r="HCM2034" s="227"/>
      <c r="HCN2034" s="227"/>
      <c r="HCO2034" s="227"/>
      <c r="HCP2034" s="227"/>
      <c r="HCQ2034" s="227"/>
      <c r="HCR2034" s="227"/>
      <c r="HCS2034" s="227"/>
      <c r="HCT2034" s="227"/>
      <c r="HCU2034" s="227"/>
      <c r="HCV2034" s="227"/>
      <c r="HCW2034" s="227"/>
      <c r="HCX2034" s="227"/>
      <c r="HCY2034" s="227"/>
      <c r="HCZ2034" s="227"/>
      <c r="HDA2034" s="227"/>
      <c r="HDB2034" s="227"/>
      <c r="HDC2034" s="227"/>
      <c r="HDD2034" s="227"/>
      <c r="HDE2034" s="227"/>
      <c r="HDF2034" s="227"/>
      <c r="HDG2034" s="227"/>
      <c r="HDH2034" s="227"/>
      <c r="HDI2034" s="227"/>
      <c r="HDJ2034" s="227"/>
      <c r="HDK2034" s="227"/>
      <c r="HDL2034" s="227"/>
      <c r="HDM2034" s="227"/>
      <c r="HDN2034" s="227"/>
      <c r="HDO2034" s="227"/>
      <c r="HDP2034" s="227"/>
      <c r="HDQ2034" s="227"/>
      <c r="HDR2034" s="227"/>
      <c r="HDS2034" s="227"/>
      <c r="HDT2034" s="227"/>
      <c r="HDU2034" s="227"/>
      <c r="HDV2034" s="227"/>
      <c r="HDW2034" s="227"/>
      <c r="HDX2034" s="227"/>
      <c r="HDY2034" s="227"/>
      <c r="HDZ2034" s="227"/>
      <c r="HEA2034" s="227"/>
      <c r="HEB2034" s="227"/>
      <c r="HEC2034" s="227"/>
      <c r="HED2034" s="227"/>
      <c r="HEE2034" s="227"/>
      <c r="HEF2034" s="227"/>
      <c r="HEG2034" s="227"/>
      <c r="HEH2034" s="227"/>
      <c r="HEI2034" s="227"/>
      <c r="HEJ2034" s="227"/>
      <c r="HEK2034" s="227"/>
      <c r="HEL2034" s="227"/>
      <c r="HEM2034" s="227"/>
      <c r="HEN2034" s="227"/>
      <c r="HEO2034" s="227"/>
      <c r="HEP2034" s="227"/>
      <c r="HEQ2034" s="227"/>
      <c r="HER2034" s="227"/>
      <c r="HES2034" s="227"/>
      <c r="HET2034" s="227"/>
      <c r="HEU2034" s="227"/>
      <c r="HEV2034" s="227"/>
      <c r="HEW2034" s="227"/>
      <c r="HEX2034" s="227"/>
      <c r="HEY2034" s="227"/>
      <c r="HEZ2034" s="227"/>
      <c r="HFA2034" s="227"/>
      <c r="HFB2034" s="227"/>
      <c r="HFC2034" s="227"/>
      <c r="HFD2034" s="227"/>
      <c r="HFE2034" s="227"/>
      <c r="HFF2034" s="227"/>
      <c r="HFG2034" s="227"/>
      <c r="HFH2034" s="227"/>
      <c r="HFI2034" s="227"/>
      <c r="HFJ2034" s="227"/>
      <c r="HFK2034" s="227"/>
      <c r="HFL2034" s="227"/>
      <c r="HFM2034" s="227"/>
      <c r="HFN2034" s="227"/>
      <c r="HFO2034" s="227"/>
      <c r="HFP2034" s="227"/>
      <c r="HFQ2034" s="227"/>
      <c r="HFR2034" s="227"/>
      <c r="HFS2034" s="227"/>
      <c r="HFT2034" s="227"/>
      <c r="HFU2034" s="227"/>
      <c r="HFV2034" s="227"/>
      <c r="HFW2034" s="227"/>
      <c r="HFX2034" s="227"/>
      <c r="HFY2034" s="227"/>
      <c r="HFZ2034" s="227"/>
      <c r="HGA2034" s="227"/>
      <c r="HGB2034" s="227"/>
      <c r="HGC2034" s="227"/>
      <c r="HGD2034" s="227"/>
      <c r="HGE2034" s="227"/>
      <c r="HGF2034" s="227"/>
      <c r="HGG2034" s="227"/>
      <c r="HGH2034" s="227"/>
      <c r="HGI2034" s="227"/>
      <c r="HGJ2034" s="227"/>
      <c r="HGK2034" s="227"/>
      <c r="HGL2034" s="227"/>
      <c r="HGM2034" s="227"/>
      <c r="HGN2034" s="227"/>
      <c r="HGO2034" s="227"/>
      <c r="HGP2034" s="227"/>
      <c r="HGQ2034" s="227"/>
      <c r="HGR2034" s="227"/>
      <c r="HGS2034" s="227"/>
      <c r="HGT2034" s="227"/>
      <c r="HGU2034" s="227"/>
      <c r="HGV2034" s="227"/>
      <c r="HGW2034" s="227"/>
      <c r="HGX2034" s="227"/>
      <c r="HGY2034" s="227"/>
      <c r="HGZ2034" s="227"/>
      <c r="HHA2034" s="227"/>
      <c r="HHB2034" s="227"/>
      <c r="HHC2034" s="227"/>
      <c r="HHD2034" s="227"/>
      <c r="HHE2034" s="227"/>
      <c r="HHF2034" s="227"/>
      <c r="HHG2034" s="227"/>
      <c r="HHH2034" s="227"/>
      <c r="HHI2034" s="227"/>
      <c r="HHJ2034" s="227"/>
      <c r="HHK2034" s="227"/>
      <c r="HHL2034" s="227"/>
      <c r="HHM2034" s="227"/>
      <c r="HHN2034" s="227"/>
      <c r="HHO2034" s="227"/>
      <c r="HHP2034" s="227"/>
      <c r="HHQ2034" s="227"/>
      <c r="HHR2034" s="227"/>
      <c r="HHS2034" s="227"/>
      <c r="HHT2034" s="227"/>
      <c r="HHU2034" s="227"/>
      <c r="HHV2034" s="227"/>
      <c r="HHW2034" s="227"/>
      <c r="HHX2034" s="227"/>
      <c r="HHY2034" s="227"/>
      <c r="HHZ2034" s="227"/>
      <c r="HIA2034" s="227"/>
      <c r="HIB2034" s="227"/>
      <c r="HIC2034" s="227"/>
      <c r="HID2034" s="227"/>
      <c r="HIE2034" s="227"/>
      <c r="HIF2034" s="227"/>
      <c r="HIG2034" s="227"/>
      <c r="HIH2034" s="227"/>
      <c r="HII2034" s="227"/>
      <c r="HIJ2034" s="227"/>
      <c r="HIK2034" s="227"/>
      <c r="HIL2034" s="227"/>
      <c r="HIM2034" s="227"/>
      <c r="HIN2034" s="227"/>
      <c r="HIO2034" s="227"/>
      <c r="HIP2034" s="227"/>
      <c r="HIQ2034" s="227"/>
      <c r="HIR2034" s="227"/>
      <c r="HIS2034" s="227"/>
      <c r="HIT2034" s="227"/>
      <c r="HIU2034" s="227"/>
      <c r="HIV2034" s="227"/>
      <c r="HIW2034" s="227"/>
      <c r="HIX2034" s="227"/>
      <c r="HIY2034" s="227"/>
      <c r="HIZ2034" s="227"/>
      <c r="HJA2034" s="227"/>
      <c r="HJB2034" s="227"/>
      <c r="HJC2034" s="227"/>
      <c r="HJD2034" s="227"/>
      <c r="HJE2034" s="227"/>
      <c r="HJF2034" s="227"/>
      <c r="HJG2034" s="227"/>
      <c r="HJH2034" s="227"/>
      <c r="HJI2034" s="227"/>
      <c r="HJJ2034" s="227"/>
      <c r="HJK2034" s="227"/>
      <c r="HJL2034" s="227"/>
      <c r="HJM2034" s="227"/>
      <c r="HJN2034" s="227"/>
      <c r="HJO2034" s="227"/>
      <c r="HJP2034" s="227"/>
      <c r="HJQ2034" s="227"/>
      <c r="HJR2034" s="227"/>
      <c r="HJS2034" s="227"/>
      <c r="HJT2034" s="227"/>
      <c r="HJU2034" s="227"/>
      <c r="HJV2034" s="227"/>
      <c r="HJW2034" s="227"/>
      <c r="HJX2034" s="227"/>
      <c r="HJY2034" s="227"/>
      <c r="HJZ2034" s="227"/>
      <c r="HKA2034" s="227"/>
      <c r="HKB2034" s="227"/>
      <c r="HKC2034" s="227"/>
      <c r="HKD2034" s="227"/>
      <c r="HKE2034" s="227"/>
      <c r="HKF2034" s="227"/>
      <c r="HKG2034" s="227"/>
      <c r="HKH2034" s="227"/>
      <c r="HKI2034" s="227"/>
      <c r="HKJ2034" s="227"/>
      <c r="HKK2034" s="227"/>
      <c r="HKL2034" s="227"/>
      <c r="HKM2034" s="227"/>
      <c r="HKN2034" s="227"/>
      <c r="HKO2034" s="227"/>
      <c r="HKP2034" s="227"/>
      <c r="HKQ2034" s="227"/>
      <c r="HKR2034" s="227"/>
      <c r="HKS2034" s="227"/>
      <c r="HKT2034" s="227"/>
      <c r="HKU2034" s="227"/>
      <c r="HKV2034" s="227"/>
      <c r="HKW2034" s="227"/>
      <c r="HKX2034" s="227"/>
      <c r="HKY2034" s="227"/>
      <c r="HKZ2034" s="227"/>
      <c r="HLA2034" s="227"/>
      <c r="HLB2034" s="227"/>
      <c r="HLC2034" s="227"/>
      <c r="HLD2034" s="227"/>
      <c r="HLE2034" s="227"/>
      <c r="HLF2034" s="227"/>
      <c r="HLG2034" s="227"/>
      <c r="HLH2034" s="227"/>
      <c r="HLI2034" s="227"/>
      <c r="HLJ2034" s="227"/>
      <c r="HLK2034" s="227"/>
      <c r="HLL2034" s="227"/>
      <c r="HLM2034" s="227"/>
      <c r="HLN2034" s="227"/>
      <c r="HLO2034" s="227"/>
      <c r="HLP2034" s="227"/>
      <c r="HLQ2034" s="227"/>
      <c r="HLR2034" s="227"/>
      <c r="HLS2034" s="227"/>
      <c r="HLT2034" s="227"/>
      <c r="HLU2034" s="227"/>
      <c r="HLV2034" s="227"/>
      <c r="HLW2034" s="227"/>
      <c r="HLX2034" s="227"/>
      <c r="HLY2034" s="227"/>
      <c r="HLZ2034" s="227"/>
      <c r="HMA2034" s="227"/>
      <c r="HMB2034" s="227"/>
      <c r="HMC2034" s="227"/>
      <c r="HMD2034" s="227"/>
      <c r="HME2034" s="227"/>
      <c r="HMF2034" s="227"/>
      <c r="HMG2034" s="227"/>
      <c r="HMH2034" s="227"/>
      <c r="HMI2034" s="227"/>
      <c r="HMJ2034" s="227"/>
      <c r="HMK2034" s="227"/>
      <c r="HML2034" s="227"/>
      <c r="HMM2034" s="227"/>
      <c r="HMN2034" s="227"/>
      <c r="HMO2034" s="227"/>
      <c r="HMP2034" s="227"/>
      <c r="HMQ2034" s="227"/>
      <c r="HMR2034" s="227"/>
      <c r="HMS2034" s="227"/>
      <c r="HMT2034" s="227"/>
      <c r="HMU2034" s="227"/>
      <c r="HMV2034" s="227"/>
      <c r="HMW2034" s="227"/>
      <c r="HMX2034" s="227"/>
      <c r="HMY2034" s="227"/>
      <c r="HMZ2034" s="227"/>
      <c r="HNA2034" s="227"/>
      <c r="HNB2034" s="227"/>
      <c r="HNC2034" s="227"/>
      <c r="HND2034" s="227"/>
      <c r="HNE2034" s="227"/>
      <c r="HNF2034" s="227"/>
      <c r="HNG2034" s="227"/>
      <c r="HNH2034" s="227"/>
      <c r="HNI2034" s="227"/>
      <c r="HNJ2034" s="227"/>
      <c r="HNK2034" s="227"/>
      <c r="HNL2034" s="227"/>
      <c r="HNM2034" s="227"/>
      <c r="HNN2034" s="227"/>
      <c r="HNO2034" s="227"/>
      <c r="HNP2034" s="227"/>
      <c r="HNQ2034" s="227"/>
      <c r="HNR2034" s="227"/>
      <c r="HNS2034" s="227"/>
      <c r="HNT2034" s="227"/>
      <c r="HNU2034" s="227"/>
      <c r="HNV2034" s="227"/>
      <c r="HNW2034" s="227"/>
      <c r="HNX2034" s="227"/>
      <c r="HNY2034" s="227"/>
      <c r="HNZ2034" s="227"/>
      <c r="HOA2034" s="227"/>
      <c r="HOB2034" s="227"/>
      <c r="HOC2034" s="227"/>
      <c r="HOD2034" s="227"/>
      <c r="HOE2034" s="227"/>
      <c r="HOF2034" s="227"/>
      <c r="HOG2034" s="227"/>
      <c r="HOH2034" s="227"/>
      <c r="HOI2034" s="227"/>
      <c r="HOJ2034" s="227"/>
      <c r="HOK2034" s="227"/>
      <c r="HOL2034" s="227"/>
      <c r="HOM2034" s="227"/>
      <c r="HON2034" s="227"/>
      <c r="HOO2034" s="227"/>
      <c r="HOP2034" s="227"/>
      <c r="HOQ2034" s="227"/>
      <c r="HOR2034" s="227"/>
      <c r="HOS2034" s="227"/>
      <c r="HOT2034" s="227"/>
      <c r="HOU2034" s="227"/>
      <c r="HOV2034" s="227"/>
      <c r="HOW2034" s="227"/>
      <c r="HOX2034" s="227"/>
      <c r="HOY2034" s="227"/>
      <c r="HOZ2034" s="227"/>
      <c r="HPA2034" s="227"/>
      <c r="HPB2034" s="227"/>
      <c r="HPC2034" s="227"/>
      <c r="HPD2034" s="227"/>
      <c r="HPE2034" s="227"/>
      <c r="HPF2034" s="227"/>
      <c r="HPG2034" s="227"/>
      <c r="HPH2034" s="227"/>
      <c r="HPI2034" s="227"/>
      <c r="HPJ2034" s="227"/>
      <c r="HPK2034" s="227"/>
      <c r="HPL2034" s="227"/>
      <c r="HPM2034" s="227"/>
      <c r="HPN2034" s="227"/>
      <c r="HPO2034" s="227"/>
      <c r="HPP2034" s="227"/>
      <c r="HPQ2034" s="227"/>
      <c r="HPR2034" s="227"/>
      <c r="HPS2034" s="227"/>
      <c r="HPT2034" s="227"/>
      <c r="HPU2034" s="227"/>
      <c r="HPV2034" s="227"/>
      <c r="HPW2034" s="227"/>
      <c r="HPX2034" s="227"/>
      <c r="HPY2034" s="227"/>
      <c r="HPZ2034" s="227"/>
      <c r="HQA2034" s="227"/>
      <c r="HQB2034" s="227"/>
      <c r="HQC2034" s="227"/>
      <c r="HQD2034" s="227"/>
      <c r="HQE2034" s="227"/>
      <c r="HQF2034" s="227"/>
      <c r="HQG2034" s="227"/>
      <c r="HQH2034" s="227"/>
      <c r="HQI2034" s="227"/>
      <c r="HQJ2034" s="227"/>
      <c r="HQK2034" s="227"/>
      <c r="HQL2034" s="227"/>
      <c r="HQM2034" s="227"/>
      <c r="HQN2034" s="227"/>
      <c r="HQO2034" s="227"/>
      <c r="HQP2034" s="227"/>
      <c r="HQQ2034" s="227"/>
      <c r="HQR2034" s="227"/>
      <c r="HQS2034" s="227"/>
      <c r="HQT2034" s="227"/>
      <c r="HQU2034" s="227"/>
      <c r="HQV2034" s="227"/>
      <c r="HQW2034" s="227"/>
      <c r="HQX2034" s="227"/>
      <c r="HQY2034" s="227"/>
      <c r="HQZ2034" s="227"/>
      <c r="HRA2034" s="227"/>
      <c r="HRB2034" s="227"/>
      <c r="HRC2034" s="227"/>
      <c r="HRD2034" s="227"/>
      <c r="HRE2034" s="227"/>
      <c r="HRF2034" s="227"/>
      <c r="HRG2034" s="227"/>
      <c r="HRH2034" s="227"/>
      <c r="HRI2034" s="227"/>
      <c r="HRJ2034" s="227"/>
      <c r="HRK2034" s="227"/>
      <c r="HRL2034" s="227"/>
      <c r="HRM2034" s="227"/>
      <c r="HRN2034" s="227"/>
      <c r="HRO2034" s="227"/>
      <c r="HRP2034" s="227"/>
      <c r="HRQ2034" s="227"/>
      <c r="HRR2034" s="227"/>
      <c r="HRS2034" s="227"/>
      <c r="HRT2034" s="227"/>
      <c r="HRU2034" s="227"/>
      <c r="HRV2034" s="227"/>
      <c r="HRW2034" s="227"/>
      <c r="HRX2034" s="227"/>
      <c r="HRY2034" s="227"/>
      <c r="HRZ2034" s="227"/>
      <c r="HSA2034" s="227"/>
      <c r="HSB2034" s="227"/>
      <c r="HSC2034" s="227"/>
      <c r="HSD2034" s="227"/>
      <c r="HSE2034" s="227"/>
      <c r="HSF2034" s="227"/>
      <c r="HSG2034" s="227"/>
      <c r="HSH2034" s="227"/>
      <c r="HSI2034" s="227"/>
      <c r="HSJ2034" s="227"/>
      <c r="HSK2034" s="227"/>
      <c r="HSL2034" s="227"/>
      <c r="HSM2034" s="227"/>
      <c r="HSN2034" s="227"/>
      <c r="HSO2034" s="227"/>
      <c r="HSP2034" s="227"/>
      <c r="HSQ2034" s="227"/>
      <c r="HSR2034" s="227"/>
      <c r="HSS2034" s="227"/>
      <c r="HST2034" s="227"/>
      <c r="HSU2034" s="227"/>
      <c r="HSV2034" s="227"/>
      <c r="HSW2034" s="227"/>
      <c r="HSX2034" s="227"/>
      <c r="HSY2034" s="227"/>
      <c r="HSZ2034" s="227"/>
      <c r="HTA2034" s="227"/>
      <c r="HTB2034" s="227"/>
      <c r="HTC2034" s="227"/>
      <c r="HTD2034" s="227"/>
      <c r="HTE2034" s="227"/>
      <c r="HTF2034" s="227"/>
      <c r="HTG2034" s="227"/>
      <c r="HTH2034" s="227"/>
      <c r="HTI2034" s="227"/>
      <c r="HTJ2034" s="227"/>
      <c r="HTK2034" s="227"/>
      <c r="HTL2034" s="227"/>
      <c r="HTM2034" s="227"/>
      <c r="HTN2034" s="227"/>
      <c r="HTO2034" s="227"/>
      <c r="HTP2034" s="227"/>
      <c r="HTQ2034" s="227"/>
      <c r="HTR2034" s="227"/>
      <c r="HTS2034" s="227"/>
      <c r="HTT2034" s="227"/>
      <c r="HTU2034" s="227"/>
      <c r="HTV2034" s="227"/>
      <c r="HTW2034" s="227"/>
      <c r="HTX2034" s="227"/>
      <c r="HTY2034" s="227"/>
      <c r="HTZ2034" s="227"/>
      <c r="HUA2034" s="227"/>
      <c r="HUB2034" s="227"/>
      <c r="HUC2034" s="227"/>
      <c r="HUD2034" s="227"/>
      <c r="HUE2034" s="227"/>
      <c r="HUF2034" s="227"/>
      <c r="HUG2034" s="227"/>
      <c r="HUH2034" s="227"/>
      <c r="HUI2034" s="227"/>
      <c r="HUJ2034" s="227"/>
      <c r="HUK2034" s="227"/>
      <c r="HUL2034" s="227"/>
      <c r="HUM2034" s="227"/>
      <c r="HUN2034" s="227"/>
      <c r="HUO2034" s="227"/>
      <c r="HUP2034" s="227"/>
      <c r="HUQ2034" s="227"/>
      <c r="HUR2034" s="227"/>
      <c r="HUS2034" s="227"/>
      <c r="HUT2034" s="227"/>
      <c r="HUU2034" s="227"/>
      <c r="HUV2034" s="227"/>
      <c r="HUW2034" s="227"/>
      <c r="HUX2034" s="227"/>
      <c r="HUY2034" s="227"/>
      <c r="HUZ2034" s="227"/>
      <c r="HVA2034" s="227"/>
      <c r="HVB2034" s="227"/>
      <c r="HVC2034" s="227"/>
      <c r="HVD2034" s="227"/>
      <c r="HVE2034" s="227"/>
      <c r="HVF2034" s="227"/>
      <c r="HVG2034" s="227"/>
      <c r="HVH2034" s="227"/>
      <c r="HVI2034" s="227"/>
      <c r="HVJ2034" s="227"/>
      <c r="HVK2034" s="227"/>
      <c r="HVL2034" s="227"/>
      <c r="HVM2034" s="227"/>
      <c r="HVN2034" s="227"/>
      <c r="HVO2034" s="227"/>
      <c r="HVP2034" s="227"/>
      <c r="HVQ2034" s="227"/>
      <c r="HVR2034" s="227"/>
      <c r="HVS2034" s="227"/>
      <c r="HVT2034" s="227"/>
      <c r="HVU2034" s="227"/>
      <c r="HVV2034" s="227"/>
      <c r="HVW2034" s="227"/>
      <c r="HVX2034" s="227"/>
      <c r="HVY2034" s="227"/>
      <c r="HVZ2034" s="227"/>
      <c r="HWA2034" s="227"/>
      <c r="HWB2034" s="227"/>
      <c r="HWC2034" s="227"/>
      <c r="HWD2034" s="227"/>
      <c r="HWE2034" s="227"/>
      <c r="HWF2034" s="227"/>
      <c r="HWG2034" s="227"/>
      <c r="HWH2034" s="227"/>
      <c r="HWI2034" s="227"/>
      <c r="HWJ2034" s="227"/>
      <c r="HWK2034" s="227"/>
      <c r="HWL2034" s="227"/>
      <c r="HWM2034" s="227"/>
      <c r="HWN2034" s="227"/>
      <c r="HWO2034" s="227"/>
      <c r="HWP2034" s="227"/>
      <c r="HWQ2034" s="227"/>
      <c r="HWR2034" s="227"/>
      <c r="HWS2034" s="227"/>
      <c r="HWT2034" s="227"/>
      <c r="HWU2034" s="227"/>
      <c r="HWV2034" s="227"/>
      <c r="HWW2034" s="227"/>
      <c r="HWX2034" s="227"/>
      <c r="HWY2034" s="227"/>
      <c r="HWZ2034" s="227"/>
      <c r="HXA2034" s="227"/>
      <c r="HXB2034" s="227"/>
      <c r="HXC2034" s="227"/>
      <c r="HXD2034" s="227"/>
      <c r="HXE2034" s="227"/>
      <c r="HXF2034" s="227"/>
      <c r="HXG2034" s="227"/>
      <c r="HXH2034" s="227"/>
      <c r="HXI2034" s="227"/>
      <c r="HXJ2034" s="227"/>
      <c r="HXK2034" s="227"/>
      <c r="HXL2034" s="227"/>
      <c r="HXM2034" s="227"/>
      <c r="HXN2034" s="227"/>
      <c r="HXO2034" s="227"/>
      <c r="HXP2034" s="227"/>
      <c r="HXQ2034" s="227"/>
      <c r="HXR2034" s="227"/>
      <c r="HXS2034" s="227"/>
      <c r="HXT2034" s="227"/>
      <c r="HXU2034" s="227"/>
      <c r="HXV2034" s="227"/>
      <c r="HXW2034" s="227"/>
      <c r="HXX2034" s="227"/>
      <c r="HXY2034" s="227"/>
      <c r="HXZ2034" s="227"/>
      <c r="HYA2034" s="227"/>
      <c r="HYB2034" s="227"/>
      <c r="HYC2034" s="227"/>
      <c r="HYD2034" s="227"/>
      <c r="HYE2034" s="227"/>
      <c r="HYF2034" s="227"/>
      <c r="HYG2034" s="227"/>
      <c r="HYH2034" s="227"/>
      <c r="HYI2034" s="227"/>
      <c r="HYJ2034" s="227"/>
      <c r="HYK2034" s="227"/>
      <c r="HYL2034" s="227"/>
      <c r="HYM2034" s="227"/>
      <c r="HYN2034" s="227"/>
      <c r="HYO2034" s="227"/>
      <c r="HYP2034" s="227"/>
      <c r="HYQ2034" s="227"/>
      <c r="HYR2034" s="227"/>
      <c r="HYS2034" s="227"/>
      <c r="HYT2034" s="227"/>
      <c r="HYU2034" s="227"/>
      <c r="HYV2034" s="227"/>
      <c r="HYW2034" s="227"/>
      <c r="HYX2034" s="227"/>
      <c r="HYY2034" s="227"/>
      <c r="HYZ2034" s="227"/>
      <c r="HZA2034" s="227"/>
      <c r="HZB2034" s="227"/>
      <c r="HZC2034" s="227"/>
      <c r="HZD2034" s="227"/>
      <c r="HZE2034" s="227"/>
      <c r="HZF2034" s="227"/>
      <c r="HZG2034" s="227"/>
      <c r="HZH2034" s="227"/>
      <c r="HZI2034" s="227"/>
      <c r="HZJ2034" s="227"/>
      <c r="HZK2034" s="227"/>
      <c r="HZL2034" s="227"/>
      <c r="HZM2034" s="227"/>
      <c r="HZN2034" s="227"/>
      <c r="HZO2034" s="227"/>
      <c r="HZP2034" s="227"/>
      <c r="HZQ2034" s="227"/>
      <c r="HZR2034" s="227"/>
      <c r="HZS2034" s="227"/>
      <c r="HZT2034" s="227"/>
      <c r="HZU2034" s="227"/>
      <c r="HZV2034" s="227"/>
      <c r="HZW2034" s="227"/>
      <c r="HZX2034" s="227"/>
      <c r="HZY2034" s="227"/>
      <c r="HZZ2034" s="227"/>
      <c r="IAA2034" s="227"/>
      <c r="IAB2034" s="227"/>
      <c r="IAC2034" s="227"/>
      <c r="IAD2034" s="227"/>
      <c r="IAE2034" s="227"/>
      <c r="IAF2034" s="227"/>
      <c r="IAG2034" s="227"/>
      <c r="IAH2034" s="227"/>
      <c r="IAI2034" s="227"/>
      <c r="IAJ2034" s="227"/>
      <c r="IAK2034" s="227"/>
      <c r="IAL2034" s="227"/>
      <c r="IAM2034" s="227"/>
      <c r="IAN2034" s="227"/>
      <c r="IAO2034" s="227"/>
      <c r="IAP2034" s="227"/>
      <c r="IAQ2034" s="227"/>
      <c r="IAR2034" s="227"/>
      <c r="IAS2034" s="227"/>
      <c r="IAT2034" s="227"/>
      <c r="IAU2034" s="227"/>
      <c r="IAV2034" s="227"/>
      <c r="IAW2034" s="227"/>
      <c r="IAX2034" s="227"/>
      <c r="IAY2034" s="227"/>
      <c r="IAZ2034" s="227"/>
      <c r="IBA2034" s="227"/>
      <c r="IBB2034" s="227"/>
      <c r="IBC2034" s="227"/>
      <c r="IBD2034" s="227"/>
      <c r="IBE2034" s="227"/>
      <c r="IBF2034" s="227"/>
      <c r="IBG2034" s="227"/>
      <c r="IBH2034" s="227"/>
      <c r="IBI2034" s="227"/>
      <c r="IBJ2034" s="227"/>
      <c r="IBK2034" s="227"/>
      <c r="IBL2034" s="227"/>
      <c r="IBM2034" s="227"/>
      <c r="IBN2034" s="227"/>
      <c r="IBO2034" s="227"/>
      <c r="IBP2034" s="227"/>
      <c r="IBQ2034" s="227"/>
      <c r="IBR2034" s="227"/>
      <c r="IBS2034" s="227"/>
      <c r="IBT2034" s="227"/>
      <c r="IBU2034" s="227"/>
      <c r="IBV2034" s="227"/>
      <c r="IBW2034" s="227"/>
      <c r="IBX2034" s="227"/>
      <c r="IBY2034" s="227"/>
      <c r="IBZ2034" s="227"/>
      <c r="ICA2034" s="227"/>
      <c r="ICB2034" s="227"/>
      <c r="ICC2034" s="227"/>
      <c r="ICD2034" s="227"/>
      <c r="ICE2034" s="227"/>
      <c r="ICF2034" s="227"/>
      <c r="ICG2034" s="227"/>
      <c r="ICH2034" s="227"/>
      <c r="ICI2034" s="227"/>
      <c r="ICJ2034" s="227"/>
      <c r="ICK2034" s="227"/>
      <c r="ICL2034" s="227"/>
      <c r="ICM2034" s="227"/>
      <c r="ICN2034" s="227"/>
      <c r="ICO2034" s="227"/>
      <c r="ICP2034" s="227"/>
      <c r="ICQ2034" s="227"/>
      <c r="ICR2034" s="227"/>
      <c r="ICS2034" s="227"/>
      <c r="ICT2034" s="227"/>
      <c r="ICU2034" s="227"/>
      <c r="ICV2034" s="227"/>
      <c r="ICW2034" s="227"/>
      <c r="ICX2034" s="227"/>
      <c r="ICY2034" s="227"/>
      <c r="ICZ2034" s="227"/>
      <c r="IDA2034" s="227"/>
      <c r="IDB2034" s="227"/>
      <c r="IDC2034" s="227"/>
      <c r="IDD2034" s="227"/>
      <c r="IDE2034" s="227"/>
      <c r="IDF2034" s="227"/>
      <c r="IDG2034" s="227"/>
      <c r="IDH2034" s="227"/>
      <c r="IDI2034" s="227"/>
      <c r="IDJ2034" s="227"/>
      <c r="IDK2034" s="227"/>
      <c r="IDL2034" s="227"/>
      <c r="IDM2034" s="227"/>
      <c r="IDN2034" s="227"/>
      <c r="IDO2034" s="227"/>
      <c r="IDP2034" s="227"/>
      <c r="IDQ2034" s="227"/>
      <c r="IDR2034" s="227"/>
      <c r="IDS2034" s="227"/>
      <c r="IDT2034" s="227"/>
      <c r="IDU2034" s="227"/>
      <c r="IDV2034" s="227"/>
      <c r="IDW2034" s="227"/>
      <c r="IDX2034" s="227"/>
      <c r="IDY2034" s="227"/>
      <c r="IDZ2034" s="227"/>
      <c r="IEA2034" s="227"/>
      <c r="IEB2034" s="227"/>
      <c r="IEC2034" s="227"/>
      <c r="IED2034" s="227"/>
      <c r="IEE2034" s="227"/>
      <c r="IEF2034" s="227"/>
      <c r="IEG2034" s="227"/>
      <c r="IEH2034" s="227"/>
      <c r="IEI2034" s="227"/>
      <c r="IEJ2034" s="227"/>
      <c r="IEK2034" s="227"/>
      <c r="IEL2034" s="227"/>
      <c r="IEM2034" s="227"/>
      <c r="IEN2034" s="227"/>
      <c r="IEO2034" s="227"/>
      <c r="IEP2034" s="227"/>
      <c r="IEQ2034" s="227"/>
      <c r="IER2034" s="227"/>
      <c r="IES2034" s="227"/>
      <c r="IET2034" s="227"/>
      <c r="IEU2034" s="227"/>
      <c r="IEV2034" s="227"/>
      <c r="IEW2034" s="227"/>
      <c r="IEX2034" s="227"/>
      <c r="IEY2034" s="227"/>
      <c r="IEZ2034" s="227"/>
      <c r="IFA2034" s="227"/>
      <c r="IFB2034" s="227"/>
      <c r="IFC2034" s="227"/>
      <c r="IFD2034" s="227"/>
      <c r="IFE2034" s="227"/>
      <c r="IFF2034" s="227"/>
      <c r="IFG2034" s="227"/>
      <c r="IFH2034" s="227"/>
      <c r="IFI2034" s="227"/>
      <c r="IFJ2034" s="227"/>
      <c r="IFK2034" s="227"/>
      <c r="IFL2034" s="227"/>
      <c r="IFM2034" s="227"/>
      <c r="IFN2034" s="227"/>
      <c r="IFO2034" s="227"/>
      <c r="IFP2034" s="227"/>
      <c r="IFQ2034" s="227"/>
      <c r="IFR2034" s="227"/>
      <c r="IFS2034" s="227"/>
      <c r="IFT2034" s="227"/>
      <c r="IFU2034" s="227"/>
      <c r="IFV2034" s="227"/>
      <c r="IFW2034" s="227"/>
      <c r="IFX2034" s="227"/>
      <c r="IFY2034" s="227"/>
      <c r="IFZ2034" s="227"/>
      <c r="IGA2034" s="227"/>
      <c r="IGB2034" s="227"/>
      <c r="IGC2034" s="227"/>
      <c r="IGD2034" s="227"/>
      <c r="IGE2034" s="227"/>
      <c r="IGF2034" s="227"/>
      <c r="IGG2034" s="227"/>
      <c r="IGH2034" s="227"/>
      <c r="IGI2034" s="227"/>
      <c r="IGJ2034" s="227"/>
      <c r="IGK2034" s="227"/>
      <c r="IGL2034" s="227"/>
      <c r="IGM2034" s="227"/>
      <c r="IGN2034" s="227"/>
      <c r="IGO2034" s="227"/>
      <c r="IGP2034" s="227"/>
      <c r="IGQ2034" s="227"/>
      <c r="IGR2034" s="227"/>
      <c r="IGS2034" s="227"/>
      <c r="IGT2034" s="227"/>
      <c r="IGU2034" s="227"/>
      <c r="IGV2034" s="227"/>
      <c r="IGW2034" s="227"/>
      <c r="IGX2034" s="227"/>
      <c r="IGY2034" s="227"/>
      <c r="IGZ2034" s="227"/>
      <c r="IHA2034" s="227"/>
      <c r="IHB2034" s="227"/>
      <c r="IHC2034" s="227"/>
      <c r="IHD2034" s="227"/>
      <c r="IHE2034" s="227"/>
      <c r="IHF2034" s="227"/>
      <c r="IHG2034" s="227"/>
      <c r="IHH2034" s="227"/>
      <c r="IHI2034" s="227"/>
      <c r="IHJ2034" s="227"/>
      <c r="IHK2034" s="227"/>
      <c r="IHL2034" s="227"/>
      <c r="IHM2034" s="227"/>
      <c r="IHN2034" s="227"/>
      <c r="IHO2034" s="227"/>
      <c r="IHP2034" s="227"/>
      <c r="IHQ2034" s="227"/>
      <c r="IHR2034" s="227"/>
      <c r="IHS2034" s="227"/>
      <c r="IHT2034" s="227"/>
      <c r="IHU2034" s="227"/>
      <c r="IHV2034" s="227"/>
      <c r="IHW2034" s="227"/>
      <c r="IHX2034" s="227"/>
      <c r="IHY2034" s="227"/>
      <c r="IHZ2034" s="227"/>
      <c r="IIA2034" s="227"/>
      <c r="IIB2034" s="227"/>
      <c r="IIC2034" s="227"/>
      <c r="IID2034" s="227"/>
      <c r="IIE2034" s="227"/>
      <c r="IIF2034" s="227"/>
      <c r="IIG2034" s="227"/>
      <c r="IIH2034" s="227"/>
      <c r="III2034" s="227"/>
      <c r="IIJ2034" s="227"/>
      <c r="IIK2034" s="227"/>
      <c r="IIL2034" s="227"/>
      <c r="IIM2034" s="227"/>
      <c r="IIN2034" s="227"/>
      <c r="IIO2034" s="227"/>
      <c r="IIP2034" s="227"/>
      <c r="IIQ2034" s="227"/>
      <c r="IIR2034" s="227"/>
      <c r="IIS2034" s="227"/>
      <c r="IIT2034" s="227"/>
      <c r="IIU2034" s="227"/>
      <c r="IIV2034" s="227"/>
      <c r="IIW2034" s="227"/>
      <c r="IIX2034" s="227"/>
      <c r="IIY2034" s="227"/>
      <c r="IIZ2034" s="227"/>
      <c r="IJA2034" s="227"/>
      <c r="IJB2034" s="227"/>
      <c r="IJC2034" s="227"/>
      <c r="IJD2034" s="227"/>
      <c r="IJE2034" s="227"/>
      <c r="IJF2034" s="227"/>
      <c r="IJG2034" s="227"/>
      <c r="IJH2034" s="227"/>
      <c r="IJI2034" s="227"/>
      <c r="IJJ2034" s="227"/>
      <c r="IJK2034" s="227"/>
      <c r="IJL2034" s="227"/>
      <c r="IJM2034" s="227"/>
      <c r="IJN2034" s="227"/>
      <c r="IJO2034" s="227"/>
      <c r="IJP2034" s="227"/>
      <c r="IJQ2034" s="227"/>
      <c r="IJR2034" s="227"/>
      <c r="IJS2034" s="227"/>
      <c r="IJT2034" s="227"/>
      <c r="IJU2034" s="227"/>
      <c r="IJV2034" s="227"/>
      <c r="IJW2034" s="227"/>
      <c r="IJX2034" s="227"/>
      <c r="IJY2034" s="227"/>
      <c r="IJZ2034" s="227"/>
      <c r="IKA2034" s="227"/>
      <c r="IKB2034" s="227"/>
      <c r="IKC2034" s="227"/>
      <c r="IKD2034" s="227"/>
      <c r="IKE2034" s="227"/>
      <c r="IKF2034" s="227"/>
      <c r="IKG2034" s="227"/>
      <c r="IKH2034" s="227"/>
      <c r="IKI2034" s="227"/>
      <c r="IKJ2034" s="227"/>
      <c r="IKK2034" s="227"/>
      <c r="IKL2034" s="227"/>
      <c r="IKM2034" s="227"/>
      <c r="IKN2034" s="227"/>
      <c r="IKO2034" s="227"/>
      <c r="IKP2034" s="227"/>
      <c r="IKQ2034" s="227"/>
      <c r="IKR2034" s="227"/>
      <c r="IKS2034" s="227"/>
      <c r="IKT2034" s="227"/>
      <c r="IKU2034" s="227"/>
      <c r="IKV2034" s="227"/>
      <c r="IKW2034" s="227"/>
      <c r="IKX2034" s="227"/>
      <c r="IKY2034" s="227"/>
      <c r="IKZ2034" s="227"/>
      <c r="ILA2034" s="227"/>
      <c r="ILB2034" s="227"/>
      <c r="ILC2034" s="227"/>
      <c r="ILD2034" s="227"/>
      <c r="ILE2034" s="227"/>
      <c r="ILF2034" s="227"/>
      <c r="ILG2034" s="227"/>
      <c r="ILH2034" s="227"/>
      <c r="ILI2034" s="227"/>
      <c r="ILJ2034" s="227"/>
      <c r="ILK2034" s="227"/>
      <c r="ILL2034" s="227"/>
      <c r="ILM2034" s="227"/>
      <c r="ILN2034" s="227"/>
      <c r="ILO2034" s="227"/>
      <c r="ILP2034" s="227"/>
      <c r="ILQ2034" s="227"/>
      <c r="ILR2034" s="227"/>
      <c r="ILS2034" s="227"/>
      <c r="ILT2034" s="227"/>
      <c r="ILU2034" s="227"/>
      <c r="ILV2034" s="227"/>
      <c r="ILW2034" s="227"/>
      <c r="ILX2034" s="227"/>
      <c r="ILY2034" s="227"/>
      <c r="ILZ2034" s="227"/>
      <c r="IMA2034" s="227"/>
      <c r="IMB2034" s="227"/>
      <c r="IMC2034" s="227"/>
      <c r="IMD2034" s="227"/>
      <c r="IME2034" s="227"/>
      <c r="IMF2034" s="227"/>
      <c r="IMG2034" s="227"/>
      <c r="IMH2034" s="227"/>
      <c r="IMI2034" s="227"/>
      <c r="IMJ2034" s="227"/>
      <c r="IMK2034" s="227"/>
      <c r="IML2034" s="227"/>
      <c r="IMM2034" s="227"/>
      <c r="IMN2034" s="227"/>
      <c r="IMO2034" s="227"/>
      <c r="IMP2034" s="227"/>
      <c r="IMQ2034" s="227"/>
      <c r="IMR2034" s="227"/>
      <c r="IMS2034" s="227"/>
      <c r="IMT2034" s="227"/>
      <c r="IMU2034" s="227"/>
      <c r="IMV2034" s="227"/>
      <c r="IMW2034" s="227"/>
      <c r="IMX2034" s="227"/>
      <c r="IMY2034" s="227"/>
      <c r="IMZ2034" s="227"/>
      <c r="INA2034" s="227"/>
      <c r="INB2034" s="227"/>
      <c r="INC2034" s="227"/>
      <c r="IND2034" s="227"/>
      <c r="INE2034" s="227"/>
      <c r="INF2034" s="227"/>
      <c r="ING2034" s="227"/>
      <c r="INH2034" s="227"/>
      <c r="INI2034" s="227"/>
      <c r="INJ2034" s="227"/>
      <c r="INK2034" s="227"/>
      <c r="INL2034" s="227"/>
      <c r="INM2034" s="227"/>
      <c r="INN2034" s="227"/>
      <c r="INO2034" s="227"/>
      <c r="INP2034" s="227"/>
      <c r="INQ2034" s="227"/>
      <c r="INR2034" s="227"/>
      <c r="INS2034" s="227"/>
      <c r="INT2034" s="227"/>
      <c r="INU2034" s="227"/>
      <c r="INV2034" s="227"/>
      <c r="INW2034" s="227"/>
      <c r="INX2034" s="227"/>
      <c r="INY2034" s="227"/>
      <c r="INZ2034" s="227"/>
      <c r="IOA2034" s="227"/>
      <c r="IOB2034" s="227"/>
      <c r="IOC2034" s="227"/>
      <c r="IOD2034" s="227"/>
      <c r="IOE2034" s="227"/>
      <c r="IOF2034" s="227"/>
      <c r="IOG2034" s="227"/>
      <c r="IOH2034" s="227"/>
      <c r="IOI2034" s="227"/>
      <c r="IOJ2034" s="227"/>
      <c r="IOK2034" s="227"/>
      <c r="IOL2034" s="227"/>
      <c r="IOM2034" s="227"/>
      <c r="ION2034" s="227"/>
      <c r="IOO2034" s="227"/>
      <c r="IOP2034" s="227"/>
      <c r="IOQ2034" s="227"/>
      <c r="IOR2034" s="227"/>
      <c r="IOS2034" s="227"/>
      <c r="IOT2034" s="227"/>
      <c r="IOU2034" s="227"/>
      <c r="IOV2034" s="227"/>
      <c r="IOW2034" s="227"/>
      <c r="IOX2034" s="227"/>
      <c r="IOY2034" s="227"/>
      <c r="IOZ2034" s="227"/>
      <c r="IPA2034" s="227"/>
      <c r="IPB2034" s="227"/>
      <c r="IPC2034" s="227"/>
      <c r="IPD2034" s="227"/>
      <c r="IPE2034" s="227"/>
      <c r="IPF2034" s="227"/>
      <c r="IPG2034" s="227"/>
      <c r="IPH2034" s="227"/>
      <c r="IPI2034" s="227"/>
      <c r="IPJ2034" s="227"/>
      <c r="IPK2034" s="227"/>
      <c r="IPL2034" s="227"/>
      <c r="IPM2034" s="227"/>
      <c r="IPN2034" s="227"/>
      <c r="IPO2034" s="227"/>
      <c r="IPP2034" s="227"/>
      <c r="IPQ2034" s="227"/>
      <c r="IPR2034" s="227"/>
      <c r="IPS2034" s="227"/>
      <c r="IPT2034" s="227"/>
      <c r="IPU2034" s="227"/>
      <c r="IPV2034" s="227"/>
      <c r="IPW2034" s="227"/>
      <c r="IPX2034" s="227"/>
      <c r="IPY2034" s="227"/>
      <c r="IPZ2034" s="227"/>
      <c r="IQA2034" s="227"/>
      <c r="IQB2034" s="227"/>
      <c r="IQC2034" s="227"/>
      <c r="IQD2034" s="227"/>
      <c r="IQE2034" s="227"/>
      <c r="IQF2034" s="227"/>
      <c r="IQG2034" s="227"/>
      <c r="IQH2034" s="227"/>
      <c r="IQI2034" s="227"/>
      <c r="IQJ2034" s="227"/>
      <c r="IQK2034" s="227"/>
      <c r="IQL2034" s="227"/>
      <c r="IQM2034" s="227"/>
      <c r="IQN2034" s="227"/>
      <c r="IQO2034" s="227"/>
      <c r="IQP2034" s="227"/>
      <c r="IQQ2034" s="227"/>
      <c r="IQR2034" s="227"/>
      <c r="IQS2034" s="227"/>
      <c r="IQT2034" s="227"/>
      <c r="IQU2034" s="227"/>
      <c r="IQV2034" s="227"/>
      <c r="IQW2034" s="227"/>
      <c r="IQX2034" s="227"/>
      <c r="IQY2034" s="227"/>
      <c r="IQZ2034" s="227"/>
      <c r="IRA2034" s="227"/>
      <c r="IRB2034" s="227"/>
      <c r="IRC2034" s="227"/>
      <c r="IRD2034" s="227"/>
      <c r="IRE2034" s="227"/>
      <c r="IRF2034" s="227"/>
      <c r="IRG2034" s="227"/>
      <c r="IRH2034" s="227"/>
      <c r="IRI2034" s="227"/>
      <c r="IRJ2034" s="227"/>
      <c r="IRK2034" s="227"/>
      <c r="IRL2034" s="227"/>
      <c r="IRM2034" s="227"/>
      <c r="IRN2034" s="227"/>
      <c r="IRO2034" s="227"/>
      <c r="IRP2034" s="227"/>
      <c r="IRQ2034" s="227"/>
      <c r="IRR2034" s="227"/>
      <c r="IRS2034" s="227"/>
      <c r="IRT2034" s="227"/>
      <c r="IRU2034" s="227"/>
      <c r="IRV2034" s="227"/>
      <c r="IRW2034" s="227"/>
      <c r="IRX2034" s="227"/>
      <c r="IRY2034" s="227"/>
      <c r="IRZ2034" s="227"/>
      <c r="ISA2034" s="227"/>
      <c r="ISB2034" s="227"/>
      <c r="ISC2034" s="227"/>
      <c r="ISD2034" s="227"/>
      <c r="ISE2034" s="227"/>
      <c r="ISF2034" s="227"/>
      <c r="ISG2034" s="227"/>
      <c r="ISH2034" s="227"/>
      <c r="ISI2034" s="227"/>
      <c r="ISJ2034" s="227"/>
      <c r="ISK2034" s="227"/>
      <c r="ISL2034" s="227"/>
      <c r="ISM2034" s="227"/>
      <c r="ISN2034" s="227"/>
      <c r="ISO2034" s="227"/>
      <c r="ISP2034" s="227"/>
      <c r="ISQ2034" s="227"/>
      <c r="ISR2034" s="227"/>
      <c r="ISS2034" s="227"/>
      <c r="IST2034" s="227"/>
      <c r="ISU2034" s="227"/>
      <c r="ISV2034" s="227"/>
      <c r="ISW2034" s="227"/>
      <c r="ISX2034" s="227"/>
      <c r="ISY2034" s="227"/>
      <c r="ISZ2034" s="227"/>
      <c r="ITA2034" s="227"/>
      <c r="ITB2034" s="227"/>
      <c r="ITC2034" s="227"/>
      <c r="ITD2034" s="227"/>
      <c r="ITE2034" s="227"/>
      <c r="ITF2034" s="227"/>
      <c r="ITG2034" s="227"/>
      <c r="ITH2034" s="227"/>
      <c r="ITI2034" s="227"/>
      <c r="ITJ2034" s="227"/>
      <c r="ITK2034" s="227"/>
      <c r="ITL2034" s="227"/>
      <c r="ITM2034" s="227"/>
      <c r="ITN2034" s="227"/>
      <c r="ITO2034" s="227"/>
      <c r="ITP2034" s="227"/>
      <c r="ITQ2034" s="227"/>
      <c r="ITR2034" s="227"/>
      <c r="ITS2034" s="227"/>
      <c r="ITT2034" s="227"/>
      <c r="ITU2034" s="227"/>
      <c r="ITV2034" s="227"/>
      <c r="ITW2034" s="227"/>
      <c r="ITX2034" s="227"/>
      <c r="ITY2034" s="227"/>
      <c r="ITZ2034" s="227"/>
      <c r="IUA2034" s="227"/>
      <c r="IUB2034" s="227"/>
      <c r="IUC2034" s="227"/>
      <c r="IUD2034" s="227"/>
      <c r="IUE2034" s="227"/>
      <c r="IUF2034" s="227"/>
      <c r="IUG2034" s="227"/>
      <c r="IUH2034" s="227"/>
      <c r="IUI2034" s="227"/>
      <c r="IUJ2034" s="227"/>
      <c r="IUK2034" s="227"/>
      <c r="IUL2034" s="227"/>
      <c r="IUM2034" s="227"/>
      <c r="IUN2034" s="227"/>
      <c r="IUO2034" s="227"/>
      <c r="IUP2034" s="227"/>
      <c r="IUQ2034" s="227"/>
      <c r="IUR2034" s="227"/>
      <c r="IUS2034" s="227"/>
      <c r="IUT2034" s="227"/>
      <c r="IUU2034" s="227"/>
      <c r="IUV2034" s="227"/>
      <c r="IUW2034" s="227"/>
      <c r="IUX2034" s="227"/>
      <c r="IUY2034" s="227"/>
      <c r="IUZ2034" s="227"/>
      <c r="IVA2034" s="227"/>
      <c r="IVB2034" s="227"/>
      <c r="IVC2034" s="227"/>
      <c r="IVD2034" s="227"/>
      <c r="IVE2034" s="227"/>
      <c r="IVF2034" s="227"/>
      <c r="IVG2034" s="227"/>
      <c r="IVH2034" s="227"/>
      <c r="IVI2034" s="227"/>
      <c r="IVJ2034" s="227"/>
      <c r="IVK2034" s="227"/>
      <c r="IVL2034" s="227"/>
      <c r="IVM2034" s="227"/>
      <c r="IVN2034" s="227"/>
      <c r="IVO2034" s="227"/>
      <c r="IVP2034" s="227"/>
      <c r="IVQ2034" s="227"/>
      <c r="IVR2034" s="227"/>
      <c r="IVS2034" s="227"/>
      <c r="IVT2034" s="227"/>
      <c r="IVU2034" s="227"/>
      <c r="IVV2034" s="227"/>
      <c r="IVW2034" s="227"/>
      <c r="IVX2034" s="227"/>
      <c r="IVY2034" s="227"/>
      <c r="IVZ2034" s="227"/>
      <c r="IWA2034" s="227"/>
      <c r="IWB2034" s="227"/>
      <c r="IWC2034" s="227"/>
      <c r="IWD2034" s="227"/>
      <c r="IWE2034" s="227"/>
      <c r="IWF2034" s="227"/>
      <c r="IWG2034" s="227"/>
      <c r="IWH2034" s="227"/>
      <c r="IWI2034" s="227"/>
      <c r="IWJ2034" s="227"/>
      <c r="IWK2034" s="227"/>
      <c r="IWL2034" s="227"/>
      <c r="IWM2034" s="227"/>
      <c r="IWN2034" s="227"/>
      <c r="IWO2034" s="227"/>
      <c r="IWP2034" s="227"/>
      <c r="IWQ2034" s="227"/>
      <c r="IWR2034" s="227"/>
      <c r="IWS2034" s="227"/>
      <c r="IWT2034" s="227"/>
      <c r="IWU2034" s="227"/>
      <c r="IWV2034" s="227"/>
      <c r="IWW2034" s="227"/>
      <c r="IWX2034" s="227"/>
      <c r="IWY2034" s="227"/>
      <c r="IWZ2034" s="227"/>
      <c r="IXA2034" s="227"/>
      <c r="IXB2034" s="227"/>
      <c r="IXC2034" s="227"/>
      <c r="IXD2034" s="227"/>
      <c r="IXE2034" s="227"/>
      <c r="IXF2034" s="227"/>
      <c r="IXG2034" s="227"/>
      <c r="IXH2034" s="227"/>
      <c r="IXI2034" s="227"/>
      <c r="IXJ2034" s="227"/>
      <c r="IXK2034" s="227"/>
      <c r="IXL2034" s="227"/>
      <c r="IXM2034" s="227"/>
      <c r="IXN2034" s="227"/>
      <c r="IXO2034" s="227"/>
      <c r="IXP2034" s="227"/>
      <c r="IXQ2034" s="227"/>
      <c r="IXR2034" s="227"/>
      <c r="IXS2034" s="227"/>
      <c r="IXT2034" s="227"/>
      <c r="IXU2034" s="227"/>
      <c r="IXV2034" s="227"/>
      <c r="IXW2034" s="227"/>
      <c r="IXX2034" s="227"/>
      <c r="IXY2034" s="227"/>
      <c r="IXZ2034" s="227"/>
      <c r="IYA2034" s="227"/>
      <c r="IYB2034" s="227"/>
      <c r="IYC2034" s="227"/>
      <c r="IYD2034" s="227"/>
      <c r="IYE2034" s="227"/>
      <c r="IYF2034" s="227"/>
      <c r="IYG2034" s="227"/>
      <c r="IYH2034" s="227"/>
      <c r="IYI2034" s="227"/>
      <c r="IYJ2034" s="227"/>
      <c r="IYK2034" s="227"/>
      <c r="IYL2034" s="227"/>
      <c r="IYM2034" s="227"/>
      <c r="IYN2034" s="227"/>
      <c r="IYO2034" s="227"/>
      <c r="IYP2034" s="227"/>
      <c r="IYQ2034" s="227"/>
      <c r="IYR2034" s="227"/>
      <c r="IYS2034" s="227"/>
      <c r="IYT2034" s="227"/>
      <c r="IYU2034" s="227"/>
      <c r="IYV2034" s="227"/>
      <c r="IYW2034" s="227"/>
      <c r="IYX2034" s="227"/>
      <c r="IYY2034" s="227"/>
      <c r="IYZ2034" s="227"/>
      <c r="IZA2034" s="227"/>
      <c r="IZB2034" s="227"/>
      <c r="IZC2034" s="227"/>
      <c r="IZD2034" s="227"/>
      <c r="IZE2034" s="227"/>
      <c r="IZF2034" s="227"/>
      <c r="IZG2034" s="227"/>
      <c r="IZH2034" s="227"/>
      <c r="IZI2034" s="227"/>
      <c r="IZJ2034" s="227"/>
      <c r="IZK2034" s="227"/>
      <c r="IZL2034" s="227"/>
      <c r="IZM2034" s="227"/>
      <c r="IZN2034" s="227"/>
      <c r="IZO2034" s="227"/>
      <c r="IZP2034" s="227"/>
      <c r="IZQ2034" s="227"/>
      <c r="IZR2034" s="227"/>
      <c r="IZS2034" s="227"/>
      <c r="IZT2034" s="227"/>
      <c r="IZU2034" s="227"/>
      <c r="IZV2034" s="227"/>
      <c r="IZW2034" s="227"/>
      <c r="IZX2034" s="227"/>
      <c r="IZY2034" s="227"/>
      <c r="IZZ2034" s="227"/>
      <c r="JAA2034" s="227"/>
      <c r="JAB2034" s="227"/>
      <c r="JAC2034" s="227"/>
      <c r="JAD2034" s="227"/>
      <c r="JAE2034" s="227"/>
      <c r="JAF2034" s="227"/>
      <c r="JAG2034" s="227"/>
      <c r="JAH2034" s="227"/>
      <c r="JAI2034" s="227"/>
      <c r="JAJ2034" s="227"/>
      <c r="JAK2034" s="227"/>
      <c r="JAL2034" s="227"/>
      <c r="JAM2034" s="227"/>
      <c r="JAN2034" s="227"/>
      <c r="JAO2034" s="227"/>
      <c r="JAP2034" s="227"/>
      <c r="JAQ2034" s="227"/>
      <c r="JAR2034" s="227"/>
      <c r="JAS2034" s="227"/>
      <c r="JAT2034" s="227"/>
      <c r="JAU2034" s="227"/>
      <c r="JAV2034" s="227"/>
      <c r="JAW2034" s="227"/>
      <c r="JAX2034" s="227"/>
      <c r="JAY2034" s="227"/>
      <c r="JAZ2034" s="227"/>
      <c r="JBA2034" s="227"/>
      <c r="JBB2034" s="227"/>
      <c r="JBC2034" s="227"/>
      <c r="JBD2034" s="227"/>
      <c r="JBE2034" s="227"/>
      <c r="JBF2034" s="227"/>
      <c r="JBG2034" s="227"/>
      <c r="JBH2034" s="227"/>
      <c r="JBI2034" s="227"/>
      <c r="JBJ2034" s="227"/>
      <c r="JBK2034" s="227"/>
      <c r="JBL2034" s="227"/>
      <c r="JBM2034" s="227"/>
      <c r="JBN2034" s="227"/>
      <c r="JBO2034" s="227"/>
      <c r="JBP2034" s="227"/>
      <c r="JBQ2034" s="227"/>
      <c r="JBR2034" s="227"/>
      <c r="JBS2034" s="227"/>
      <c r="JBT2034" s="227"/>
      <c r="JBU2034" s="227"/>
      <c r="JBV2034" s="227"/>
      <c r="JBW2034" s="227"/>
      <c r="JBX2034" s="227"/>
      <c r="JBY2034" s="227"/>
      <c r="JBZ2034" s="227"/>
      <c r="JCA2034" s="227"/>
      <c r="JCB2034" s="227"/>
      <c r="JCC2034" s="227"/>
      <c r="JCD2034" s="227"/>
      <c r="JCE2034" s="227"/>
      <c r="JCF2034" s="227"/>
      <c r="JCG2034" s="227"/>
      <c r="JCH2034" s="227"/>
      <c r="JCI2034" s="227"/>
      <c r="JCJ2034" s="227"/>
      <c r="JCK2034" s="227"/>
      <c r="JCL2034" s="227"/>
      <c r="JCM2034" s="227"/>
      <c r="JCN2034" s="227"/>
      <c r="JCO2034" s="227"/>
      <c r="JCP2034" s="227"/>
      <c r="JCQ2034" s="227"/>
      <c r="JCR2034" s="227"/>
      <c r="JCS2034" s="227"/>
      <c r="JCT2034" s="227"/>
      <c r="JCU2034" s="227"/>
      <c r="JCV2034" s="227"/>
      <c r="JCW2034" s="227"/>
      <c r="JCX2034" s="227"/>
      <c r="JCY2034" s="227"/>
      <c r="JCZ2034" s="227"/>
      <c r="JDA2034" s="227"/>
      <c r="JDB2034" s="227"/>
      <c r="JDC2034" s="227"/>
      <c r="JDD2034" s="227"/>
      <c r="JDE2034" s="227"/>
      <c r="JDF2034" s="227"/>
      <c r="JDG2034" s="227"/>
      <c r="JDH2034" s="227"/>
      <c r="JDI2034" s="227"/>
      <c r="JDJ2034" s="227"/>
      <c r="JDK2034" s="227"/>
      <c r="JDL2034" s="227"/>
      <c r="JDM2034" s="227"/>
      <c r="JDN2034" s="227"/>
      <c r="JDO2034" s="227"/>
      <c r="JDP2034" s="227"/>
      <c r="JDQ2034" s="227"/>
      <c r="JDR2034" s="227"/>
      <c r="JDS2034" s="227"/>
      <c r="JDT2034" s="227"/>
      <c r="JDU2034" s="227"/>
      <c r="JDV2034" s="227"/>
      <c r="JDW2034" s="227"/>
      <c r="JDX2034" s="227"/>
      <c r="JDY2034" s="227"/>
      <c r="JDZ2034" s="227"/>
      <c r="JEA2034" s="227"/>
      <c r="JEB2034" s="227"/>
      <c r="JEC2034" s="227"/>
      <c r="JED2034" s="227"/>
      <c r="JEE2034" s="227"/>
      <c r="JEF2034" s="227"/>
      <c r="JEG2034" s="227"/>
      <c r="JEH2034" s="227"/>
      <c r="JEI2034" s="227"/>
      <c r="JEJ2034" s="227"/>
      <c r="JEK2034" s="227"/>
      <c r="JEL2034" s="227"/>
      <c r="JEM2034" s="227"/>
      <c r="JEN2034" s="227"/>
      <c r="JEO2034" s="227"/>
      <c r="JEP2034" s="227"/>
      <c r="JEQ2034" s="227"/>
      <c r="JER2034" s="227"/>
      <c r="JES2034" s="227"/>
      <c r="JET2034" s="227"/>
      <c r="JEU2034" s="227"/>
      <c r="JEV2034" s="227"/>
      <c r="JEW2034" s="227"/>
      <c r="JEX2034" s="227"/>
      <c r="JEY2034" s="227"/>
      <c r="JEZ2034" s="227"/>
      <c r="JFA2034" s="227"/>
      <c r="JFB2034" s="227"/>
      <c r="JFC2034" s="227"/>
      <c r="JFD2034" s="227"/>
      <c r="JFE2034" s="227"/>
      <c r="JFF2034" s="227"/>
      <c r="JFG2034" s="227"/>
      <c r="JFH2034" s="227"/>
      <c r="JFI2034" s="227"/>
      <c r="JFJ2034" s="227"/>
      <c r="JFK2034" s="227"/>
      <c r="JFL2034" s="227"/>
      <c r="JFM2034" s="227"/>
      <c r="JFN2034" s="227"/>
      <c r="JFO2034" s="227"/>
      <c r="JFP2034" s="227"/>
      <c r="JFQ2034" s="227"/>
      <c r="JFR2034" s="227"/>
      <c r="JFS2034" s="227"/>
      <c r="JFT2034" s="227"/>
      <c r="JFU2034" s="227"/>
      <c r="JFV2034" s="227"/>
      <c r="JFW2034" s="227"/>
      <c r="JFX2034" s="227"/>
      <c r="JFY2034" s="227"/>
      <c r="JFZ2034" s="227"/>
      <c r="JGA2034" s="227"/>
      <c r="JGB2034" s="227"/>
      <c r="JGC2034" s="227"/>
      <c r="JGD2034" s="227"/>
      <c r="JGE2034" s="227"/>
      <c r="JGF2034" s="227"/>
      <c r="JGG2034" s="227"/>
      <c r="JGH2034" s="227"/>
      <c r="JGI2034" s="227"/>
      <c r="JGJ2034" s="227"/>
      <c r="JGK2034" s="227"/>
      <c r="JGL2034" s="227"/>
      <c r="JGM2034" s="227"/>
      <c r="JGN2034" s="227"/>
      <c r="JGO2034" s="227"/>
      <c r="JGP2034" s="227"/>
      <c r="JGQ2034" s="227"/>
      <c r="JGR2034" s="227"/>
      <c r="JGS2034" s="227"/>
      <c r="JGT2034" s="227"/>
      <c r="JGU2034" s="227"/>
      <c r="JGV2034" s="227"/>
      <c r="JGW2034" s="227"/>
      <c r="JGX2034" s="227"/>
      <c r="JGY2034" s="227"/>
      <c r="JGZ2034" s="227"/>
      <c r="JHA2034" s="227"/>
      <c r="JHB2034" s="227"/>
      <c r="JHC2034" s="227"/>
      <c r="JHD2034" s="227"/>
      <c r="JHE2034" s="227"/>
      <c r="JHF2034" s="227"/>
      <c r="JHG2034" s="227"/>
      <c r="JHH2034" s="227"/>
      <c r="JHI2034" s="227"/>
      <c r="JHJ2034" s="227"/>
      <c r="JHK2034" s="227"/>
      <c r="JHL2034" s="227"/>
      <c r="JHM2034" s="227"/>
      <c r="JHN2034" s="227"/>
      <c r="JHO2034" s="227"/>
      <c r="JHP2034" s="227"/>
      <c r="JHQ2034" s="227"/>
      <c r="JHR2034" s="227"/>
      <c r="JHS2034" s="227"/>
      <c r="JHT2034" s="227"/>
      <c r="JHU2034" s="227"/>
      <c r="JHV2034" s="227"/>
      <c r="JHW2034" s="227"/>
      <c r="JHX2034" s="227"/>
      <c r="JHY2034" s="227"/>
      <c r="JHZ2034" s="227"/>
      <c r="JIA2034" s="227"/>
      <c r="JIB2034" s="227"/>
      <c r="JIC2034" s="227"/>
      <c r="JID2034" s="227"/>
      <c r="JIE2034" s="227"/>
      <c r="JIF2034" s="227"/>
      <c r="JIG2034" s="227"/>
      <c r="JIH2034" s="227"/>
      <c r="JII2034" s="227"/>
      <c r="JIJ2034" s="227"/>
      <c r="JIK2034" s="227"/>
      <c r="JIL2034" s="227"/>
      <c r="JIM2034" s="227"/>
      <c r="JIN2034" s="227"/>
      <c r="JIO2034" s="227"/>
      <c r="JIP2034" s="227"/>
      <c r="JIQ2034" s="227"/>
      <c r="JIR2034" s="227"/>
      <c r="JIS2034" s="227"/>
      <c r="JIT2034" s="227"/>
      <c r="JIU2034" s="227"/>
      <c r="JIV2034" s="227"/>
      <c r="JIW2034" s="227"/>
      <c r="JIX2034" s="227"/>
      <c r="JIY2034" s="227"/>
      <c r="JIZ2034" s="227"/>
      <c r="JJA2034" s="227"/>
      <c r="JJB2034" s="227"/>
      <c r="JJC2034" s="227"/>
      <c r="JJD2034" s="227"/>
      <c r="JJE2034" s="227"/>
      <c r="JJF2034" s="227"/>
      <c r="JJG2034" s="227"/>
      <c r="JJH2034" s="227"/>
      <c r="JJI2034" s="227"/>
      <c r="JJJ2034" s="227"/>
      <c r="JJK2034" s="227"/>
      <c r="JJL2034" s="227"/>
      <c r="JJM2034" s="227"/>
      <c r="JJN2034" s="227"/>
      <c r="JJO2034" s="227"/>
      <c r="JJP2034" s="227"/>
      <c r="JJQ2034" s="227"/>
      <c r="JJR2034" s="227"/>
      <c r="JJS2034" s="227"/>
      <c r="JJT2034" s="227"/>
      <c r="JJU2034" s="227"/>
      <c r="JJV2034" s="227"/>
      <c r="JJW2034" s="227"/>
      <c r="JJX2034" s="227"/>
      <c r="JJY2034" s="227"/>
      <c r="JJZ2034" s="227"/>
      <c r="JKA2034" s="227"/>
      <c r="JKB2034" s="227"/>
      <c r="JKC2034" s="227"/>
      <c r="JKD2034" s="227"/>
      <c r="JKE2034" s="227"/>
      <c r="JKF2034" s="227"/>
      <c r="JKG2034" s="227"/>
      <c r="JKH2034" s="227"/>
      <c r="JKI2034" s="227"/>
      <c r="JKJ2034" s="227"/>
      <c r="JKK2034" s="227"/>
      <c r="JKL2034" s="227"/>
      <c r="JKM2034" s="227"/>
      <c r="JKN2034" s="227"/>
      <c r="JKO2034" s="227"/>
      <c r="JKP2034" s="227"/>
      <c r="JKQ2034" s="227"/>
      <c r="JKR2034" s="227"/>
      <c r="JKS2034" s="227"/>
      <c r="JKT2034" s="227"/>
      <c r="JKU2034" s="227"/>
      <c r="JKV2034" s="227"/>
      <c r="JKW2034" s="227"/>
      <c r="JKX2034" s="227"/>
      <c r="JKY2034" s="227"/>
      <c r="JKZ2034" s="227"/>
      <c r="JLA2034" s="227"/>
      <c r="JLB2034" s="227"/>
      <c r="JLC2034" s="227"/>
      <c r="JLD2034" s="227"/>
      <c r="JLE2034" s="227"/>
      <c r="JLF2034" s="227"/>
      <c r="JLG2034" s="227"/>
      <c r="JLH2034" s="227"/>
      <c r="JLI2034" s="227"/>
      <c r="JLJ2034" s="227"/>
      <c r="JLK2034" s="227"/>
      <c r="JLL2034" s="227"/>
      <c r="JLM2034" s="227"/>
      <c r="JLN2034" s="227"/>
      <c r="JLO2034" s="227"/>
      <c r="JLP2034" s="227"/>
      <c r="JLQ2034" s="227"/>
      <c r="JLR2034" s="227"/>
      <c r="JLS2034" s="227"/>
      <c r="JLT2034" s="227"/>
      <c r="JLU2034" s="227"/>
      <c r="JLV2034" s="227"/>
      <c r="JLW2034" s="227"/>
      <c r="JLX2034" s="227"/>
      <c r="JLY2034" s="227"/>
      <c r="JLZ2034" s="227"/>
      <c r="JMA2034" s="227"/>
      <c r="JMB2034" s="227"/>
      <c r="JMC2034" s="227"/>
      <c r="JMD2034" s="227"/>
      <c r="JME2034" s="227"/>
      <c r="JMF2034" s="227"/>
      <c r="JMG2034" s="227"/>
      <c r="JMH2034" s="227"/>
      <c r="JMI2034" s="227"/>
      <c r="JMJ2034" s="227"/>
      <c r="JMK2034" s="227"/>
      <c r="JML2034" s="227"/>
      <c r="JMM2034" s="227"/>
      <c r="JMN2034" s="227"/>
      <c r="JMO2034" s="227"/>
      <c r="JMP2034" s="227"/>
      <c r="JMQ2034" s="227"/>
      <c r="JMR2034" s="227"/>
      <c r="JMS2034" s="227"/>
      <c r="JMT2034" s="227"/>
      <c r="JMU2034" s="227"/>
      <c r="JMV2034" s="227"/>
      <c r="JMW2034" s="227"/>
      <c r="JMX2034" s="227"/>
      <c r="JMY2034" s="227"/>
      <c r="JMZ2034" s="227"/>
      <c r="JNA2034" s="227"/>
      <c r="JNB2034" s="227"/>
      <c r="JNC2034" s="227"/>
      <c r="JND2034" s="227"/>
      <c r="JNE2034" s="227"/>
      <c r="JNF2034" s="227"/>
      <c r="JNG2034" s="227"/>
      <c r="JNH2034" s="227"/>
      <c r="JNI2034" s="227"/>
      <c r="JNJ2034" s="227"/>
      <c r="JNK2034" s="227"/>
      <c r="JNL2034" s="227"/>
      <c r="JNM2034" s="227"/>
      <c r="JNN2034" s="227"/>
      <c r="JNO2034" s="227"/>
      <c r="JNP2034" s="227"/>
      <c r="JNQ2034" s="227"/>
      <c r="JNR2034" s="227"/>
      <c r="JNS2034" s="227"/>
      <c r="JNT2034" s="227"/>
      <c r="JNU2034" s="227"/>
      <c r="JNV2034" s="227"/>
      <c r="JNW2034" s="227"/>
      <c r="JNX2034" s="227"/>
      <c r="JNY2034" s="227"/>
      <c r="JNZ2034" s="227"/>
      <c r="JOA2034" s="227"/>
      <c r="JOB2034" s="227"/>
      <c r="JOC2034" s="227"/>
      <c r="JOD2034" s="227"/>
      <c r="JOE2034" s="227"/>
      <c r="JOF2034" s="227"/>
      <c r="JOG2034" s="227"/>
      <c r="JOH2034" s="227"/>
      <c r="JOI2034" s="227"/>
      <c r="JOJ2034" s="227"/>
      <c r="JOK2034" s="227"/>
      <c r="JOL2034" s="227"/>
      <c r="JOM2034" s="227"/>
      <c r="JON2034" s="227"/>
      <c r="JOO2034" s="227"/>
      <c r="JOP2034" s="227"/>
      <c r="JOQ2034" s="227"/>
      <c r="JOR2034" s="227"/>
      <c r="JOS2034" s="227"/>
      <c r="JOT2034" s="227"/>
      <c r="JOU2034" s="227"/>
      <c r="JOV2034" s="227"/>
      <c r="JOW2034" s="227"/>
      <c r="JOX2034" s="227"/>
      <c r="JOY2034" s="227"/>
      <c r="JOZ2034" s="227"/>
      <c r="JPA2034" s="227"/>
      <c r="JPB2034" s="227"/>
      <c r="JPC2034" s="227"/>
      <c r="JPD2034" s="227"/>
      <c r="JPE2034" s="227"/>
      <c r="JPF2034" s="227"/>
      <c r="JPG2034" s="227"/>
      <c r="JPH2034" s="227"/>
      <c r="JPI2034" s="227"/>
      <c r="JPJ2034" s="227"/>
      <c r="JPK2034" s="227"/>
      <c r="JPL2034" s="227"/>
      <c r="JPM2034" s="227"/>
      <c r="JPN2034" s="227"/>
      <c r="JPO2034" s="227"/>
      <c r="JPP2034" s="227"/>
      <c r="JPQ2034" s="227"/>
      <c r="JPR2034" s="227"/>
      <c r="JPS2034" s="227"/>
      <c r="JPT2034" s="227"/>
      <c r="JPU2034" s="227"/>
      <c r="JPV2034" s="227"/>
      <c r="JPW2034" s="227"/>
      <c r="JPX2034" s="227"/>
      <c r="JPY2034" s="227"/>
      <c r="JPZ2034" s="227"/>
      <c r="JQA2034" s="227"/>
      <c r="JQB2034" s="227"/>
      <c r="JQC2034" s="227"/>
      <c r="JQD2034" s="227"/>
      <c r="JQE2034" s="227"/>
      <c r="JQF2034" s="227"/>
      <c r="JQG2034" s="227"/>
      <c r="JQH2034" s="227"/>
      <c r="JQI2034" s="227"/>
      <c r="JQJ2034" s="227"/>
      <c r="JQK2034" s="227"/>
      <c r="JQL2034" s="227"/>
      <c r="JQM2034" s="227"/>
      <c r="JQN2034" s="227"/>
      <c r="JQO2034" s="227"/>
      <c r="JQP2034" s="227"/>
      <c r="JQQ2034" s="227"/>
      <c r="JQR2034" s="227"/>
      <c r="JQS2034" s="227"/>
      <c r="JQT2034" s="227"/>
      <c r="JQU2034" s="227"/>
      <c r="JQV2034" s="227"/>
      <c r="JQW2034" s="227"/>
      <c r="JQX2034" s="227"/>
      <c r="JQY2034" s="227"/>
      <c r="JQZ2034" s="227"/>
      <c r="JRA2034" s="227"/>
      <c r="JRB2034" s="227"/>
      <c r="JRC2034" s="227"/>
      <c r="JRD2034" s="227"/>
      <c r="JRE2034" s="227"/>
      <c r="JRF2034" s="227"/>
      <c r="JRG2034" s="227"/>
      <c r="JRH2034" s="227"/>
      <c r="JRI2034" s="227"/>
      <c r="JRJ2034" s="227"/>
      <c r="JRK2034" s="227"/>
      <c r="JRL2034" s="227"/>
      <c r="JRM2034" s="227"/>
      <c r="JRN2034" s="227"/>
      <c r="JRO2034" s="227"/>
      <c r="JRP2034" s="227"/>
      <c r="JRQ2034" s="227"/>
      <c r="JRR2034" s="227"/>
      <c r="JRS2034" s="227"/>
      <c r="JRT2034" s="227"/>
      <c r="JRU2034" s="227"/>
      <c r="JRV2034" s="227"/>
      <c r="JRW2034" s="227"/>
      <c r="JRX2034" s="227"/>
      <c r="JRY2034" s="227"/>
      <c r="JRZ2034" s="227"/>
      <c r="JSA2034" s="227"/>
      <c r="JSB2034" s="227"/>
      <c r="JSC2034" s="227"/>
      <c r="JSD2034" s="227"/>
      <c r="JSE2034" s="227"/>
      <c r="JSF2034" s="227"/>
      <c r="JSG2034" s="227"/>
      <c r="JSH2034" s="227"/>
      <c r="JSI2034" s="227"/>
      <c r="JSJ2034" s="227"/>
      <c r="JSK2034" s="227"/>
      <c r="JSL2034" s="227"/>
      <c r="JSM2034" s="227"/>
      <c r="JSN2034" s="227"/>
      <c r="JSO2034" s="227"/>
      <c r="JSP2034" s="227"/>
      <c r="JSQ2034" s="227"/>
      <c r="JSR2034" s="227"/>
      <c r="JSS2034" s="227"/>
      <c r="JST2034" s="227"/>
      <c r="JSU2034" s="227"/>
      <c r="JSV2034" s="227"/>
      <c r="JSW2034" s="227"/>
      <c r="JSX2034" s="227"/>
      <c r="JSY2034" s="227"/>
      <c r="JSZ2034" s="227"/>
      <c r="JTA2034" s="227"/>
      <c r="JTB2034" s="227"/>
      <c r="JTC2034" s="227"/>
      <c r="JTD2034" s="227"/>
      <c r="JTE2034" s="227"/>
      <c r="JTF2034" s="227"/>
      <c r="JTG2034" s="227"/>
      <c r="JTH2034" s="227"/>
      <c r="JTI2034" s="227"/>
      <c r="JTJ2034" s="227"/>
      <c r="JTK2034" s="227"/>
      <c r="JTL2034" s="227"/>
      <c r="JTM2034" s="227"/>
      <c r="JTN2034" s="227"/>
      <c r="JTO2034" s="227"/>
      <c r="JTP2034" s="227"/>
      <c r="JTQ2034" s="227"/>
      <c r="JTR2034" s="227"/>
      <c r="JTS2034" s="227"/>
      <c r="JTT2034" s="227"/>
      <c r="JTU2034" s="227"/>
      <c r="JTV2034" s="227"/>
      <c r="JTW2034" s="227"/>
      <c r="JTX2034" s="227"/>
      <c r="JTY2034" s="227"/>
      <c r="JTZ2034" s="227"/>
      <c r="JUA2034" s="227"/>
      <c r="JUB2034" s="227"/>
      <c r="JUC2034" s="227"/>
      <c r="JUD2034" s="227"/>
      <c r="JUE2034" s="227"/>
      <c r="JUF2034" s="227"/>
      <c r="JUG2034" s="227"/>
      <c r="JUH2034" s="227"/>
      <c r="JUI2034" s="227"/>
      <c r="JUJ2034" s="227"/>
      <c r="JUK2034" s="227"/>
      <c r="JUL2034" s="227"/>
      <c r="JUM2034" s="227"/>
      <c r="JUN2034" s="227"/>
      <c r="JUO2034" s="227"/>
      <c r="JUP2034" s="227"/>
      <c r="JUQ2034" s="227"/>
      <c r="JUR2034" s="227"/>
      <c r="JUS2034" s="227"/>
      <c r="JUT2034" s="227"/>
      <c r="JUU2034" s="227"/>
      <c r="JUV2034" s="227"/>
      <c r="JUW2034" s="227"/>
      <c r="JUX2034" s="227"/>
      <c r="JUY2034" s="227"/>
      <c r="JUZ2034" s="227"/>
      <c r="JVA2034" s="227"/>
      <c r="JVB2034" s="227"/>
      <c r="JVC2034" s="227"/>
      <c r="JVD2034" s="227"/>
      <c r="JVE2034" s="227"/>
      <c r="JVF2034" s="227"/>
      <c r="JVG2034" s="227"/>
      <c r="JVH2034" s="227"/>
      <c r="JVI2034" s="227"/>
      <c r="JVJ2034" s="227"/>
      <c r="JVK2034" s="227"/>
      <c r="JVL2034" s="227"/>
      <c r="JVM2034" s="227"/>
      <c r="JVN2034" s="227"/>
      <c r="JVO2034" s="227"/>
      <c r="JVP2034" s="227"/>
      <c r="JVQ2034" s="227"/>
      <c r="JVR2034" s="227"/>
      <c r="JVS2034" s="227"/>
      <c r="JVT2034" s="227"/>
      <c r="JVU2034" s="227"/>
      <c r="JVV2034" s="227"/>
      <c r="JVW2034" s="227"/>
      <c r="JVX2034" s="227"/>
      <c r="JVY2034" s="227"/>
      <c r="JVZ2034" s="227"/>
      <c r="JWA2034" s="227"/>
      <c r="JWB2034" s="227"/>
      <c r="JWC2034" s="227"/>
      <c r="JWD2034" s="227"/>
      <c r="JWE2034" s="227"/>
      <c r="JWF2034" s="227"/>
      <c r="JWG2034" s="227"/>
      <c r="JWH2034" s="227"/>
      <c r="JWI2034" s="227"/>
      <c r="JWJ2034" s="227"/>
      <c r="JWK2034" s="227"/>
      <c r="JWL2034" s="227"/>
      <c r="JWM2034" s="227"/>
      <c r="JWN2034" s="227"/>
      <c r="JWO2034" s="227"/>
      <c r="JWP2034" s="227"/>
      <c r="JWQ2034" s="227"/>
      <c r="JWR2034" s="227"/>
      <c r="JWS2034" s="227"/>
      <c r="JWT2034" s="227"/>
      <c r="JWU2034" s="227"/>
      <c r="JWV2034" s="227"/>
      <c r="JWW2034" s="227"/>
      <c r="JWX2034" s="227"/>
      <c r="JWY2034" s="227"/>
      <c r="JWZ2034" s="227"/>
      <c r="JXA2034" s="227"/>
      <c r="JXB2034" s="227"/>
      <c r="JXC2034" s="227"/>
      <c r="JXD2034" s="227"/>
      <c r="JXE2034" s="227"/>
      <c r="JXF2034" s="227"/>
      <c r="JXG2034" s="227"/>
      <c r="JXH2034" s="227"/>
      <c r="JXI2034" s="227"/>
      <c r="JXJ2034" s="227"/>
      <c r="JXK2034" s="227"/>
      <c r="JXL2034" s="227"/>
      <c r="JXM2034" s="227"/>
      <c r="JXN2034" s="227"/>
      <c r="JXO2034" s="227"/>
      <c r="JXP2034" s="227"/>
      <c r="JXQ2034" s="227"/>
      <c r="JXR2034" s="227"/>
      <c r="JXS2034" s="227"/>
      <c r="JXT2034" s="227"/>
      <c r="JXU2034" s="227"/>
      <c r="JXV2034" s="227"/>
      <c r="JXW2034" s="227"/>
      <c r="JXX2034" s="227"/>
      <c r="JXY2034" s="227"/>
      <c r="JXZ2034" s="227"/>
      <c r="JYA2034" s="227"/>
      <c r="JYB2034" s="227"/>
      <c r="JYC2034" s="227"/>
      <c r="JYD2034" s="227"/>
      <c r="JYE2034" s="227"/>
      <c r="JYF2034" s="227"/>
      <c r="JYG2034" s="227"/>
      <c r="JYH2034" s="227"/>
      <c r="JYI2034" s="227"/>
      <c r="JYJ2034" s="227"/>
      <c r="JYK2034" s="227"/>
      <c r="JYL2034" s="227"/>
      <c r="JYM2034" s="227"/>
      <c r="JYN2034" s="227"/>
      <c r="JYO2034" s="227"/>
      <c r="JYP2034" s="227"/>
      <c r="JYQ2034" s="227"/>
      <c r="JYR2034" s="227"/>
      <c r="JYS2034" s="227"/>
      <c r="JYT2034" s="227"/>
      <c r="JYU2034" s="227"/>
      <c r="JYV2034" s="227"/>
      <c r="JYW2034" s="227"/>
      <c r="JYX2034" s="227"/>
      <c r="JYY2034" s="227"/>
      <c r="JYZ2034" s="227"/>
      <c r="JZA2034" s="227"/>
      <c r="JZB2034" s="227"/>
      <c r="JZC2034" s="227"/>
      <c r="JZD2034" s="227"/>
      <c r="JZE2034" s="227"/>
      <c r="JZF2034" s="227"/>
      <c r="JZG2034" s="227"/>
      <c r="JZH2034" s="227"/>
      <c r="JZI2034" s="227"/>
      <c r="JZJ2034" s="227"/>
      <c r="JZK2034" s="227"/>
      <c r="JZL2034" s="227"/>
      <c r="JZM2034" s="227"/>
      <c r="JZN2034" s="227"/>
      <c r="JZO2034" s="227"/>
      <c r="JZP2034" s="227"/>
      <c r="JZQ2034" s="227"/>
      <c r="JZR2034" s="227"/>
      <c r="JZS2034" s="227"/>
      <c r="JZT2034" s="227"/>
      <c r="JZU2034" s="227"/>
      <c r="JZV2034" s="227"/>
      <c r="JZW2034" s="227"/>
      <c r="JZX2034" s="227"/>
      <c r="JZY2034" s="227"/>
      <c r="JZZ2034" s="227"/>
      <c r="KAA2034" s="227"/>
      <c r="KAB2034" s="227"/>
      <c r="KAC2034" s="227"/>
      <c r="KAD2034" s="227"/>
      <c r="KAE2034" s="227"/>
      <c r="KAF2034" s="227"/>
      <c r="KAG2034" s="227"/>
      <c r="KAH2034" s="227"/>
      <c r="KAI2034" s="227"/>
      <c r="KAJ2034" s="227"/>
      <c r="KAK2034" s="227"/>
      <c r="KAL2034" s="227"/>
      <c r="KAM2034" s="227"/>
      <c r="KAN2034" s="227"/>
      <c r="KAO2034" s="227"/>
      <c r="KAP2034" s="227"/>
      <c r="KAQ2034" s="227"/>
      <c r="KAR2034" s="227"/>
      <c r="KAS2034" s="227"/>
      <c r="KAT2034" s="227"/>
      <c r="KAU2034" s="227"/>
      <c r="KAV2034" s="227"/>
      <c r="KAW2034" s="227"/>
      <c r="KAX2034" s="227"/>
      <c r="KAY2034" s="227"/>
      <c r="KAZ2034" s="227"/>
      <c r="KBA2034" s="227"/>
      <c r="KBB2034" s="227"/>
      <c r="KBC2034" s="227"/>
      <c r="KBD2034" s="227"/>
      <c r="KBE2034" s="227"/>
      <c r="KBF2034" s="227"/>
      <c r="KBG2034" s="227"/>
      <c r="KBH2034" s="227"/>
      <c r="KBI2034" s="227"/>
      <c r="KBJ2034" s="227"/>
      <c r="KBK2034" s="227"/>
      <c r="KBL2034" s="227"/>
      <c r="KBM2034" s="227"/>
      <c r="KBN2034" s="227"/>
      <c r="KBO2034" s="227"/>
      <c r="KBP2034" s="227"/>
      <c r="KBQ2034" s="227"/>
      <c r="KBR2034" s="227"/>
      <c r="KBS2034" s="227"/>
      <c r="KBT2034" s="227"/>
      <c r="KBU2034" s="227"/>
      <c r="KBV2034" s="227"/>
      <c r="KBW2034" s="227"/>
      <c r="KBX2034" s="227"/>
      <c r="KBY2034" s="227"/>
      <c r="KBZ2034" s="227"/>
      <c r="KCA2034" s="227"/>
      <c r="KCB2034" s="227"/>
      <c r="KCC2034" s="227"/>
      <c r="KCD2034" s="227"/>
      <c r="KCE2034" s="227"/>
      <c r="KCF2034" s="227"/>
      <c r="KCG2034" s="227"/>
      <c r="KCH2034" s="227"/>
      <c r="KCI2034" s="227"/>
      <c r="KCJ2034" s="227"/>
      <c r="KCK2034" s="227"/>
      <c r="KCL2034" s="227"/>
      <c r="KCM2034" s="227"/>
      <c r="KCN2034" s="227"/>
      <c r="KCO2034" s="227"/>
      <c r="KCP2034" s="227"/>
      <c r="KCQ2034" s="227"/>
      <c r="KCR2034" s="227"/>
      <c r="KCS2034" s="227"/>
      <c r="KCT2034" s="227"/>
      <c r="KCU2034" s="227"/>
      <c r="KCV2034" s="227"/>
      <c r="KCW2034" s="227"/>
      <c r="KCX2034" s="227"/>
      <c r="KCY2034" s="227"/>
      <c r="KCZ2034" s="227"/>
      <c r="KDA2034" s="227"/>
      <c r="KDB2034" s="227"/>
      <c r="KDC2034" s="227"/>
      <c r="KDD2034" s="227"/>
      <c r="KDE2034" s="227"/>
      <c r="KDF2034" s="227"/>
      <c r="KDG2034" s="227"/>
      <c r="KDH2034" s="227"/>
      <c r="KDI2034" s="227"/>
      <c r="KDJ2034" s="227"/>
      <c r="KDK2034" s="227"/>
      <c r="KDL2034" s="227"/>
      <c r="KDM2034" s="227"/>
      <c r="KDN2034" s="227"/>
      <c r="KDO2034" s="227"/>
      <c r="KDP2034" s="227"/>
      <c r="KDQ2034" s="227"/>
      <c r="KDR2034" s="227"/>
      <c r="KDS2034" s="227"/>
      <c r="KDT2034" s="227"/>
      <c r="KDU2034" s="227"/>
      <c r="KDV2034" s="227"/>
      <c r="KDW2034" s="227"/>
      <c r="KDX2034" s="227"/>
      <c r="KDY2034" s="227"/>
      <c r="KDZ2034" s="227"/>
      <c r="KEA2034" s="227"/>
      <c r="KEB2034" s="227"/>
      <c r="KEC2034" s="227"/>
      <c r="KED2034" s="227"/>
      <c r="KEE2034" s="227"/>
      <c r="KEF2034" s="227"/>
      <c r="KEG2034" s="227"/>
      <c r="KEH2034" s="227"/>
      <c r="KEI2034" s="227"/>
      <c r="KEJ2034" s="227"/>
      <c r="KEK2034" s="227"/>
      <c r="KEL2034" s="227"/>
      <c r="KEM2034" s="227"/>
      <c r="KEN2034" s="227"/>
      <c r="KEO2034" s="227"/>
      <c r="KEP2034" s="227"/>
      <c r="KEQ2034" s="227"/>
      <c r="KER2034" s="227"/>
      <c r="KES2034" s="227"/>
      <c r="KET2034" s="227"/>
      <c r="KEU2034" s="227"/>
      <c r="KEV2034" s="227"/>
      <c r="KEW2034" s="227"/>
      <c r="KEX2034" s="227"/>
      <c r="KEY2034" s="227"/>
      <c r="KEZ2034" s="227"/>
      <c r="KFA2034" s="227"/>
      <c r="KFB2034" s="227"/>
      <c r="KFC2034" s="227"/>
      <c r="KFD2034" s="227"/>
      <c r="KFE2034" s="227"/>
      <c r="KFF2034" s="227"/>
      <c r="KFG2034" s="227"/>
      <c r="KFH2034" s="227"/>
      <c r="KFI2034" s="227"/>
      <c r="KFJ2034" s="227"/>
      <c r="KFK2034" s="227"/>
      <c r="KFL2034" s="227"/>
      <c r="KFM2034" s="227"/>
      <c r="KFN2034" s="227"/>
      <c r="KFO2034" s="227"/>
      <c r="KFP2034" s="227"/>
      <c r="KFQ2034" s="227"/>
      <c r="KFR2034" s="227"/>
      <c r="KFS2034" s="227"/>
      <c r="KFT2034" s="227"/>
      <c r="KFU2034" s="227"/>
      <c r="KFV2034" s="227"/>
      <c r="KFW2034" s="227"/>
      <c r="KFX2034" s="227"/>
      <c r="KFY2034" s="227"/>
      <c r="KFZ2034" s="227"/>
      <c r="KGA2034" s="227"/>
      <c r="KGB2034" s="227"/>
      <c r="KGC2034" s="227"/>
      <c r="KGD2034" s="227"/>
      <c r="KGE2034" s="227"/>
      <c r="KGF2034" s="227"/>
      <c r="KGG2034" s="227"/>
      <c r="KGH2034" s="227"/>
      <c r="KGI2034" s="227"/>
      <c r="KGJ2034" s="227"/>
      <c r="KGK2034" s="227"/>
      <c r="KGL2034" s="227"/>
      <c r="KGM2034" s="227"/>
      <c r="KGN2034" s="227"/>
      <c r="KGO2034" s="227"/>
      <c r="KGP2034" s="227"/>
      <c r="KGQ2034" s="227"/>
      <c r="KGR2034" s="227"/>
      <c r="KGS2034" s="227"/>
      <c r="KGT2034" s="227"/>
      <c r="KGU2034" s="227"/>
      <c r="KGV2034" s="227"/>
      <c r="KGW2034" s="227"/>
      <c r="KGX2034" s="227"/>
      <c r="KGY2034" s="227"/>
      <c r="KGZ2034" s="227"/>
      <c r="KHA2034" s="227"/>
      <c r="KHB2034" s="227"/>
      <c r="KHC2034" s="227"/>
      <c r="KHD2034" s="227"/>
      <c r="KHE2034" s="227"/>
      <c r="KHF2034" s="227"/>
      <c r="KHG2034" s="227"/>
      <c r="KHH2034" s="227"/>
      <c r="KHI2034" s="227"/>
      <c r="KHJ2034" s="227"/>
      <c r="KHK2034" s="227"/>
      <c r="KHL2034" s="227"/>
      <c r="KHM2034" s="227"/>
      <c r="KHN2034" s="227"/>
      <c r="KHO2034" s="227"/>
      <c r="KHP2034" s="227"/>
      <c r="KHQ2034" s="227"/>
      <c r="KHR2034" s="227"/>
      <c r="KHS2034" s="227"/>
      <c r="KHT2034" s="227"/>
      <c r="KHU2034" s="227"/>
      <c r="KHV2034" s="227"/>
      <c r="KHW2034" s="227"/>
      <c r="KHX2034" s="227"/>
      <c r="KHY2034" s="227"/>
      <c r="KHZ2034" s="227"/>
      <c r="KIA2034" s="227"/>
      <c r="KIB2034" s="227"/>
      <c r="KIC2034" s="227"/>
      <c r="KID2034" s="227"/>
      <c r="KIE2034" s="227"/>
      <c r="KIF2034" s="227"/>
      <c r="KIG2034" s="227"/>
      <c r="KIH2034" s="227"/>
      <c r="KII2034" s="227"/>
      <c r="KIJ2034" s="227"/>
      <c r="KIK2034" s="227"/>
      <c r="KIL2034" s="227"/>
      <c r="KIM2034" s="227"/>
      <c r="KIN2034" s="227"/>
      <c r="KIO2034" s="227"/>
      <c r="KIP2034" s="227"/>
      <c r="KIQ2034" s="227"/>
      <c r="KIR2034" s="227"/>
      <c r="KIS2034" s="227"/>
      <c r="KIT2034" s="227"/>
      <c r="KIU2034" s="227"/>
      <c r="KIV2034" s="227"/>
      <c r="KIW2034" s="227"/>
      <c r="KIX2034" s="227"/>
      <c r="KIY2034" s="227"/>
      <c r="KIZ2034" s="227"/>
      <c r="KJA2034" s="227"/>
      <c r="KJB2034" s="227"/>
      <c r="KJC2034" s="227"/>
      <c r="KJD2034" s="227"/>
      <c r="KJE2034" s="227"/>
      <c r="KJF2034" s="227"/>
      <c r="KJG2034" s="227"/>
      <c r="KJH2034" s="227"/>
      <c r="KJI2034" s="227"/>
      <c r="KJJ2034" s="227"/>
      <c r="KJK2034" s="227"/>
      <c r="KJL2034" s="227"/>
      <c r="KJM2034" s="227"/>
      <c r="KJN2034" s="227"/>
      <c r="KJO2034" s="227"/>
      <c r="KJP2034" s="227"/>
      <c r="KJQ2034" s="227"/>
      <c r="KJR2034" s="227"/>
      <c r="KJS2034" s="227"/>
      <c r="KJT2034" s="227"/>
      <c r="KJU2034" s="227"/>
      <c r="KJV2034" s="227"/>
      <c r="KJW2034" s="227"/>
      <c r="KJX2034" s="227"/>
      <c r="KJY2034" s="227"/>
      <c r="KJZ2034" s="227"/>
      <c r="KKA2034" s="227"/>
      <c r="KKB2034" s="227"/>
      <c r="KKC2034" s="227"/>
      <c r="KKD2034" s="227"/>
      <c r="KKE2034" s="227"/>
      <c r="KKF2034" s="227"/>
      <c r="KKG2034" s="227"/>
      <c r="KKH2034" s="227"/>
      <c r="KKI2034" s="227"/>
      <c r="KKJ2034" s="227"/>
      <c r="KKK2034" s="227"/>
      <c r="KKL2034" s="227"/>
      <c r="KKM2034" s="227"/>
      <c r="KKN2034" s="227"/>
      <c r="KKO2034" s="227"/>
      <c r="KKP2034" s="227"/>
      <c r="KKQ2034" s="227"/>
      <c r="KKR2034" s="227"/>
      <c r="KKS2034" s="227"/>
      <c r="KKT2034" s="227"/>
      <c r="KKU2034" s="227"/>
      <c r="KKV2034" s="227"/>
      <c r="KKW2034" s="227"/>
      <c r="KKX2034" s="227"/>
      <c r="KKY2034" s="227"/>
      <c r="KKZ2034" s="227"/>
      <c r="KLA2034" s="227"/>
      <c r="KLB2034" s="227"/>
      <c r="KLC2034" s="227"/>
      <c r="KLD2034" s="227"/>
      <c r="KLE2034" s="227"/>
      <c r="KLF2034" s="227"/>
      <c r="KLG2034" s="227"/>
      <c r="KLH2034" s="227"/>
      <c r="KLI2034" s="227"/>
      <c r="KLJ2034" s="227"/>
      <c r="KLK2034" s="227"/>
      <c r="KLL2034" s="227"/>
      <c r="KLM2034" s="227"/>
      <c r="KLN2034" s="227"/>
      <c r="KLO2034" s="227"/>
      <c r="KLP2034" s="227"/>
      <c r="KLQ2034" s="227"/>
      <c r="KLR2034" s="227"/>
      <c r="KLS2034" s="227"/>
      <c r="KLT2034" s="227"/>
      <c r="KLU2034" s="227"/>
      <c r="KLV2034" s="227"/>
      <c r="KLW2034" s="227"/>
      <c r="KLX2034" s="227"/>
      <c r="KLY2034" s="227"/>
      <c r="KLZ2034" s="227"/>
      <c r="KMA2034" s="227"/>
      <c r="KMB2034" s="227"/>
      <c r="KMC2034" s="227"/>
      <c r="KMD2034" s="227"/>
      <c r="KME2034" s="227"/>
      <c r="KMF2034" s="227"/>
      <c r="KMG2034" s="227"/>
      <c r="KMH2034" s="227"/>
      <c r="KMI2034" s="227"/>
      <c r="KMJ2034" s="227"/>
      <c r="KMK2034" s="227"/>
      <c r="KML2034" s="227"/>
      <c r="KMM2034" s="227"/>
      <c r="KMN2034" s="227"/>
      <c r="KMO2034" s="227"/>
      <c r="KMP2034" s="227"/>
      <c r="KMQ2034" s="227"/>
      <c r="KMR2034" s="227"/>
      <c r="KMS2034" s="227"/>
      <c r="KMT2034" s="227"/>
      <c r="KMU2034" s="227"/>
      <c r="KMV2034" s="227"/>
      <c r="KMW2034" s="227"/>
      <c r="KMX2034" s="227"/>
      <c r="KMY2034" s="227"/>
      <c r="KMZ2034" s="227"/>
      <c r="KNA2034" s="227"/>
      <c r="KNB2034" s="227"/>
      <c r="KNC2034" s="227"/>
      <c r="KND2034" s="227"/>
      <c r="KNE2034" s="227"/>
      <c r="KNF2034" s="227"/>
      <c r="KNG2034" s="227"/>
      <c r="KNH2034" s="227"/>
      <c r="KNI2034" s="227"/>
      <c r="KNJ2034" s="227"/>
      <c r="KNK2034" s="227"/>
      <c r="KNL2034" s="227"/>
      <c r="KNM2034" s="227"/>
      <c r="KNN2034" s="227"/>
      <c r="KNO2034" s="227"/>
      <c r="KNP2034" s="227"/>
      <c r="KNQ2034" s="227"/>
      <c r="KNR2034" s="227"/>
      <c r="KNS2034" s="227"/>
      <c r="KNT2034" s="227"/>
      <c r="KNU2034" s="227"/>
      <c r="KNV2034" s="227"/>
      <c r="KNW2034" s="227"/>
      <c r="KNX2034" s="227"/>
      <c r="KNY2034" s="227"/>
      <c r="KNZ2034" s="227"/>
      <c r="KOA2034" s="227"/>
      <c r="KOB2034" s="227"/>
      <c r="KOC2034" s="227"/>
      <c r="KOD2034" s="227"/>
      <c r="KOE2034" s="227"/>
      <c r="KOF2034" s="227"/>
      <c r="KOG2034" s="227"/>
      <c r="KOH2034" s="227"/>
      <c r="KOI2034" s="227"/>
      <c r="KOJ2034" s="227"/>
      <c r="KOK2034" s="227"/>
      <c r="KOL2034" s="227"/>
      <c r="KOM2034" s="227"/>
      <c r="KON2034" s="227"/>
      <c r="KOO2034" s="227"/>
      <c r="KOP2034" s="227"/>
      <c r="KOQ2034" s="227"/>
      <c r="KOR2034" s="227"/>
      <c r="KOS2034" s="227"/>
      <c r="KOT2034" s="227"/>
      <c r="KOU2034" s="227"/>
      <c r="KOV2034" s="227"/>
      <c r="KOW2034" s="227"/>
      <c r="KOX2034" s="227"/>
      <c r="KOY2034" s="227"/>
      <c r="KOZ2034" s="227"/>
      <c r="KPA2034" s="227"/>
      <c r="KPB2034" s="227"/>
      <c r="KPC2034" s="227"/>
      <c r="KPD2034" s="227"/>
      <c r="KPE2034" s="227"/>
      <c r="KPF2034" s="227"/>
      <c r="KPG2034" s="227"/>
      <c r="KPH2034" s="227"/>
      <c r="KPI2034" s="227"/>
      <c r="KPJ2034" s="227"/>
      <c r="KPK2034" s="227"/>
      <c r="KPL2034" s="227"/>
      <c r="KPM2034" s="227"/>
      <c r="KPN2034" s="227"/>
      <c r="KPO2034" s="227"/>
      <c r="KPP2034" s="227"/>
      <c r="KPQ2034" s="227"/>
      <c r="KPR2034" s="227"/>
      <c r="KPS2034" s="227"/>
      <c r="KPT2034" s="227"/>
      <c r="KPU2034" s="227"/>
      <c r="KPV2034" s="227"/>
      <c r="KPW2034" s="227"/>
      <c r="KPX2034" s="227"/>
      <c r="KPY2034" s="227"/>
      <c r="KPZ2034" s="227"/>
      <c r="KQA2034" s="227"/>
      <c r="KQB2034" s="227"/>
      <c r="KQC2034" s="227"/>
      <c r="KQD2034" s="227"/>
      <c r="KQE2034" s="227"/>
      <c r="KQF2034" s="227"/>
      <c r="KQG2034" s="227"/>
      <c r="KQH2034" s="227"/>
      <c r="KQI2034" s="227"/>
      <c r="KQJ2034" s="227"/>
      <c r="KQK2034" s="227"/>
      <c r="KQL2034" s="227"/>
      <c r="KQM2034" s="227"/>
      <c r="KQN2034" s="227"/>
      <c r="KQO2034" s="227"/>
      <c r="KQP2034" s="227"/>
      <c r="KQQ2034" s="227"/>
      <c r="KQR2034" s="227"/>
      <c r="KQS2034" s="227"/>
      <c r="KQT2034" s="227"/>
      <c r="KQU2034" s="227"/>
      <c r="KQV2034" s="227"/>
      <c r="KQW2034" s="227"/>
      <c r="KQX2034" s="227"/>
      <c r="KQY2034" s="227"/>
      <c r="KQZ2034" s="227"/>
      <c r="KRA2034" s="227"/>
      <c r="KRB2034" s="227"/>
      <c r="KRC2034" s="227"/>
      <c r="KRD2034" s="227"/>
      <c r="KRE2034" s="227"/>
      <c r="KRF2034" s="227"/>
      <c r="KRG2034" s="227"/>
      <c r="KRH2034" s="227"/>
      <c r="KRI2034" s="227"/>
      <c r="KRJ2034" s="227"/>
      <c r="KRK2034" s="227"/>
      <c r="KRL2034" s="227"/>
      <c r="KRM2034" s="227"/>
      <c r="KRN2034" s="227"/>
      <c r="KRO2034" s="227"/>
      <c r="KRP2034" s="227"/>
      <c r="KRQ2034" s="227"/>
      <c r="KRR2034" s="227"/>
      <c r="KRS2034" s="227"/>
      <c r="KRT2034" s="227"/>
      <c r="KRU2034" s="227"/>
      <c r="KRV2034" s="227"/>
      <c r="KRW2034" s="227"/>
      <c r="KRX2034" s="227"/>
      <c r="KRY2034" s="227"/>
      <c r="KRZ2034" s="227"/>
      <c r="KSA2034" s="227"/>
      <c r="KSB2034" s="227"/>
      <c r="KSC2034" s="227"/>
      <c r="KSD2034" s="227"/>
      <c r="KSE2034" s="227"/>
      <c r="KSF2034" s="227"/>
      <c r="KSG2034" s="227"/>
      <c r="KSH2034" s="227"/>
      <c r="KSI2034" s="227"/>
      <c r="KSJ2034" s="227"/>
      <c r="KSK2034" s="227"/>
      <c r="KSL2034" s="227"/>
      <c r="KSM2034" s="227"/>
      <c r="KSN2034" s="227"/>
      <c r="KSO2034" s="227"/>
      <c r="KSP2034" s="227"/>
      <c r="KSQ2034" s="227"/>
      <c r="KSR2034" s="227"/>
      <c r="KSS2034" s="227"/>
      <c r="KST2034" s="227"/>
      <c r="KSU2034" s="227"/>
      <c r="KSV2034" s="227"/>
      <c r="KSW2034" s="227"/>
      <c r="KSX2034" s="227"/>
      <c r="KSY2034" s="227"/>
      <c r="KSZ2034" s="227"/>
      <c r="KTA2034" s="227"/>
      <c r="KTB2034" s="227"/>
      <c r="KTC2034" s="227"/>
      <c r="KTD2034" s="227"/>
      <c r="KTE2034" s="227"/>
      <c r="KTF2034" s="227"/>
      <c r="KTG2034" s="227"/>
      <c r="KTH2034" s="227"/>
      <c r="KTI2034" s="227"/>
      <c r="KTJ2034" s="227"/>
      <c r="KTK2034" s="227"/>
      <c r="KTL2034" s="227"/>
      <c r="KTM2034" s="227"/>
      <c r="KTN2034" s="227"/>
      <c r="KTO2034" s="227"/>
      <c r="KTP2034" s="227"/>
      <c r="KTQ2034" s="227"/>
      <c r="KTR2034" s="227"/>
      <c r="KTS2034" s="227"/>
      <c r="KTT2034" s="227"/>
      <c r="KTU2034" s="227"/>
      <c r="KTV2034" s="227"/>
      <c r="KTW2034" s="227"/>
      <c r="KTX2034" s="227"/>
      <c r="KTY2034" s="227"/>
      <c r="KTZ2034" s="227"/>
      <c r="KUA2034" s="227"/>
      <c r="KUB2034" s="227"/>
      <c r="KUC2034" s="227"/>
      <c r="KUD2034" s="227"/>
      <c r="KUE2034" s="227"/>
      <c r="KUF2034" s="227"/>
      <c r="KUG2034" s="227"/>
      <c r="KUH2034" s="227"/>
      <c r="KUI2034" s="227"/>
      <c r="KUJ2034" s="227"/>
      <c r="KUK2034" s="227"/>
      <c r="KUL2034" s="227"/>
      <c r="KUM2034" s="227"/>
      <c r="KUN2034" s="227"/>
      <c r="KUO2034" s="227"/>
      <c r="KUP2034" s="227"/>
      <c r="KUQ2034" s="227"/>
      <c r="KUR2034" s="227"/>
      <c r="KUS2034" s="227"/>
      <c r="KUT2034" s="227"/>
      <c r="KUU2034" s="227"/>
      <c r="KUV2034" s="227"/>
      <c r="KUW2034" s="227"/>
      <c r="KUX2034" s="227"/>
      <c r="KUY2034" s="227"/>
      <c r="KUZ2034" s="227"/>
      <c r="KVA2034" s="227"/>
      <c r="KVB2034" s="227"/>
      <c r="KVC2034" s="227"/>
      <c r="KVD2034" s="227"/>
      <c r="KVE2034" s="227"/>
      <c r="KVF2034" s="227"/>
      <c r="KVG2034" s="227"/>
      <c r="KVH2034" s="227"/>
      <c r="KVI2034" s="227"/>
      <c r="KVJ2034" s="227"/>
      <c r="KVK2034" s="227"/>
      <c r="KVL2034" s="227"/>
      <c r="KVM2034" s="227"/>
      <c r="KVN2034" s="227"/>
      <c r="KVO2034" s="227"/>
      <c r="KVP2034" s="227"/>
      <c r="KVQ2034" s="227"/>
      <c r="KVR2034" s="227"/>
      <c r="KVS2034" s="227"/>
      <c r="KVT2034" s="227"/>
      <c r="KVU2034" s="227"/>
      <c r="KVV2034" s="227"/>
      <c r="KVW2034" s="227"/>
      <c r="KVX2034" s="227"/>
      <c r="KVY2034" s="227"/>
      <c r="KVZ2034" s="227"/>
      <c r="KWA2034" s="227"/>
      <c r="KWB2034" s="227"/>
      <c r="KWC2034" s="227"/>
      <c r="KWD2034" s="227"/>
      <c r="KWE2034" s="227"/>
      <c r="KWF2034" s="227"/>
      <c r="KWG2034" s="227"/>
      <c r="KWH2034" s="227"/>
      <c r="KWI2034" s="227"/>
      <c r="KWJ2034" s="227"/>
      <c r="KWK2034" s="227"/>
      <c r="KWL2034" s="227"/>
      <c r="KWM2034" s="227"/>
      <c r="KWN2034" s="227"/>
      <c r="KWO2034" s="227"/>
      <c r="KWP2034" s="227"/>
      <c r="KWQ2034" s="227"/>
      <c r="KWR2034" s="227"/>
      <c r="KWS2034" s="227"/>
      <c r="KWT2034" s="227"/>
      <c r="KWU2034" s="227"/>
      <c r="KWV2034" s="227"/>
      <c r="KWW2034" s="227"/>
      <c r="KWX2034" s="227"/>
      <c r="KWY2034" s="227"/>
      <c r="KWZ2034" s="227"/>
      <c r="KXA2034" s="227"/>
      <c r="KXB2034" s="227"/>
      <c r="KXC2034" s="227"/>
      <c r="KXD2034" s="227"/>
      <c r="KXE2034" s="227"/>
      <c r="KXF2034" s="227"/>
      <c r="KXG2034" s="227"/>
      <c r="KXH2034" s="227"/>
      <c r="KXI2034" s="227"/>
      <c r="KXJ2034" s="227"/>
      <c r="KXK2034" s="227"/>
      <c r="KXL2034" s="227"/>
      <c r="KXM2034" s="227"/>
      <c r="KXN2034" s="227"/>
      <c r="KXO2034" s="227"/>
      <c r="KXP2034" s="227"/>
      <c r="KXQ2034" s="227"/>
      <c r="KXR2034" s="227"/>
      <c r="KXS2034" s="227"/>
      <c r="KXT2034" s="227"/>
      <c r="KXU2034" s="227"/>
      <c r="KXV2034" s="227"/>
      <c r="KXW2034" s="227"/>
      <c r="KXX2034" s="227"/>
      <c r="KXY2034" s="227"/>
      <c r="KXZ2034" s="227"/>
      <c r="KYA2034" s="227"/>
      <c r="KYB2034" s="227"/>
      <c r="KYC2034" s="227"/>
      <c r="KYD2034" s="227"/>
      <c r="KYE2034" s="227"/>
      <c r="KYF2034" s="227"/>
      <c r="KYG2034" s="227"/>
      <c r="KYH2034" s="227"/>
      <c r="KYI2034" s="227"/>
      <c r="KYJ2034" s="227"/>
      <c r="KYK2034" s="227"/>
      <c r="KYL2034" s="227"/>
      <c r="KYM2034" s="227"/>
      <c r="KYN2034" s="227"/>
      <c r="KYO2034" s="227"/>
      <c r="KYP2034" s="227"/>
      <c r="KYQ2034" s="227"/>
      <c r="KYR2034" s="227"/>
      <c r="KYS2034" s="227"/>
      <c r="KYT2034" s="227"/>
      <c r="KYU2034" s="227"/>
      <c r="KYV2034" s="227"/>
      <c r="KYW2034" s="227"/>
      <c r="KYX2034" s="227"/>
      <c r="KYY2034" s="227"/>
      <c r="KYZ2034" s="227"/>
      <c r="KZA2034" s="227"/>
      <c r="KZB2034" s="227"/>
      <c r="KZC2034" s="227"/>
      <c r="KZD2034" s="227"/>
      <c r="KZE2034" s="227"/>
      <c r="KZF2034" s="227"/>
      <c r="KZG2034" s="227"/>
      <c r="KZH2034" s="227"/>
      <c r="KZI2034" s="227"/>
      <c r="KZJ2034" s="227"/>
      <c r="KZK2034" s="227"/>
      <c r="KZL2034" s="227"/>
      <c r="KZM2034" s="227"/>
      <c r="KZN2034" s="227"/>
      <c r="KZO2034" s="227"/>
      <c r="KZP2034" s="227"/>
      <c r="KZQ2034" s="227"/>
      <c r="KZR2034" s="227"/>
      <c r="KZS2034" s="227"/>
      <c r="KZT2034" s="227"/>
      <c r="KZU2034" s="227"/>
      <c r="KZV2034" s="227"/>
      <c r="KZW2034" s="227"/>
      <c r="KZX2034" s="227"/>
      <c r="KZY2034" s="227"/>
      <c r="KZZ2034" s="227"/>
      <c r="LAA2034" s="227"/>
      <c r="LAB2034" s="227"/>
      <c r="LAC2034" s="227"/>
      <c r="LAD2034" s="227"/>
      <c r="LAE2034" s="227"/>
      <c r="LAF2034" s="227"/>
      <c r="LAG2034" s="227"/>
      <c r="LAH2034" s="227"/>
      <c r="LAI2034" s="227"/>
      <c r="LAJ2034" s="227"/>
      <c r="LAK2034" s="227"/>
      <c r="LAL2034" s="227"/>
      <c r="LAM2034" s="227"/>
      <c r="LAN2034" s="227"/>
      <c r="LAO2034" s="227"/>
      <c r="LAP2034" s="227"/>
      <c r="LAQ2034" s="227"/>
      <c r="LAR2034" s="227"/>
      <c r="LAS2034" s="227"/>
      <c r="LAT2034" s="227"/>
      <c r="LAU2034" s="227"/>
      <c r="LAV2034" s="227"/>
      <c r="LAW2034" s="227"/>
      <c r="LAX2034" s="227"/>
      <c r="LAY2034" s="227"/>
      <c r="LAZ2034" s="227"/>
      <c r="LBA2034" s="227"/>
      <c r="LBB2034" s="227"/>
      <c r="LBC2034" s="227"/>
      <c r="LBD2034" s="227"/>
      <c r="LBE2034" s="227"/>
      <c r="LBF2034" s="227"/>
      <c r="LBG2034" s="227"/>
      <c r="LBH2034" s="227"/>
      <c r="LBI2034" s="227"/>
      <c r="LBJ2034" s="227"/>
      <c r="LBK2034" s="227"/>
      <c r="LBL2034" s="227"/>
      <c r="LBM2034" s="227"/>
      <c r="LBN2034" s="227"/>
      <c r="LBO2034" s="227"/>
      <c r="LBP2034" s="227"/>
      <c r="LBQ2034" s="227"/>
      <c r="LBR2034" s="227"/>
      <c r="LBS2034" s="227"/>
      <c r="LBT2034" s="227"/>
      <c r="LBU2034" s="227"/>
      <c r="LBV2034" s="227"/>
      <c r="LBW2034" s="227"/>
      <c r="LBX2034" s="227"/>
      <c r="LBY2034" s="227"/>
      <c r="LBZ2034" s="227"/>
      <c r="LCA2034" s="227"/>
      <c r="LCB2034" s="227"/>
      <c r="LCC2034" s="227"/>
      <c r="LCD2034" s="227"/>
      <c r="LCE2034" s="227"/>
      <c r="LCF2034" s="227"/>
      <c r="LCG2034" s="227"/>
      <c r="LCH2034" s="227"/>
      <c r="LCI2034" s="227"/>
      <c r="LCJ2034" s="227"/>
      <c r="LCK2034" s="227"/>
      <c r="LCL2034" s="227"/>
      <c r="LCM2034" s="227"/>
      <c r="LCN2034" s="227"/>
      <c r="LCO2034" s="227"/>
      <c r="LCP2034" s="227"/>
      <c r="LCQ2034" s="227"/>
      <c r="LCR2034" s="227"/>
      <c r="LCS2034" s="227"/>
      <c r="LCT2034" s="227"/>
      <c r="LCU2034" s="227"/>
      <c r="LCV2034" s="227"/>
      <c r="LCW2034" s="227"/>
      <c r="LCX2034" s="227"/>
      <c r="LCY2034" s="227"/>
      <c r="LCZ2034" s="227"/>
      <c r="LDA2034" s="227"/>
      <c r="LDB2034" s="227"/>
      <c r="LDC2034" s="227"/>
      <c r="LDD2034" s="227"/>
      <c r="LDE2034" s="227"/>
      <c r="LDF2034" s="227"/>
      <c r="LDG2034" s="227"/>
      <c r="LDH2034" s="227"/>
      <c r="LDI2034" s="227"/>
      <c r="LDJ2034" s="227"/>
      <c r="LDK2034" s="227"/>
      <c r="LDL2034" s="227"/>
      <c r="LDM2034" s="227"/>
      <c r="LDN2034" s="227"/>
      <c r="LDO2034" s="227"/>
      <c r="LDP2034" s="227"/>
      <c r="LDQ2034" s="227"/>
      <c r="LDR2034" s="227"/>
      <c r="LDS2034" s="227"/>
      <c r="LDT2034" s="227"/>
      <c r="LDU2034" s="227"/>
      <c r="LDV2034" s="227"/>
      <c r="LDW2034" s="227"/>
      <c r="LDX2034" s="227"/>
      <c r="LDY2034" s="227"/>
      <c r="LDZ2034" s="227"/>
      <c r="LEA2034" s="227"/>
      <c r="LEB2034" s="227"/>
      <c r="LEC2034" s="227"/>
      <c r="LED2034" s="227"/>
      <c r="LEE2034" s="227"/>
      <c r="LEF2034" s="227"/>
      <c r="LEG2034" s="227"/>
      <c r="LEH2034" s="227"/>
      <c r="LEI2034" s="227"/>
      <c r="LEJ2034" s="227"/>
      <c r="LEK2034" s="227"/>
      <c r="LEL2034" s="227"/>
      <c r="LEM2034" s="227"/>
      <c r="LEN2034" s="227"/>
      <c r="LEO2034" s="227"/>
      <c r="LEP2034" s="227"/>
      <c r="LEQ2034" s="227"/>
      <c r="LER2034" s="227"/>
      <c r="LES2034" s="227"/>
      <c r="LET2034" s="227"/>
      <c r="LEU2034" s="227"/>
      <c r="LEV2034" s="227"/>
      <c r="LEW2034" s="227"/>
      <c r="LEX2034" s="227"/>
      <c r="LEY2034" s="227"/>
      <c r="LEZ2034" s="227"/>
      <c r="LFA2034" s="227"/>
      <c r="LFB2034" s="227"/>
      <c r="LFC2034" s="227"/>
      <c r="LFD2034" s="227"/>
      <c r="LFE2034" s="227"/>
      <c r="LFF2034" s="227"/>
      <c r="LFG2034" s="227"/>
      <c r="LFH2034" s="227"/>
      <c r="LFI2034" s="227"/>
      <c r="LFJ2034" s="227"/>
      <c r="LFK2034" s="227"/>
      <c r="LFL2034" s="227"/>
      <c r="LFM2034" s="227"/>
      <c r="LFN2034" s="227"/>
      <c r="LFO2034" s="227"/>
      <c r="LFP2034" s="227"/>
      <c r="LFQ2034" s="227"/>
      <c r="LFR2034" s="227"/>
      <c r="LFS2034" s="227"/>
      <c r="LFT2034" s="227"/>
      <c r="LFU2034" s="227"/>
      <c r="LFV2034" s="227"/>
      <c r="LFW2034" s="227"/>
      <c r="LFX2034" s="227"/>
      <c r="LFY2034" s="227"/>
      <c r="LFZ2034" s="227"/>
      <c r="LGA2034" s="227"/>
      <c r="LGB2034" s="227"/>
      <c r="LGC2034" s="227"/>
      <c r="LGD2034" s="227"/>
      <c r="LGE2034" s="227"/>
      <c r="LGF2034" s="227"/>
      <c r="LGG2034" s="227"/>
      <c r="LGH2034" s="227"/>
      <c r="LGI2034" s="227"/>
      <c r="LGJ2034" s="227"/>
      <c r="LGK2034" s="227"/>
      <c r="LGL2034" s="227"/>
      <c r="LGM2034" s="227"/>
      <c r="LGN2034" s="227"/>
      <c r="LGO2034" s="227"/>
      <c r="LGP2034" s="227"/>
      <c r="LGQ2034" s="227"/>
      <c r="LGR2034" s="227"/>
      <c r="LGS2034" s="227"/>
      <c r="LGT2034" s="227"/>
      <c r="LGU2034" s="227"/>
      <c r="LGV2034" s="227"/>
      <c r="LGW2034" s="227"/>
      <c r="LGX2034" s="227"/>
      <c r="LGY2034" s="227"/>
      <c r="LGZ2034" s="227"/>
      <c r="LHA2034" s="227"/>
      <c r="LHB2034" s="227"/>
      <c r="LHC2034" s="227"/>
      <c r="LHD2034" s="227"/>
      <c r="LHE2034" s="227"/>
      <c r="LHF2034" s="227"/>
      <c r="LHG2034" s="227"/>
      <c r="LHH2034" s="227"/>
      <c r="LHI2034" s="227"/>
      <c r="LHJ2034" s="227"/>
      <c r="LHK2034" s="227"/>
      <c r="LHL2034" s="227"/>
      <c r="LHM2034" s="227"/>
      <c r="LHN2034" s="227"/>
      <c r="LHO2034" s="227"/>
      <c r="LHP2034" s="227"/>
      <c r="LHQ2034" s="227"/>
      <c r="LHR2034" s="227"/>
      <c r="LHS2034" s="227"/>
      <c r="LHT2034" s="227"/>
      <c r="LHU2034" s="227"/>
      <c r="LHV2034" s="227"/>
      <c r="LHW2034" s="227"/>
      <c r="LHX2034" s="227"/>
      <c r="LHY2034" s="227"/>
      <c r="LHZ2034" s="227"/>
      <c r="LIA2034" s="227"/>
      <c r="LIB2034" s="227"/>
      <c r="LIC2034" s="227"/>
      <c r="LID2034" s="227"/>
      <c r="LIE2034" s="227"/>
      <c r="LIF2034" s="227"/>
      <c r="LIG2034" s="227"/>
      <c r="LIH2034" s="227"/>
      <c r="LII2034" s="227"/>
      <c r="LIJ2034" s="227"/>
      <c r="LIK2034" s="227"/>
      <c r="LIL2034" s="227"/>
      <c r="LIM2034" s="227"/>
      <c r="LIN2034" s="227"/>
      <c r="LIO2034" s="227"/>
      <c r="LIP2034" s="227"/>
      <c r="LIQ2034" s="227"/>
      <c r="LIR2034" s="227"/>
      <c r="LIS2034" s="227"/>
      <c r="LIT2034" s="227"/>
      <c r="LIU2034" s="227"/>
      <c r="LIV2034" s="227"/>
      <c r="LIW2034" s="227"/>
      <c r="LIX2034" s="227"/>
      <c r="LIY2034" s="227"/>
      <c r="LIZ2034" s="227"/>
      <c r="LJA2034" s="227"/>
      <c r="LJB2034" s="227"/>
      <c r="LJC2034" s="227"/>
      <c r="LJD2034" s="227"/>
      <c r="LJE2034" s="227"/>
      <c r="LJF2034" s="227"/>
      <c r="LJG2034" s="227"/>
      <c r="LJH2034" s="227"/>
      <c r="LJI2034" s="227"/>
      <c r="LJJ2034" s="227"/>
      <c r="LJK2034" s="227"/>
      <c r="LJL2034" s="227"/>
      <c r="LJM2034" s="227"/>
      <c r="LJN2034" s="227"/>
      <c r="LJO2034" s="227"/>
      <c r="LJP2034" s="227"/>
      <c r="LJQ2034" s="227"/>
      <c r="LJR2034" s="227"/>
      <c r="LJS2034" s="227"/>
      <c r="LJT2034" s="227"/>
      <c r="LJU2034" s="227"/>
      <c r="LJV2034" s="227"/>
      <c r="LJW2034" s="227"/>
      <c r="LJX2034" s="227"/>
      <c r="LJY2034" s="227"/>
      <c r="LJZ2034" s="227"/>
      <c r="LKA2034" s="227"/>
      <c r="LKB2034" s="227"/>
      <c r="LKC2034" s="227"/>
      <c r="LKD2034" s="227"/>
      <c r="LKE2034" s="227"/>
      <c r="LKF2034" s="227"/>
      <c r="LKG2034" s="227"/>
      <c r="LKH2034" s="227"/>
      <c r="LKI2034" s="227"/>
      <c r="LKJ2034" s="227"/>
      <c r="LKK2034" s="227"/>
      <c r="LKL2034" s="227"/>
      <c r="LKM2034" s="227"/>
      <c r="LKN2034" s="227"/>
      <c r="LKO2034" s="227"/>
      <c r="LKP2034" s="227"/>
      <c r="LKQ2034" s="227"/>
      <c r="LKR2034" s="227"/>
      <c r="LKS2034" s="227"/>
      <c r="LKT2034" s="227"/>
      <c r="LKU2034" s="227"/>
      <c r="LKV2034" s="227"/>
      <c r="LKW2034" s="227"/>
      <c r="LKX2034" s="227"/>
      <c r="LKY2034" s="227"/>
      <c r="LKZ2034" s="227"/>
      <c r="LLA2034" s="227"/>
      <c r="LLB2034" s="227"/>
      <c r="LLC2034" s="227"/>
      <c r="LLD2034" s="227"/>
      <c r="LLE2034" s="227"/>
      <c r="LLF2034" s="227"/>
      <c r="LLG2034" s="227"/>
      <c r="LLH2034" s="227"/>
      <c r="LLI2034" s="227"/>
      <c r="LLJ2034" s="227"/>
      <c r="LLK2034" s="227"/>
      <c r="LLL2034" s="227"/>
      <c r="LLM2034" s="227"/>
      <c r="LLN2034" s="227"/>
      <c r="LLO2034" s="227"/>
      <c r="LLP2034" s="227"/>
      <c r="LLQ2034" s="227"/>
      <c r="LLR2034" s="227"/>
      <c r="LLS2034" s="227"/>
      <c r="LLT2034" s="227"/>
      <c r="LLU2034" s="227"/>
      <c r="LLV2034" s="227"/>
      <c r="LLW2034" s="227"/>
      <c r="LLX2034" s="227"/>
      <c r="LLY2034" s="227"/>
      <c r="LLZ2034" s="227"/>
      <c r="LMA2034" s="227"/>
      <c r="LMB2034" s="227"/>
      <c r="LMC2034" s="227"/>
      <c r="LMD2034" s="227"/>
      <c r="LME2034" s="227"/>
      <c r="LMF2034" s="227"/>
      <c r="LMG2034" s="227"/>
      <c r="LMH2034" s="227"/>
      <c r="LMI2034" s="227"/>
      <c r="LMJ2034" s="227"/>
      <c r="LMK2034" s="227"/>
      <c r="LML2034" s="227"/>
      <c r="LMM2034" s="227"/>
      <c r="LMN2034" s="227"/>
      <c r="LMO2034" s="227"/>
      <c r="LMP2034" s="227"/>
      <c r="LMQ2034" s="227"/>
      <c r="LMR2034" s="227"/>
      <c r="LMS2034" s="227"/>
      <c r="LMT2034" s="227"/>
      <c r="LMU2034" s="227"/>
      <c r="LMV2034" s="227"/>
      <c r="LMW2034" s="227"/>
      <c r="LMX2034" s="227"/>
      <c r="LMY2034" s="227"/>
      <c r="LMZ2034" s="227"/>
      <c r="LNA2034" s="227"/>
      <c r="LNB2034" s="227"/>
      <c r="LNC2034" s="227"/>
      <c r="LND2034" s="227"/>
      <c r="LNE2034" s="227"/>
      <c r="LNF2034" s="227"/>
      <c r="LNG2034" s="227"/>
      <c r="LNH2034" s="227"/>
      <c r="LNI2034" s="227"/>
      <c r="LNJ2034" s="227"/>
      <c r="LNK2034" s="227"/>
      <c r="LNL2034" s="227"/>
      <c r="LNM2034" s="227"/>
      <c r="LNN2034" s="227"/>
      <c r="LNO2034" s="227"/>
      <c r="LNP2034" s="227"/>
      <c r="LNQ2034" s="227"/>
      <c r="LNR2034" s="227"/>
      <c r="LNS2034" s="227"/>
      <c r="LNT2034" s="227"/>
      <c r="LNU2034" s="227"/>
      <c r="LNV2034" s="227"/>
      <c r="LNW2034" s="227"/>
      <c r="LNX2034" s="227"/>
      <c r="LNY2034" s="227"/>
      <c r="LNZ2034" s="227"/>
      <c r="LOA2034" s="227"/>
      <c r="LOB2034" s="227"/>
      <c r="LOC2034" s="227"/>
      <c r="LOD2034" s="227"/>
      <c r="LOE2034" s="227"/>
      <c r="LOF2034" s="227"/>
      <c r="LOG2034" s="227"/>
      <c r="LOH2034" s="227"/>
      <c r="LOI2034" s="227"/>
      <c r="LOJ2034" s="227"/>
      <c r="LOK2034" s="227"/>
      <c r="LOL2034" s="227"/>
      <c r="LOM2034" s="227"/>
      <c r="LON2034" s="227"/>
      <c r="LOO2034" s="227"/>
      <c r="LOP2034" s="227"/>
      <c r="LOQ2034" s="227"/>
      <c r="LOR2034" s="227"/>
      <c r="LOS2034" s="227"/>
      <c r="LOT2034" s="227"/>
      <c r="LOU2034" s="227"/>
      <c r="LOV2034" s="227"/>
      <c r="LOW2034" s="227"/>
      <c r="LOX2034" s="227"/>
      <c r="LOY2034" s="227"/>
      <c r="LOZ2034" s="227"/>
      <c r="LPA2034" s="227"/>
      <c r="LPB2034" s="227"/>
      <c r="LPC2034" s="227"/>
      <c r="LPD2034" s="227"/>
      <c r="LPE2034" s="227"/>
      <c r="LPF2034" s="227"/>
      <c r="LPG2034" s="227"/>
      <c r="LPH2034" s="227"/>
      <c r="LPI2034" s="227"/>
      <c r="LPJ2034" s="227"/>
      <c r="LPK2034" s="227"/>
      <c r="LPL2034" s="227"/>
      <c r="LPM2034" s="227"/>
      <c r="LPN2034" s="227"/>
      <c r="LPO2034" s="227"/>
      <c r="LPP2034" s="227"/>
      <c r="LPQ2034" s="227"/>
      <c r="LPR2034" s="227"/>
      <c r="LPS2034" s="227"/>
      <c r="LPT2034" s="227"/>
      <c r="LPU2034" s="227"/>
      <c r="LPV2034" s="227"/>
      <c r="LPW2034" s="227"/>
      <c r="LPX2034" s="227"/>
      <c r="LPY2034" s="227"/>
      <c r="LPZ2034" s="227"/>
      <c r="LQA2034" s="227"/>
      <c r="LQB2034" s="227"/>
      <c r="LQC2034" s="227"/>
      <c r="LQD2034" s="227"/>
      <c r="LQE2034" s="227"/>
      <c r="LQF2034" s="227"/>
      <c r="LQG2034" s="227"/>
      <c r="LQH2034" s="227"/>
      <c r="LQI2034" s="227"/>
      <c r="LQJ2034" s="227"/>
      <c r="LQK2034" s="227"/>
      <c r="LQL2034" s="227"/>
      <c r="LQM2034" s="227"/>
      <c r="LQN2034" s="227"/>
      <c r="LQO2034" s="227"/>
      <c r="LQP2034" s="227"/>
      <c r="LQQ2034" s="227"/>
      <c r="LQR2034" s="227"/>
      <c r="LQS2034" s="227"/>
      <c r="LQT2034" s="227"/>
      <c r="LQU2034" s="227"/>
      <c r="LQV2034" s="227"/>
      <c r="LQW2034" s="227"/>
      <c r="LQX2034" s="227"/>
      <c r="LQY2034" s="227"/>
      <c r="LQZ2034" s="227"/>
      <c r="LRA2034" s="227"/>
      <c r="LRB2034" s="227"/>
      <c r="LRC2034" s="227"/>
      <c r="LRD2034" s="227"/>
      <c r="LRE2034" s="227"/>
      <c r="LRF2034" s="227"/>
      <c r="LRG2034" s="227"/>
      <c r="LRH2034" s="227"/>
      <c r="LRI2034" s="227"/>
      <c r="LRJ2034" s="227"/>
      <c r="LRK2034" s="227"/>
      <c r="LRL2034" s="227"/>
      <c r="LRM2034" s="227"/>
      <c r="LRN2034" s="227"/>
      <c r="LRO2034" s="227"/>
      <c r="LRP2034" s="227"/>
      <c r="LRQ2034" s="227"/>
      <c r="LRR2034" s="227"/>
      <c r="LRS2034" s="227"/>
      <c r="LRT2034" s="227"/>
      <c r="LRU2034" s="227"/>
      <c r="LRV2034" s="227"/>
      <c r="LRW2034" s="227"/>
      <c r="LRX2034" s="227"/>
      <c r="LRY2034" s="227"/>
      <c r="LRZ2034" s="227"/>
      <c r="LSA2034" s="227"/>
      <c r="LSB2034" s="227"/>
      <c r="LSC2034" s="227"/>
      <c r="LSD2034" s="227"/>
      <c r="LSE2034" s="227"/>
      <c r="LSF2034" s="227"/>
      <c r="LSG2034" s="227"/>
      <c r="LSH2034" s="227"/>
      <c r="LSI2034" s="227"/>
      <c r="LSJ2034" s="227"/>
      <c r="LSK2034" s="227"/>
      <c r="LSL2034" s="227"/>
      <c r="LSM2034" s="227"/>
      <c r="LSN2034" s="227"/>
      <c r="LSO2034" s="227"/>
      <c r="LSP2034" s="227"/>
      <c r="LSQ2034" s="227"/>
      <c r="LSR2034" s="227"/>
      <c r="LSS2034" s="227"/>
      <c r="LST2034" s="227"/>
      <c r="LSU2034" s="227"/>
      <c r="LSV2034" s="227"/>
      <c r="LSW2034" s="227"/>
      <c r="LSX2034" s="227"/>
      <c r="LSY2034" s="227"/>
      <c r="LSZ2034" s="227"/>
      <c r="LTA2034" s="227"/>
      <c r="LTB2034" s="227"/>
      <c r="LTC2034" s="227"/>
      <c r="LTD2034" s="227"/>
      <c r="LTE2034" s="227"/>
      <c r="LTF2034" s="227"/>
      <c r="LTG2034" s="227"/>
      <c r="LTH2034" s="227"/>
      <c r="LTI2034" s="227"/>
      <c r="LTJ2034" s="227"/>
      <c r="LTK2034" s="227"/>
      <c r="LTL2034" s="227"/>
      <c r="LTM2034" s="227"/>
      <c r="LTN2034" s="227"/>
      <c r="LTO2034" s="227"/>
      <c r="LTP2034" s="227"/>
      <c r="LTQ2034" s="227"/>
      <c r="LTR2034" s="227"/>
      <c r="LTS2034" s="227"/>
      <c r="LTT2034" s="227"/>
      <c r="LTU2034" s="227"/>
      <c r="LTV2034" s="227"/>
      <c r="LTW2034" s="227"/>
      <c r="LTX2034" s="227"/>
      <c r="LTY2034" s="227"/>
      <c r="LTZ2034" s="227"/>
      <c r="LUA2034" s="227"/>
      <c r="LUB2034" s="227"/>
      <c r="LUC2034" s="227"/>
      <c r="LUD2034" s="227"/>
      <c r="LUE2034" s="227"/>
      <c r="LUF2034" s="227"/>
      <c r="LUG2034" s="227"/>
      <c r="LUH2034" s="227"/>
      <c r="LUI2034" s="227"/>
      <c r="LUJ2034" s="227"/>
      <c r="LUK2034" s="227"/>
      <c r="LUL2034" s="227"/>
      <c r="LUM2034" s="227"/>
      <c r="LUN2034" s="227"/>
      <c r="LUO2034" s="227"/>
      <c r="LUP2034" s="227"/>
      <c r="LUQ2034" s="227"/>
      <c r="LUR2034" s="227"/>
      <c r="LUS2034" s="227"/>
      <c r="LUT2034" s="227"/>
      <c r="LUU2034" s="227"/>
      <c r="LUV2034" s="227"/>
      <c r="LUW2034" s="227"/>
      <c r="LUX2034" s="227"/>
      <c r="LUY2034" s="227"/>
      <c r="LUZ2034" s="227"/>
      <c r="LVA2034" s="227"/>
      <c r="LVB2034" s="227"/>
      <c r="LVC2034" s="227"/>
      <c r="LVD2034" s="227"/>
      <c r="LVE2034" s="227"/>
      <c r="LVF2034" s="227"/>
      <c r="LVG2034" s="227"/>
      <c r="LVH2034" s="227"/>
      <c r="LVI2034" s="227"/>
      <c r="LVJ2034" s="227"/>
      <c r="LVK2034" s="227"/>
      <c r="LVL2034" s="227"/>
      <c r="LVM2034" s="227"/>
      <c r="LVN2034" s="227"/>
      <c r="LVO2034" s="227"/>
      <c r="LVP2034" s="227"/>
      <c r="LVQ2034" s="227"/>
      <c r="LVR2034" s="227"/>
      <c r="LVS2034" s="227"/>
      <c r="LVT2034" s="227"/>
      <c r="LVU2034" s="227"/>
      <c r="LVV2034" s="227"/>
      <c r="LVW2034" s="227"/>
      <c r="LVX2034" s="227"/>
      <c r="LVY2034" s="227"/>
      <c r="LVZ2034" s="227"/>
      <c r="LWA2034" s="227"/>
      <c r="LWB2034" s="227"/>
      <c r="LWC2034" s="227"/>
      <c r="LWD2034" s="227"/>
      <c r="LWE2034" s="227"/>
      <c r="LWF2034" s="227"/>
      <c r="LWG2034" s="227"/>
      <c r="LWH2034" s="227"/>
      <c r="LWI2034" s="227"/>
      <c r="LWJ2034" s="227"/>
      <c r="LWK2034" s="227"/>
      <c r="LWL2034" s="227"/>
      <c r="LWM2034" s="227"/>
      <c r="LWN2034" s="227"/>
      <c r="LWO2034" s="227"/>
      <c r="LWP2034" s="227"/>
      <c r="LWQ2034" s="227"/>
      <c r="LWR2034" s="227"/>
      <c r="LWS2034" s="227"/>
      <c r="LWT2034" s="227"/>
      <c r="LWU2034" s="227"/>
      <c r="LWV2034" s="227"/>
      <c r="LWW2034" s="227"/>
      <c r="LWX2034" s="227"/>
      <c r="LWY2034" s="227"/>
      <c r="LWZ2034" s="227"/>
      <c r="LXA2034" s="227"/>
      <c r="LXB2034" s="227"/>
      <c r="LXC2034" s="227"/>
      <c r="LXD2034" s="227"/>
      <c r="LXE2034" s="227"/>
      <c r="LXF2034" s="227"/>
      <c r="LXG2034" s="227"/>
      <c r="LXH2034" s="227"/>
      <c r="LXI2034" s="227"/>
      <c r="LXJ2034" s="227"/>
      <c r="LXK2034" s="227"/>
      <c r="LXL2034" s="227"/>
      <c r="LXM2034" s="227"/>
      <c r="LXN2034" s="227"/>
      <c r="LXO2034" s="227"/>
      <c r="LXP2034" s="227"/>
      <c r="LXQ2034" s="227"/>
      <c r="LXR2034" s="227"/>
      <c r="LXS2034" s="227"/>
      <c r="LXT2034" s="227"/>
      <c r="LXU2034" s="227"/>
      <c r="LXV2034" s="227"/>
      <c r="LXW2034" s="227"/>
      <c r="LXX2034" s="227"/>
      <c r="LXY2034" s="227"/>
      <c r="LXZ2034" s="227"/>
      <c r="LYA2034" s="227"/>
      <c r="LYB2034" s="227"/>
      <c r="LYC2034" s="227"/>
      <c r="LYD2034" s="227"/>
      <c r="LYE2034" s="227"/>
      <c r="LYF2034" s="227"/>
      <c r="LYG2034" s="227"/>
      <c r="LYH2034" s="227"/>
      <c r="LYI2034" s="227"/>
      <c r="LYJ2034" s="227"/>
      <c r="LYK2034" s="227"/>
      <c r="LYL2034" s="227"/>
      <c r="LYM2034" s="227"/>
      <c r="LYN2034" s="227"/>
      <c r="LYO2034" s="227"/>
      <c r="LYP2034" s="227"/>
      <c r="LYQ2034" s="227"/>
      <c r="LYR2034" s="227"/>
      <c r="LYS2034" s="227"/>
      <c r="LYT2034" s="227"/>
      <c r="LYU2034" s="227"/>
      <c r="LYV2034" s="227"/>
      <c r="LYW2034" s="227"/>
      <c r="LYX2034" s="227"/>
      <c r="LYY2034" s="227"/>
      <c r="LYZ2034" s="227"/>
      <c r="LZA2034" s="227"/>
      <c r="LZB2034" s="227"/>
      <c r="LZC2034" s="227"/>
      <c r="LZD2034" s="227"/>
      <c r="LZE2034" s="227"/>
      <c r="LZF2034" s="227"/>
      <c r="LZG2034" s="227"/>
      <c r="LZH2034" s="227"/>
      <c r="LZI2034" s="227"/>
      <c r="LZJ2034" s="227"/>
      <c r="LZK2034" s="227"/>
      <c r="LZL2034" s="227"/>
      <c r="LZM2034" s="227"/>
      <c r="LZN2034" s="227"/>
      <c r="LZO2034" s="227"/>
      <c r="LZP2034" s="227"/>
      <c r="LZQ2034" s="227"/>
      <c r="LZR2034" s="227"/>
      <c r="LZS2034" s="227"/>
      <c r="LZT2034" s="227"/>
      <c r="LZU2034" s="227"/>
      <c r="LZV2034" s="227"/>
      <c r="LZW2034" s="227"/>
      <c r="LZX2034" s="227"/>
      <c r="LZY2034" s="227"/>
      <c r="LZZ2034" s="227"/>
      <c r="MAA2034" s="227"/>
      <c r="MAB2034" s="227"/>
      <c r="MAC2034" s="227"/>
      <c r="MAD2034" s="227"/>
      <c r="MAE2034" s="227"/>
      <c r="MAF2034" s="227"/>
      <c r="MAG2034" s="227"/>
      <c r="MAH2034" s="227"/>
      <c r="MAI2034" s="227"/>
      <c r="MAJ2034" s="227"/>
      <c r="MAK2034" s="227"/>
      <c r="MAL2034" s="227"/>
      <c r="MAM2034" s="227"/>
      <c r="MAN2034" s="227"/>
      <c r="MAO2034" s="227"/>
      <c r="MAP2034" s="227"/>
      <c r="MAQ2034" s="227"/>
      <c r="MAR2034" s="227"/>
      <c r="MAS2034" s="227"/>
      <c r="MAT2034" s="227"/>
      <c r="MAU2034" s="227"/>
      <c r="MAV2034" s="227"/>
      <c r="MAW2034" s="227"/>
      <c r="MAX2034" s="227"/>
      <c r="MAY2034" s="227"/>
      <c r="MAZ2034" s="227"/>
      <c r="MBA2034" s="227"/>
      <c r="MBB2034" s="227"/>
      <c r="MBC2034" s="227"/>
      <c r="MBD2034" s="227"/>
      <c r="MBE2034" s="227"/>
      <c r="MBF2034" s="227"/>
      <c r="MBG2034" s="227"/>
      <c r="MBH2034" s="227"/>
      <c r="MBI2034" s="227"/>
      <c r="MBJ2034" s="227"/>
      <c r="MBK2034" s="227"/>
      <c r="MBL2034" s="227"/>
      <c r="MBM2034" s="227"/>
      <c r="MBN2034" s="227"/>
      <c r="MBO2034" s="227"/>
      <c r="MBP2034" s="227"/>
      <c r="MBQ2034" s="227"/>
      <c r="MBR2034" s="227"/>
      <c r="MBS2034" s="227"/>
      <c r="MBT2034" s="227"/>
      <c r="MBU2034" s="227"/>
      <c r="MBV2034" s="227"/>
      <c r="MBW2034" s="227"/>
      <c r="MBX2034" s="227"/>
      <c r="MBY2034" s="227"/>
      <c r="MBZ2034" s="227"/>
      <c r="MCA2034" s="227"/>
      <c r="MCB2034" s="227"/>
      <c r="MCC2034" s="227"/>
      <c r="MCD2034" s="227"/>
      <c r="MCE2034" s="227"/>
      <c r="MCF2034" s="227"/>
      <c r="MCG2034" s="227"/>
      <c r="MCH2034" s="227"/>
      <c r="MCI2034" s="227"/>
      <c r="MCJ2034" s="227"/>
      <c r="MCK2034" s="227"/>
      <c r="MCL2034" s="227"/>
      <c r="MCM2034" s="227"/>
      <c r="MCN2034" s="227"/>
      <c r="MCO2034" s="227"/>
      <c r="MCP2034" s="227"/>
      <c r="MCQ2034" s="227"/>
      <c r="MCR2034" s="227"/>
      <c r="MCS2034" s="227"/>
      <c r="MCT2034" s="227"/>
      <c r="MCU2034" s="227"/>
      <c r="MCV2034" s="227"/>
      <c r="MCW2034" s="227"/>
      <c r="MCX2034" s="227"/>
      <c r="MCY2034" s="227"/>
      <c r="MCZ2034" s="227"/>
      <c r="MDA2034" s="227"/>
      <c r="MDB2034" s="227"/>
      <c r="MDC2034" s="227"/>
      <c r="MDD2034" s="227"/>
      <c r="MDE2034" s="227"/>
      <c r="MDF2034" s="227"/>
      <c r="MDG2034" s="227"/>
      <c r="MDH2034" s="227"/>
      <c r="MDI2034" s="227"/>
      <c r="MDJ2034" s="227"/>
      <c r="MDK2034" s="227"/>
      <c r="MDL2034" s="227"/>
      <c r="MDM2034" s="227"/>
      <c r="MDN2034" s="227"/>
      <c r="MDO2034" s="227"/>
      <c r="MDP2034" s="227"/>
      <c r="MDQ2034" s="227"/>
      <c r="MDR2034" s="227"/>
      <c r="MDS2034" s="227"/>
      <c r="MDT2034" s="227"/>
      <c r="MDU2034" s="227"/>
      <c r="MDV2034" s="227"/>
      <c r="MDW2034" s="227"/>
      <c r="MDX2034" s="227"/>
      <c r="MDY2034" s="227"/>
      <c r="MDZ2034" s="227"/>
      <c r="MEA2034" s="227"/>
      <c r="MEB2034" s="227"/>
      <c r="MEC2034" s="227"/>
      <c r="MED2034" s="227"/>
      <c r="MEE2034" s="227"/>
      <c r="MEF2034" s="227"/>
      <c r="MEG2034" s="227"/>
      <c r="MEH2034" s="227"/>
      <c r="MEI2034" s="227"/>
      <c r="MEJ2034" s="227"/>
      <c r="MEK2034" s="227"/>
      <c r="MEL2034" s="227"/>
      <c r="MEM2034" s="227"/>
      <c r="MEN2034" s="227"/>
      <c r="MEO2034" s="227"/>
      <c r="MEP2034" s="227"/>
      <c r="MEQ2034" s="227"/>
      <c r="MER2034" s="227"/>
      <c r="MES2034" s="227"/>
      <c r="MET2034" s="227"/>
      <c r="MEU2034" s="227"/>
      <c r="MEV2034" s="227"/>
      <c r="MEW2034" s="227"/>
      <c r="MEX2034" s="227"/>
      <c r="MEY2034" s="227"/>
      <c r="MEZ2034" s="227"/>
      <c r="MFA2034" s="227"/>
      <c r="MFB2034" s="227"/>
      <c r="MFC2034" s="227"/>
      <c r="MFD2034" s="227"/>
      <c r="MFE2034" s="227"/>
      <c r="MFF2034" s="227"/>
      <c r="MFG2034" s="227"/>
      <c r="MFH2034" s="227"/>
      <c r="MFI2034" s="227"/>
      <c r="MFJ2034" s="227"/>
      <c r="MFK2034" s="227"/>
      <c r="MFL2034" s="227"/>
      <c r="MFM2034" s="227"/>
      <c r="MFN2034" s="227"/>
      <c r="MFO2034" s="227"/>
      <c r="MFP2034" s="227"/>
      <c r="MFQ2034" s="227"/>
      <c r="MFR2034" s="227"/>
      <c r="MFS2034" s="227"/>
      <c r="MFT2034" s="227"/>
      <c r="MFU2034" s="227"/>
      <c r="MFV2034" s="227"/>
      <c r="MFW2034" s="227"/>
      <c r="MFX2034" s="227"/>
      <c r="MFY2034" s="227"/>
      <c r="MFZ2034" s="227"/>
      <c r="MGA2034" s="227"/>
      <c r="MGB2034" s="227"/>
      <c r="MGC2034" s="227"/>
      <c r="MGD2034" s="227"/>
      <c r="MGE2034" s="227"/>
      <c r="MGF2034" s="227"/>
      <c r="MGG2034" s="227"/>
      <c r="MGH2034" s="227"/>
      <c r="MGI2034" s="227"/>
      <c r="MGJ2034" s="227"/>
      <c r="MGK2034" s="227"/>
      <c r="MGL2034" s="227"/>
      <c r="MGM2034" s="227"/>
      <c r="MGN2034" s="227"/>
      <c r="MGO2034" s="227"/>
      <c r="MGP2034" s="227"/>
      <c r="MGQ2034" s="227"/>
      <c r="MGR2034" s="227"/>
      <c r="MGS2034" s="227"/>
      <c r="MGT2034" s="227"/>
      <c r="MGU2034" s="227"/>
      <c r="MGV2034" s="227"/>
      <c r="MGW2034" s="227"/>
      <c r="MGX2034" s="227"/>
      <c r="MGY2034" s="227"/>
      <c r="MGZ2034" s="227"/>
      <c r="MHA2034" s="227"/>
      <c r="MHB2034" s="227"/>
      <c r="MHC2034" s="227"/>
      <c r="MHD2034" s="227"/>
      <c r="MHE2034" s="227"/>
      <c r="MHF2034" s="227"/>
      <c r="MHG2034" s="227"/>
      <c r="MHH2034" s="227"/>
      <c r="MHI2034" s="227"/>
      <c r="MHJ2034" s="227"/>
      <c r="MHK2034" s="227"/>
      <c r="MHL2034" s="227"/>
      <c r="MHM2034" s="227"/>
      <c r="MHN2034" s="227"/>
      <c r="MHO2034" s="227"/>
      <c r="MHP2034" s="227"/>
      <c r="MHQ2034" s="227"/>
      <c r="MHR2034" s="227"/>
      <c r="MHS2034" s="227"/>
      <c r="MHT2034" s="227"/>
      <c r="MHU2034" s="227"/>
      <c r="MHV2034" s="227"/>
      <c r="MHW2034" s="227"/>
      <c r="MHX2034" s="227"/>
      <c r="MHY2034" s="227"/>
      <c r="MHZ2034" s="227"/>
      <c r="MIA2034" s="227"/>
      <c r="MIB2034" s="227"/>
      <c r="MIC2034" s="227"/>
      <c r="MID2034" s="227"/>
      <c r="MIE2034" s="227"/>
      <c r="MIF2034" s="227"/>
      <c r="MIG2034" s="227"/>
      <c r="MIH2034" s="227"/>
      <c r="MII2034" s="227"/>
      <c r="MIJ2034" s="227"/>
      <c r="MIK2034" s="227"/>
      <c r="MIL2034" s="227"/>
      <c r="MIM2034" s="227"/>
      <c r="MIN2034" s="227"/>
      <c r="MIO2034" s="227"/>
      <c r="MIP2034" s="227"/>
      <c r="MIQ2034" s="227"/>
      <c r="MIR2034" s="227"/>
      <c r="MIS2034" s="227"/>
      <c r="MIT2034" s="227"/>
      <c r="MIU2034" s="227"/>
      <c r="MIV2034" s="227"/>
      <c r="MIW2034" s="227"/>
      <c r="MIX2034" s="227"/>
      <c r="MIY2034" s="227"/>
      <c r="MIZ2034" s="227"/>
      <c r="MJA2034" s="227"/>
      <c r="MJB2034" s="227"/>
      <c r="MJC2034" s="227"/>
      <c r="MJD2034" s="227"/>
      <c r="MJE2034" s="227"/>
      <c r="MJF2034" s="227"/>
      <c r="MJG2034" s="227"/>
      <c r="MJH2034" s="227"/>
      <c r="MJI2034" s="227"/>
      <c r="MJJ2034" s="227"/>
      <c r="MJK2034" s="227"/>
      <c r="MJL2034" s="227"/>
      <c r="MJM2034" s="227"/>
      <c r="MJN2034" s="227"/>
      <c r="MJO2034" s="227"/>
      <c r="MJP2034" s="227"/>
      <c r="MJQ2034" s="227"/>
      <c r="MJR2034" s="227"/>
      <c r="MJS2034" s="227"/>
      <c r="MJT2034" s="227"/>
      <c r="MJU2034" s="227"/>
      <c r="MJV2034" s="227"/>
      <c r="MJW2034" s="227"/>
      <c r="MJX2034" s="227"/>
      <c r="MJY2034" s="227"/>
      <c r="MJZ2034" s="227"/>
      <c r="MKA2034" s="227"/>
      <c r="MKB2034" s="227"/>
      <c r="MKC2034" s="227"/>
      <c r="MKD2034" s="227"/>
      <c r="MKE2034" s="227"/>
      <c r="MKF2034" s="227"/>
      <c r="MKG2034" s="227"/>
      <c r="MKH2034" s="227"/>
      <c r="MKI2034" s="227"/>
      <c r="MKJ2034" s="227"/>
      <c r="MKK2034" s="227"/>
      <c r="MKL2034" s="227"/>
      <c r="MKM2034" s="227"/>
      <c r="MKN2034" s="227"/>
      <c r="MKO2034" s="227"/>
      <c r="MKP2034" s="227"/>
      <c r="MKQ2034" s="227"/>
      <c r="MKR2034" s="227"/>
      <c r="MKS2034" s="227"/>
      <c r="MKT2034" s="227"/>
      <c r="MKU2034" s="227"/>
      <c r="MKV2034" s="227"/>
      <c r="MKW2034" s="227"/>
      <c r="MKX2034" s="227"/>
      <c r="MKY2034" s="227"/>
      <c r="MKZ2034" s="227"/>
      <c r="MLA2034" s="227"/>
      <c r="MLB2034" s="227"/>
      <c r="MLC2034" s="227"/>
      <c r="MLD2034" s="227"/>
      <c r="MLE2034" s="227"/>
      <c r="MLF2034" s="227"/>
      <c r="MLG2034" s="227"/>
      <c r="MLH2034" s="227"/>
      <c r="MLI2034" s="227"/>
      <c r="MLJ2034" s="227"/>
      <c r="MLK2034" s="227"/>
      <c r="MLL2034" s="227"/>
      <c r="MLM2034" s="227"/>
      <c r="MLN2034" s="227"/>
      <c r="MLO2034" s="227"/>
      <c r="MLP2034" s="227"/>
      <c r="MLQ2034" s="227"/>
      <c r="MLR2034" s="227"/>
      <c r="MLS2034" s="227"/>
      <c r="MLT2034" s="227"/>
      <c r="MLU2034" s="227"/>
      <c r="MLV2034" s="227"/>
      <c r="MLW2034" s="227"/>
      <c r="MLX2034" s="227"/>
      <c r="MLY2034" s="227"/>
      <c r="MLZ2034" s="227"/>
      <c r="MMA2034" s="227"/>
      <c r="MMB2034" s="227"/>
      <c r="MMC2034" s="227"/>
      <c r="MMD2034" s="227"/>
      <c r="MME2034" s="227"/>
      <c r="MMF2034" s="227"/>
      <c r="MMG2034" s="227"/>
      <c r="MMH2034" s="227"/>
      <c r="MMI2034" s="227"/>
      <c r="MMJ2034" s="227"/>
      <c r="MMK2034" s="227"/>
      <c r="MML2034" s="227"/>
      <c r="MMM2034" s="227"/>
      <c r="MMN2034" s="227"/>
      <c r="MMO2034" s="227"/>
      <c r="MMP2034" s="227"/>
      <c r="MMQ2034" s="227"/>
      <c r="MMR2034" s="227"/>
      <c r="MMS2034" s="227"/>
      <c r="MMT2034" s="227"/>
      <c r="MMU2034" s="227"/>
      <c r="MMV2034" s="227"/>
      <c r="MMW2034" s="227"/>
      <c r="MMX2034" s="227"/>
      <c r="MMY2034" s="227"/>
      <c r="MMZ2034" s="227"/>
      <c r="MNA2034" s="227"/>
      <c r="MNB2034" s="227"/>
      <c r="MNC2034" s="227"/>
      <c r="MND2034" s="227"/>
      <c r="MNE2034" s="227"/>
      <c r="MNF2034" s="227"/>
      <c r="MNG2034" s="227"/>
      <c r="MNH2034" s="227"/>
      <c r="MNI2034" s="227"/>
      <c r="MNJ2034" s="227"/>
      <c r="MNK2034" s="227"/>
      <c r="MNL2034" s="227"/>
      <c r="MNM2034" s="227"/>
      <c r="MNN2034" s="227"/>
      <c r="MNO2034" s="227"/>
      <c r="MNP2034" s="227"/>
      <c r="MNQ2034" s="227"/>
      <c r="MNR2034" s="227"/>
      <c r="MNS2034" s="227"/>
      <c r="MNT2034" s="227"/>
      <c r="MNU2034" s="227"/>
      <c r="MNV2034" s="227"/>
      <c r="MNW2034" s="227"/>
      <c r="MNX2034" s="227"/>
      <c r="MNY2034" s="227"/>
      <c r="MNZ2034" s="227"/>
      <c r="MOA2034" s="227"/>
      <c r="MOB2034" s="227"/>
      <c r="MOC2034" s="227"/>
      <c r="MOD2034" s="227"/>
      <c r="MOE2034" s="227"/>
      <c r="MOF2034" s="227"/>
      <c r="MOG2034" s="227"/>
      <c r="MOH2034" s="227"/>
      <c r="MOI2034" s="227"/>
      <c r="MOJ2034" s="227"/>
      <c r="MOK2034" s="227"/>
      <c r="MOL2034" s="227"/>
      <c r="MOM2034" s="227"/>
      <c r="MON2034" s="227"/>
      <c r="MOO2034" s="227"/>
      <c r="MOP2034" s="227"/>
      <c r="MOQ2034" s="227"/>
      <c r="MOR2034" s="227"/>
      <c r="MOS2034" s="227"/>
      <c r="MOT2034" s="227"/>
      <c r="MOU2034" s="227"/>
      <c r="MOV2034" s="227"/>
      <c r="MOW2034" s="227"/>
      <c r="MOX2034" s="227"/>
      <c r="MOY2034" s="227"/>
      <c r="MOZ2034" s="227"/>
      <c r="MPA2034" s="227"/>
      <c r="MPB2034" s="227"/>
      <c r="MPC2034" s="227"/>
      <c r="MPD2034" s="227"/>
      <c r="MPE2034" s="227"/>
      <c r="MPF2034" s="227"/>
      <c r="MPG2034" s="227"/>
      <c r="MPH2034" s="227"/>
      <c r="MPI2034" s="227"/>
      <c r="MPJ2034" s="227"/>
      <c r="MPK2034" s="227"/>
      <c r="MPL2034" s="227"/>
      <c r="MPM2034" s="227"/>
      <c r="MPN2034" s="227"/>
      <c r="MPO2034" s="227"/>
      <c r="MPP2034" s="227"/>
      <c r="MPQ2034" s="227"/>
      <c r="MPR2034" s="227"/>
      <c r="MPS2034" s="227"/>
      <c r="MPT2034" s="227"/>
      <c r="MPU2034" s="227"/>
      <c r="MPV2034" s="227"/>
      <c r="MPW2034" s="227"/>
      <c r="MPX2034" s="227"/>
      <c r="MPY2034" s="227"/>
      <c r="MPZ2034" s="227"/>
      <c r="MQA2034" s="227"/>
      <c r="MQB2034" s="227"/>
      <c r="MQC2034" s="227"/>
      <c r="MQD2034" s="227"/>
      <c r="MQE2034" s="227"/>
      <c r="MQF2034" s="227"/>
      <c r="MQG2034" s="227"/>
      <c r="MQH2034" s="227"/>
      <c r="MQI2034" s="227"/>
      <c r="MQJ2034" s="227"/>
      <c r="MQK2034" s="227"/>
      <c r="MQL2034" s="227"/>
      <c r="MQM2034" s="227"/>
      <c r="MQN2034" s="227"/>
      <c r="MQO2034" s="227"/>
      <c r="MQP2034" s="227"/>
      <c r="MQQ2034" s="227"/>
      <c r="MQR2034" s="227"/>
      <c r="MQS2034" s="227"/>
      <c r="MQT2034" s="227"/>
      <c r="MQU2034" s="227"/>
      <c r="MQV2034" s="227"/>
      <c r="MQW2034" s="227"/>
      <c r="MQX2034" s="227"/>
      <c r="MQY2034" s="227"/>
      <c r="MQZ2034" s="227"/>
      <c r="MRA2034" s="227"/>
      <c r="MRB2034" s="227"/>
      <c r="MRC2034" s="227"/>
      <c r="MRD2034" s="227"/>
      <c r="MRE2034" s="227"/>
      <c r="MRF2034" s="227"/>
      <c r="MRG2034" s="227"/>
      <c r="MRH2034" s="227"/>
      <c r="MRI2034" s="227"/>
      <c r="MRJ2034" s="227"/>
      <c r="MRK2034" s="227"/>
      <c r="MRL2034" s="227"/>
      <c r="MRM2034" s="227"/>
      <c r="MRN2034" s="227"/>
      <c r="MRO2034" s="227"/>
      <c r="MRP2034" s="227"/>
      <c r="MRQ2034" s="227"/>
      <c r="MRR2034" s="227"/>
      <c r="MRS2034" s="227"/>
      <c r="MRT2034" s="227"/>
      <c r="MRU2034" s="227"/>
      <c r="MRV2034" s="227"/>
      <c r="MRW2034" s="227"/>
      <c r="MRX2034" s="227"/>
      <c r="MRY2034" s="227"/>
      <c r="MRZ2034" s="227"/>
      <c r="MSA2034" s="227"/>
      <c r="MSB2034" s="227"/>
      <c r="MSC2034" s="227"/>
      <c r="MSD2034" s="227"/>
      <c r="MSE2034" s="227"/>
      <c r="MSF2034" s="227"/>
      <c r="MSG2034" s="227"/>
      <c r="MSH2034" s="227"/>
      <c r="MSI2034" s="227"/>
      <c r="MSJ2034" s="227"/>
      <c r="MSK2034" s="227"/>
      <c r="MSL2034" s="227"/>
      <c r="MSM2034" s="227"/>
      <c r="MSN2034" s="227"/>
      <c r="MSO2034" s="227"/>
      <c r="MSP2034" s="227"/>
      <c r="MSQ2034" s="227"/>
      <c r="MSR2034" s="227"/>
      <c r="MSS2034" s="227"/>
      <c r="MST2034" s="227"/>
      <c r="MSU2034" s="227"/>
      <c r="MSV2034" s="227"/>
      <c r="MSW2034" s="227"/>
      <c r="MSX2034" s="227"/>
      <c r="MSY2034" s="227"/>
      <c r="MSZ2034" s="227"/>
      <c r="MTA2034" s="227"/>
      <c r="MTB2034" s="227"/>
      <c r="MTC2034" s="227"/>
      <c r="MTD2034" s="227"/>
      <c r="MTE2034" s="227"/>
      <c r="MTF2034" s="227"/>
      <c r="MTG2034" s="227"/>
      <c r="MTH2034" s="227"/>
      <c r="MTI2034" s="227"/>
      <c r="MTJ2034" s="227"/>
      <c r="MTK2034" s="227"/>
      <c r="MTL2034" s="227"/>
      <c r="MTM2034" s="227"/>
      <c r="MTN2034" s="227"/>
      <c r="MTO2034" s="227"/>
      <c r="MTP2034" s="227"/>
      <c r="MTQ2034" s="227"/>
      <c r="MTR2034" s="227"/>
      <c r="MTS2034" s="227"/>
      <c r="MTT2034" s="227"/>
      <c r="MTU2034" s="227"/>
      <c r="MTV2034" s="227"/>
      <c r="MTW2034" s="227"/>
      <c r="MTX2034" s="227"/>
      <c r="MTY2034" s="227"/>
      <c r="MTZ2034" s="227"/>
      <c r="MUA2034" s="227"/>
      <c r="MUB2034" s="227"/>
      <c r="MUC2034" s="227"/>
      <c r="MUD2034" s="227"/>
      <c r="MUE2034" s="227"/>
      <c r="MUF2034" s="227"/>
      <c r="MUG2034" s="227"/>
      <c r="MUH2034" s="227"/>
      <c r="MUI2034" s="227"/>
      <c r="MUJ2034" s="227"/>
      <c r="MUK2034" s="227"/>
      <c r="MUL2034" s="227"/>
      <c r="MUM2034" s="227"/>
      <c r="MUN2034" s="227"/>
      <c r="MUO2034" s="227"/>
      <c r="MUP2034" s="227"/>
      <c r="MUQ2034" s="227"/>
      <c r="MUR2034" s="227"/>
      <c r="MUS2034" s="227"/>
      <c r="MUT2034" s="227"/>
      <c r="MUU2034" s="227"/>
      <c r="MUV2034" s="227"/>
      <c r="MUW2034" s="227"/>
      <c r="MUX2034" s="227"/>
      <c r="MUY2034" s="227"/>
      <c r="MUZ2034" s="227"/>
      <c r="MVA2034" s="227"/>
      <c r="MVB2034" s="227"/>
      <c r="MVC2034" s="227"/>
      <c r="MVD2034" s="227"/>
      <c r="MVE2034" s="227"/>
      <c r="MVF2034" s="227"/>
      <c r="MVG2034" s="227"/>
      <c r="MVH2034" s="227"/>
      <c r="MVI2034" s="227"/>
      <c r="MVJ2034" s="227"/>
      <c r="MVK2034" s="227"/>
      <c r="MVL2034" s="227"/>
      <c r="MVM2034" s="227"/>
      <c r="MVN2034" s="227"/>
      <c r="MVO2034" s="227"/>
      <c r="MVP2034" s="227"/>
      <c r="MVQ2034" s="227"/>
      <c r="MVR2034" s="227"/>
      <c r="MVS2034" s="227"/>
      <c r="MVT2034" s="227"/>
      <c r="MVU2034" s="227"/>
      <c r="MVV2034" s="227"/>
      <c r="MVW2034" s="227"/>
      <c r="MVX2034" s="227"/>
      <c r="MVY2034" s="227"/>
      <c r="MVZ2034" s="227"/>
      <c r="MWA2034" s="227"/>
      <c r="MWB2034" s="227"/>
      <c r="MWC2034" s="227"/>
      <c r="MWD2034" s="227"/>
      <c r="MWE2034" s="227"/>
      <c r="MWF2034" s="227"/>
      <c r="MWG2034" s="227"/>
      <c r="MWH2034" s="227"/>
      <c r="MWI2034" s="227"/>
      <c r="MWJ2034" s="227"/>
      <c r="MWK2034" s="227"/>
      <c r="MWL2034" s="227"/>
      <c r="MWM2034" s="227"/>
      <c r="MWN2034" s="227"/>
      <c r="MWO2034" s="227"/>
      <c r="MWP2034" s="227"/>
      <c r="MWQ2034" s="227"/>
      <c r="MWR2034" s="227"/>
      <c r="MWS2034" s="227"/>
      <c r="MWT2034" s="227"/>
      <c r="MWU2034" s="227"/>
      <c r="MWV2034" s="227"/>
      <c r="MWW2034" s="227"/>
      <c r="MWX2034" s="227"/>
      <c r="MWY2034" s="227"/>
      <c r="MWZ2034" s="227"/>
      <c r="MXA2034" s="227"/>
      <c r="MXB2034" s="227"/>
      <c r="MXC2034" s="227"/>
      <c r="MXD2034" s="227"/>
      <c r="MXE2034" s="227"/>
      <c r="MXF2034" s="227"/>
      <c r="MXG2034" s="227"/>
      <c r="MXH2034" s="227"/>
      <c r="MXI2034" s="227"/>
      <c r="MXJ2034" s="227"/>
      <c r="MXK2034" s="227"/>
      <c r="MXL2034" s="227"/>
      <c r="MXM2034" s="227"/>
      <c r="MXN2034" s="227"/>
      <c r="MXO2034" s="227"/>
      <c r="MXP2034" s="227"/>
      <c r="MXQ2034" s="227"/>
      <c r="MXR2034" s="227"/>
      <c r="MXS2034" s="227"/>
      <c r="MXT2034" s="227"/>
      <c r="MXU2034" s="227"/>
      <c r="MXV2034" s="227"/>
      <c r="MXW2034" s="227"/>
      <c r="MXX2034" s="227"/>
      <c r="MXY2034" s="227"/>
      <c r="MXZ2034" s="227"/>
      <c r="MYA2034" s="227"/>
      <c r="MYB2034" s="227"/>
      <c r="MYC2034" s="227"/>
      <c r="MYD2034" s="227"/>
      <c r="MYE2034" s="227"/>
      <c r="MYF2034" s="227"/>
      <c r="MYG2034" s="227"/>
      <c r="MYH2034" s="227"/>
      <c r="MYI2034" s="227"/>
      <c r="MYJ2034" s="227"/>
      <c r="MYK2034" s="227"/>
      <c r="MYL2034" s="227"/>
      <c r="MYM2034" s="227"/>
      <c r="MYN2034" s="227"/>
      <c r="MYO2034" s="227"/>
      <c r="MYP2034" s="227"/>
      <c r="MYQ2034" s="227"/>
      <c r="MYR2034" s="227"/>
      <c r="MYS2034" s="227"/>
      <c r="MYT2034" s="227"/>
      <c r="MYU2034" s="227"/>
      <c r="MYV2034" s="227"/>
      <c r="MYW2034" s="227"/>
      <c r="MYX2034" s="227"/>
      <c r="MYY2034" s="227"/>
      <c r="MYZ2034" s="227"/>
      <c r="MZA2034" s="227"/>
      <c r="MZB2034" s="227"/>
      <c r="MZC2034" s="227"/>
      <c r="MZD2034" s="227"/>
      <c r="MZE2034" s="227"/>
      <c r="MZF2034" s="227"/>
      <c r="MZG2034" s="227"/>
      <c r="MZH2034" s="227"/>
      <c r="MZI2034" s="227"/>
      <c r="MZJ2034" s="227"/>
      <c r="MZK2034" s="227"/>
      <c r="MZL2034" s="227"/>
      <c r="MZM2034" s="227"/>
      <c r="MZN2034" s="227"/>
      <c r="MZO2034" s="227"/>
      <c r="MZP2034" s="227"/>
      <c r="MZQ2034" s="227"/>
      <c r="MZR2034" s="227"/>
      <c r="MZS2034" s="227"/>
      <c r="MZT2034" s="227"/>
      <c r="MZU2034" s="227"/>
      <c r="MZV2034" s="227"/>
      <c r="MZW2034" s="227"/>
      <c r="MZX2034" s="227"/>
      <c r="MZY2034" s="227"/>
      <c r="MZZ2034" s="227"/>
      <c r="NAA2034" s="227"/>
      <c r="NAB2034" s="227"/>
      <c r="NAC2034" s="227"/>
      <c r="NAD2034" s="227"/>
      <c r="NAE2034" s="227"/>
      <c r="NAF2034" s="227"/>
      <c r="NAG2034" s="227"/>
      <c r="NAH2034" s="227"/>
      <c r="NAI2034" s="227"/>
      <c r="NAJ2034" s="227"/>
      <c r="NAK2034" s="227"/>
      <c r="NAL2034" s="227"/>
      <c r="NAM2034" s="227"/>
      <c r="NAN2034" s="227"/>
      <c r="NAO2034" s="227"/>
      <c r="NAP2034" s="227"/>
      <c r="NAQ2034" s="227"/>
      <c r="NAR2034" s="227"/>
      <c r="NAS2034" s="227"/>
      <c r="NAT2034" s="227"/>
      <c r="NAU2034" s="227"/>
      <c r="NAV2034" s="227"/>
      <c r="NAW2034" s="227"/>
      <c r="NAX2034" s="227"/>
      <c r="NAY2034" s="227"/>
      <c r="NAZ2034" s="227"/>
      <c r="NBA2034" s="227"/>
      <c r="NBB2034" s="227"/>
      <c r="NBC2034" s="227"/>
      <c r="NBD2034" s="227"/>
      <c r="NBE2034" s="227"/>
      <c r="NBF2034" s="227"/>
      <c r="NBG2034" s="227"/>
      <c r="NBH2034" s="227"/>
      <c r="NBI2034" s="227"/>
      <c r="NBJ2034" s="227"/>
      <c r="NBK2034" s="227"/>
      <c r="NBL2034" s="227"/>
      <c r="NBM2034" s="227"/>
      <c r="NBN2034" s="227"/>
      <c r="NBO2034" s="227"/>
      <c r="NBP2034" s="227"/>
      <c r="NBQ2034" s="227"/>
      <c r="NBR2034" s="227"/>
      <c r="NBS2034" s="227"/>
      <c r="NBT2034" s="227"/>
      <c r="NBU2034" s="227"/>
      <c r="NBV2034" s="227"/>
      <c r="NBW2034" s="227"/>
      <c r="NBX2034" s="227"/>
      <c r="NBY2034" s="227"/>
      <c r="NBZ2034" s="227"/>
      <c r="NCA2034" s="227"/>
      <c r="NCB2034" s="227"/>
      <c r="NCC2034" s="227"/>
      <c r="NCD2034" s="227"/>
      <c r="NCE2034" s="227"/>
      <c r="NCF2034" s="227"/>
      <c r="NCG2034" s="227"/>
      <c r="NCH2034" s="227"/>
      <c r="NCI2034" s="227"/>
      <c r="NCJ2034" s="227"/>
      <c r="NCK2034" s="227"/>
      <c r="NCL2034" s="227"/>
      <c r="NCM2034" s="227"/>
      <c r="NCN2034" s="227"/>
      <c r="NCO2034" s="227"/>
      <c r="NCP2034" s="227"/>
      <c r="NCQ2034" s="227"/>
      <c r="NCR2034" s="227"/>
      <c r="NCS2034" s="227"/>
      <c r="NCT2034" s="227"/>
      <c r="NCU2034" s="227"/>
      <c r="NCV2034" s="227"/>
      <c r="NCW2034" s="227"/>
      <c r="NCX2034" s="227"/>
      <c r="NCY2034" s="227"/>
      <c r="NCZ2034" s="227"/>
      <c r="NDA2034" s="227"/>
      <c r="NDB2034" s="227"/>
      <c r="NDC2034" s="227"/>
      <c r="NDD2034" s="227"/>
      <c r="NDE2034" s="227"/>
      <c r="NDF2034" s="227"/>
      <c r="NDG2034" s="227"/>
      <c r="NDH2034" s="227"/>
      <c r="NDI2034" s="227"/>
      <c r="NDJ2034" s="227"/>
      <c r="NDK2034" s="227"/>
      <c r="NDL2034" s="227"/>
      <c r="NDM2034" s="227"/>
      <c r="NDN2034" s="227"/>
      <c r="NDO2034" s="227"/>
      <c r="NDP2034" s="227"/>
      <c r="NDQ2034" s="227"/>
      <c r="NDR2034" s="227"/>
      <c r="NDS2034" s="227"/>
      <c r="NDT2034" s="227"/>
      <c r="NDU2034" s="227"/>
      <c r="NDV2034" s="227"/>
      <c r="NDW2034" s="227"/>
      <c r="NDX2034" s="227"/>
      <c r="NDY2034" s="227"/>
      <c r="NDZ2034" s="227"/>
      <c r="NEA2034" s="227"/>
      <c r="NEB2034" s="227"/>
      <c r="NEC2034" s="227"/>
      <c r="NED2034" s="227"/>
      <c r="NEE2034" s="227"/>
      <c r="NEF2034" s="227"/>
      <c r="NEG2034" s="227"/>
      <c r="NEH2034" s="227"/>
      <c r="NEI2034" s="227"/>
      <c r="NEJ2034" s="227"/>
      <c r="NEK2034" s="227"/>
      <c r="NEL2034" s="227"/>
      <c r="NEM2034" s="227"/>
      <c r="NEN2034" s="227"/>
      <c r="NEO2034" s="227"/>
      <c r="NEP2034" s="227"/>
      <c r="NEQ2034" s="227"/>
      <c r="NER2034" s="227"/>
      <c r="NES2034" s="227"/>
      <c r="NET2034" s="227"/>
      <c r="NEU2034" s="227"/>
      <c r="NEV2034" s="227"/>
      <c r="NEW2034" s="227"/>
      <c r="NEX2034" s="227"/>
      <c r="NEY2034" s="227"/>
      <c r="NEZ2034" s="227"/>
      <c r="NFA2034" s="227"/>
      <c r="NFB2034" s="227"/>
      <c r="NFC2034" s="227"/>
      <c r="NFD2034" s="227"/>
      <c r="NFE2034" s="227"/>
      <c r="NFF2034" s="227"/>
      <c r="NFG2034" s="227"/>
      <c r="NFH2034" s="227"/>
      <c r="NFI2034" s="227"/>
      <c r="NFJ2034" s="227"/>
      <c r="NFK2034" s="227"/>
      <c r="NFL2034" s="227"/>
      <c r="NFM2034" s="227"/>
      <c r="NFN2034" s="227"/>
      <c r="NFO2034" s="227"/>
      <c r="NFP2034" s="227"/>
      <c r="NFQ2034" s="227"/>
      <c r="NFR2034" s="227"/>
      <c r="NFS2034" s="227"/>
      <c r="NFT2034" s="227"/>
      <c r="NFU2034" s="227"/>
      <c r="NFV2034" s="227"/>
      <c r="NFW2034" s="227"/>
      <c r="NFX2034" s="227"/>
      <c r="NFY2034" s="227"/>
      <c r="NFZ2034" s="227"/>
      <c r="NGA2034" s="227"/>
      <c r="NGB2034" s="227"/>
      <c r="NGC2034" s="227"/>
      <c r="NGD2034" s="227"/>
      <c r="NGE2034" s="227"/>
      <c r="NGF2034" s="227"/>
      <c r="NGG2034" s="227"/>
      <c r="NGH2034" s="227"/>
      <c r="NGI2034" s="227"/>
      <c r="NGJ2034" s="227"/>
      <c r="NGK2034" s="227"/>
      <c r="NGL2034" s="227"/>
      <c r="NGM2034" s="227"/>
      <c r="NGN2034" s="227"/>
      <c r="NGO2034" s="227"/>
      <c r="NGP2034" s="227"/>
      <c r="NGQ2034" s="227"/>
      <c r="NGR2034" s="227"/>
      <c r="NGS2034" s="227"/>
      <c r="NGT2034" s="227"/>
      <c r="NGU2034" s="227"/>
      <c r="NGV2034" s="227"/>
      <c r="NGW2034" s="227"/>
      <c r="NGX2034" s="227"/>
      <c r="NGY2034" s="227"/>
      <c r="NGZ2034" s="227"/>
      <c r="NHA2034" s="227"/>
      <c r="NHB2034" s="227"/>
      <c r="NHC2034" s="227"/>
      <c r="NHD2034" s="227"/>
      <c r="NHE2034" s="227"/>
      <c r="NHF2034" s="227"/>
      <c r="NHG2034" s="227"/>
      <c r="NHH2034" s="227"/>
      <c r="NHI2034" s="227"/>
      <c r="NHJ2034" s="227"/>
      <c r="NHK2034" s="227"/>
      <c r="NHL2034" s="227"/>
      <c r="NHM2034" s="227"/>
      <c r="NHN2034" s="227"/>
      <c r="NHO2034" s="227"/>
      <c r="NHP2034" s="227"/>
      <c r="NHQ2034" s="227"/>
      <c r="NHR2034" s="227"/>
      <c r="NHS2034" s="227"/>
      <c r="NHT2034" s="227"/>
      <c r="NHU2034" s="227"/>
      <c r="NHV2034" s="227"/>
      <c r="NHW2034" s="227"/>
      <c r="NHX2034" s="227"/>
      <c r="NHY2034" s="227"/>
      <c r="NHZ2034" s="227"/>
      <c r="NIA2034" s="227"/>
      <c r="NIB2034" s="227"/>
      <c r="NIC2034" s="227"/>
      <c r="NID2034" s="227"/>
      <c r="NIE2034" s="227"/>
      <c r="NIF2034" s="227"/>
      <c r="NIG2034" s="227"/>
      <c r="NIH2034" s="227"/>
      <c r="NII2034" s="227"/>
      <c r="NIJ2034" s="227"/>
      <c r="NIK2034" s="227"/>
      <c r="NIL2034" s="227"/>
      <c r="NIM2034" s="227"/>
      <c r="NIN2034" s="227"/>
      <c r="NIO2034" s="227"/>
      <c r="NIP2034" s="227"/>
      <c r="NIQ2034" s="227"/>
      <c r="NIR2034" s="227"/>
      <c r="NIS2034" s="227"/>
      <c r="NIT2034" s="227"/>
      <c r="NIU2034" s="227"/>
      <c r="NIV2034" s="227"/>
      <c r="NIW2034" s="227"/>
      <c r="NIX2034" s="227"/>
      <c r="NIY2034" s="227"/>
      <c r="NIZ2034" s="227"/>
      <c r="NJA2034" s="227"/>
      <c r="NJB2034" s="227"/>
      <c r="NJC2034" s="227"/>
      <c r="NJD2034" s="227"/>
      <c r="NJE2034" s="227"/>
      <c r="NJF2034" s="227"/>
      <c r="NJG2034" s="227"/>
      <c r="NJH2034" s="227"/>
      <c r="NJI2034" s="227"/>
      <c r="NJJ2034" s="227"/>
      <c r="NJK2034" s="227"/>
      <c r="NJL2034" s="227"/>
      <c r="NJM2034" s="227"/>
      <c r="NJN2034" s="227"/>
      <c r="NJO2034" s="227"/>
      <c r="NJP2034" s="227"/>
      <c r="NJQ2034" s="227"/>
      <c r="NJR2034" s="227"/>
      <c r="NJS2034" s="227"/>
      <c r="NJT2034" s="227"/>
      <c r="NJU2034" s="227"/>
      <c r="NJV2034" s="227"/>
      <c r="NJW2034" s="227"/>
      <c r="NJX2034" s="227"/>
      <c r="NJY2034" s="227"/>
      <c r="NJZ2034" s="227"/>
      <c r="NKA2034" s="227"/>
      <c r="NKB2034" s="227"/>
      <c r="NKC2034" s="227"/>
      <c r="NKD2034" s="227"/>
      <c r="NKE2034" s="227"/>
      <c r="NKF2034" s="227"/>
      <c r="NKG2034" s="227"/>
      <c r="NKH2034" s="227"/>
      <c r="NKI2034" s="227"/>
      <c r="NKJ2034" s="227"/>
      <c r="NKK2034" s="227"/>
      <c r="NKL2034" s="227"/>
      <c r="NKM2034" s="227"/>
      <c r="NKN2034" s="227"/>
      <c r="NKO2034" s="227"/>
      <c r="NKP2034" s="227"/>
      <c r="NKQ2034" s="227"/>
      <c r="NKR2034" s="227"/>
      <c r="NKS2034" s="227"/>
      <c r="NKT2034" s="227"/>
      <c r="NKU2034" s="227"/>
      <c r="NKV2034" s="227"/>
      <c r="NKW2034" s="227"/>
      <c r="NKX2034" s="227"/>
      <c r="NKY2034" s="227"/>
      <c r="NKZ2034" s="227"/>
      <c r="NLA2034" s="227"/>
      <c r="NLB2034" s="227"/>
      <c r="NLC2034" s="227"/>
      <c r="NLD2034" s="227"/>
      <c r="NLE2034" s="227"/>
      <c r="NLF2034" s="227"/>
      <c r="NLG2034" s="227"/>
      <c r="NLH2034" s="227"/>
      <c r="NLI2034" s="227"/>
      <c r="NLJ2034" s="227"/>
      <c r="NLK2034" s="227"/>
      <c r="NLL2034" s="227"/>
      <c r="NLM2034" s="227"/>
      <c r="NLN2034" s="227"/>
      <c r="NLO2034" s="227"/>
      <c r="NLP2034" s="227"/>
      <c r="NLQ2034" s="227"/>
      <c r="NLR2034" s="227"/>
      <c r="NLS2034" s="227"/>
      <c r="NLT2034" s="227"/>
      <c r="NLU2034" s="227"/>
      <c r="NLV2034" s="227"/>
      <c r="NLW2034" s="227"/>
      <c r="NLX2034" s="227"/>
      <c r="NLY2034" s="227"/>
      <c r="NLZ2034" s="227"/>
      <c r="NMA2034" s="227"/>
      <c r="NMB2034" s="227"/>
      <c r="NMC2034" s="227"/>
      <c r="NMD2034" s="227"/>
      <c r="NME2034" s="227"/>
      <c r="NMF2034" s="227"/>
      <c r="NMG2034" s="227"/>
      <c r="NMH2034" s="227"/>
      <c r="NMI2034" s="227"/>
      <c r="NMJ2034" s="227"/>
      <c r="NMK2034" s="227"/>
      <c r="NML2034" s="227"/>
      <c r="NMM2034" s="227"/>
      <c r="NMN2034" s="227"/>
      <c r="NMO2034" s="227"/>
      <c r="NMP2034" s="227"/>
      <c r="NMQ2034" s="227"/>
      <c r="NMR2034" s="227"/>
      <c r="NMS2034" s="227"/>
      <c r="NMT2034" s="227"/>
      <c r="NMU2034" s="227"/>
      <c r="NMV2034" s="227"/>
      <c r="NMW2034" s="227"/>
      <c r="NMX2034" s="227"/>
      <c r="NMY2034" s="227"/>
      <c r="NMZ2034" s="227"/>
      <c r="NNA2034" s="227"/>
      <c r="NNB2034" s="227"/>
      <c r="NNC2034" s="227"/>
      <c r="NND2034" s="227"/>
      <c r="NNE2034" s="227"/>
      <c r="NNF2034" s="227"/>
      <c r="NNG2034" s="227"/>
      <c r="NNH2034" s="227"/>
      <c r="NNI2034" s="227"/>
      <c r="NNJ2034" s="227"/>
      <c r="NNK2034" s="227"/>
      <c r="NNL2034" s="227"/>
      <c r="NNM2034" s="227"/>
      <c r="NNN2034" s="227"/>
      <c r="NNO2034" s="227"/>
      <c r="NNP2034" s="227"/>
      <c r="NNQ2034" s="227"/>
      <c r="NNR2034" s="227"/>
      <c r="NNS2034" s="227"/>
      <c r="NNT2034" s="227"/>
      <c r="NNU2034" s="227"/>
      <c r="NNV2034" s="227"/>
      <c r="NNW2034" s="227"/>
      <c r="NNX2034" s="227"/>
      <c r="NNY2034" s="227"/>
      <c r="NNZ2034" s="227"/>
      <c r="NOA2034" s="227"/>
      <c r="NOB2034" s="227"/>
      <c r="NOC2034" s="227"/>
      <c r="NOD2034" s="227"/>
      <c r="NOE2034" s="227"/>
      <c r="NOF2034" s="227"/>
      <c r="NOG2034" s="227"/>
      <c r="NOH2034" s="227"/>
      <c r="NOI2034" s="227"/>
      <c r="NOJ2034" s="227"/>
      <c r="NOK2034" s="227"/>
      <c r="NOL2034" s="227"/>
      <c r="NOM2034" s="227"/>
      <c r="NON2034" s="227"/>
      <c r="NOO2034" s="227"/>
      <c r="NOP2034" s="227"/>
      <c r="NOQ2034" s="227"/>
      <c r="NOR2034" s="227"/>
      <c r="NOS2034" s="227"/>
      <c r="NOT2034" s="227"/>
      <c r="NOU2034" s="227"/>
      <c r="NOV2034" s="227"/>
      <c r="NOW2034" s="227"/>
      <c r="NOX2034" s="227"/>
      <c r="NOY2034" s="227"/>
      <c r="NOZ2034" s="227"/>
      <c r="NPA2034" s="227"/>
      <c r="NPB2034" s="227"/>
      <c r="NPC2034" s="227"/>
      <c r="NPD2034" s="227"/>
      <c r="NPE2034" s="227"/>
      <c r="NPF2034" s="227"/>
      <c r="NPG2034" s="227"/>
      <c r="NPH2034" s="227"/>
      <c r="NPI2034" s="227"/>
      <c r="NPJ2034" s="227"/>
      <c r="NPK2034" s="227"/>
      <c r="NPL2034" s="227"/>
      <c r="NPM2034" s="227"/>
      <c r="NPN2034" s="227"/>
      <c r="NPO2034" s="227"/>
      <c r="NPP2034" s="227"/>
      <c r="NPQ2034" s="227"/>
      <c r="NPR2034" s="227"/>
      <c r="NPS2034" s="227"/>
      <c r="NPT2034" s="227"/>
      <c r="NPU2034" s="227"/>
      <c r="NPV2034" s="227"/>
      <c r="NPW2034" s="227"/>
      <c r="NPX2034" s="227"/>
      <c r="NPY2034" s="227"/>
      <c r="NPZ2034" s="227"/>
      <c r="NQA2034" s="227"/>
      <c r="NQB2034" s="227"/>
      <c r="NQC2034" s="227"/>
      <c r="NQD2034" s="227"/>
      <c r="NQE2034" s="227"/>
      <c r="NQF2034" s="227"/>
      <c r="NQG2034" s="227"/>
      <c r="NQH2034" s="227"/>
      <c r="NQI2034" s="227"/>
      <c r="NQJ2034" s="227"/>
      <c r="NQK2034" s="227"/>
      <c r="NQL2034" s="227"/>
      <c r="NQM2034" s="227"/>
      <c r="NQN2034" s="227"/>
      <c r="NQO2034" s="227"/>
      <c r="NQP2034" s="227"/>
      <c r="NQQ2034" s="227"/>
      <c r="NQR2034" s="227"/>
      <c r="NQS2034" s="227"/>
      <c r="NQT2034" s="227"/>
      <c r="NQU2034" s="227"/>
      <c r="NQV2034" s="227"/>
      <c r="NQW2034" s="227"/>
      <c r="NQX2034" s="227"/>
      <c r="NQY2034" s="227"/>
      <c r="NQZ2034" s="227"/>
      <c r="NRA2034" s="227"/>
      <c r="NRB2034" s="227"/>
      <c r="NRC2034" s="227"/>
      <c r="NRD2034" s="227"/>
      <c r="NRE2034" s="227"/>
      <c r="NRF2034" s="227"/>
      <c r="NRG2034" s="227"/>
      <c r="NRH2034" s="227"/>
      <c r="NRI2034" s="227"/>
      <c r="NRJ2034" s="227"/>
      <c r="NRK2034" s="227"/>
      <c r="NRL2034" s="227"/>
      <c r="NRM2034" s="227"/>
      <c r="NRN2034" s="227"/>
      <c r="NRO2034" s="227"/>
      <c r="NRP2034" s="227"/>
      <c r="NRQ2034" s="227"/>
      <c r="NRR2034" s="227"/>
      <c r="NRS2034" s="227"/>
      <c r="NRT2034" s="227"/>
      <c r="NRU2034" s="227"/>
      <c r="NRV2034" s="227"/>
      <c r="NRW2034" s="227"/>
      <c r="NRX2034" s="227"/>
      <c r="NRY2034" s="227"/>
      <c r="NRZ2034" s="227"/>
      <c r="NSA2034" s="227"/>
      <c r="NSB2034" s="227"/>
      <c r="NSC2034" s="227"/>
      <c r="NSD2034" s="227"/>
      <c r="NSE2034" s="227"/>
      <c r="NSF2034" s="227"/>
      <c r="NSG2034" s="227"/>
      <c r="NSH2034" s="227"/>
      <c r="NSI2034" s="227"/>
      <c r="NSJ2034" s="227"/>
      <c r="NSK2034" s="227"/>
      <c r="NSL2034" s="227"/>
      <c r="NSM2034" s="227"/>
      <c r="NSN2034" s="227"/>
      <c r="NSO2034" s="227"/>
      <c r="NSP2034" s="227"/>
      <c r="NSQ2034" s="227"/>
      <c r="NSR2034" s="227"/>
      <c r="NSS2034" s="227"/>
      <c r="NST2034" s="227"/>
      <c r="NSU2034" s="227"/>
      <c r="NSV2034" s="227"/>
      <c r="NSW2034" s="227"/>
      <c r="NSX2034" s="227"/>
      <c r="NSY2034" s="227"/>
      <c r="NSZ2034" s="227"/>
      <c r="NTA2034" s="227"/>
      <c r="NTB2034" s="227"/>
      <c r="NTC2034" s="227"/>
      <c r="NTD2034" s="227"/>
      <c r="NTE2034" s="227"/>
      <c r="NTF2034" s="227"/>
      <c r="NTG2034" s="227"/>
      <c r="NTH2034" s="227"/>
      <c r="NTI2034" s="227"/>
      <c r="NTJ2034" s="227"/>
      <c r="NTK2034" s="227"/>
      <c r="NTL2034" s="227"/>
      <c r="NTM2034" s="227"/>
      <c r="NTN2034" s="227"/>
      <c r="NTO2034" s="227"/>
      <c r="NTP2034" s="227"/>
      <c r="NTQ2034" s="227"/>
      <c r="NTR2034" s="227"/>
      <c r="NTS2034" s="227"/>
      <c r="NTT2034" s="227"/>
      <c r="NTU2034" s="227"/>
      <c r="NTV2034" s="227"/>
      <c r="NTW2034" s="227"/>
      <c r="NTX2034" s="227"/>
      <c r="NTY2034" s="227"/>
      <c r="NTZ2034" s="227"/>
      <c r="NUA2034" s="227"/>
      <c r="NUB2034" s="227"/>
      <c r="NUC2034" s="227"/>
      <c r="NUD2034" s="227"/>
      <c r="NUE2034" s="227"/>
      <c r="NUF2034" s="227"/>
      <c r="NUG2034" s="227"/>
      <c r="NUH2034" s="227"/>
      <c r="NUI2034" s="227"/>
      <c r="NUJ2034" s="227"/>
      <c r="NUK2034" s="227"/>
      <c r="NUL2034" s="227"/>
      <c r="NUM2034" s="227"/>
      <c r="NUN2034" s="227"/>
      <c r="NUO2034" s="227"/>
      <c r="NUP2034" s="227"/>
      <c r="NUQ2034" s="227"/>
      <c r="NUR2034" s="227"/>
      <c r="NUS2034" s="227"/>
      <c r="NUT2034" s="227"/>
      <c r="NUU2034" s="227"/>
      <c r="NUV2034" s="227"/>
      <c r="NUW2034" s="227"/>
      <c r="NUX2034" s="227"/>
      <c r="NUY2034" s="227"/>
      <c r="NUZ2034" s="227"/>
      <c r="NVA2034" s="227"/>
      <c r="NVB2034" s="227"/>
      <c r="NVC2034" s="227"/>
      <c r="NVD2034" s="227"/>
      <c r="NVE2034" s="227"/>
      <c r="NVF2034" s="227"/>
      <c r="NVG2034" s="227"/>
      <c r="NVH2034" s="227"/>
      <c r="NVI2034" s="227"/>
      <c r="NVJ2034" s="227"/>
      <c r="NVK2034" s="227"/>
      <c r="NVL2034" s="227"/>
      <c r="NVM2034" s="227"/>
      <c r="NVN2034" s="227"/>
      <c r="NVO2034" s="227"/>
      <c r="NVP2034" s="227"/>
      <c r="NVQ2034" s="227"/>
      <c r="NVR2034" s="227"/>
      <c r="NVS2034" s="227"/>
      <c r="NVT2034" s="227"/>
      <c r="NVU2034" s="227"/>
      <c r="NVV2034" s="227"/>
      <c r="NVW2034" s="227"/>
      <c r="NVX2034" s="227"/>
      <c r="NVY2034" s="227"/>
      <c r="NVZ2034" s="227"/>
      <c r="NWA2034" s="227"/>
      <c r="NWB2034" s="227"/>
      <c r="NWC2034" s="227"/>
      <c r="NWD2034" s="227"/>
      <c r="NWE2034" s="227"/>
      <c r="NWF2034" s="227"/>
      <c r="NWG2034" s="227"/>
      <c r="NWH2034" s="227"/>
      <c r="NWI2034" s="227"/>
      <c r="NWJ2034" s="227"/>
      <c r="NWK2034" s="227"/>
      <c r="NWL2034" s="227"/>
      <c r="NWM2034" s="227"/>
      <c r="NWN2034" s="227"/>
      <c r="NWO2034" s="227"/>
      <c r="NWP2034" s="227"/>
      <c r="NWQ2034" s="227"/>
      <c r="NWR2034" s="227"/>
      <c r="NWS2034" s="227"/>
      <c r="NWT2034" s="227"/>
      <c r="NWU2034" s="227"/>
      <c r="NWV2034" s="227"/>
      <c r="NWW2034" s="227"/>
      <c r="NWX2034" s="227"/>
      <c r="NWY2034" s="227"/>
      <c r="NWZ2034" s="227"/>
      <c r="NXA2034" s="227"/>
      <c r="NXB2034" s="227"/>
      <c r="NXC2034" s="227"/>
      <c r="NXD2034" s="227"/>
      <c r="NXE2034" s="227"/>
      <c r="NXF2034" s="227"/>
      <c r="NXG2034" s="227"/>
      <c r="NXH2034" s="227"/>
      <c r="NXI2034" s="227"/>
      <c r="NXJ2034" s="227"/>
      <c r="NXK2034" s="227"/>
      <c r="NXL2034" s="227"/>
      <c r="NXM2034" s="227"/>
      <c r="NXN2034" s="227"/>
      <c r="NXO2034" s="227"/>
      <c r="NXP2034" s="227"/>
      <c r="NXQ2034" s="227"/>
      <c r="NXR2034" s="227"/>
      <c r="NXS2034" s="227"/>
      <c r="NXT2034" s="227"/>
      <c r="NXU2034" s="227"/>
      <c r="NXV2034" s="227"/>
      <c r="NXW2034" s="227"/>
      <c r="NXX2034" s="227"/>
      <c r="NXY2034" s="227"/>
      <c r="NXZ2034" s="227"/>
      <c r="NYA2034" s="227"/>
      <c r="NYB2034" s="227"/>
      <c r="NYC2034" s="227"/>
      <c r="NYD2034" s="227"/>
      <c r="NYE2034" s="227"/>
      <c r="NYF2034" s="227"/>
      <c r="NYG2034" s="227"/>
      <c r="NYH2034" s="227"/>
      <c r="NYI2034" s="227"/>
      <c r="NYJ2034" s="227"/>
      <c r="NYK2034" s="227"/>
      <c r="NYL2034" s="227"/>
      <c r="NYM2034" s="227"/>
      <c r="NYN2034" s="227"/>
      <c r="NYO2034" s="227"/>
      <c r="NYP2034" s="227"/>
      <c r="NYQ2034" s="227"/>
      <c r="NYR2034" s="227"/>
      <c r="NYS2034" s="227"/>
      <c r="NYT2034" s="227"/>
      <c r="NYU2034" s="227"/>
      <c r="NYV2034" s="227"/>
      <c r="NYW2034" s="227"/>
      <c r="NYX2034" s="227"/>
      <c r="NYY2034" s="227"/>
      <c r="NYZ2034" s="227"/>
      <c r="NZA2034" s="227"/>
      <c r="NZB2034" s="227"/>
      <c r="NZC2034" s="227"/>
      <c r="NZD2034" s="227"/>
      <c r="NZE2034" s="227"/>
      <c r="NZF2034" s="227"/>
      <c r="NZG2034" s="227"/>
      <c r="NZH2034" s="227"/>
      <c r="NZI2034" s="227"/>
      <c r="NZJ2034" s="227"/>
      <c r="NZK2034" s="227"/>
      <c r="NZL2034" s="227"/>
      <c r="NZM2034" s="227"/>
      <c r="NZN2034" s="227"/>
      <c r="NZO2034" s="227"/>
      <c r="NZP2034" s="227"/>
      <c r="NZQ2034" s="227"/>
      <c r="NZR2034" s="227"/>
      <c r="NZS2034" s="227"/>
      <c r="NZT2034" s="227"/>
      <c r="NZU2034" s="227"/>
      <c r="NZV2034" s="227"/>
      <c r="NZW2034" s="227"/>
      <c r="NZX2034" s="227"/>
      <c r="NZY2034" s="227"/>
      <c r="NZZ2034" s="227"/>
      <c r="OAA2034" s="227"/>
      <c r="OAB2034" s="227"/>
      <c r="OAC2034" s="227"/>
      <c r="OAD2034" s="227"/>
      <c r="OAE2034" s="227"/>
      <c r="OAF2034" s="227"/>
      <c r="OAG2034" s="227"/>
      <c r="OAH2034" s="227"/>
      <c r="OAI2034" s="227"/>
      <c r="OAJ2034" s="227"/>
      <c r="OAK2034" s="227"/>
      <c r="OAL2034" s="227"/>
      <c r="OAM2034" s="227"/>
      <c r="OAN2034" s="227"/>
      <c r="OAO2034" s="227"/>
      <c r="OAP2034" s="227"/>
      <c r="OAQ2034" s="227"/>
      <c r="OAR2034" s="227"/>
      <c r="OAS2034" s="227"/>
      <c r="OAT2034" s="227"/>
      <c r="OAU2034" s="227"/>
      <c r="OAV2034" s="227"/>
      <c r="OAW2034" s="227"/>
      <c r="OAX2034" s="227"/>
      <c r="OAY2034" s="227"/>
      <c r="OAZ2034" s="227"/>
      <c r="OBA2034" s="227"/>
      <c r="OBB2034" s="227"/>
      <c r="OBC2034" s="227"/>
      <c r="OBD2034" s="227"/>
      <c r="OBE2034" s="227"/>
      <c r="OBF2034" s="227"/>
      <c r="OBG2034" s="227"/>
      <c r="OBH2034" s="227"/>
      <c r="OBI2034" s="227"/>
      <c r="OBJ2034" s="227"/>
      <c r="OBK2034" s="227"/>
      <c r="OBL2034" s="227"/>
      <c r="OBM2034" s="227"/>
      <c r="OBN2034" s="227"/>
      <c r="OBO2034" s="227"/>
      <c r="OBP2034" s="227"/>
      <c r="OBQ2034" s="227"/>
      <c r="OBR2034" s="227"/>
      <c r="OBS2034" s="227"/>
      <c r="OBT2034" s="227"/>
      <c r="OBU2034" s="227"/>
      <c r="OBV2034" s="227"/>
      <c r="OBW2034" s="227"/>
      <c r="OBX2034" s="227"/>
      <c r="OBY2034" s="227"/>
      <c r="OBZ2034" s="227"/>
      <c r="OCA2034" s="227"/>
      <c r="OCB2034" s="227"/>
      <c r="OCC2034" s="227"/>
      <c r="OCD2034" s="227"/>
      <c r="OCE2034" s="227"/>
      <c r="OCF2034" s="227"/>
      <c r="OCG2034" s="227"/>
      <c r="OCH2034" s="227"/>
      <c r="OCI2034" s="227"/>
      <c r="OCJ2034" s="227"/>
      <c r="OCK2034" s="227"/>
      <c r="OCL2034" s="227"/>
      <c r="OCM2034" s="227"/>
      <c r="OCN2034" s="227"/>
      <c r="OCO2034" s="227"/>
      <c r="OCP2034" s="227"/>
      <c r="OCQ2034" s="227"/>
      <c r="OCR2034" s="227"/>
      <c r="OCS2034" s="227"/>
      <c r="OCT2034" s="227"/>
      <c r="OCU2034" s="227"/>
      <c r="OCV2034" s="227"/>
      <c r="OCW2034" s="227"/>
      <c r="OCX2034" s="227"/>
      <c r="OCY2034" s="227"/>
      <c r="OCZ2034" s="227"/>
      <c r="ODA2034" s="227"/>
      <c r="ODB2034" s="227"/>
      <c r="ODC2034" s="227"/>
      <c r="ODD2034" s="227"/>
      <c r="ODE2034" s="227"/>
      <c r="ODF2034" s="227"/>
      <c r="ODG2034" s="227"/>
      <c r="ODH2034" s="227"/>
      <c r="ODI2034" s="227"/>
      <c r="ODJ2034" s="227"/>
      <c r="ODK2034" s="227"/>
      <c r="ODL2034" s="227"/>
      <c r="ODM2034" s="227"/>
      <c r="ODN2034" s="227"/>
      <c r="ODO2034" s="227"/>
      <c r="ODP2034" s="227"/>
      <c r="ODQ2034" s="227"/>
      <c r="ODR2034" s="227"/>
      <c r="ODS2034" s="227"/>
      <c r="ODT2034" s="227"/>
      <c r="ODU2034" s="227"/>
      <c r="ODV2034" s="227"/>
      <c r="ODW2034" s="227"/>
      <c r="ODX2034" s="227"/>
      <c r="ODY2034" s="227"/>
      <c r="ODZ2034" s="227"/>
      <c r="OEA2034" s="227"/>
      <c r="OEB2034" s="227"/>
      <c r="OEC2034" s="227"/>
      <c r="OED2034" s="227"/>
      <c r="OEE2034" s="227"/>
      <c r="OEF2034" s="227"/>
      <c r="OEG2034" s="227"/>
      <c r="OEH2034" s="227"/>
      <c r="OEI2034" s="227"/>
      <c r="OEJ2034" s="227"/>
      <c r="OEK2034" s="227"/>
      <c r="OEL2034" s="227"/>
      <c r="OEM2034" s="227"/>
      <c r="OEN2034" s="227"/>
      <c r="OEO2034" s="227"/>
      <c r="OEP2034" s="227"/>
      <c r="OEQ2034" s="227"/>
      <c r="OER2034" s="227"/>
      <c r="OES2034" s="227"/>
      <c r="OET2034" s="227"/>
      <c r="OEU2034" s="227"/>
      <c r="OEV2034" s="227"/>
      <c r="OEW2034" s="227"/>
      <c r="OEX2034" s="227"/>
      <c r="OEY2034" s="227"/>
      <c r="OEZ2034" s="227"/>
      <c r="OFA2034" s="227"/>
      <c r="OFB2034" s="227"/>
      <c r="OFC2034" s="227"/>
      <c r="OFD2034" s="227"/>
      <c r="OFE2034" s="227"/>
      <c r="OFF2034" s="227"/>
      <c r="OFG2034" s="227"/>
      <c r="OFH2034" s="227"/>
      <c r="OFI2034" s="227"/>
      <c r="OFJ2034" s="227"/>
      <c r="OFK2034" s="227"/>
      <c r="OFL2034" s="227"/>
      <c r="OFM2034" s="227"/>
      <c r="OFN2034" s="227"/>
      <c r="OFO2034" s="227"/>
      <c r="OFP2034" s="227"/>
      <c r="OFQ2034" s="227"/>
      <c r="OFR2034" s="227"/>
      <c r="OFS2034" s="227"/>
      <c r="OFT2034" s="227"/>
      <c r="OFU2034" s="227"/>
      <c r="OFV2034" s="227"/>
      <c r="OFW2034" s="227"/>
      <c r="OFX2034" s="227"/>
      <c r="OFY2034" s="227"/>
      <c r="OFZ2034" s="227"/>
      <c r="OGA2034" s="227"/>
      <c r="OGB2034" s="227"/>
      <c r="OGC2034" s="227"/>
      <c r="OGD2034" s="227"/>
      <c r="OGE2034" s="227"/>
      <c r="OGF2034" s="227"/>
      <c r="OGG2034" s="227"/>
      <c r="OGH2034" s="227"/>
      <c r="OGI2034" s="227"/>
      <c r="OGJ2034" s="227"/>
      <c r="OGK2034" s="227"/>
      <c r="OGL2034" s="227"/>
      <c r="OGM2034" s="227"/>
      <c r="OGN2034" s="227"/>
      <c r="OGO2034" s="227"/>
      <c r="OGP2034" s="227"/>
      <c r="OGQ2034" s="227"/>
      <c r="OGR2034" s="227"/>
      <c r="OGS2034" s="227"/>
      <c r="OGT2034" s="227"/>
      <c r="OGU2034" s="227"/>
      <c r="OGV2034" s="227"/>
      <c r="OGW2034" s="227"/>
      <c r="OGX2034" s="227"/>
      <c r="OGY2034" s="227"/>
      <c r="OGZ2034" s="227"/>
      <c r="OHA2034" s="227"/>
      <c r="OHB2034" s="227"/>
      <c r="OHC2034" s="227"/>
      <c r="OHD2034" s="227"/>
      <c r="OHE2034" s="227"/>
      <c r="OHF2034" s="227"/>
      <c r="OHG2034" s="227"/>
      <c r="OHH2034" s="227"/>
      <c r="OHI2034" s="227"/>
      <c r="OHJ2034" s="227"/>
      <c r="OHK2034" s="227"/>
      <c r="OHL2034" s="227"/>
      <c r="OHM2034" s="227"/>
      <c r="OHN2034" s="227"/>
      <c r="OHO2034" s="227"/>
      <c r="OHP2034" s="227"/>
      <c r="OHQ2034" s="227"/>
      <c r="OHR2034" s="227"/>
      <c r="OHS2034" s="227"/>
      <c r="OHT2034" s="227"/>
      <c r="OHU2034" s="227"/>
      <c r="OHV2034" s="227"/>
      <c r="OHW2034" s="227"/>
      <c r="OHX2034" s="227"/>
      <c r="OHY2034" s="227"/>
      <c r="OHZ2034" s="227"/>
      <c r="OIA2034" s="227"/>
      <c r="OIB2034" s="227"/>
      <c r="OIC2034" s="227"/>
      <c r="OID2034" s="227"/>
      <c r="OIE2034" s="227"/>
      <c r="OIF2034" s="227"/>
      <c r="OIG2034" s="227"/>
      <c r="OIH2034" s="227"/>
      <c r="OII2034" s="227"/>
      <c r="OIJ2034" s="227"/>
      <c r="OIK2034" s="227"/>
      <c r="OIL2034" s="227"/>
      <c r="OIM2034" s="227"/>
      <c r="OIN2034" s="227"/>
      <c r="OIO2034" s="227"/>
      <c r="OIP2034" s="227"/>
      <c r="OIQ2034" s="227"/>
      <c r="OIR2034" s="227"/>
      <c r="OIS2034" s="227"/>
      <c r="OIT2034" s="227"/>
      <c r="OIU2034" s="227"/>
      <c r="OIV2034" s="227"/>
      <c r="OIW2034" s="227"/>
      <c r="OIX2034" s="227"/>
      <c r="OIY2034" s="227"/>
      <c r="OIZ2034" s="227"/>
      <c r="OJA2034" s="227"/>
      <c r="OJB2034" s="227"/>
      <c r="OJC2034" s="227"/>
      <c r="OJD2034" s="227"/>
      <c r="OJE2034" s="227"/>
      <c r="OJF2034" s="227"/>
      <c r="OJG2034" s="227"/>
      <c r="OJH2034" s="227"/>
      <c r="OJI2034" s="227"/>
      <c r="OJJ2034" s="227"/>
      <c r="OJK2034" s="227"/>
      <c r="OJL2034" s="227"/>
      <c r="OJM2034" s="227"/>
      <c r="OJN2034" s="227"/>
      <c r="OJO2034" s="227"/>
      <c r="OJP2034" s="227"/>
      <c r="OJQ2034" s="227"/>
      <c r="OJR2034" s="227"/>
      <c r="OJS2034" s="227"/>
      <c r="OJT2034" s="227"/>
      <c r="OJU2034" s="227"/>
      <c r="OJV2034" s="227"/>
      <c r="OJW2034" s="227"/>
      <c r="OJX2034" s="227"/>
      <c r="OJY2034" s="227"/>
      <c r="OJZ2034" s="227"/>
      <c r="OKA2034" s="227"/>
      <c r="OKB2034" s="227"/>
      <c r="OKC2034" s="227"/>
      <c r="OKD2034" s="227"/>
      <c r="OKE2034" s="227"/>
      <c r="OKF2034" s="227"/>
      <c r="OKG2034" s="227"/>
      <c r="OKH2034" s="227"/>
      <c r="OKI2034" s="227"/>
      <c r="OKJ2034" s="227"/>
      <c r="OKK2034" s="227"/>
      <c r="OKL2034" s="227"/>
      <c r="OKM2034" s="227"/>
      <c r="OKN2034" s="227"/>
      <c r="OKO2034" s="227"/>
      <c r="OKP2034" s="227"/>
      <c r="OKQ2034" s="227"/>
      <c r="OKR2034" s="227"/>
      <c r="OKS2034" s="227"/>
      <c r="OKT2034" s="227"/>
      <c r="OKU2034" s="227"/>
      <c r="OKV2034" s="227"/>
      <c r="OKW2034" s="227"/>
      <c r="OKX2034" s="227"/>
      <c r="OKY2034" s="227"/>
      <c r="OKZ2034" s="227"/>
      <c r="OLA2034" s="227"/>
      <c r="OLB2034" s="227"/>
      <c r="OLC2034" s="227"/>
      <c r="OLD2034" s="227"/>
      <c r="OLE2034" s="227"/>
      <c r="OLF2034" s="227"/>
      <c r="OLG2034" s="227"/>
      <c r="OLH2034" s="227"/>
      <c r="OLI2034" s="227"/>
      <c r="OLJ2034" s="227"/>
      <c r="OLK2034" s="227"/>
      <c r="OLL2034" s="227"/>
      <c r="OLM2034" s="227"/>
      <c r="OLN2034" s="227"/>
      <c r="OLO2034" s="227"/>
      <c r="OLP2034" s="227"/>
      <c r="OLQ2034" s="227"/>
      <c r="OLR2034" s="227"/>
      <c r="OLS2034" s="227"/>
      <c r="OLT2034" s="227"/>
      <c r="OLU2034" s="227"/>
      <c r="OLV2034" s="227"/>
      <c r="OLW2034" s="227"/>
      <c r="OLX2034" s="227"/>
      <c r="OLY2034" s="227"/>
      <c r="OLZ2034" s="227"/>
      <c r="OMA2034" s="227"/>
      <c r="OMB2034" s="227"/>
      <c r="OMC2034" s="227"/>
      <c r="OMD2034" s="227"/>
      <c r="OME2034" s="227"/>
      <c r="OMF2034" s="227"/>
      <c r="OMG2034" s="227"/>
      <c r="OMH2034" s="227"/>
      <c r="OMI2034" s="227"/>
      <c r="OMJ2034" s="227"/>
      <c r="OMK2034" s="227"/>
      <c r="OML2034" s="227"/>
      <c r="OMM2034" s="227"/>
      <c r="OMN2034" s="227"/>
      <c r="OMO2034" s="227"/>
      <c r="OMP2034" s="227"/>
      <c r="OMQ2034" s="227"/>
      <c r="OMR2034" s="227"/>
      <c r="OMS2034" s="227"/>
      <c r="OMT2034" s="227"/>
      <c r="OMU2034" s="227"/>
      <c r="OMV2034" s="227"/>
      <c r="OMW2034" s="227"/>
      <c r="OMX2034" s="227"/>
      <c r="OMY2034" s="227"/>
      <c r="OMZ2034" s="227"/>
      <c r="ONA2034" s="227"/>
      <c r="ONB2034" s="227"/>
      <c r="ONC2034" s="227"/>
      <c r="OND2034" s="227"/>
      <c r="ONE2034" s="227"/>
      <c r="ONF2034" s="227"/>
      <c r="ONG2034" s="227"/>
      <c r="ONH2034" s="227"/>
      <c r="ONI2034" s="227"/>
      <c r="ONJ2034" s="227"/>
      <c r="ONK2034" s="227"/>
      <c r="ONL2034" s="227"/>
      <c r="ONM2034" s="227"/>
      <c r="ONN2034" s="227"/>
      <c r="ONO2034" s="227"/>
      <c r="ONP2034" s="227"/>
      <c r="ONQ2034" s="227"/>
      <c r="ONR2034" s="227"/>
      <c r="ONS2034" s="227"/>
      <c r="ONT2034" s="227"/>
      <c r="ONU2034" s="227"/>
      <c r="ONV2034" s="227"/>
      <c r="ONW2034" s="227"/>
      <c r="ONX2034" s="227"/>
      <c r="ONY2034" s="227"/>
      <c r="ONZ2034" s="227"/>
      <c r="OOA2034" s="227"/>
      <c r="OOB2034" s="227"/>
      <c r="OOC2034" s="227"/>
      <c r="OOD2034" s="227"/>
      <c r="OOE2034" s="227"/>
      <c r="OOF2034" s="227"/>
      <c r="OOG2034" s="227"/>
      <c r="OOH2034" s="227"/>
      <c r="OOI2034" s="227"/>
      <c r="OOJ2034" s="227"/>
      <c r="OOK2034" s="227"/>
      <c r="OOL2034" s="227"/>
      <c r="OOM2034" s="227"/>
      <c r="OON2034" s="227"/>
      <c r="OOO2034" s="227"/>
      <c r="OOP2034" s="227"/>
      <c r="OOQ2034" s="227"/>
      <c r="OOR2034" s="227"/>
      <c r="OOS2034" s="227"/>
      <c r="OOT2034" s="227"/>
      <c r="OOU2034" s="227"/>
      <c r="OOV2034" s="227"/>
      <c r="OOW2034" s="227"/>
      <c r="OOX2034" s="227"/>
      <c r="OOY2034" s="227"/>
      <c r="OOZ2034" s="227"/>
      <c r="OPA2034" s="227"/>
      <c r="OPB2034" s="227"/>
      <c r="OPC2034" s="227"/>
      <c r="OPD2034" s="227"/>
      <c r="OPE2034" s="227"/>
      <c r="OPF2034" s="227"/>
      <c r="OPG2034" s="227"/>
      <c r="OPH2034" s="227"/>
      <c r="OPI2034" s="227"/>
      <c r="OPJ2034" s="227"/>
      <c r="OPK2034" s="227"/>
      <c r="OPL2034" s="227"/>
      <c r="OPM2034" s="227"/>
      <c r="OPN2034" s="227"/>
      <c r="OPO2034" s="227"/>
      <c r="OPP2034" s="227"/>
      <c r="OPQ2034" s="227"/>
      <c r="OPR2034" s="227"/>
      <c r="OPS2034" s="227"/>
      <c r="OPT2034" s="227"/>
      <c r="OPU2034" s="227"/>
      <c r="OPV2034" s="227"/>
      <c r="OPW2034" s="227"/>
      <c r="OPX2034" s="227"/>
      <c r="OPY2034" s="227"/>
      <c r="OPZ2034" s="227"/>
      <c r="OQA2034" s="227"/>
      <c r="OQB2034" s="227"/>
      <c r="OQC2034" s="227"/>
      <c r="OQD2034" s="227"/>
      <c r="OQE2034" s="227"/>
      <c r="OQF2034" s="227"/>
      <c r="OQG2034" s="227"/>
      <c r="OQH2034" s="227"/>
      <c r="OQI2034" s="227"/>
      <c r="OQJ2034" s="227"/>
      <c r="OQK2034" s="227"/>
      <c r="OQL2034" s="227"/>
      <c r="OQM2034" s="227"/>
      <c r="OQN2034" s="227"/>
      <c r="OQO2034" s="227"/>
      <c r="OQP2034" s="227"/>
      <c r="OQQ2034" s="227"/>
      <c r="OQR2034" s="227"/>
      <c r="OQS2034" s="227"/>
      <c r="OQT2034" s="227"/>
      <c r="OQU2034" s="227"/>
      <c r="OQV2034" s="227"/>
      <c r="OQW2034" s="227"/>
      <c r="OQX2034" s="227"/>
      <c r="OQY2034" s="227"/>
      <c r="OQZ2034" s="227"/>
      <c r="ORA2034" s="227"/>
      <c r="ORB2034" s="227"/>
      <c r="ORC2034" s="227"/>
      <c r="ORD2034" s="227"/>
      <c r="ORE2034" s="227"/>
      <c r="ORF2034" s="227"/>
      <c r="ORG2034" s="227"/>
      <c r="ORH2034" s="227"/>
      <c r="ORI2034" s="227"/>
      <c r="ORJ2034" s="227"/>
      <c r="ORK2034" s="227"/>
      <c r="ORL2034" s="227"/>
      <c r="ORM2034" s="227"/>
      <c r="ORN2034" s="227"/>
      <c r="ORO2034" s="227"/>
      <c r="ORP2034" s="227"/>
      <c r="ORQ2034" s="227"/>
      <c r="ORR2034" s="227"/>
      <c r="ORS2034" s="227"/>
      <c r="ORT2034" s="227"/>
      <c r="ORU2034" s="227"/>
      <c r="ORV2034" s="227"/>
      <c r="ORW2034" s="227"/>
      <c r="ORX2034" s="227"/>
      <c r="ORY2034" s="227"/>
      <c r="ORZ2034" s="227"/>
      <c r="OSA2034" s="227"/>
      <c r="OSB2034" s="227"/>
      <c r="OSC2034" s="227"/>
      <c r="OSD2034" s="227"/>
      <c r="OSE2034" s="227"/>
      <c r="OSF2034" s="227"/>
      <c r="OSG2034" s="227"/>
      <c r="OSH2034" s="227"/>
      <c r="OSI2034" s="227"/>
      <c r="OSJ2034" s="227"/>
      <c r="OSK2034" s="227"/>
      <c r="OSL2034" s="227"/>
      <c r="OSM2034" s="227"/>
      <c r="OSN2034" s="227"/>
      <c r="OSO2034" s="227"/>
      <c r="OSP2034" s="227"/>
      <c r="OSQ2034" s="227"/>
      <c r="OSR2034" s="227"/>
      <c r="OSS2034" s="227"/>
      <c r="OST2034" s="227"/>
      <c r="OSU2034" s="227"/>
      <c r="OSV2034" s="227"/>
      <c r="OSW2034" s="227"/>
      <c r="OSX2034" s="227"/>
      <c r="OSY2034" s="227"/>
      <c r="OSZ2034" s="227"/>
      <c r="OTA2034" s="227"/>
      <c r="OTB2034" s="227"/>
      <c r="OTC2034" s="227"/>
      <c r="OTD2034" s="227"/>
      <c r="OTE2034" s="227"/>
      <c r="OTF2034" s="227"/>
      <c r="OTG2034" s="227"/>
      <c r="OTH2034" s="227"/>
      <c r="OTI2034" s="227"/>
      <c r="OTJ2034" s="227"/>
      <c r="OTK2034" s="227"/>
      <c r="OTL2034" s="227"/>
      <c r="OTM2034" s="227"/>
      <c r="OTN2034" s="227"/>
      <c r="OTO2034" s="227"/>
      <c r="OTP2034" s="227"/>
      <c r="OTQ2034" s="227"/>
      <c r="OTR2034" s="227"/>
      <c r="OTS2034" s="227"/>
      <c r="OTT2034" s="227"/>
      <c r="OTU2034" s="227"/>
      <c r="OTV2034" s="227"/>
      <c r="OTW2034" s="227"/>
      <c r="OTX2034" s="227"/>
      <c r="OTY2034" s="227"/>
      <c r="OTZ2034" s="227"/>
      <c r="OUA2034" s="227"/>
      <c r="OUB2034" s="227"/>
      <c r="OUC2034" s="227"/>
      <c r="OUD2034" s="227"/>
      <c r="OUE2034" s="227"/>
      <c r="OUF2034" s="227"/>
      <c r="OUG2034" s="227"/>
      <c r="OUH2034" s="227"/>
      <c r="OUI2034" s="227"/>
      <c r="OUJ2034" s="227"/>
      <c r="OUK2034" s="227"/>
      <c r="OUL2034" s="227"/>
      <c r="OUM2034" s="227"/>
      <c r="OUN2034" s="227"/>
      <c r="OUO2034" s="227"/>
      <c r="OUP2034" s="227"/>
      <c r="OUQ2034" s="227"/>
      <c r="OUR2034" s="227"/>
      <c r="OUS2034" s="227"/>
      <c r="OUT2034" s="227"/>
      <c r="OUU2034" s="227"/>
      <c r="OUV2034" s="227"/>
      <c r="OUW2034" s="227"/>
      <c r="OUX2034" s="227"/>
      <c r="OUY2034" s="227"/>
      <c r="OUZ2034" s="227"/>
      <c r="OVA2034" s="227"/>
      <c r="OVB2034" s="227"/>
      <c r="OVC2034" s="227"/>
      <c r="OVD2034" s="227"/>
      <c r="OVE2034" s="227"/>
      <c r="OVF2034" s="227"/>
      <c r="OVG2034" s="227"/>
      <c r="OVH2034" s="227"/>
      <c r="OVI2034" s="227"/>
      <c r="OVJ2034" s="227"/>
      <c r="OVK2034" s="227"/>
      <c r="OVL2034" s="227"/>
      <c r="OVM2034" s="227"/>
      <c r="OVN2034" s="227"/>
      <c r="OVO2034" s="227"/>
      <c r="OVP2034" s="227"/>
      <c r="OVQ2034" s="227"/>
      <c r="OVR2034" s="227"/>
      <c r="OVS2034" s="227"/>
      <c r="OVT2034" s="227"/>
      <c r="OVU2034" s="227"/>
      <c r="OVV2034" s="227"/>
      <c r="OVW2034" s="227"/>
      <c r="OVX2034" s="227"/>
      <c r="OVY2034" s="227"/>
      <c r="OVZ2034" s="227"/>
      <c r="OWA2034" s="227"/>
      <c r="OWB2034" s="227"/>
      <c r="OWC2034" s="227"/>
      <c r="OWD2034" s="227"/>
      <c r="OWE2034" s="227"/>
      <c r="OWF2034" s="227"/>
      <c r="OWG2034" s="227"/>
      <c r="OWH2034" s="227"/>
      <c r="OWI2034" s="227"/>
      <c r="OWJ2034" s="227"/>
      <c r="OWK2034" s="227"/>
      <c r="OWL2034" s="227"/>
      <c r="OWM2034" s="227"/>
      <c r="OWN2034" s="227"/>
      <c r="OWO2034" s="227"/>
      <c r="OWP2034" s="227"/>
      <c r="OWQ2034" s="227"/>
      <c r="OWR2034" s="227"/>
      <c r="OWS2034" s="227"/>
      <c r="OWT2034" s="227"/>
      <c r="OWU2034" s="227"/>
      <c r="OWV2034" s="227"/>
      <c r="OWW2034" s="227"/>
      <c r="OWX2034" s="227"/>
      <c r="OWY2034" s="227"/>
      <c r="OWZ2034" s="227"/>
      <c r="OXA2034" s="227"/>
      <c r="OXB2034" s="227"/>
      <c r="OXC2034" s="227"/>
      <c r="OXD2034" s="227"/>
      <c r="OXE2034" s="227"/>
      <c r="OXF2034" s="227"/>
      <c r="OXG2034" s="227"/>
      <c r="OXH2034" s="227"/>
      <c r="OXI2034" s="227"/>
      <c r="OXJ2034" s="227"/>
      <c r="OXK2034" s="227"/>
      <c r="OXL2034" s="227"/>
      <c r="OXM2034" s="227"/>
      <c r="OXN2034" s="227"/>
      <c r="OXO2034" s="227"/>
      <c r="OXP2034" s="227"/>
      <c r="OXQ2034" s="227"/>
      <c r="OXR2034" s="227"/>
      <c r="OXS2034" s="227"/>
      <c r="OXT2034" s="227"/>
      <c r="OXU2034" s="227"/>
      <c r="OXV2034" s="227"/>
      <c r="OXW2034" s="227"/>
      <c r="OXX2034" s="227"/>
      <c r="OXY2034" s="227"/>
      <c r="OXZ2034" s="227"/>
      <c r="OYA2034" s="227"/>
      <c r="OYB2034" s="227"/>
      <c r="OYC2034" s="227"/>
      <c r="OYD2034" s="227"/>
      <c r="OYE2034" s="227"/>
      <c r="OYF2034" s="227"/>
      <c r="OYG2034" s="227"/>
      <c r="OYH2034" s="227"/>
      <c r="OYI2034" s="227"/>
      <c r="OYJ2034" s="227"/>
      <c r="OYK2034" s="227"/>
      <c r="OYL2034" s="227"/>
      <c r="OYM2034" s="227"/>
      <c r="OYN2034" s="227"/>
      <c r="OYO2034" s="227"/>
      <c r="OYP2034" s="227"/>
      <c r="OYQ2034" s="227"/>
      <c r="OYR2034" s="227"/>
      <c r="OYS2034" s="227"/>
      <c r="OYT2034" s="227"/>
      <c r="OYU2034" s="227"/>
      <c r="OYV2034" s="227"/>
      <c r="OYW2034" s="227"/>
      <c r="OYX2034" s="227"/>
      <c r="OYY2034" s="227"/>
      <c r="OYZ2034" s="227"/>
      <c r="OZA2034" s="227"/>
      <c r="OZB2034" s="227"/>
      <c r="OZC2034" s="227"/>
      <c r="OZD2034" s="227"/>
      <c r="OZE2034" s="227"/>
      <c r="OZF2034" s="227"/>
      <c r="OZG2034" s="227"/>
      <c r="OZH2034" s="227"/>
      <c r="OZI2034" s="227"/>
      <c r="OZJ2034" s="227"/>
      <c r="OZK2034" s="227"/>
      <c r="OZL2034" s="227"/>
      <c r="OZM2034" s="227"/>
      <c r="OZN2034" s="227"/>
      <c r="OZO2034" s="227"/>
      <c r="OZP2034" s="227"/>
      <c r="OZQ2034" s="227"/>
      <c r="OZR2034" s="227"/>
      <c r="OZS2034" s="227"/>
      <c r="OZT2034" s="227"/>
      <c r="OZU2034" s="227"/>
      <c r="OZV2034" s="227"/>
      <c r="OZW2034" s="227"/>
      <c r="OZX2034" s="227"/>
      <c r="OZY2034" s="227"/>
      <c r="OZZ2034" s="227"/>
      <c r="PAA2034" s="227"/>
      <c r="PAB2034" s="227"/>
      <c r="PAC2034" s="227"/>
      <c r="PAD2034" s="227"/>
      <c r="PAE2034" s="227"/>
      <c r="PAF2034" s="227"/>
      <c r="PAG2034" s="227"/>
      <c r="PAH2034" s="227"/>
      <c r="PAI2034" s="227"/>
      <c r="PAJ2034" s="227"/>
      <c r="PAK2034" s="227"/>
      <c r="PAL2034" s="227"/>
      <c r="PAM2034" s="227"/>
      <c r="PAN2034" s="227"/>
      <c r="PAO2034" s="227"/>
      <c r="PAP2034" s="227"/>
      <c r="PAQ2034" s="227"/>
      <c r="PAR2034" s="227"/>
      <c r="PAS2034" s="227"/>
      <c r="PAT2034" s="227"/>
      <c r="PAU2034" s="227"/>
      <c r="PAV2034" s="227"/>
      <c r="PAW2034" s="227"/>
      <c r="PAX2034" s="227"/>
      <c r="PAY2034" s="227"/>
      <c r="PAZ2034" s="227"/>
      <c r="PBA2034" s="227"/>
      <c r="PBB2034" s="227"/>
      <c r="PBC2034" s="227"/>
      <c r="PBD2034" s="227"/>
      <c r="PBE2034" s="227"/>
      <c r="PBF2034" s="227"/>
      <c r="PBG2034" s="227"/>
      <c r="PBH2034" s="227"/>
      <c r="PBI2034" s="227"/>
      <c r="PBJ2034" s="227"/>
      <c r="PBK2034" s="227"/>
      <c r="PBL2034" s="227"/>
      <c r="PBM2034" s="227"/>
      <c r="PBN2034" s="227"/>
      <c r="PBO2034" s="227"/>
      <c r="PBP2034" s="227"/>
      <c r="PBQ2034" s="227"/>
      <c r="PBR2034" s="227"/>
      <c r="PBS2034" s="227"/>
      <c r="PBT2034" s="227"/>
      <c r="PBU2034" s="227"/>
      <c r="PBV2034" s="227"/>
      <c r="PBW2034" s="227"/>
      <c r="PBX2034" s="227"/>
      <c r="PBY2034" s="227"/>
      <c r="PBZ2034" s="227"/>
      <c r="PCA2034" s="227"/>
      <c r="PCB2034" s="227"/>
      <c r="PCC2034" s="227"/>
      <c r="PCD2034" s="227"/>
      <c r="PCE2034" s="227"/>
      <c r="PCF2034" s="227"/>
      <c r="PCG2034" s="227"/>
      <c r="PCH2034" s="227"/>
      <c r="PCI2034" s="227"/>
      <c r="PCJ2034" s="227"/>
      <c r="PCK2034" s="227"/>
      <c r="PCL2034" s="227"/>
      <c r="PCM2034" s="227"/>
      <c r="PCN2034" s="227"/>
      <c r="PCO2034" s="227"/>
      <c r="PCP2034" s="227"/>
      <c r="PCQ2034" s="227"/>
      <c r="PCR2034" s="227"/>
      <c r="PCS2034" s="227"/>
      <c r="PCT2034" s="227"/>
      <c r="PCU2034" s="227"/>
      <c r="PCV2034" s="227"/>
      <c r="PCW2034" s="227"/>
      <c r="PCX2034" s="227"/>
      <c r="PCY2034" s="227"/>
      <c r="PCZ2034" s="227"/>
      <c r="PDA2034" s="227"/>
      <c r="PDB2034" s="227"/>
      <c r="PDC2034" s="227"/>
      <c r="PDD2034" s="227"/>
      <c r="PDE2034" s="227"/>
      <c r="PDF2034" s="227"/>
      <c r="PDG2034" s="227"/>
      <c r="PDH2034" s="227"/>
      <c r="PDI2034" s="227"/>
      <c r="PDJ2034" s="227"/>
      <c r="PDK2034" s="227"/>
      <c r="PDL2034" s="227"/>
      <c r="PDM2034" s="227"/>
      <c r="PDN2034" s="227"/>
      <c r="PDO2034" s="227"/>
      <c r="PDP2034" s="227"/>
      <c r="PDQ2034" s="227"/>
      <c r="PDR2034" s="227"/>
      <c r="PDS2034" s="227"/>
      <c r="PDT2034" s="227"/>
      <c r="PDU2034" s="227"/>
      <c r="PDV2034" s="227"/>
      <c r="PDW2034" s="227"/>
      <c r="PDX2034" s="227"/>
      <c r="PDY2034" s="227"/>
      <c r="PDZ2034" s="227"/>
      <c r="PEA2034" s="227"/>
      <c r="PEB2034" s="227"/>
      <c r="PEC2034" s="227"/>
      <c r="PED2034" s="227"/>
      <c r="PEE2034" s="227"/>
      <c r="PEF2034" s="227"/>
      <c r="PEG2034" s="227"/>
      <c r="PEH2034" s="227"/>
      <c r="PEI2034" s="227"/>
      <c r="PEJ2034" s="227"/>
      <c r="PEK2034" s="227"/>
      <c r="PEL2034" s="227"/>
      <c r="PEM2034" s="227"/>
      <c r="PEN2034" s="227"/>
      <c r="PEO2034" s="227"/>
      <c r="PEP2034" s="227"/>
      <c r="PEQ2034" s="227"/>
      <c r="PER2034" s="227"/>
      <c r="PES2034" s="227"/>
      <c r="PET2034" s="227"/>
      <c r="PEU2034" s="227"/>
      <c r="PEV2034" s="227"/>
      <c r="PEW2034" s="227"/>
      <c r="PEX2034" s="227"/>
      <c r="PEY2034" s="227"/>
      <c r="PEZ2034" s="227"/>
      <c r="PFA2034" s="227"/>
      <c r="PFB2034" s="227"/>
      <c r="PFC2034" s="227"/>
      <c r="PFD2034" s="227"/>
      <c r="PFE2034" s="227"/>
      <c r="PFF2034" s="227"/>
      <c r="PFG2034" s="227"/>
      <c r="PFH2034" s="227"/>
      <c r="PFI2034" s="227"/>
      <c r="PFJ2034" s="227"/>
      <c r="PFK2034" s="227"/>
      <c r="PFL2034" s="227"/>
      <c r="PFM2034" s="227"/>
      <c r="PFN2034" s="227"/>
      <c r="PFO2034" s="227"/>
      <c r="PFP2034" s="227"/>
      <c r="PFQ2034" s="227"/>
      <c r="PFR2034" s="227"/>
      <c r="PFS2034" s="227"/>
      <c r="PFT2034" s="227"/>
      <c r="PFU2034" s="227"/>
      <c r="PFV2034" s="227"/>
      <c r="PFW2034" s="227"/>
      <c r="PFX2034" s="227"/>
      <c r="PFY2034" s="227"/>
      <c r="PFZ2034" s="227"/>
      <c r="PGA2034" s="227"/>
      <c r="PGB2034" s="227"/>
      <c r="PGC2034" s="227"/>
      <c r="PGD2034" s="227"/>
      <c r="PGE2034" s="227"/>
      <c r="PGF2034" s="227"/>
      <c r="PGG2034" s="227"/>
      <c r="PGH2034" s="227"/>
      <c r="PGI2034" s="227"/>
      <c r="PGJ2034" s="227"/>
      <c r="PGK2034" s="227"/>
      <c r="PGL2034" s="227"/>
      <c r="PGM2034" s="227"/>
      <c r="PGN2034" s="227"/>
      <c r="PGO2034" s="227"/>
      <c r="PGP2034" s="227"/>
      <c r="PGQ2034" s="227"/>
      <c r="PGR2034" s="227"/>
      <c r="PGS2034" s="227"/>
      <c r="PGT2034" s="227"/>
      <c r="PGU2034" s="227"/>
      <c r="PGV2034" s="227"/>
      <c r="PGW2034" s="227"/>
      <c r="PGX2034" s="227"/>
      <c r="PGY2034" s="227"/>
      <c r="PGZ2034" s="227"/>
      <c r="PHA2034" s="227"/>
      <c r="PHB2034" s="227"/>
      <c r="PHC2034" s="227"/>
      <c r="PHD2034" s="227"/>
      <c r="PHE2034" s="227"/>
      <c r="PHF2034" s="227"/>
      <c r="PHG2034" s="227"/>
      <c r="PHH2034" s="227"/>
      <c r="PHI2034" s="227"/>
      <c r="PHJ2034" s="227"/>
      <c r="PHK2034" s="227"/>
      <c r="PHL2034" s="227"/>
      <c r="PHM2034" s="227"/>
      <c r="PHN2034" s="227"/>
      <c r="PHO2034" s="227"/>
      <c r="PHP2034" s="227"/>
      <c r="PHQ2034" s="227"/>
      <c r="PHR2034" s="227"/>
      <c r="PHS2034" s="227"/>
      <c r="PHT2034" s="227"/>
      <c r="PHU2034" s="227"/>
      <c r="PHV2034" s="227"/>
      <c r="PHW2034" s="227"/>
      <c r="PHX2034" s="227"/>
      <c r="PHY2034" s="227"/>
      <c r="PHZ2034" s="227"/>
      <c r="PIA2034" s="227"/>
      <c r="PIB2034" s="227"/>
      <c r="PIC2034" s="227"/>
      <c r="PID2034" s="227"/>
      <c r="PIE2034" s="227"/>
      <c r="PIF2034" s="227"/>
      <c r="PIG2034" s="227"/>
      <c r="PIH2034" s="227"/>
      <c r="PII2034" s="227"/>
      <c r="PIJ2034" s="227"/>
      <c r="PIK2034" s="227"/>
      <c r="PIL2034" s="227"/>
      <c r="PIM2034" s="227"/>
      <c r="PIN2034" s="227"/>
      <c r="PIO2034" s="227"/>
      <c r="PIP2034" s="227"/>
      <c r="PIQ2034" s="227"/>
      <c r="PIR2034" s="227"/>
      <c r="PIS2034" s="227"/>
      <c r="PIT2034" s="227"/>
      <c r="PIU2034" s="227"/>
      <c r="PIV2034" s="227"/>
      <c r="PIW2034" s="227"/>
      <c r="PIX2034" s="227"/>
      <c r="PIY2034" s="227"/>
      <c r="PIZ2034" s="227"/>
      <c r="PJA2034" s="227"/>
      <c r="PJB2034" s="227"/>
      <c r="PJC2034" s="227"/>
      <c r="PJD2034" s="227"/>
      <c r="PJE2034" s="227"/>
      <c r="PJF2034" s="227"/>
      <c r="PJG2034" s="227"/>
      <c r="PJH2034" s="227"/>
      <c r="PJI2034" s="227"/>
      <c r="PJJ2034" s="227"/>
      <c r="PJK2034" s="227"/>
      <c r="PJL2034" s="227"/>
      <c r="PJM2034" s="227"/>
      <c r="PJN2034" s="227"/>
      <c r="PJO2034" s="227"/>
      <c r="PJP2034" s="227"/>
      <c r="PJQ2034" s="227"/>
      <c r="PJR2034" s="227"/>
      <c r="PJS2034" s="227"/>
      <c r="PJT2034" s="227"/>
      <c r="PJU2034" s="227"/>
      <c r="PJV2034" s="227"/>
      <c r="PJW2034" s="227"/>
      <c r="PJX2034" s="227"/>
      <c r="PJY2034" s="227"/>
      <c r="PJZ2034" s="227"/>
      <c r="PKA2034" s="227"/>
      <c r="PKB2034" s="227"/>
      <c r="PKC2034" s="227"/>
      <c r="PKD2034" s="227"/>
      <c r="PKE2034" s="227"/>
      <c r="PKF2034" s="227"/>
      <c r="PKG2034" s="227"/>
      <c r="PKH2034" s="227"/>
      <c r="PKI2034" s="227"/>
      <c r="PKJ2034" s="227"/>
      <c r="PKK2034" s="227"/>
      <c r="PKL2034" s="227"/>
      <c r="PKM2034" s="227"/>
      <c r="PKN2034" s="227"/>
      <c r="PKO2034" s="227"/>
      <c r="PKP2034" s="227"/>
      <c r="PKQ2034" s="227"/>
      <c r="PKR2034" s="227"/>
      <c r="PKS2034" s="227"/>
      <c r="PKT2034" s="227"/>
      <c r="PKU2034" s="227"/>
      <c r="PKV2034" s="227"/>
      <c r="PKW2034" s="227"/>
      <c r="PKX2034" s="227"/>
      <c r="PKY2034" s="227"/>
      <c r="PKZ2034" s="227"/>
      <c r="PLA2034" s="227"/>
      <c r="PLB2034" s="227"/>
      <c r="PLC2034" s="227"/>
      <c r="PLD2034" s="227"/>
      <c r="PLE2034" s="227"/>
      <c r="PLF2034" s="227"/>
      <c r="PLG2034" s="227"/>
      <c r="PLH2034" s="227"/>
      <c r="PLI2034" s="227"/>
      <c r="PLJ2034" s="227"/>
      <c r="PLK2034" s="227"/>
      <c r="PLL2034" s="227"/>
      <c r="PLM2034" s="227"/>
      <c r="PLN2034" s="227"/>
      <c r="PLO2034" s="227"/>
      <c r="PLP2034" s="227"/>
      <c r="PLQ2034" s="227"/>
      <c r="PLR2034" s="227"/>
      <c r="PLS2034" s="227"/>
      <c r="PLT2034" s="227"/>
      <c r="PLU2034" s="227"/>
      <c r="PLV2034" s="227"/>
      <c r="PLW2034" s="227"/>
      <c r="PLX2034" s="227"/>
      <c r="PLY2034" s="227"/>
      <c r="PLZ2034" s="227"/>
      <c r="PMA2034" s="227"/>
      <c r="PMB2034" s="227"/>
      <c r="PMC2034" s="227"/>
      <c r="PMD2034" s="227"/>
      <c r="PME2034" s="227"/>
      <c r="PMF2034" s="227"/>
      <c r="PMG2034" s="227"/>
      <c r="PMH2034" s="227"/>
      <c r="PMI2034" s="227"/>
      <c r="PMJ2034" s="227"/>
      <c r="PMK2034" s="227"/>
      <c r="PML2034" s="227"/>
      <c r="PMM2034" s="227"/>
      <c r="PMN2034" s="227"/>
      <c r="PMO2034" s="227"/>
      <c r="PMP2034" s="227"/>
      <c r="PMQ2034" s="227"/>
      <c r="PMR2034" s="227"/>
      <c r="PMS2034" s="227"/>
      <c r="PMT2034" s="227"/>
      <c r="PMU2034" s="227"/>
      <c r="PMV2034" s="227"/>
      <c r="PMW2034" s="227"/>
      <c r="PMX2034" s="227"/>
      <c r="PMY2034" s="227"/>
      <c r="PMZ2034" s="227"/>
      <c r="PNA2034" s="227"/>
      <c r="PNB2034" s="227"/>
      <c r="PNC2034" s="227"/>
      <c r="PND2034" s="227"/>
      <c r="PNE2034" s="227"/>
      <c r="PNF2034" s="227"/>
      <c r="PNG2034" s="227"/>
      <c r="PNH2034" s="227"/>
      <c r="PNI2034" s="227"/>
      <c r="PNJ2034" s="227"/>
      <c r="PNK2034" s="227"/>
      <c r="PNL2034" s="227"/>
      <c r="PNM2034" s="227"/>
      <c r="PNN2034" s="227"/>
      <c r="PNO2034" s="227"/>
      <c r="PNP2034" s="227"/>
      <c r="PNQ2034" s="227"/>
      <c r="PNR2034" s="227"/>
      <c r="PNS2034" s="227"/>
      <c r="PNT2034" s="227"/>
      <c r="PNU2034" s="227"/>
      <c r="PNV2034" s="227"/>
      <c r="PNW2034" s="227"/>
      <c r="PNX2034" s="227"/>
      <c r="PNY2034" s="227"/>
      <c r="PNZ2034" s="227"/>
      <c r="POA2034" s="227"/>
      <c r="POB2034" s="227"/>
      <c r="POC2034" s="227"/>
      <c r="POD2034" s="227"/>
      <c r="POE2034" s="227"/>
      <c r="POF2034" s="227"/>
      <c r="POG2034" s="227"/>
      <c r="POH2034" s="227"/>
      <c r="POI2034" s="227"/>
      <c r="POJ2034" s="227"/>
      <c r="POK2034" s="227"/>
      <c r="POL2034" s="227"/>
      <c r="POM2034" s="227"/>
      <c r="PON2034" s="227"/>
      <c r="POO2034" s="227"/>
      <c r="POP2034" s="227"/>
      <c r="POQ2034" s="227"/>
      <c r="POR2034" s="227"/>
      <c r="POS2034" s="227"/>
      <c r="POT2034" s="227"/>
      <c r="POU2034" s="227"/>
      <c r="POV2034" s="227"/>
      <c r="POW2034" s="227"/>
      <c r="POX2034" s="227"/>
      <c r="POY2034" s="227"/>
      <c r="POZ2034" s="227"/>
      <c r="PPA2034" s="227"/>
      <c r="PPB2034" s="227"/>
      <c r="PPC2034" s="227"/>
      <c r="PPD2034" s="227"/>
      <c r="PPE2034" s="227"/>
      <c r="PPF2034" s="227"/>
      <c r="PPG2034" s="227"/>
      <c r="PPH2034" s="227"/>
      <c r="PPI2034" s="227"/>
      <c r="PPJ2034" s="227"/>
      <c r="PPK2034" s="227"/>
      <c r="PPL2034" s="227"/>
      <c r="PPM2034" s="227"/>
      <c r="PPN2034" s="227"/>
      <c r="PPO2034" s="227"/>
      <c r="PPP2034" s="227"/>
      <c r="PPQ2034" s="227"/>
      <c r="PPR2034" s="227"/>
      <c r="PPS2034" s="227"/>
      <c r="PPT2034" s="227"/>
      <c r="PPU2034" s="227"/>
      <c r="PPV2034" s="227"/>
      <c r="PPW2034" s="227"/>
      <c r="PPX2034" s="227"/>
      <c r="PPY2034" s="227"/>
      <c r="PPZ2034" s="227"/>
      <c r="PQA2034" s="227"/>
      <c r="PQB2034" s="227"/>
      <c r="PQC2034" s="227"/>
      <c r="PQD2034" s="227"/>
      <c r="PQE2034" s="227"/>
      <c r="PQF2034" s="227"/>
      <c r="PQG2034" s="227"/>
      <c r="PQH2034" s="227"/>
      <c r="PQI2034" s="227"/>
      <c r="PQJ2034" s="227"/>
      <c r="PQK2034" s="227"/>
      <c r="PQL2034" s="227"/>
      <c r="PQM2034" s="227"/>
      <c r="PQN2034" s="227"/>
      <c r="PQO2034" s="227"/>
      <c r="PQP2034" s="227"/>
      <c r="PQQ2034" s="227"/>
      <c r="PQR2034" s="227"/>
      <c r="PQS2034" s="227"/>
      <c r="PQT2034" s="227"/>
      <c r="PQU2034" s="227"/>
      <c r="PQV2034" s="227"/>
      <c r="PQW2034" s="227"/>
      <c r="PQX2034" s="227"/>
      <c r="PQY2034" s="227"/>
      <c r="PQZ2034" s="227"/>
      <c r="PRA2034" s="227"/>
      <c r="PRB2034" s="227"/>
      <c r="PRC2034" s="227"/>
      <c r="PRD2034" s="227"/>
      <c r="PRE2034" s="227"/>
      <c r="PRF2034" s="227"/>
      <c r="PRG2034" s="227"/>
      <c r="PRH2034" s="227"/>
      <c r="PRI2034" s="227"/>
      <c r="PRJ2034" s="227"/>
      <c r="PRK2034" s="227"/>
      <c r="PRL2034" s="227"/>
      <c r="PRM2034" s="227"/>
      <c r="PRN2034" s="227"/>
      <c r="PRO2034" s="227"/>
      <c r="PRP2034" s="227"/>
      <c r="PRQ2034" s="227"/>
      <c r="PRR2034" s="227"/>
      <c r="PRS2034" s="227"/>
      <c r="PRT2034" s="227"/>
      <c r="PRU2034" s="227"/>
      <c r="PRV2034" s="227"/>
      <c r="PRW2034" s="227"/>
      <c r="PRX2034" s="227"/>
      <c r="PRY2034" s="227"/>
      <c r="PRZ2034" s="227"/>
      <c r="PSA2034" s="227"/>
      <c r="PSB2034" s="227"/>
      <c r="PSC2034" s="227"/>
      <c r="PSD2034" s="227"/>
      <c r="PSE2034" s="227"/>
      <c r="PSF2034" s="227"/>
      <c r="PSG2034" s="227"/>
      <c r="PSH2034" s="227"/>
      <c r="PSI2034" s="227"/>
      <c r="PSJ2034" s="227"/>
      <c r="PSK2034" s="227"/>
      <c r="PSL2034" s="227"/>
      <c r="PSM2034" s="227"/>
      <c r="PSN2034" s="227"/>
      <c r="PSO2034" s="227"/>
      <c r="PSP2034" s="227"/>
      <c r="PSQ2034" s="227"/>
      <c r="PSR2034" s="227"/>
      <c r="PSS2034" s="227"/>
      <c r="PST2034" s="227"/>
      <c r="PSU2034" s="227"/>
      <c r="PSV2034" s="227"/>
      <c r="PSW2034" s="227"/>
      <c r="PSX2034" s="227"/>
      <c r="PSY2034" s="227"/>
      <c r="PSZ2034" s="227"/>
      <c r="PTA2034" s="227"/>
      <c r="PTB2034" s="227"/>
      <c r="PTC2034" s="227"/>
      <c r="PTD2034" s="227"/>
      <c r="PTE2034" s="227"/>
      <c r="PTF2034" s="227"/>
      <c r="PTG2034" s="227"/>
      <c r="PTH2034" s="227"/>
      <c r="PTI2034" s="227"/>
      <c r="PTJ2034" s="227"/>
      <c r="PTK2034" s="227"/>
      <c r="PTL2034" s="227"/>
      <c r="PTM2034" s="227"/>
      <c r="PTN2034" s="227"/>
      <c r="PTO2034" s="227"/>
      <c r="PTP2034" s="227"/>
      <c r="PTQ2034" s="227"/>
      <c r="PTR2034" s="227"/>
      <c r="PTS2034" s="227"/>
      <c r="PTT2034" s="227"/>
      <c r="PTU2034" s="227"/>
      <c r="PTV2034" s="227"/>
      <c r="PTW2034" s="227"/>
      <c r="PTX2034" s="227"/>
      <c r="PTY2034" s="227"/>
      <c r="PTZ2034" s="227"/>
      <c r="PUA2034" s="227"/>
      <c r="PUB2034" s="227"/>
      <c r="PUC2034" s="227"/>
      <c r="PUD2034" s="227"/>
      <c r="PUE2034" s="227"/>
      <c r="PUF2034" s="227"/>
      <c r="PUG2034" s="227"/>
      <c r="PUH2034" s="227"/>
      <c r="PUI2034" s="227"/>
      <c r="PUJ2034" s="227"/>
      <c r="PUK2034" s="227"/>
      <c r="PUL2034" s="227"/>
      <c r="PUM2034" s="227"/>
      <c r="PUN2034" s="227"/>
      <c r="PUO2034" s="227"/>
      <c r="PUP2034" s="227"/>
      <c r="PUQ2034" s="227"/>
      <c r="PUR2034" s="227"/>
      <c r="PUS2034" s="227"/>
      <c r="PUT2034" s="227"/>
      <c r="PUU2034" s="227"/>
      <c r="PUV2034" s="227"/>
      <c r="PUW2034" s="227"/>
      <c r="PUX2034" s="227"/>
      <c r="PUY2034" s="227"/>
      <c r="PUZ2034" s="227"/>
      <c r="PVA2034" s="227"/>
      <c r="PVB2034" s="227"/>
      <c r="PVC2034" s="227"/>
      <c r="PVD2034" s="227"/>
      <c r="PVE2034" s="227"/>
      <c r="PVF2034" s="227"/>
      <c r="PVG2034" s="227"/>
      <c r="PVH2034" s="227"/>
      <c r="PVI2034" s="227"/>
      <c r="PVJ2034" s="227"/>
      <c r="PVK2034" s="227"/>
      <c r="PVL2034" s="227"/>
      <c r="PVM2034" s="227"/>
      <c r="PVN2034" s="227"/>
      <c r="PVO2034" s="227"/>
      <c r="PVP2034" s="227"/>
      <c r="PVQ2034" s="227"/>
      <c r="PVR2034" s="227"/>
      <c r="PVS2034" s="227"/>
      <c r="PVT2034" s="227"/>
      <c r="PVU2034" s="227"/>
      <c r="PVV2034" s="227"/>
      <c r="PVW2034" s="227"/>
      <c r="PVX2034" s="227"/>
      <c r="PVY2034" s="227"/>
      <c r="PVZ2034" s="227"/>
      <c r="PWA2034" s="227"/>
      <c r="PWB2034" s="227"/>
      <c r="PWC2034" s="227"/>
      <c r="PWD2034" s="227"/>
      <c r="PWE2034" s="227"/>
      <c r="PWF2034" s="227"/>
      <c r="PWG2034" s="227"/>
      <c r="PWH2034" s="227"/>
      <c r="PWI2034" s="227"/>
      <c r="PWJ2034" s="227"/>
      <c r="PWK2034" s="227"/>
      <c r="PWL2034" s="227"/>
      <c r="PWM2034" s="227"/>
      <c r="PWN2034" s="227"/>
      <c r="PWO2034" s="227"/>
      <c r="PWP2034" s="227"/>
      <c r="PWQ2034" s="227"/>
      <c r="PWR2034" s="227"/>
      <c r="PWS2034" s="227"/>
      <c r="PWT2034" s="227"/>
      <c r="PWU2034" s="227"/>
      <c r="PWV2034" s="227"/>
      <c r="PWW2034" s="227"/>
      <c r="PWX2034" s="227"/>
      <c r="PWY2034" s="227"/>
      <c r="PWZ2034" s="227"/>
      <c r="PXA2034" s="227"/>
      <c r="PXB2034" s="227"/>
      <c r="PXC2034" s="227"/>
      <c r="PXD2034" s="227"/>
      <c r="PXE2034" s="227"/>
      <c r="PXF2034" s="227"/>
      <c r="PXG2034" s="227"/>
      <c r="PXH2034" s="227"/>
      <c r="PXI2034" s="227"/>
      <c r="PXJ2034" s="227"/>
      <c r="PXK2034" s="227"/>
      <c r="PXL2034" s="227"/>
      <c r="PXM2034" s="227"/>
      <c r="PXN2034" s="227"/>
      <c r="PXO2034" s="227"/>
      <c r="PXP2034" s="227"/>
      <c r="PXQ2034" s="227"/>
      <c r="PXR2034" s="227"/>
      <c r="PXS2034" s="227"/>
      <c r="PXT2034" s="227"/>
      <c r="PXU2034" s="227"/>
      <c r="PXV2034" s="227"/>
      <c r="PXW2034" s="227"/>
      <c r="PXX2034" s="227"/>
      <c r="PXY2034" s="227"/>
      <c r="PXZ2034" s="227"/>
      <c r="PYA2034" s="227"/>
      <c r="PYB2034" s="227"/>
      <c r="PYC2034" s="227"/>
      <c r="PYD2034" s="227"/>
      <c r="PYE2034" s="227"/>
      <c r="PYF2034" s="227"/>
      <c r="PYG2034" s="227"/>
      <c r="PYH2034" s="227"/>
      <c r="PYI2034" s="227"/>
      <c r="PYJ2034" s="227"/>
      <c r="PYK2034" s="227"/>
      <c r="PYL2034" s="227"/>
      <c r="PYM2034" s="227"/>
      <c r="PYN2034" s="227"/>
      <c r="PYO2034" s="227"/>
      <c r="PYP2034" s="227"/>
      <c r="PYQ2034" s="227"/>
      <c r="PYR2034" s="227"/>
      <c r="PYS2034" s="227"/>
      <c r="PYT2034" s="227"/>
      <c r="PYU2034" s="227"/>
      <c r="PYV2034" s="227"/>
      <c r="PYW2034" s="227"/>
      <c r="PYX2034" s="227"/>
      <c r="PYY2034" s="227"/>
      <c r="PYZ2034" s="227"/>
      <c r="PZA2034" s="227"/>
      <c r="PZB2034" s="227"/>
      <c r="PZC2034" s="227"/>
      <c r="PZD2034" s="227"/>
      <c r="PZE2034" s="227"/>
      <c r="PZF2034" s="227"/>
      <c r="PZG2034" s="227"/>
      <c r="PZH2034" s="227"/>
      <c r="PZI2034" s="227"/>
      <c r="PZJ2034" s="227"/>
      <c r="PZK2034" s="227"/>
      <c r="PZL2034" s="227"/>
      <c r="PZM2034" s="227"/>
      <c r="PZN2034" s="227"/>
      <c r="PZO2034" s="227"/>
      <c r="PZP2034" s="227"/>
      <c r="PZQ2034" s="227"/>
      <c r="PZR2034" s="227"/>
      <c r="PZS2034" s="227"/>
      <c r="PZT2034" s="227"/>
      <c r="PZU2034" s="227"/>
      <c r="PZV2034" s="227"/>
      <c r="PZW2034" s="227"/>
      <c r="PZX2034" s="227"/>
      <c r="PZY2034" s="227"/>
      <c r="PZZ2034" s="227"/>
      <c r="QAA2034" s="227"/>
      <c r="QAB2034" s="227"/>
      <c r="QAC2034" s="227"/>
      <c r="QAD2034" s="227"/>
      <c r="QAE2034" s="227"/>
      <c r="QAF2034" s="227"/>
      <c r="QAG2034" s="227"/>
      <c r="QAH2034" s="227"/>
      <c r="QAI2034" s="227"/>
      <c r="QAJ2034" s="227"/>
      <c r="QAK2034" s="227"/>
      <c r="QAL2034" s="227"/>
      <c r="QAM2034" s="227"/>
      <c r="QAN2034" s="227"/>
      <c r="QAO2034" s="227"/>
      <c r="QAP2034" s="227"/>
      <c r="QAQ2034" s="227"/>
      <c r="QAR2034" s="227"/>
      <c r="QAS2034" s="227"/>
      <c r="QAT2034" s="227"/>
      <c r="QAU2034" s="227"/>
      <c r="QAV2034" s="227"/>
      <c r="QAW2034" s="227"/>
      <c r="QAX2034" s="227"/>
      <c r="QAY2034" s="227"/>
      <c r="QAZ2034" s="227"/>
      <c r="QBA2034" s="227"/>
      <c r="QBB2034" s="227"/>
      <c r="QBC2034" s="227"/>
      <c r="QBD2034" s="227"/>
      <c r="QBE2034" s="227"/>
      <c r="QBF2034" s="227"/>
      <c r="QBG2034" s="227"/>
      <c r="QBH2034" s="227"/>
      <c r="QBI2034" s="227"/>
      <c r="QBJ2034" s="227"/>
      <c r="QBK2034" s="227"/>
      <c r="QBL2034" s="227"/>
      <c r="QBM2034" s="227"/>
      <c r="QBN2034" s="227"/>
      <c r="QBO2034" s="227"/>
      <c r="QBP2034" s="227"/>
      <c r="QBQ2034" s="227"/>
      <c r="QBR2034" s="227"/>
      <c r="QBS2034" s="227"/>
      <c r="QBT2034" s="227"/>
      <c r="QBU2034" s="227"/>
      <c r="QBV2034" s="227"/>
      <c r="QBW2034" s="227"/>
      <c r="QBX2034" s="227"/>
      <c r="QBY2034" s="227"/>
      <c r="QBZ2034" s="227"/>
      <c r="QCA2034" s="227"/>
      <c r="QCB2034" s="227"/>
      <c r="QCC2034" s="227"/>
      <c r="QCD2034" s="227"/>
      <c r="QCE2034" s="227"/>
      <c r="QCF2034" s="227"/>
      <c r="QCG2034" s="227"/>
      <c r="QCH2034" s="227"/>
      <c r="QCI2034" s="227"/>
      <c r="QCJ2034" s="227"/>
      <c r="QCK2034" s="227"/>
      <c r="QCL2034" s="227"/>
      <c r="QCM2034" s="227"/>
      <c r="QCN2034" s="227"/>
      <c r="QCO2034" s="227"/>
      <c r="QCP2034" s="227"/>
      <c r="QCQ2034" s="227"/>
      <c r="QCR2034" s="227"/>
      <c r="QCS2034" s="227"/>
      <c r="QCT2034" s="227"/>
      <c r="QCU2034" s="227"/>
      <c r="QCV2034" s="227"/>
      <c r="QCW2034" s="227"/>
      <c r="QCX2034" s="227"/>
      <c r="QCY2034" s="227"/>
      <c r="QCZ2034" s="227"/>
      <c r="QDA2034" s="227"/>
      <c r="QDB2034" s="227"/>
      <c r="QDC2034" s="227"/>
      <c r="QDD2034" s="227"/>
      <c r="QDE2034" s="227"/>
      <c r="QDF2034" s="227"/>
      <c r="QDG2034" s="227"/>
      <c r="QDH2034" s="227"/>
      <c r="QDI2034" s="227"/>
      <c r="QDJ2034" s="227"/>
      <c r="QDK2034" s="227"/>
      <c r="QDL2034" s="227"/>
      <c r="QDM2034" s="227"/>
      <c r="QDN2034" s="227"/>
      <c r="QDO2034" s="227"/>
      <c r="QDP2034" s="227"/>
      <c r="QDQ2034" s="227"/>
      <c r="QDR2034" s="227"/>
      <c r="QDS2034" s="227"/>
      <c r="QDT2034" s="227"/>
      <c r="QDU2034" s="227"/>
      <c r="QDV2034" s="227"/>
      <c r="QDW2034" s="227"/>
      <c r="QDX2034" s="227"/>
      <c r="QDY2034" s="227"/>
      <c r="QDZ2034" s="227"/>
      <c r="QEA2034" s="227"/>
      <c r="QEB2034" s="227"/>
      <c r="QEC2034" s="227"/>
      <c r="QED2034" s="227"/>
      <c r="QEE2034" s="227"/>
      <c r="QEF2034" s="227"/>
      <c r="QEG2034" s="227"/>
      <c r="QEH2034" s="227"/>
      <c r="QEI2034" s="227"/>
      <c r="QEJ2034" s="227"/>
      <c r="QEK2034" s="227"/>
      <c r="QEL2034" s="227"/>
      <c r="QEM2034" s="227"/>
      <c r="QEN2034" s="227"/>
      <c r="QEO2034" s="227"/>
      <c r="QEP2034" s="227"/>
      <c r="QEQ2034" s="227"/>
      <c r="QER2034" s="227"/>
      <c r="QES2034" s="227"/>
      <c r="QET2034" s="227"/>
      <c r="QEU2034" s="227"/>
      <c r="QEV2034" s="227"/>
      <c r="QEW2034" s="227"/>
      <c r="QEX2034" s="227"/>
      <c r="QEY2034" s="227"/>
      <c r="QEZ2034" s="227"/>
      <c r="QFA2034" s="227"/>
      <c r="QFB2034" s="227"/>
      <c r="QFC2034" s="227"/>
      <c r="QFD2034" s="227"/>
      <c r="QFE2034" s="227"/>
      <c r="QFF2034" s="227"/>
      <c r="QFG2034" s="227"/>
      <c r="QFH2034" s="227"/>
      <c r="QFI2034" s="227"/>
      <c r="QFJ2034" s="227"/>
      <c r="QFK2034" s="227"/>
      <c r="QFL2034" s="227"/>
      <c r="QFM2034" s="227"/>
      <c r="QFN2034" s="227"/>
      <c r="QFO2034" s="227"/>
      <c r="QFP2034" s="227"/>
      <c r="QFQ2034" s="227"/>
      <c r="QFR2034" s="227"/>
      <c r="QFS2034" s="227"/>
      <c r="QFT2034" s="227"/>
      <c r="QFU2034" s="227"/>
      <c r="QFV2034" s="227"/>
      <c r="QFW2034" s="227"/>
      <c r="QFX2034" s="227"/>
      <c r="QFY2034" s="227"/>
      <c r="QFZ2034" s="227"/>
      <c r="QGA2034" s="227"/>
      <c r="QGB2034" s="227"/>
      <c r="QGC2034" s="227"/>
      <c r="QGD2034" s="227"/>
      <c r="QGE2034" s="227"/>
      <c r="QGF2034" s="227"/>
      <c r="QGG2034" s="227"/>
      <c r="QGH2034" s="227"/>
      <c r="QGI2034" s="227"/>
      <c r="QGJ2034" s="227"/>
      <c r="QGK2034" s="227"/>
      <c r="QGL2034" s="227"/>
      <c r="QGM2034" s="227"/>
      <c r="QGN2034" s="227"/>
      <c r="QGO2034" s="227"/>
      <c r="QGP2034" s="227"/>
      <c r="QGQ2034" s="227"/>
      <c r="QGR2034" s="227"/>
      <c r="QGS2034" s="227"/>
      <c r="QGT2034" s="227"/>
      <c r="QGU2034" s="227"/>
      <c r="QGV2034" s="227"/>
      <c r="QGW2034" s="227"/>
      <c r="QGX2034" s="227"/>
      <c r="QGY2034" s="227"/>
      <c r="QGZ2034" s="227"/>
      <c r="QHA2034" s="227"/>
      <c r="QHB2034" s="227"/>
      <c r="QHC2034" s="227"/>
      <c r="QHD2034" s="227"/>
      <c r="QHE2034" s="227"/>
      <c r="QHF2034" s="227"/>
      <c r="QHG2034" s="227"/>
      <c r="QHH2034" s="227"/>
      <c r="QHI2034" s="227"/>
      <c r="QHJ2034" s="227"/>
      <c r="QHK2034" s="227"/>
      <c r="QHL2034" s="227"/>
      <c r="QHM2034" s="227"/>
      <c r="QHN2034" s="227"/>
      <c r="QHO2034" s="227"/>
      <c r="QHP2034" s="227"/>
      <c r="QHQ2034" s="227"/>
      <c r="QHR2034" s="227"/>
      <c r="QHS2034" s="227"/>
      <c r="QHT2034" s="227"/>
      <c r="QHU2034" s="227"/>
      <c r="QHV2034" s="227"/>
      <c r="QHW2034" s="227"/>
      <c r="QHX2034" s="227"/>
      <c r="QHY2034" s="227"/>
      <c r="QHZ2034" s="227"/>
      <c r="QIA2034" s="227"/>
      <c r="QIB2034" s="227"/>
      <c r="QIC2034" s="227"/>
      <c r="QID2034" s="227"/>
      <c r="QIE2034" s="227"/>
      <c r="QIF2034" s="227"/>
      <c r="QIG2034" s="227"/>
      <c r="QIH2034" s="227"/>
      <c r="QII2034" s="227"/>
      <c r="QIJ2034" s="227"/>
      <c r="QIK2034" s="227"/>
      <c r="QIL2034" s="227"/>
      <c r="QIM2034" s="227"/>
      <c r="QIN2034" s="227"/>
      <c r="QIO2034" s="227"/>
      <c r="QIP2034" s="227"/>
      <c r="QIQ2034" s="227"/>
      <c r="QIR2034" s="227"/>
      <c r="QIS2034" s="227"/>
      <c r="QIT2034" s="227"/>
      <c r="QIU2034" s="227"/>
      <c r="QIV2034" s="227"/>
      <c r="QIW2034" s="227"/>
      <c r="QIX2034" s="227"/>
      <c r="QIY2034" s="227"/>
      <c r="QIZ2034" s="227"/>
      <c r="QJA2034" s="227"/>
      <c r="QJB2034" s="227"/>
      <c r="QJC2034" s="227"/>
      <c r="QJD2034" s="227"/>
      <c r="QJE2034" s="227"/>
      <c r="QJF2034" s="227"/>
      <c r="QJG2034" s="227"/>
      <c r="QJH2034" s="227"/>
      <c r="QJI2034" s="227"/>
      <c r="QJJ2034" s="227"/>
      <c r="QJK2034" s="227"/>
      <c r="QJL2034" s="227"/>
      <c r="QJM2034" s="227"/>
      <c r="QJN2034" s="227"/>
      <c r="QJO2034" s="227"/>
      <c r="QJP2034" s="227"/>
      <c r="QJQ2034" s="227"/>
      <c r="QJR2034" s="227"/>
      <c r="QJS2034" s="227"/>
      <c r="QJT2034" s="227"/>
      <c r="QJU2034" s="227"/>
      <c r="QJV2034" s="227"/>
      <c r="QJW2034" s="227"/>
      <c r="QJX2034" s="227"/>
      <c r="QJY2034" s="227"/>
      <c r="QJZ2034" s="227"/>
      <c r="QKA2034" s="227"/>
      <c r="QKB2034" s="227"/>
      <c r="QKC2034" s="227"/>
      <c r="QKD2034" s="227"/>
      <c r="QKE2034" s="227"/>
      <c r="QKF2034" s="227"/>
      <c r="QKG2034" s="227"/>
      <c r="QKH2034" s="227"/>
      <c r="QKI2034" s="227"/>
      <c r="QKJ2034" s="227"/>
      <c r="QKK2034" s="227"/>
      <c r="QKL2034" s="227"/>
      <c r="QKM2034" s="227"/>
      <c r="QKN2034" s="227"/>
      <c r="QKO2034" s="227"/>
      <c r="QKP2034" s="227"/>
      <c r="QKQ2034" s="227"/>
      <c r="QKR2034" s="227"/>
      <c r="QKS2034" s="227"/>
      <c r="QKT2034" s="227"/>
      <c r="QKU2034" s="227"/>
      <c r="QKV2034" s="227"/>
      <c r="QKW2034" s="227"/>
      <c r="QKX2034" s="227"/>
      <c r="QKY2034" s="227"/>
      <c r="QKZ2034" s="227"/>
      <c r="QLA2034" s="227"/>
      <c r="QLB2034" s="227"/>
      <c r="QLC2034" s="227"/>
      <c r="QLD2034" s="227"/>
      <c r="QLE2034" s="227"/>
      <c r="QLF2034" s="227"/>
      <c r="QLG2034" s="227"/>
      <c r="QLH2034" s="227"/>
      <c r="QLI2034" s="227"/>
      <c r="QLJ2034" s="227"/>
      <c r="QLK2034" s="227"/>
      <c r="QLL2034" s="227"/>
      <c r="QLM2034" s="227"/>
      <c r="QLN2034" s="227"/>
      <c r="QLO2034" s="227"/>
      <c r="QLP2034" s="227"/>
      <c r="QLQ2034" s="227"/>
      <c r="QLR2034" s="227"/>
      <c r="QLS2034" s="227"/>
      <c r="QLT2034" s="227"/>
      <c r="QLU2034" s="227"/>
      <c r="QLV2034" s="227"/>
      <c r="QLW2034" s="227"/>
      <c r="QLX2034" s="227"/>
      <c r="QLY2034" s="227"/>
      <c r="QLZ2034" s="227"/>
      <c r="QMA2034" s="227"/>
      <c r="QMB2034" s="227"/>
      <c r="QMC2034" s="227"/>
      <c r="QMD2034" s="227"/>
      <c r="QME2034" s="227"/>
      <c r="QMF2034" s="227"/>
      <c r="QMG2034" s="227"/>
      <c r="QMH2034" s="227"/>
      <c r="QMI2034" s="227"/>
      <c r="QMJ2034" s="227"/>
      <c r="QMK2034" s="227"/>
      <c r="QML2034" s="227"/>
      <c r="QMM2034" s="227"/>
      <c r="QMN2034" s="227"/>
      <c r="QMO2034" s="227"/>
      <c r="QMP2034" s="227"/>
      <c r="QMQ2034" s="227"/>
      <c r="QMR2034" s="227"/>
      <c r="QMS2034" s="227"/>
      <c r="QMT2034" s="227"/>
      <c r="QMU2034" s="227"/>
      <c r="QMV2034" s="227"/>
      <c r="QMW2034" s="227"/>
      <c r="QMX2034" s="227"/>
      <c r="QMY2034" s="227"/>
      <c r="QMZ2034" s="227"/>
      <c r="QNA2034" s="227"/>
      <c r="QNB2034" s="227"/>
      <c r="QNC2034" s="227"/>
      <c r="QND2034" s="227"/>
      <c r="QNE2034" s="227"/>
      <c r="QNF2034" s="227"/>
      <c r="QNG2034" s="227"/>
      <c r="QNH2034" s="227"/>
      <c r="QNI2034" s="227"/>
      <c r="QNJ2034" s="227"/>
      <c r="QNK2034" s="227"/>
      <c r="QNL2034" s="227"/>
      <c r="QNM2034" s="227"/>
      <c r="QNN2034" s="227"/>
      <c r="QNO2034" s="227"/>
      <c r="QNP2034" s="227"/>
      <c r="QNQ2034" s="227"/>
      <c r="QNR2034" s="227"/>
      <c r="QNS2034" s="227"/>
      <c r="QNT2034" s="227"/>
      <c r="QNU2034" s="227"/>
      <c r="QNV2034" s="227"/>
      <c r="QNW2034" s="227"/>
      <c r="QNX2034" s="227"/>
      <c r="QNY2034" s="227"/>
      <c r="QNZ2034" s="227"/>
      <c r="QOA2034" s="227"/>
      <c r="QOB2034" s="227"/>
      <c r="QOC2034" s="227"/>
      <c r="QOD2034" s="227"/>
      <c r="QOE2034" s="227"/>
      <c r="QOF2034" s="227"/>
      <c r="QOG2034" s="227"/>
      <c r="QOH2034" s="227"/>
      <c r="QOI2034" s="227"/>
      <c r="QOJ2034" s="227"/>
      <c r="QOK2034" s="227"/>
      <c r="QOL2034" s="227"/>
      <c r="QOM2034" s="227"/>
      <c r="QON2034" s="227"/>
      <c r="QOO2034" s="227"/>
      <c r="QOP2034" s="227"/>
      <c r="QOQ2034" s="227"/>
      <c r="QOR2034" s="227"/>
      <c r="QOS2034" s="227"/>
      <c r="QOT2034" s="227"/>
      <c r="QOU2034" s="227"/>
      <c r="QOV2034" s="227"/>
      <c r="QOW2034" s="227"/>
      <c r="QOX2034" s="227"/>
      <c r="QOY2034" s="227"/>
      <c r="QOZ2034" s="227"/>
      <c r="QPA2034" s="227"/>
      <c r="QPB2034" s="227"/>
      <c r="QPC2034" s="227"/>
      <c r="QPD2034" s="227"/>
      <c r="QPE2034" s="227"/>
      <c r="QPF2034" s="227"/>
      <c r="QPG2034" s="227"/>
      <c r="QPH2034" s="227"/>
      <c r="QPI2034" s="227"/>
      <c r="QPJ2034" s="227"/>
      <c r="QPK2034" s="227"/>
      <c r="QPL2034" s="227"/>
      <c r="QPM2034" s="227"/>
      <c r="QPN2034" s="227"/>
      <c r="QPO2034" s="227"/>
      <c r="QPP2034" s="227"/>
      <c r="QPQ2034" s="227"/>
      <c r="QPR2034" s="227"/>
      <c r="QPS2034" s="227"/>
      <c r="QPT2034" s="227"/>
      <c r="QPU2034" s="227"/>
      <c r="QPV2034" s="227"/>
      <c r="QPW2034" s="227"/>
      <c r="QPX2034" s="227"/>
      <c r="QPY2034" s="227"/>
      <c r="QPZ2034" s="227"/>
      <c r="QQA2034" s="227"/>
      <c r="QQB2034" s="227"/>
      <c r="QQC2034" s="227"/>
      <c r="QQD2034" s="227"/>
      <c r="QQE2034" s="227"/>
      <c r="QQF2034" s="227"/>
      <c r="QQG2034" s="227"/>
      <c r="QQH2034" s="227"/>
      <c r="QQI2034" s="227"/>
      <c r="QQJ2034" s="227"/>
      <c r="QQK2034" s="227"/>
      <c r="QQL2034" s="227"/>
      <c r="QQM2034" s="227"/>
      <c r="QQN2034" s="227"/>
      <c r="QQO2034" s="227"/>
      <c r="QQP2034" s="227"/>
      <c r="QQQ2034" s="227"/>
      <c r="QQR2034" s="227"/>
      <c r="QQS2034" s="227"/>
      <c r="QQT2034" s="227"/>
      <c r="QQU2034" s="227"/>
      <c r="QQV2034" s="227"/>
      <c r="QQW2034" s="227"/>
      <c r="QQX2034" s="227"/>
      <c r="QQY2034" s="227"/>
      <c r="QQZ2034" s="227"/>
      <c r="QRA2034" s="227"/>
      <c r="QRB2034" s="227"/>
      <c r="QRC2034" s="227"/>
      <c r="QRD2034" s="227"/>
      <c r="QRE2034" s="227"/>
      <c r="QRF2034" s="227"/>
      <c r="QRG2034" s="227"/>
      <c r="QRH2034" s="227"/>
      <c r="QRI2034" s="227"/>
      <c r="QRJ2034" s="227"/>
      <c r="QRK2034" s="227"/>
      <c r="QRL2034" s="227"/>
      <c r="QRM2034" s="227"/>
      <c r="QRN2034" s="227"/>
      <c r="QRO2034" s="227"/>
      <c r="QRP2034" s="227"/>
      <c r="QRQ2034" s="227"/>
      <c r="QRR2034" s="227"/>
      <c r="QRS2034" s="227"/>
      <c r="QRT2034" s="227"/>
      <c r="QRU2034" s="227"/>
      <c r="QRV2034" s="227"/>
      <c r="QRW2034" s="227"/>
      <c r="QRX2034" s="227"/>
      <c r="QRY2034" s="227"/>
      <c r="QRZ2034" s="227"/>
      <c r="QSA2034" s="227"/>
      <c r="QSB2034" s="227"/>
      <c r="QSC2034" s="227"/>
      <c r="QSD2034" s="227"/>
      <c r="QSE2034" s="227"/>
      <c r="QSF2034" s="227"/>
      <c r="QSG2034" s="227"/>
      <c r="QSH2034" s="227"/>
      <c r="QSI2034" s="227"/>
      <c r="QSJ2034" s="227"/>
      <c r="QSK2034" s="227"/>
      <c r="QSL2034" s="227"/>
      <c r="QSM2034" s="227"/>
      <c r="QSN2034" s="227"/>
      <c r="QSO2034" s="227"/>
      <c r="QSP2034" s="227"/>
      <c r="QSQ2034" s="227"/>
      <c r="QSR2034" s="227"/>
      <c r="QSS2034" s="227"/>
      <c r="QST2034" s="227"/>
      <c r="QSU2034" s="227"/>
      <c r="QSV2034" s="227"/>
      <c r="QSW2034" s="227"/>
      <c r="QSX2034" s="227"/>
      <c r="QSY2034" s="227"/>
      <c r="QSZ2034" s="227"/>
      <c r="QTA2034" s="227"/>
      <c r="QTB2034" s="227"/>
      <c r="QTC2034" s="227"/>
      <c r="QTD2034" s="227"/>
      <c r="QTE2034" s="227"/>
      <c r="QTF2034" s="227"/>
      <c r="QTG2034" s="227"/>
      <c r="QTH2034" s="227"/>
      <c r="QTI2034" s="227"/>
      <c r="QTJ2034" s="227"/>
      <c r="QTK2034" s="227"/>
      <c r="QTL2034" s="227"/>
      <c r="QTM2034" s="227"/>
      <c r="QTN2034" s="227"/>
      <c r="QTO2034" s="227"/>
      <c r="QTP2034" s="227"/>
      <c r="QTQ2034" s="227"/>
      <c r="QTR2034" s="227"/>
      <c r="QTS2034" s="227"/>
      <c r="QTT2034" s="227"/>
      <c r="QTU2034" s="227"/>
      <c r="QTV2034" s="227"/>
      <c r="QTW2034" s="227"/>
      <c r="QTX2034" s="227"/>
      <c r="QTY2034" s="227"/>
      <c r="QTZ2034" s="227"/>
      <c r="QUA2034" s="227"/>
      <c r="QUB2034" s="227"/>
      <c r="QUC2034" s="227"/>
      <c r="QUD2034" s="227"/>
      <c r="QUE2034" s="227"/>
      <c r="QUF2034" s="227"/>
      <c r="QUG2034" s="227"/>
      <c r="QUH2034" s="227"/>
      <c r="QUI2034" s="227"/>
      <c r="QUJ2034" s="227"/>
      <c r="QUK2034" s="227"/>
      <c r="QUL2034" s="227"/>
      <c r="QUM2034" s="227"/>
      <c r="QUN2034" s="227"/>
      <c r="QUO2034" s="227"/>
      <c r="QUP2034" s="227"/>
      <c r="QUQ2034" s="227"/>
      <c r="QUR2034" s="227"/>
      <c r="QUS2034" s="227"/>
      <c r="QUT2034" s="227"/>
      <c r="QUU2034" s="227"/>
      <c r="QUV2034" s="227"/>
      <c r="QUW2034" s="227"/>
      <c r="QUX2034" s="227"/>
      <c r="QUY2034" s="227"/>
      <c r="QUZ2034" s="227"/>
      <c r="QVA2034" s="227"/>
      <c r="QVB2034" s="227"/>
      <c r="QVC2034" s="227"/>
      <c r="QVD2034" s="227"/>
      <c r="QVE2034" s="227"/>
      <c r="QVF2034" s="227"/>
      <c r="QVG2034" s="227"/>
      <c r="QVH2034" s="227"/>
      <c r="QVI2034" s="227"/>
      <c r="QVJ2034" s="227"/>
      <c r="QVK2034" s="227"/>
      <c r="QVL2034" s="227"/>
      <c r="QVM2034" s="227"/>
      <c r="QVN2034" s="227"/>
      <c r="QVO2034" s="227"/>
      <c r="QVP2034" s="227"/>
      <c r="QVQ2034" s="227"/>
      <c r="QVR2034" s="227"/>
      <c r="QVS2034" s="227"/>
      <c r="QVT2034" s="227"/>
      <c r="QVU2034" s="227"/>
      <c r="QVV2034" s="227"/>
      <c r="QVW2034" s="227"/>
      <c r="QVX2034" s="227"/>
      <c r="QVY2034" s="227"/>
      <c r="QVZ2034" s="227"/>
      <c r="QWA2034" s="227"/>
      <c r="QWB2034" s="227"/>
      <c r="QWC2034" s="227"/>
      <c r="QWD2034" s="227"/>
      <c r="QWE2034" s="227"/>
      <c r="QWF2034" s="227"/>
      <c r="QWG2034" s="227"/>
      <c r="QWH2034" s="227"/>
      <c r="QWI2034" s="227"/>
      <c r="QWJ2034" s="227"/>
      <c r="QWK2034" s="227"/>
      <c r="QWL2034" s="227"/>
      <c r="QWM2034" s="227"/>
      <c r="QWN2034" s="227"/>
      <c r="QWO2034" s="227"/>
      <c r="QWP2034" s="227"/>
      <c r="QWQ2034" s="227"/>
      <c r="QWR2034" s="227"/>
      <c r="QWS2034" s="227"/>
      <c r="QWT2034" s="227"/>
      <c r="QWU2034" s="227"/>
      <c r="QWV2034" s="227"/>
      <c r="QWW2034" s="227"/>
      <c r="QWX2034" s="227"/>
      <c r="QWY2034" s="227"/>
      <c r="QWZ2034" s="227"/>
      <c r="QXA2034" s="227"/>
      <c r="QXB2034" s="227"/>
      <c r="QXC2034" s="227"/>
      <c r="QXD2034" s="227"/>
      <c r="QXE2034" s="227"/>
      <c r="QXF2034" s="227"/>
      <c r="QXG2034" s="227"/>
      <c r="QXH2034" s="227"/>
      <c r="QXI2034" s="227"/>
      <c r="QXJ2034" s="227"/>
      <c r="QXK2034" s="227"/>
      <c r="QXL2034" s="227"/>
      <c r="QXM2034" s="227"/>
      <c r="QXN2034" s="227"/>
      <c r="QXO2034" s="227"/>
      <c r="QXP2034" s="227"/>
      <c r="QXQ2034" s="227"/>
      <c r="QXR2034" s="227"/>
      <c r="QXS2034" s="227"/>
      <c r="QXT2034" s="227"/>
      <c r="QXU2034" s="227"/>
      <c r="QXV2034" s="227"/>
      <c r="QXW2034" s="227"/>
      <c r="QXX2034" s="227"/>
      <c r="QXY2034" s="227"/>
      <c r="QXZ2034" s="227"/>
      <c r="QYA2034" s="227"/>
      <c r="QYB2034" s="227"/>
      <c r="QYC2034" s="227"/>
      <c r="QYD2034" s="227"/>
      <c r="QYE2034" s="227"/>
      <c r="QYF2034" s="227"/>
      <c r="QYG2034" s="227"/>
      <c r="QYH2034" s="227"/>
      <c r="QYI2034" s="227"/>
      <c r="QYJ2034" s="227"/>
      <c r="QYK2034" s="227"/>
      <c r="QYL2034" s="227"/>
      <c r="QYM2034" s="227"/>
      <c r="QYN2034" s="227"/>
      <c r="QYO2034" s="227"/>
      <c r="QYP2034" s="227"/>
      <c r="QYQ2034" s="227"/>
      <c r="QYR2034" s="227"/>
      <c r="QYS2034" s="227"/>
      <c r="QYT2034" s="227"/>
      <c r="QYU2034" s="227"/>
      <c r="QYV2034" s="227"/>
      <c r="QYW2034" s="227"/>
      <c r="QYX2034" s="227"/>
      <c r="QYY2034" s="227"/>
      <c r="QYZ2034" s="227"/>
      <c r="QZA2034" s="227"/>
      <c r="QZB2034" s="227"/>
      <c r="QZC2034" s="227"/>
      <c r="QZD2034" s="227"/>
      <c r="QZE2034" s="227"/>
      <c r="QZF2034" s="227"/>
      <c r="QZG2034" s="227"/>
      <c r="QZH2034" s="227"/>
      <c r="QZI2034" s="227"/>
      <c r="QZJ2034" s="227"/>
      <c r="QZK2034" s="227"/>
      <c r="QZL2034" s="227"/>
      <c r="QZM2034" s="227"/>
      <c r="QZN2034" s="227"/>
      <c r="QZO2034" s="227"/>
      <c r="QZP2034" s="227"/>
      <c r="QZQ2034" s="227"/>
      <c r="QZR2034" s="227"/>
      <c r="QZS2034" s="227"/>
      <c r="QZT2034" s="227"/>
      <c r="QZU2034" s="227"/>
      <c r="QZV2034" s="227"/>
      <c r="QZW2034" s="227"/>
      <c r="QZX2034" s="227"/>
      <c r="QZY2034" s="227"/>
      <c r="QZZ2034" s="227"/>
      <c r="RAA2034" s="227"/>
      <c r="RAB2034" s="227"/>
      <c r="RAC2034" s="227"/>
      <c r="RAD2034" s="227"/>
      <c r="RAE2034" s="227"/>
      <c r="RAF2034" s="227"/>
      <c r="RAG2034" s="227"/>
      <c r="RAH2034" s="227"/>
      <c r="RAI2034" s="227"/>
      <c r="RAJ2034" s="227"/>
      <c r="RAK2034" s="227"/>
      <c r="RAL2034" s="227"/>
      <c r="RAM2034" s="227"/>
      <c r="RAN2034" s="227"/>
      <c r="RAO2034" s="227"/>
      <c r="RAP2034" s="227"/>
      <c r="RAQ2034" s="227"/>
      <c r="RAR2034" s="227"/>
      <c r="RAS2034" s="227"/>
      <c r="RAT2034" s="227"/>
      <c r="RAU2034" s="227"/>
      <c r="RAV2034" s="227"/>
      <c r="RAW2034" s="227"/>
      <c r="RAX2034" s="227"/>
      <c r="RAY2034" s="227"/>
      <c r="RAZ2034" s="227"/>
      <c r="RBA2034" s="227"/>
      <c r="RBB2034" s="227"/>
      <c r="RBC2034" s="227"/>
      <c r="RBD2034" s="227"/>
      <c r="RBE2034" s="227"/>
      <c r="RBF2034" s="227"/>
      <c r="RBG2034" s="227"/>
      <c r="RBH2034" s="227"/>
      <c r="RBI2034" s="227"/>
      <c r="RBJ2034" s="227"/>
      <c r="RBK2034" s="227"/>
      <c r="RBL2034" s="227"/>
      <c r="RBM2034" s="227"/>
      <c r="RBN2034" s="227"/>
      <c r="RBO2034" s="227"/>
      <c r="RBP2034" s="227"/>
      <c r="RBQ2034" s="227"/>
      <c r="RBR2034" s="227"/>
      <c r="RBS2034" s="227"/>
      <c r="RBT2034" s="227"/>
      <c r="RBU2034" s="227"/>
      <c r="RBV2034" s="227"/>
      <c r="RBW2034" s="227"/>
      <c r="RBX2034" s="227"/>
      <c r="RBY2034" s="227"/>
      <c r="RBZ2034" s="227"/>
      <c r="RCA2034" s="227"/>
      <c r="RCB2034" s="227"/>
      <c r="RCC2034" s="227"/>
      <c r="RCD2034" s="227"/>
      <c r="RCE2034" s="227"/>
      <c r="RCF2034" s="227"/>
      <c r="RCG2034" s="227"/>
      <c r="RCH2034" s="227"/>
      <c r="RCI2034" s="227"/>
      <c r="RCJ2034" s="227"/>
      <c r="RCK2034" s="227"/>
      <c r="RCL2034" s="227"/>
      <c r="RCM2034" s="227"/>
      <c r="RCN2034" s="227"/>
      <c r="RCO2034" s="227"/>
      <c r="RCP2034" s="227"/>
      <c r="RCQ2034" s="227"/>
      <c r="RCR2034" s="227"/>
      <c r="RCS2034" s="227"/>
      <c r="RCT2034" s="227"/>
      <c r="RCU2034" s="227"/>
      <c r="RCV2034" s="227"/>
      <c r="RCW2034" s="227"/>
      <c r="RCX2034" s="227"/>
      <c r="RCY2034" s="227"/>
      <c r="RCZ2034" s="227"/>
      <c r="RDA2034" s="227"/>
      <c r="RDB2034" s="227"/>
      <c r="RDC2034" s="227"/>
      <c r="RDD2034" s="227"/>
      <c r="RDE2034" s="227"/>
      <c r="RDF2034" s="227"/>
      <c r="RDG2034" s="227"/>
      <c r="RDH2034" s="227"/>
      <c r="RDI2034" s="227"/>
      <c r="RDJ2034" s="227"/>
      <c r="RDK2034" s="227"/>
      <c r="RDL2034" s="227"/>
      <c r="RDM2034" s="227"/>
      <c r="RDN2034" s="227"/>
      <c r="RDO2034" s="227"/>
      <c r="RDP2034" s="227"/>
      <c r="RDQ2034" s="227"/>
      <c r="RDR2034" s="227"/>
      <c r="RDS2034" s="227"/>
      <c r="RDT2034" s="227"/>
      <c r="RDU2034" s="227"/>
      <c r="RDV2034" s="227"/>
      <c r="RDW2034" s="227"/>
      <c r="RDX2034" s="227"/>
      <c r="RDY2034" s="227"/>
      <c r="RDZ2034" s="227"/>
      <c r="REA2034" s="227"/>
      <c r="REB2034" s="227"/>
      <c r="REC2034" s="227"/>
      <c r="RED2034" s="227"/>
      <c r="REE2034" s="227"/>
      <c r="REF2034" s="227"/>
      <c r="REG2034" s="227"/>
      <c r="REH2034" s="227"/>
      <c r="REI2034" s="227"/>
      <c r="REJ2034" s="227"/>
      <c r="REK2034" s="227"/>
      <c r="REL2034" s="227"/>
      <c r="REM2034" s="227"/>
      <c r="REN2034" s="227"/>
      <c r="REO2034" s="227"/>
      <c r="REP2034" s="227"/>
      <c r="REQ2034" s="227"/>
      <c r="RER2034" s="227"/>
      <c r="RES2034" s="227"/>
      <c r="RET2034" s="227"/>
      <c r="REU2034" s="227"/>
      <c r="REV2034" s="227"/>
      <c r="REW2034" s="227"/>
      <c r="REX2034" s="227"/>
      <c r="REY2034" s="227"/>
      <c r="REZ2034" s="227"/>
      <c r="RFA2034" s="227"/>
      <c r="RFB2034" s="227"/>
      <c r="RFC2034" s="227"/>
      <c r="RFD2034" s="227"/>
      <c r="RFE2034" s="227"/>
      <c r="RFF2034" s="227"/>
      <c r="RFG2034" s="227"/>
      <c r="RFH2034" s="227"/>
      <c r="RFI2034" s="227"/>
      <c r="RFJ2034" s="227"/>
      <c r="RFK2034" s="227"/>
      <c r="RFL2034" s="227"/>
      <c r="RFM2034" s="227"/>
      <c r="RFN2034" s="227"/>
      <c r="RFO2034" s="227"/>
      <c r="RFP2034" s="227"/>
      <c r="RFQ2034" s="227"/>
      <c r="RFR2034" s="227"/>
      <c r="RFS2034" s="227"/>
      <c r="RFT2034" s="227"/>
      <c r="RFU2034" s="227"/>
      <c r="RFV2034" s="227"/>
      <c r="RFW2034" s="227"/>
      <c r="RFX2034" s="227"/>
      <c r="RFY2034" s="227"/>
      <c r="RFZ2034" s="227"/>
      <c r="RGA2034" s="227"/>
      <c r="RGB2034" s="227"/>
      <c r="RGC2034" s="227"/>
      <c r="RGD2034" s="227"/>
      <c r="RGE2034" s="227"/>
      <c r="RGF2034" s="227"/>
      <c r="RGG2034" s="227"/>
      <c r="RGH2034" s="227"/>
      <c r="RGI2034" s="227"/>
      <c r="RGJ2034" s="227"/>
      <c r="RGK2034" s="227"/>
      <c r="RGL2034" s="227"/>
      <c r="RGM2034" s="227"/>
      <c r="RGN2034" s="227"/>
      <c r="RGO2034" s="227"/>
      <c r="RGP2034" s="227"/>
      <c r="RGQ2034" s="227"/>
      <c r="RGR2034" s="227"/>
      <c r="RGS2034" s="227"/>
      <c r="RGT2034" s="227"/>
      <c r="RGU2034" s="227"/>
      <c r="RGV2034" s="227"/>
      <c r="RGW2034" s="227"/>
      <c r="RGX2034" s="227"/>
      <c r="RGY2034" s="227"/>
      <c r="RGZ2034" s="227"/>
      <c r="RHA2034" s="227"/>
      <c r="RHB2034" s="227"/>
      <c r="RHC2034" s="227"/>
      <c r="RHD2034" s="227"/>
      <c r="RHE2034" s="227"/>
      <c r="RHF2034" s="227"/>
      <c r="RHG2034" s="227"/>
      <c r="RHH2034" s="227"/>
      <c r="RHI2034" s="227"/>
      <c r="RHJ2034" s="227"/>
      <c r="RHK2034" s="227"/>
      <c r="RHL2034" s="227"/>
      <c r="RHM2034" s="227"/>
      <c r="RHN2034" s="227"/>
      <c r="RHO2034" s="227"/>
      <c r="RHP2034" s="227"/>
      <c r="RHQ2034" s="227"/>
      <c r="RHR2034" s="227"/>
      <c r="RHS2034" s="227"/>
      <c r="RHT2034" s="227"/>
      <c r="RHU2034" s="227"/>
      <c r="RHV2034" s="227"/>
      <c r="RHW2034" s="227"/>
      <c r="RHX2034" s="227"/>
      <c r="RHY2034" s="227"/>
      <c r="RHZ2034" s="227"/>
      <c r="RIA2034" s="227"/>
      <c r="RIB2034" s="227"/>
      <c r="RIC2034" s="227"/>
      <c r="RID2034" s="227"/>
      <c r="RIE2034" s="227"/>
      <c r="RIF2034" s="227"/>
      <c r="RIG2034" s="227"/>
      <c r="RIH2034" s="227"/>
      <c r="RII2034" s="227"/>
      <c r="RIJ2034" s="227"/>
      <c r="RIK2034" s="227"/>
      <c r="RIL2034" s="227"/>
      <c r="RIM2034" s="227"/>
      <c r="RIN2034" s="227"/>
      <c r="RIO2034" s="227"/>
      <c r="RIP2034" s="227"/>
      <c r="RIQ2034" s="227"/>
      <c r="RIR2034" s="227"/>
      <c r="RIS2034" s="227"/>
      <c r="RIT2034" s="227"/>
      <c r="RIU2034" s="227"/>
      <c r="RIV2034" s="227"/>
      <c r="RIW2034" s="227"/>
      <c r="RIX2034" s="227"/>
      <c r="RIY2034" s="227"/>
      <c r="RIZ2034" s="227"/>
      <c r="RJA2034" s="227"/>
      <c r="RJB2034" s="227"/>
      <c r="RJC2034" s="227"/>
      <c r="RJD2034" s="227"/>
      <c r="RJE2034" s="227"/>
      <c r="RJF2034" s="227"/>
      <c r="RJG2034" s="227"/>
      <c r="RJH2034" s="227"/>
      <c r="RJI2034" s="227"/>
      <c r="RJJ2034" s="227"/>
      <c r="RJK2034" s="227"/>
      <c r="RJL2034" s="227"/>
      <c r="RJM2034" s="227"/>
      <c r="RJN2034" s="227"/>
      <c r="RJO2034" s="227"/>
      <c r="RJP2034" s="227"/>
      <c r="RJQ2034" s="227"/>
      <c r="RJR2034" s="227"/>
      <c r="RJS2034" s="227"/>
      <c r="RJT2034" s="227"/>
      <c r="RJU2034" s="227"/>
      <c r="RJV2034" s="227"/>
      <c r="RJW2034" s="227"/>
      <c r="RJX2034" s="227"/>
      <c r="RJY2034" s="227"/>
      <c r="RJZ2034" s="227"/>
      <c r="RKA2034" s="227"/>
      <c r="RKB2034" s="227"/>
      <c r="RKC2034" s="227"/>
      <c r="RKD2034" s="227"/>
      <c r="RKE2034" s="227"/>
      <c r="RKF2034" s="227"/>
      <c r="RKG2034" s="227"/>
      <c r="RKH2034" s="227"/>
      <c r="RKI2034" s="227"/>
      <c r="RKJ2034" s="227"/>
      <c r="RKK2034" s="227"/>
      <c r="RKL2034" s="227"/>
      <c r="RKM2034" s="227"/>
      <c r="RKN2034" s="227"/>
      <c r="RKO2034" s="227"/>
      <c r="RKP2034" s="227"/>
      <c r="RKQ2034" s="227"/>
      <c r="RKR2034" s="227"/>
      <c r="RKS2034" s="227"/>
      <c r="RKT2034" s="227"/>
      <c r="RKU2034" s="227"/>
      <c r="RKV2034" s="227"/>
      <c r="RKW2034" s="227"/>
      <c r="RKX2034" s="227"/>
      <c r="RKY2034" s="227"/>
      <c r="RKZ2034" s="227"/>
      <c r="RLA2034" s="227"/>
      <c r="RLB2034" s="227"/>
      <c r="RLC2034" s="227"/>
      <c r="RLD2034" s="227"/>
      <c r="RLE2034" s="227"/>
      <c r="RLF2034" s="227"/>
      <c r="RLG2034" s="227"/>
      <c r="RLH2034" s="227"/>
      <c r="RLI2034" s="227"/>
      <c r="RLJ2034" s="227"/>
      <c r="RLK2034" s="227"/>
      <c r="RLL2034" s="227"/>
      <c r="RLM2034" s="227"/>
      <c r="RLN2034" s="227"/>
      <c r="RLO2034" s="227"/>
      <c r="RLP2034" s="227"/>
      <c r="RLQ2034" s="227"/>
      <c r="RLR2034" s="227"/>
      <c r="RLS2034" s="227"/>
      <c r="RLT2034" s="227"/>
      <c r="RLU2034" s="227"/>
      <c r="RLV2034" s="227"/>
      <c r="RLW2034" s="227"/>
      <c r="RLX2034" s="227"/>
      <c r="RLY2034" s="227"/>
      <c r="RLZ2034" s="227"/>
      <c r="RMA2034" s="227"/>
      <c r="RMB2034" s="227"/>
      <c r="RMC2034" s="227"/>
      <c r="RMD2034" s="227"/>
      <c r="RME2034" s="227"/>
      <c r="RMF2034" s="227"/>
      <c r="RMG2034" s="227"/>
      <c r="RMH2034" s="227"/>
      <c r="RMI2034" s="227"/>
      <c r="RMJ2034" s="227"/>
      <c r="RMK2034" s="227"/>
      <c r="RML2034" s="227"/>
      <c r="RMM2034" s="227"/>
      <c r="RMN2034" s="227"/>
      <c r="RMO2034" s="227"/>
      <c r="RMP2034" s="227"/>
      <c r="RMQ2034" s="227"/>
      <c r="RMR2034" s="227"/>
      <c r="RMS2034" s="227"/>
      <c r="RMT2034" s="227"/>
      <c r="RMU2034" s="227"/>
      <c r="RMV2034" s="227"/>
      <c r="RMW2034" s="227"/>
      <c r="RMX2034" s="227"/>
      <c r="RMY2034" s="227"/>
      <c r="RMZ2034" s="227"/>
      <c r="RNA2034" s="227"/>
      <c r="RNB2034" s="227"/>
      <c r="RNC2034" s="227"/>
      <c r="RND2034" s="227"/>
      <c r="RNE2034" s="227"/>
      <c r="RNF2034" s="227"/>
      <c r="RNG2034" s="227"/>
      <c r="RNH2034" s="227"/>
      <c r="RNI2034" s="227"/>
      <c r="RNJ2034" s="227"/>
      <c r="RNK2034" s="227"/>
      <c r="RNL2034" s="227"/>
      <c r="RNM2034" s="227"/>
      <c r="RNN2034" s="227"/>
      <c r="RNO2034" s="227"/>
      <c r="RNP2034" s="227"/>
      <c r="RNQ2034" s="227"/>
      <c r="RNR2034" s="227"/>
      <c r="RNS2034" s="227"/>
      <c r="RNT2034" s="227"/>
      <c r="RNU2034" s="227"/>
      <c r="RNV2034" s="227"/>
      <c r="RNW2034" s="227"/>
      <c r="RNX2034" s="227"/>
      <c r="RNY2034" s="227"/>
      <c r="RNZ2034" s="227"/>
      <c r="ROA2034" s="227"/>
      <c r="ROB2034" s="227"/>
      <c r="ROC2034" s="227"/>
      <c r="ROD2034" s="227"/>
      <c r="ROE2034" s="227"/>
      <c r="ROF2034" s="227"/>
      <c r="ROG2034" s="227"/>
      <c r="ROH2034" s="227"/>
      <c r="ROI2034" s="227"/>
      <c r="ROJ2034" s="227"/>
      <c r="ROK2034" s="227"/>
      <c r="ROL2034" s="227"/>
      <c r="ROM2034" s="227"/>
      <c r="RON2034" s="227"/>
      <c r="ROO2034" s="227"/>
      <c r="ROP2034" s="227"/>
      <c r="ROQ2034" s="227"/>
      <c r="ROR2034" s="227"/>
      <c r="ROS2034" s="227"/>
      <c r="ROT2034" s="227"/>
      <c r="ROU2034" s="227"/>
      <c r="ROV2034" s="227"/>
      <c r="ROW2034" s="227"/>
      <c r="ROX2034" s="227"/>
      <c r="ROY2034" s="227"/>
      <c r="ROZ2034" s="227"/>
      <c r="RPA2034" s="227"/>
      <c r="RPB2034" s="227"/>
      <c r="RPC2034" s="227"/>
      <c r="RPD2034" s="227"/>
      <c r="RPE2034" s="227"/>
      <c r="RPF2034" s="227"/>
      <c r="RPG2034" s="227"/>
      <c r="RPH2034" s="227"/>
      <c r="RPI2034" s="227"/>
      <c r="RPJ2034" s="227"/>
      <c r="RPK2034" s="227"/>
      <c r="RPL2034" s="227"/>
      <c r="RPM2034" s="227"/>
      <c r="RPN2034" s="227"/>
      <c r="RPO2034" s="227"/>
      <c r="RPP2034" s="227"/>
      <c r="RPQ2034" s="227"/>
      <c r="RPR2034" s="227"/>
      <c r="RPS2034" s="227"/>
      <c r="RPT2034" s="227"/>
      <c r="RPU2034" s="227"/>
      <c r="RPV2034" s="227"/>
      <c r="RPW2034" s="227"/>
      <c r="RPX2034" s="227"/>
      <c r="RPY2034" s="227"/>
      <c r="RPZ2034" s="227"/>
      <c r="RQA2034" s="227"/>
      <c r="RQB2034" s="227"/>
      <c r="RQC2034" s="227"/>
      <c r="RQD2034" s="227"/>
      <c r="RQE2034" s="227"/>
      <c r="RQF2034" s="227"/>
      <c r="RQG2034" s="227"/>
      <c r="RQH2034" s="227"/>
      <c r="RQI2034" s="227"/>
      <c r="RQJ2034" s="227"/>
      <c r="RQK2034" s="227"/>
      <c r="RQL2034" s="227"/>
      <c r="RQM2034" s="227"/>
      <c r="RQN2034" s="227"/>
      <c r="RQO2034" s="227"/>
      <c r="RQP2034" s="227"/>
      <c r="RQQ2034" s="227"/>
      <c r="RQR2034" s="227"/>
      <c r="RQS2034" s="227"/>
      <c r="RQT2034" s="227"/>
      <c r="RQU2034" s="227"/>
      <c r="RQV2034" s="227"/>
      <c r="RQW2034" s="227"/>
      <c r="RQX2034" s="227"/>
      <c r="RQY2034" s="227"/>
      <c r="RQZ2034" s="227"/>
      <c r="RRA2034" s="227"/>
      <c r="RRB2034" s="227"/>
      <c r="RRC2034" s="227"/>
      <c r="RRD2034" s="227"/>
      <c r="RRE2034" s="227"/>
      <c r="RRF2034" s="227"/>
      <c r="RRG2034" s="227"/>
      <c r="RRH2034" s="227"/>
      <c r="RRI2034" s="227"/>
      <c r="RRJ2034" s="227"/>
      <c r="RRK2034" s="227"/>
      <c r="RRL2034" s="227"/>
      <c r="RRM2034" s="227"/>
      <c r="RRN2034" s="227"/>
      <c r="RRO2034" s="227"/>
      <c r="RRP2034" s="227"/>
      <c r="RRQ2034" s="227"/>
      <c r="RRR2034" s="227"/>
      <c r="RRS2034" s="227"/>
      <c r="RRT2034" s="227"/>
      <c r="RRU2034" s="227"/>
      <c r="RRV2034" s="227"/>
      <c r="RRW2034" s="227"/>
      <c r="RRX2034" s="227"/>
      <c r="RRY2034" s="227"/>
      <c r="RRZ2034" s="227"/>
      <c r="RSA2034" s="227"/>
      <c r="RSB2034" s="227"/>
      <c r="RSC2034" s="227"/>
      <c r="RSD2034" s="227"/>
      <c r="RSE2034" s="227"/>
      <c r="RSF2034" s="227"/>
      <c r="RSG2034" s="227"/>
      <c r="RSH2034" s="227"/>
      <c r="RSI2034" s="227"/>
      <c r="RSJ2034" s="227"/>
      <c r="RSK2034" s="227"/>
      <c r="RSL2034" s="227"/>
      <c r="RSM2034" s="227"/>
      <c r="RSN2034" s="227"/>
      <c r="RSO2034" s="227"/>
      <c r="RSP2034" s="227"/>
      <c r="RSQ2034" s="227"/>
      <c r="RSR2034" s="227"/>
      <c r="RSS2034" s="227"/>
      <c r="RST2034" s="227"/>
      <c r="RSU2034" s="227"/>
      <c r="RSV2034" s="227"/>
      <c r="RSW2034" s="227"/>
      <c r="RSX2034" s="227"/>
      <c r="RSY2034" s="227"/>
      <c r="RSZ2034" s="227"/>
      <c r="RTA2034" s="227"/>
      <c r="RTB2034" s="227"/>
      <c r="RTC2034" s="227"/>
      <c r="RTD2034" s="227"/>
      <c r="RTE2034" s="227"/>
      <c r="RTF2034" s="227"/>
      <c r="RTG2034" s="227"/>
      <c r="RTH2034" s="227"/>
      <c r="RTI2034" s="227"/>
      <c r="RTJ2034" s="227"/>
      <c r="RTK2034" s="227"/>
      <c r="RTL2034" s="227"/>
      <c r="RTM2034" s="227"/>
      <c r="RTN2034" s="227"/>
      <c r="RTO2034" s="227"/>
      <c r="RTP2034" s="227"/>
      <c r="RTQ2034" s="227"/>
      <c r="RTR2034" s="227"/>
      <c r="RTS2034" s="227"/>
      <c r="RTT2034" s="227"/>
      <c r="RTU2034" s="227"/>
      <c r="RTV2034" s="227"/>
      <c r="RTW2034" s="227"/>
      <c r="RTX2034" s="227"/>
      <c r="RTY2034" s="227"/>
      <c r="RTZ2034" s="227"/>
      <c r="RUA2034" s="227"/>
      <c r="RUB2034" s="227"/>
      <c r="RUC2034" s="227"/>
      <c r="RUD2034" s="227"/>
      <c r="RUE2034" s="227"/>
      <c r="RUF2034" s="227"/>
      <c r="RUG2034" s="227"/>
      <c r="RUH2034" s="227"/>
      <c r="RUI2034" s="227"/>
      <c r="RUJ2034" s="227"/>
      <c r="RUK2034" s="227"/>
      <c r="RUL2034" s="227"/>
      <c r="RUM2034" s="227"/>
      <c r="RUN2034" s="227"/>
      <c r="RUO2034" s="227"/>
      <c r="RUP2034" s="227"/>
      <c r="RUQ2034" s="227"/>
      <c r="RUR2034" s="227"/>
      <c r="RUS2034" s="227"/>
      <c r="RUT2034" s="227"/>
      <c r="RUU2034" s="227"/>
      <c r="RUV2034" s="227"/>
      <c r="RUW2034" s="227"/>
      <c r="RUX2034" s="227"/>
      <c r="RUY2034" s="227"/>
      <c r="RUZ2034" s="227"/>
      <c r="RVA2034" s="227"/>
      <c r="RVB2034" s="227"/>
      <c r="RVC2034" s="227"/>
      <c r="RVD2034" s="227"/>
      <c r="RVE2034" s="227"/>
      <c r="RVF2034" s="227"/>
      <c r="RVG2034" s="227"/>
      <c r="RVH2034" s="227"/>
      <c r="RVI2034" s="227"/>
      <c r="RVJ2034" s="227"/>
      <c r="RVK2034" s="227"/>
      <c r="RVL2034" s="227"/>
      <c r="RVM2034" s="227"/>
      <c r="RVN2034" s="227"/>
      <c r="RVO2034" s="227"/>
      <c r="RVP2034" s="227"/>
      <c r="RVQ2034" s="227"/>
      <c r="RVR2034" s="227"/>
      <c r="RVS2034" s="227"/>
      <c r="RVT2034" s="227"/>
      <c r="RVU2034" s="227"/>
      <c r="RVV2034" s="227"/>
      <c r="RVW2034" s="227"/>
      <c r="RVX2034" s="227"/>
      <c r="RVY2034" s="227"/>
      <c r="RVZ2034" s="227"/>
      <c r="RWA2034" s="227"/>
      <c r="RWB2034" s="227"/>
      <c r="RWC2034" s="227"/>
      <c r="RWD2034" s="227"/>
      <c r="RWE2034" s="227"/>
      <c r="RWF2034" s="227"/>
      <c r="RWG2034" s="227"/>
      <c r="RWH2034" s="227"/>
      <c r="RWI2034" s="227"/>
      <c r="RWJ2034" s="227"/>
      <c r="RWK2034" s="227"/>
      <c r="RWL2034" s="227"/>
      <c r="RWM2034" s="227"/>
      <c r="RWN2034" s="227"/>
      <c r="RWO2034" s="227"/>
      <c r="RWP2034" s="227"/>
      <c r="RWQ2034" s="227"/>
      <c r="RWR2034" s="227"/>
      <c r="RWS2034" s="227"/>
      <c r="RWT2034" s="227"/>
      <c r="RWU2034" s="227"/>
      <c r="RWV2034" s="227"/>
      <c r="RWW2034" s="227"/>
      <c r="RWX2034" s="227"/>
      <c r="RWY2034" s="227"/>
      <c r="RWZ2034" s="227"/>
      <c r="RXA2034" s="227"/>
      <c r="RXB2034" s="227"/>
      <c r="RXC2034" s="227"/>
      <c r="RXD2034" s="227"/>
      <c r="RXE2034" s="227"/>
      <c r="RXF2034" s="227"/>
      <c r="RXG2034" s="227"/>
      <c r="RXH2034" s="227"/>
      <c r="RXI2034" s="227"/>
      <c r="RXJ2034" s="227"/>
      <c r="RXK2034" s="227"/>
      <c r="RXL2034" s="227"/>
      <c r="RXM2034" s="227"/>
      <c r="RXN2034" s="227"/>
      <c r="RXO2034" s="227"/>
      <c r="RXP2034" s="227"/>
      <c r="RXQ2034" s="227"/>
      <c r="RXR2034" s="227"/>
      <c r="RXS2034" s="227"/>
      <c r="RXT2034" s="227"/>
      <c r="RXU2034" s="227"/>
      <c r="RXV2034" s="227"/>
      <c r="RXW2034" s="227"/>
      <c r="RXX2034" s="227"/>
      <c r="RXY2034" s="227"/>
      <c r="RXZ2034" s="227"/>
      <c r="RYA2034" s="227"/>
      <c r="RYB2034" s="227"/>
      <c r="RYC2034" s="227"/>
      <c r="RYD2034" s="227"/>
      <c r="RYE2034" s="227"/>
      <c r="RYF2034" s="227"/>
      <c r="RYG2034" s="227"/>
      <c r="RYH2034" s="227"/>
      <c r="RYI2034" s="227"/>
      <c r="RYJ2034" s="227"/>
      <c r="RYK2034" s="227"/>
      <c r="RYL2034" s="227"/>
      <c r="RYM2034" s="227"/>
      <c r="RYN2034" s="227"/>
      <c r="RYO2034" s="227"/>
      <c r="RYP2034" s="227"/>
      <c r="RYQ2034" s="227"/>
      <c r="RYR2034" s="227"/>
      <c r="RYS2034" s="227"/>
      <c r="RYT2034" s="227"/>
      <c r="RYU2034" s="227"/>
      <c r="RYV2034" s="227"/>
      <c r="RYW2034" s="227"/>
      <c r="RYX2034" s="227"/>
      <c r="RYY2034" s="227"/>
      <c r="RYZ2034" s="227"/>
      <c r="RZA2034" s="227"/>
      <c r="RZB2034" s="227"/>
      <c r="RZC2034" s="227"/>
      <c r="RZD2034" s="227"/>
      <c r="RZE2034" s="227"/>
      <c r="RZF2034" s="227"/>
      <c r="RZG2034" s="227"/>
      <c r="RZH2034" s="227"/>
      <c r="RZI2034" s="227"/>
      <c r="RZJ2034" s="227"/>
      <c r="RZK2034" s="227"/>
      <c r="RZL2034" s="227"/>
      <c r="RZM2034" s="227"/>
      <c r="RZN2034" s="227"/>
      <c r="RZO2034" s="227"/>
      <c r="RZP2034" s="227"/>
      <c r="RZQ2034" s="227"/>
      <c r="RZR2034" s="227"/>
      <c r="RZS2034" s="227"/>
      <c r="RZT2034" s="227"/>
      <c r="RZU2034" s="227"/>
      <c r="RZV2034" s="227"/>
      <c r="RZW2034" s="227"/>
      <c r="RZX2034" s="227"/>
      <c r="RZY2034" s="227"/>
      <c r="RZZ2034" s="227"/>
      <c r="SAA2034" s="227"/>
      <c r="SAB2034" s="227"/>
      <c r="SAC2034" s="227"/>
      <c r="SAD2034" s="227"/>
      <c r="SAE2034" s="227"/>
      <c r="SAF2034" s="227"/>
      <c r="SAG2034" s="227"/>
      <c r="SAH2034" s="227"/>
      <c r="SAI2034" s="227"/>
      <c r="SAJ2034" s="227"/>
      <c r="SAK2034" s="227"/>
      <c r="SAL2034" s="227"/>
      <c r="SAM2034" s="227"/>
      <c r="SAN2034" s="227"/>
      <c r="SAO2034" s="227"/>
      <c r="SAP2034" s="227"/>
      <c r="SAQ2034" s="227"/>
      <c r="SAR2034" s="227"/>
      <c r="SAS2034" s="227"/>
      <c r="SAT2034" s="227"/>
      <c r="SAU2034" s="227"/>
      <c r="SAV2034" s="227"/>
      <c r="SAW2034" s="227"/>
      <c r="SAX2034" s="227"/>
      <c r="SAY2034" s="227"/>
      <c r="SAZ2034" s="227"/>
      <c r="SBA2034" s="227"/>
      <c r="SBB2034" s="227"/>
      <c r="SBC2034" s="227"/>
      <c r="SBD2034" s="227"/>
      <c r="SBE2034" s="227"/>
      <c r="SBF2034" s="227"/>
      <c r="SBG2034" s="227"/>
      <c r="SBH2034" s="227"/>
      <c r="SBI2034" s="227"/>
      <c r="SBJ2034" s="227"/>
      <c r="SBK2034" s="227"/>
      <c r="SBL2034" s="227"/>
      <c r="SBM2034" s="227"/>
      <c r="SBN2034" s="227"/>
      <c r="SBO2034" s="227"/>
      <c r="SBP2034" s="227"/>
      <c r="SBQ2034" s="227"/>
      <c r="SBR2034" s="227"/>
      <c r="SBS2034" s="227"/>
      <c r="SBT2034" s="227"/>
      <c r="SBU2034" s="227"/>
      <c r="SBV2034" s="227"/>
      <c r="SBW2034" s="227"/>
      <c r="SBX2034" s="227"/>
      <c r="SBY2034" s="227"/>
      <c r="SBZ2034" s="227"/>
      <c r="SCA2034" s="227"/>
      <c r="SCB2034" s="227"/>
      <c r="SCC2034" s="227"/>
      <c r="SCD2034" s="227"/>
      <c r="SCE2034" s="227"/>
      <c r="SCF2034" s="227"/>
      <c r="SCG2034" s="227"/>
      <c r="SCH2034" s="227"/>
      <c r="SCI2034" s="227"/>
      <c r="SCJ2034" s="227"/>
      <c r="SCK2034" s="227"/>
      <c r="SCL2034" s="227"/>
      <c r="SCM2034" s="227"/>
      <c r="SCN2034" s="227"/>
      <c r="SCO2034" s="227"/>
      <c r="SCP2034" s="227"/>
      <c r="SCQ2034" s="227"/>
      <c r="SCR2034" s="227"/>
      <c r="SCS2034" s="227"/>
      <c r="SCT2034" s="227"/>
      <c r="SCU2034" s="227"/>
      <c r="SCV2034" s="227"/>
      <c r="SCW2034" s="227"/>
      <c r="SCX2034" s="227"/>
      <c r="SCY2034" s="227"/>
      <c r="SCZ2034" s="227"/>
      <c r="SDA2034" s="227"/>
      <c r="SDB2034" s="227"/>
      <c r="SDC2034" s="227"/>
      <c r="SDD2034" s="227"/>
      <c r="SDE2034" s="227"/>
      <c r="SDF2034" s="227"/>
      <c r="SDG2034" s="227"/>
      <c r="SDH2034" s="227"/>
      <c r="SDI2034" s="227"/>
      <c r="SDJ2034" s="227"/>
      <c r="SDK2034" s="227"/>
      <c r="SDL2034" s="227"/>
      <c r="SDM2034" s="227"/>
      <c r="SDN2034" s="227"/>
      <c r="SDO2034" s="227"/>
      <c r="SDP2034" s="227"/>
      <c r="SDQ2034" s="227"/>
      <c r="SDR2034" s="227"/>
      <c r="SDS2034" s="227"/>
      <c r="SDT2034" s="227"/>
      <c r="SDU2034" s="227"/>
      <c r="SDV2034" s="227"/>
      <c r="SDW2034" s="227"/>
      <c r="SDX2034" s="227"/>
      <c r="SDY2034" s="227"/>
      <c r="SDZ2034" s="227"/>
      <c r="SEA2034" s="227"/>
      <c r="SEB2034" s="227"/>
      <c r="SEC2034" s="227"/>
      <c r="SED2034" s="227"/>
      <c r="SEE2034" s="227"/>
      <c r="SEF2034" s="227"/>
      <c r="SEG2034" s="227"/>
      <c r="SEH2034" s="227"/>
      <c r="SEI2034" s="227"/>
      <c r="SEJ2034" s="227"/>
      <c r="SEK2034" s="227"/>
      <c r="SEL2034" s="227"/>
      <c r="SEM2034" s="227"/>
      <c r="SEN2034" s="227"/>
      <c r="SEO2034" s="227"/>
      <c r="SEP2034" s="227"/>
      <c r="SEQ2034" s="227"/>
      <c r="SER2034" s="227"/>
      <c r="SES2034" s="227"/>
      <c r="SET2034" s="227"/>
      <c r="SEU2034" s="227"/>
      <c r="SEV2034" s="227"/>
      <c r="SEW2034" s="227"/>
      <c r="SEX2034" s="227"/>
      <c r="SEY2034" s="227"/>
      <c r="SEZ2034" s="227"/>
      <c r="SFA2034" s="227"/>
      <c r="SFB2034" s="227"/>
      <c r="SFC2034" s="227"/>
      <c r="SFD2034" s="227"/>
      <c r="SFE2034" s="227"/>
      <c r="SFF2034" s="227"/>
      <c r="SFG2034" s="227"/>
      <c r="SFH2034" s="227"/>
      <c r="SFI2034" s="227"/>
      <c r="SFJ2034" s="227"/>
      <c r="SFK2034" s="227"/>
      <c r="SFL2034" s="227"/>
      <c r="SFM2034" s="227"/>
      <c r="SFN2034" s="227"/>
      <c r="SFO2034" s="227"/>
      <c r="SFP2034" s="227"/>
      <c r="SFQ2034" s="227"/>
      <c r="SFR2034" s="227"/>
      <c r="SFS2034" s="227"/>
      <c r="SFT2034" s="227"/>
      <c r="SFU2034" s="227"/>
      <c r="SFV2034" s="227"/>
      <c r="SFW2034" s="227"/>
      <c r="SFX2034" s="227"/>
      <c r="SFY2034" s="227"/>
      <c r="SFZ2034" s="227"/>
      <c r="SGA2034" s="227"/>
      <c r="SGB2034" s="227"/>
      <c r="SGC2034" s="227"/>
      <c r="SGD2034" s="227"/>
      <c r="SGE2034" s="227"/>
      <c r="SGF2034" s="227"/>
      <c r="SGG2034" s="227"/>
      <c r="SGH2034" s="227"/>
      <c r="SGI2034" s="227"/>
      <c r="SGJ2034" s="227"/>
      <c r="SGK2034" s="227"/>
      <c r="SGL2034" s="227"/>
      <c r="SGM2034" s="227"/>
      <c r="SGN2034" s="227"/>
      <c r="SGO2034" s="227"/>
      <c r="SGP2034" s="227"/>
      <c r="SGQ2034" s="227"/>
      <c r="SGR2034" s="227"/>
      <c r="SGS2034" s="227"/>
      <c r="SGT2034" s="227"/>
      <c r="SGU2034" s="227"/>
      <c r="SGV2034" s="227"/>
      <c r="SGW2034" s="227"/>
      <c r="SGX2034" s="227"/>
      <c r="SGY2034" s="227"/>
      <c r="SGZ2034" s="227"/>
      <c r="SHA2034" s="227"/>
      <c r="SHB2034" s="227"/>
      <c r="SHC2034" s="227"/>
      <c r="SHD2034" s="227"/>
      <c r="SHE2034" s="227"/>
      <c r="SHF2034" s="227"/>
      <c r="SHG2034" s="227"/>
      <c r="SHH2034" s="227"/>
      <c r="SHI2034" s="227"/>
      <c r="SHJ2034" s="227"/>
      <c r="SHK2034" s="227"/>
      <c r="SHL2034" s="227"/>
      <c r="SHM2034" s="227"/>
      <c r="SHN2034" s="227"/>
      <c r="SHO2034" s="227"/>
      <c r="SHP2034" s="227"/>
      <c r="SHQ2034" s="227"/>
      <c r="SHR2034" s="227"/>
      <c r="SHS2034" s="227"/>
      <c r="SHT2034" s="227"/>
      <c r="SHU2034" s="227"/>
      <c r="SHV2034" s="227"/>
      <c r="SHW2034" s="227"/>
      <c r="SHX2034" s="227"/>
      <c r="SHY2034" s="227"/>
      <c r="SHZ2034" s="227"/>
      <c r="SIA2034" s="227"/>
      <c r="SIB2034" s="227"/>
      <c r="SIC2034" s="227"/>
      <c r="SID2034" s="227"/>
      <c r="SIE2034" s="227"/>
      <c r="SIF2034" s="227"/>
      <c r="SIG2034" s="227"/>
      <c r="SIH2034" s="227"/>
      <c r="SII2034" s="227"/>
      <c r="SIJ2034" s="227"/>
      <c r="SIK2034" s="227"/>
      <c r="SIL2034" s="227"/>
      <c r="SIM2034" s="227"/>
      <c r="SIN2034" s="227"/>
      <c r="SIO2034" s="227"/>
      <c r="SIP2034" s="227"/>
      <c r="SIQ2034" s="227"/>
      <c r="SIR2034" s="227"/>
      <c r="SIS2034" s="227"/>
      <c r="SIT2034" s="227"/>
      <c r="SIU2034" s="227"/>
      <c r="SIV2034" s="227"/>
      <c r="SIW2034" s="227"/>
      <c r="SIX2034" s="227"/>
      <c r="SIY2034" s="227"/>
      <c r="SIZ2034" s="227"/>
      <c r="SJA2034" s="227"/>
      <c r="SJB2034" s="227"/>
      <c r="SJC2034" s="227"/>
      <c r="SJD2034" s="227"/>
      <c r="SJE2034" s="227"/>
      <c r="SJF2034" s="227"/>
      <c r="SJG2034" s="227"/>
      <c r="SJH2034" s="227"/>
      <c r="SJI2034" s="227"/>
      <c r="SJJ2034" s="227"/>
      <c r="SJK2034" s="227"/>
      <c r="SJL2034" s="227"/>
      <c r="SJM2034" s="227"/>
      <c r="SJN2034" s="227"/>
      <c r="SJO2034" s="227"/>
      <c r="SJP2034" s="227"/>
      <c r="SJQ2034" s="227"/>
      <c r="SJR2034" s="227"/>
      <c r="SJS2034" s="227"/>
      <c r="SJT2034" s="227"/>
      <c r="SJU2034" s="227"/>
      <c r="SJV2034" s="227"/>
      <c r="SJW2034" s="227"/>
      <c r="SJX2034" s="227"/>
      <c r="SJY2034" s="227"/>
      <c r="SJZ2034" s="227"/>
      <c r="SKA2034" s="227"/>
      <c r="SKB2034" s="227"/>
      <c r="SKC2034" s="227"/>
      <c r="SKD2034" s="227"/>
      <c r="SKE2034" s="227"/>
      <c r="SKF2034" s="227"/>
      <c r="SKG2034" s="227"/>
      <c r="SKH2034" s="227"/>
      <c r="SKI2034" s="227"/>
      <c r="SKJ2034" s="227"/>
      <c r="SKK2034" s="227"/>
      <c r="SKL2034" s="227"/>
      <c r="SKM2034" s="227"/>
      <c r="SKN2034" s="227"/>
      <c r="SKO2034" s="227"/>
      <c r="SKP2034" s="227"/>
      <c r="SKQ2034" s="227"/>
      <c r="SKR2034" s="227"/>
      <c r="SKS2034" s="227"/>
      <c r="SKT2034" s="227"/>
      <c r="SKU2034" s="227"/>
      <c r="SKV2034" s="227"/>
      <c r="SKW2034" s="227"/>
      <c r="SKX2034" s="227"/>
      <c r="SKY2034" s="227"/>
      <c r="SKZ2034" s="227"/>
      <c r="SLA2034" s="227"/>
      <c r="SLB2034" s="227"/>
      <c r="SLC2034" s="227"/>
      <c r="SLD2034" s="227"/>
      <c r="SLE2034" s="227"/>
      <c r="SLF2034" s="227"/>
      <c r="SLG2034" s="227"/>
      <c r="SLH2034" s="227"/>
      <c r="SLI2034" s="227"/>
      <c r="SLJ2034" s="227"/>
      <c r="SLK2034" s="227"/>
      <c r="SLL2034" s="227"/>
      <c r="SLM2034" s="227"/>
      <c r="SLN2034" s="227"/>
      <c r="SLO2034" s="227"/>
      <c r="SLP2034" s="227"/>
      <c r="SLQ2034" s="227"/>
      <c r="SLR2034" s="227"/>
      <c r="SLS2034" s="227"/>
      <c r="SLT2034" s="227"/>
      <c r="SLU2034" s="227"/>
      <c r="SLV2034" s="227"/>
      <c r="SLW2034" s="227"/>
      <c r="SLX2034" s="227"/>
      <c r="SLY2034" s="227"/>
      <c r="SLZ2034" s="227"/>
      <c r="SMA2034" s="227"/>
      <c r="SMB2034" s="227"/>
      <c r="SMC2034" s="227"/>
      <c r="SMD2034" s="227"/>
      <c r="SME2034" s="227"/>
      <c r="SMF2034" s="227"/>
      <c r="SMG2034" s="227"/>
      <c r="SMH2034" s="227"/>
      <c r="SMI2034" s="227"/>
      <c r="SMJ2034" s="227"/>
      <c r="SMK2034" s="227"/>
      <c r="SML2034" s="227"/>
      <c r="SMM2034" s="227"/>
      <c r="SMN2034" s="227"/>
      <c r="SMO2034" s="227"/>
      <c r="SMP2034" s="227"/>
      <c r="SMQ2034" s="227"/>
      <c r="SMR2034" s="227"/>
      <c r="SMS2034" s="227"/>
      <c r="SMT2034" s="227"/>
      <c r="SMU2034" s="227"/>
      <c r="SMV2034" s="227"/>
      <c r="SMW2034" s="227"/>
      <c r="SMX2034" s="227"/>
      <c r="SMY2034" s="227"/>
      <c r="SMZ2034" s="227"/>
      <c r="SNA2034" s="227"/>
      <c r="SNB2034" s="227"/>
      <c r="SNC2034" s="227"/>
      <c r="SND2034" s="227"/>
      <c r="SNE2034" s="227"/>
      <c r="SNF2034" s="227"/>
      <c r="SNG2034" s="227"/>
      <c r="SNH2034" s="227"/>
      <c r="SNI2034" s="227"/>
      <c r="SNJ2034" s="227"/>
      <c r="SNK2034" s="227"/>
      <c r="SNL2034" s="227"/>
      <c r="SNM2034" s="227"/>
      <c r="SNN2034" s="227"/>
      <c r="SNO2034" s="227"/>
      <c r="SNP2034" s="227"/>
      <c r="SNQ2034" s="227"/>
      <c r="SNR2034" s="227"/>
      <c r="SNS2034" s="227"/>
      <c r="SNT2034" s="227"/>
      <c r="SNU2034" s="227"/>
      <c r="SNV2034" s="227"/>
      <c r="SNW2034" s="227"/>
      <c r="SNX2034" s="227"/>
      <c r="SNY2034" s="227"/>
      <c r="SNZ2034" s="227"/>
      <c r="SOA2034" s="227"/>
      <c r="SOB2034" s="227"/>
      <c r="SOC2034" s="227"/>
      <c r="SOD2034" s="227"/>
      <c r="SOE2034" s="227"/>
      <c r="SOF2034" s="227"/>
      <c r="SOG2034" s="227"/>
      <c r="SOH2034" s="227"/>
      <c r="SOI2034" s="227"/>
      <c r="SOJ2034" s="227"/>
      <c r="SOK2034" s="227"/>
      <c r="SOL2034" s="227"/>
      <c r="SOM2034" s="227"/>
      <c r="SON2034" s="227"/>
      <c r="SOO2034" s="227"/>
      <c r="SOP2034" s="227"/>
      <c r="SOQ2034" s="227"/>
      <c r="SOR2034" s="227"/>
      <c r="SOS2034" s="227"/>
      <c r="SOT2034" s="227"/>
      <c r="SOU2034" s="227"/>
      <c r="SOV2034" s="227"/>
      <c r="SOW2034" s="227"/>
      <c r="SOX2034" s="227"/>
      <c r="SOY2034" s="227"/>
      <c r="SOZ2034" s="227"/>
      <c r="SPA2034" s="227"/>
      <c r="SPB2034" s="227"/>
      <c r="SPC2034" s="227"/>
      <c r="SPD2034" s="227"/>
      <c r="SPE2034" s="227"/>
      <c r="SPF2034" s="227"/>
      <c r="SPG2034" s="227"/>
      <c r="SPH2034" s="227"/>
      <c r="SPI2034" s="227"/>
      <c r="SPJ2034" s="227"/>
      <c r="SPK2034" s="227"/>
      <c r="SPL2034" s="227"/>
      <c r="SPM2034" s="227"/>
      <c r="SPN2034" s="227"/>
      <c r="SPO2034" s="227"/>
      <c r="SPP2034" s="227"/>
      <c r="SPQ2034" s="227"/>
      <c r="SPR2034" s="227"/>
      <c r="SPS2034" s="227"/>
      <c r="SPT2034" s="227"/>
      <c r="SPU2034" s="227"/>
      <c r="SPV2034" s="227"/>
      <c r="SPW2034" s="227"/>
      <c r="SPX2034" s="227"/>
      <c r="SPY2034" s="227"/>
      <c r="SPZ2034" s="227"/>
      <c r="SQA2034" s="227"/>
      <c r="SQB2034" s="227"/>
      <c r="SQC2034" s="227"/>
      <c r="SQD2034" s="227"/>
      <c r="SQE2034" s="227"/>
      <c r="SQF2034" s="227"/>
      <c r="SQG2034" s="227"/>
      <c r="SQH2034" s="227"/>
      <c r="SQI2034" s="227"/>
      <c r="SQJ2034" s="227"/>
      <c r="SQK2034" s="227"/>
      <c r="SQL2034" s="227"/>
      <c r="SQM2034" s="227"/>
      <c r="SQN2034" s="227"/>
      <c r="SQO2034" s="227"/>
      <c r="SQP2034" s="227"/>
      <c r="SQQ2034" s="227"/>
      <c r="SQR2034" s="227"/>
      <c r="SQS2034" s="227"/>
      <c r="SQT2034" s="227"/>
      <c r="SQU2034" s="227"/>
      <c r="SQV2034" s="227"/>
      <c r="SQW2034" s="227"/>
      <c r="SQX2034" s="227"/>
      <c r="SQY2034" s="227"/>
      <c r="SQZ2034" s="227"/>
      <c r="SRA2034" s="227"/>
      <c r="SRB2034" s="227"/>
      <c r="SRC2034" s="227"/>
      <c r="SRD2034" s="227"/>
      <c r="SRE2034" s="227"/>
      <c r="SRF2034" s="227"/>
      <c r="SRG2034" s="227"/>
      <c r="SRH2034" s="227"/>
      <c r="SRI2034" s="227"/>
      <c r="SRJ2034" s="227"/>
      <c r="SRK2034" s="227"/>
      <c r="SRL2034" s="227"/>
      <c r="SRM2034" s="227"/>
      <c r="SRN2034" s="227"/>
      <c r="SRO2034" s="227"/>
      <c r="SRP2034" s="227"/>
      <c r="SRQ2034" s="227"/>
      <c r="SRR2034" s="227"/>
      <c r="SRS2034" s="227"/>
      <c r="SRT2034" s="227"/>
      <c r="SRU2034" s="227"/>
      <c r="SRV2034" s="227"/>
      <c r="SRW2034" s="227"/>
      <c r="SRX2034" s="227"/>
      <c r="SRY2034" s="227"/>
      <c r="SRZ2034" s="227"/>
      <c r="SSA2034" s="227"/>
      <c r="SSB2034" s="227"/>
      <c r="SSC2034" s="227"/>
      <c r="SSD2034" s="227"/>
      <c r="SSE2034" s="227"/>
      <c r="SSF2034" s="227"/>
      <c r="SSG2034" s="227"/>
      <c r="SSH2034" s="227"/>
      <c r="SSI2034" s="227"/>
      <c r="SSJ2034" s="227"/>
      <c r="SSK2034" s="227"/>
      <c r="SSL2034" s="227"/>
      <c r="SSM2034" s="227"/>
      <c r="SSN2034" s="227"/>
      <c r="SSO2034" s="227"/>
      <c r="SSP2034" s="227"/>
      <c r="SSQ2034" s="227"/>
      <c r="SSR2034" s="227"/>
      <c r="SSS2034" s="227"/>
      <c r="SST2034" s="227"/>
      <c r="SSU2034" s="227"/>
      <c r="SSV2034" s="227"/>
      <c r="SSW2034" s="227"/>
      <c r="SSX2034" s="227"/>
      <c r="SSY2034" s="227"/>
      <c r="SSZ2034" s="227"/>
      <c r="STA2034" s="227"/>
      <c r="STB2034" s="227"/>
      <c r="STC2034" s="227"/>
      <c r="STD2034" s="227"/>
      <c r="STE2034" s="227"/>
      <c r="STF2034" s="227"/>
      <c r="STG2034" s="227"/>
      <c r="STH2034" s="227"/>
      <c r="STI2034" s="227"/>
      <c r="STJ2034" s="227"/>
      <c r="STK2034" s="227"/>
      <c r="STL2034" s="227"/>
      <c r="STM2034" s="227"/>
      <c r="STN2034" s="227"/>
      <c r="STO2034" s="227"/>
      <c r="STP2034" s="227"/>
      <c r="STQ2034" s="227"/>
      <c r="STR2034" s="227"/>
      <c r="STS2034" s="227"/>
      <c r="STT2034" s="227"/>
      <c r="STU2034" s="227"/>
      <c r="STV2034" s="227"/>
      <c r="STW2034" s="227"/>
      <c r="STX2034" s="227"/>
      <c r="STY2034" s="227"/>
      <c r="STZ2034" s="227"/>
      <c r="SUA2034" s="227"/>
      <c r="SUB2034" s="227"/>
      <c r="SUC2034" s="227"/>
      <c r="SUD2034" s="227"/>
      <c r="SUE2034" s="227"/>
      <c r="SUF2034" s="227"/>
      <c r="SUG2034" s="227"/>
      <c r="SUH2034" s="227"/>
      <c r="SUI2034" s="227"/>
      <c r="SUJ2034" s="227"/>
      <c r="SUK2034" s="227"/>
      <c r="SUL2034" s="227"/>
      <c r="SUM2034" s="227"/>
      <c r="SUN2034" s="227"/>
      <c r="SUO2034" s="227"/>
      <c r="SUP2034" s="227"/>
      <c r="SUQ2034" s="227"/>
      <c r="SUR2034" s="227"/>
      <c r="SUS2034" s="227"/>
      <c r="SUT2034" s="227"/>
      <c r="SUU2034" s="227"/>
      <c r="SUV2034" s="227"/>
      <c r="SUW2034" s="227"/>
      <c r="SUX2034" s="227"/>
      <c r="SUY2034" s="227"/>
      <c r="SUZ2034" s="227"/>
      <c r="SVA2034" s="227"/>
      <c r="SVB2034" s="227"/>
      <c r="SVC2034" s="227"/>
      <c r="SVD2034" s="227"/>
      <c r="SVE2034" s="227"/>
      <c r="SVF2034" s="227"/>
      <c r="SVG2034" s="227"/>
      <c r="SVH2034" s="227"/>
      <c r="SVI2034" s="227"/>
      <c r="SVJ2034" s="227"/>
      <c r="SVK2034" s="227"/>
      <c r="SVL2034" s="227"/>
      <c r="SVM2034" s="227"/>
      <c r="SVN2034" s="227"/>
      <c r="SVO2034" s="227"/>
      <c r="SVP2034" s="227"/>
      <c r="SVQ2034" s="227"/>
      <c r="SVR2034" s="227"/>
      <c r="SVS2034" s="227"/>
      <c r="SVT2034" s="227"/>
      <c r="SVU2034" s="227"/>
      <c r="SVV2034" s="227"/>
      <c r="SVW2034" s="227"/>
      <c r="SVX2034" s="227"/>
      <c r="SVY2034" s="227"/>
      <c r="SVZ2034" s="227"/>
      <c r="SWA2034" s="227"/>
      <c r="SWB2034" s="227"/>
      <c r="SWC2034" s="227"/>
      <c r="SWD2034" s="227"/>
      <c r="SWE2034" s="227"/>
      <c r="SWF2034" s="227"/>
      <c r="SWG2034" s="227"/>
      <c r="SWH2034" s="227"/>
      <c r="SWI2034" s="227"/>
      <c r="SWJ2034" s="227"/>
      <c r="SWK2034" s="227"/>
      <c r="SWL2034" s="227"/>
      <c r="SWM2034" s="227"/>
      <c r="SWN2034" s="227"/>
      <c r="SWO2034" s="227"/>
      <c r="SWP2034" s="227"/>
      <c r="SWQ2034" s="227"/>
      <c r="SWR2034" s="227"/>
      <c r="SWS2034" s="227"/>
      <c r="SWT2034" s="227"/>
      <c r="SWU2034" s="227"/>
      <c r="SWV2034" s="227"/>
      <c r="SWW2034" s="227"/>
      <c r="SWX2034" s="227"/>
      <c r="SWY2034" s="227"/>
      <c r="SWZ2034" s="227"/>
      <c r="SXA2034" s="227"/>
      <c r="SXB2034" s="227"/>
      <c r="SXC2034" s="227"/>
      <c r="SXD2034" s="227"/>
      <c r="SXE2034" s="227"/>
      <c r="SXF2034" s="227"/>
      <c r="SXG2034" s="227"/>
      <c r="SXH2034" s="227"/>
      <c r="SXI2034" s="227"/>
      <c r="SXJ2034" s="227"/>
      <c r="SXK2034" s="227"/>
      <c r="SXL2034" s="227"/>
      <c r="SXM2034" s="227"/>
      <c r="SXN2034" s="227"/>
      <c r="SXO2034" s="227"/>
      <c r="SXP2034" s="227"/>
      <c r="SXQ2034" s="227"/>
      <c r="SXR2034" s="227"/>
      <c r="SXS2034" s="227"/>
      <c r="SXT2034" s="227"/>
      <c r="SXU2034" s="227"/>
      <c r="SXV2034" s="227"/>
      <c r="SXW2034" s="227"/>
      <c r="SXX2034" s="227"/>
      <c r="SXY2034" s="227"/>
      <c r="SXZ2034" s="227"/>
      <c r="SYA2034" s="227"/>
      <c r="SYB2034" s="227"/>
      <c r="SYC2034" s="227"/>
      <c r="SYD2034" s="227"/>
      <c r="SYE2034" s="227"/>
      <c r="SYF2034" s="227"/>
      <c r="SYG2034" s="227"/>
      <c r="SYH2034" s="227"/>
      <c r="SYI2034" s="227"/>
      <c r="SYJ2034" s="227"/>
      <c r="SYK2034" s="227"/>
      <c r="SYL2034" s="227"/>
      <c r="SYM2034" s="227"/>
      <c r="SYN2034" s="227"/>
      <c r="SYO2034" s="227"/>
      <c r="SYP2034" s="227"/>
      <c r="SYQ2034" s="227"/>
      <c r="SYR2034" s="227"/>
      <c r="SYS2034" s="227"/>
      <c r="SYT2034" s="227"/>
      <c r="SYU2034" s="227"/>
      <c r="SYV2034" s="227"/>
      <c r="SYW2034" s="227"/>
      <c r="SYX2034" s="227"/>
      <c r="SYY2034" s="227"/>
      <c r="SYZ2034" s="227"/>
      <c r="SZA2034" s="227"/>
      <c r="SZB2034" s="227"/>
      <c r="SZC2034" s="227"/>
      <c r="SZD2034" s="227"/>
      <c r="SZE2034" s="227"/>
      <c r="SZF2034" s="227"/>
      <c r="SZG2034" s="227"/>
      <c r="SZH2034" s="227"/>
      <c r="SZI2034" s="227"/>
      <c r="SZJ2034" s="227"/>
      <c r="SZK2034" s="227"/>
      <c r="SZL2034" s="227"/>
      <c r="SZM2034" s="227"/>
      <c r="SZN2034" s="227"/>
      <c r="SZO2034" s="227"/>
      <c r="SZP2034" s="227"/>
      <c r="SZQ2034" s="227"/>
      <c r="SZR2034" s="227"/>
      <c r="SZS2034" s="227"/>
      <c r="SZT2034" s="227"/>
      <c r="SZU2034" s="227"/>
      <c r="SZV2034" s="227"/>
      <c r="SZW2034" s="227"/>
      <c r="SZX2034" s="227"/>
      <c r="SZY2034" s="227"/>
      <c r="SZZ2034" s="227"/>
      <c r="TAA2034" s="227"/>
      <c r="TAB2034" s="227"/>
      <c r="TAC2034" s="227"/>
      <c r="TAD2034" s="227"/>
      <c r="TAE2034" s="227"/>
      <c r="TAF2034" s="227"/>
      <c r="TAG2034" s="227"/>
      <c r="TAH2034" s="227"/>
      <c r="TAI2034" s="227"/>
      <c r="TAJ2034" s="227"/>
      <c r="TAK2034" s="227"/>
      <c r="TAL2034" s="227"/>
      <c r="TAM2034" s="227"/>
      <c r="TAN2034" s="227"/>
      <c r="TAO2034" s="227"/>
      <c r="TAP2034" s="227"/>
      <c r="TAQ2034" s="227"/>
      <c r="TAR2034" s="227"/>
      <c r="TAS2034" s="227"/>
      <c r="TAT2034" s="227"/>
      <c r="TAU2034" s="227"/>
      <c r="TAV2034" s="227"/>
      <c r="TAW2034" s="227"/>
      <c r="TAX2034" s="227"/>
      <c r="TAY2034" s="227"/>
      <c r="TAZ2034" s="227"/>
      <c r="TBA2034" s="227"/>
      <c r="TBB2034" s="227"/>
      <c r="TBC2034" s="227"/>
      <c r="TBD2034" s="227"/>
      <c r="TBE2034" s="227"/>
      <c r="TBF2034" s="227"/>
      <c r="TBG2034" s="227"/>
      <c r="TBH2034" s="227"/>
      <c r="TBI2034" s="227"/>
      <c r="TBJ2034" s="227"/>
      <c r="TBK2034" s="227"/>
      <c r="TBL2034" s="227"/>
      <c r="TBM2034" s="227"/>
      <c r="TBN2034" s="227"/>
      <c r="TBO2034" s="227"/>
      <c r="TBP2034" s="227"/>
      <c r="TBQ2034" s="227"/>
      <c r="TBR2034" s="227"/>
      <c r="TBS2034" s="227"/>
      <c r="TBT2034" s="227"/>
      <c r="TBU2034" s="227"/>
      <c r="TBV2034" s="227"/>
      <c r="TBW2034" s="227"/>
      <c r="TBX2034" s="227"/>
      <c r="TBY2034" s="227"/>
      <c r="TBZ2034" s="227"/>
      <c r="TCA2034" s="227"/>
      <c r="TCB2034" s="227"/>
      <c r="TCC2034" s="227"/>
      <c r="TCD2034" s="227"/>
      <c r="TCE2034" s="227"/>
      <c r="TCF2034" s="227"/>
      <c r="TCG2034" s="227"/>
      <c r="TCH2034" s="227"/>
      <c r="TCI2034" s="227"/>
      <c r="TCJ2034" s="227"/>
      <c r="TCK2034" s="227"/>
      <c r="TCL2034" s="227"/>
      <c r="TCM2034" s="227"/>
      <c r="TCN2034" s="227"/>
      <c r="TCO2034" s="227"/>
      <c r="TCP2034" s="227"/>
      <c r="TCQ2034" s="227"/>
      <c r="TCR2034" s="227"/>
      <c r="TCS2034" s="227"/>
      <c r="TCT2034" s="227"/>
      <c r="TCU2034" s="227"/>
      <c r="TCV2034" s="227"/>
      <c r="TCW2034" s="227"/>
      <c r="TCX2034" s="227"/>
      <c r="TCY2034" s="227"/>
      <c r="TCZ2034" s="227"/>
      <c r="TDA2034" s="227"/>
      <c r="TDB2034" s="227"/>
      <c r="TDC2034" s="227"/>
      <c r="TDD2034" s="227"/>
      <c r="TDE2034" s="227"/>
      <c r="TDF2034" s="227"/>
      <c r="TDG2034" s="227"/>
      <c r="TDH2034" s="227"/>
      <c r="TDI2034" s="227"/>
      <c r="TDJ2034" s="227"/>
      <c r="TDK2034" s="227"/>
      <c r="TDL2034" s="227"/>
      <c r="TDM2034" s="227"/>
      <c r="TDN2034" s="227"/>
      <c r="TDO2034" s="227"/>
      <c r="TDP2034" s="227"/>
      <c r="TDQ2034" s="227"/>
      <c r="TDR2034" s="227"/>
      <c r="TDS2034" s="227"/>
      <c r="TDT2034" s="227"/>
      <c r="TDU2034" s="227"/>
      <c r="TDV2034" s="227"/>
      <c r="TDW2034" s="227"/>
      <c r="TDX2034" s="227"/>
      <c r="TDY2034" s="227"/>
      <c r="TDZ2034" s="227"/>
      <c r="TEA2034" s="227"/>
      <c r="TEB2034" s="227"/>
      <c r="TEC2034" s="227"/>
      <c r="TED2034" s="227"/>
      <c r="TEE2034" s="227"/>
      <c r="TEF2034" s="227"/>
      <c r="TEG2034" s="227"/>
      <c r="TEH2034" s="227"/>
      <c r="TEI2034" s="227"/>
      <c r="TEJ2034" s="227"/>
      <c r="TEK2034" s="227"/>
      <c r="TEL2034" s="227"/>
      <c r="TEM2034" s="227"/>
      <c r="TEN2034" s="227"/>
      <c r="TEO2034" s="227"/>
      <c r="TEP2034" s="227"/>
      <c r="TEQ2034" s="227"/>
      <c r="TER2034" s="227"/>
      <c r="TES2034" s="227"/>
      <c r="TET2034" s="227"/>
      <c r="TEU2034" s="227"/>
      <c r="TEV2034" s="227"/>
      <c r="TEW2034" s="227"/>
      <c r="TEX2034" s="227"/>
      <c r="TEY2034" s="227"/>
      <c r="TEZ2034" s="227"/>
      <c r="TFA2034" s="227"/>
      <c r="TFB2034" s="227"/>
      <c r="TFC2034" s="227"/>
      <c r="TFD2034" s="227"/>
      <c r="TFE2034" s="227"/>
      <c r="TFF2034" s="227"/>
      <c r="TFG2034" s="227"/>
      <c r="TFH2034" s="227"/>
      <c r="TFI2034" s="227"/>
      <c r="TFJ2034" s="227"/>
      <c r="TFK2034" s="227"/>
      <c r="TFL2034" s="227"/>
      <c r="TFM2034" s="227"/>
      <c r="TFN2034" s="227"/>
      <c r="TFO2034" s="227"/>
      <c r="TFP2034" s="227"/>
      <c r="TFQ2034" s="227"/>
      <c r="TFR2034" s="227"/>
      <c r="TFS2034" s="227"/>
      <c r="TFT2034" s="227"/>
      <c r="TFU2034" s="227"/>
      <c r="TFV2034" s="227"/>
      <c r="TFW2034" s="227"/>
      <c r="TFX2034" s="227"/>
      <c r="TFY2034" s="227"/>
      <c r="TFZ2034" s="227"/>
      <c r="TGA2034" s="227"/>
      <c r="TGB2034" s="227"/>
      <c r="TGC2034" s="227"/>
      <c r="TGD2034" s="227"/>
      <c r="TGE2034" s="227"/>
      <c r="TGF2034" s="227"/>
      <c r="TGG2034" s="227"/>
      <c r="TGH2034" s="227"/>
      <c r="TGI2034" s="227"/>
      <c r="TGJ2034" s="227"/>
      <c r="TGK2034" s="227"/>
      <c r="TGL2034" s="227"/>
      <c r="TGM2034" s="227"/>
      <c r="TGN2034" s="227"/>
      <c r="TGO2034" s="227"/>
      <c r="TGP2034" s="227"/>
      <c r="TGQ2034" s="227"/>
      <c r="TGR2034" s="227"/>
      <c r="TGS2034" s="227"/>
      <c r="TGT2034" s="227"/>
      <c r="TGU2034" s="227"/>
      <c r="TGV2034" s="227"/>
      <c r="TGW2034" s="227"/>
      <c r="TGX2034" s="227"/>
      <c r="TGY2034" s="227"/>
      <c r="TGZ2034" s="227"/>
      <c r="THA2034" s="227"/>
      <c r="THB2034" s="227"/>
      <c r="THC2034" s="227"/>
      <c r="THD2034" s="227"/>
      <c r="THE2034" s="227"/>
      <c r="THF2034" s="227"/>
      <c r="THG2034" s="227"/>
      <c r="THH2034" s="227"/>
      <c r="THI2034" s="227"/>
      <c r="THJ2034" s="227"/>
      <c r="THK2034" s="227"/>
      <c r="THL2034" s="227"/>
      <c r="THM2034" s="227"/>
      <c r="THN2034" s="227"/>
      <c r="THO2034" s="227"/>
      <c r="THP2034" s="227"/>
      <c r="THQ2034" s="227"/>
      <c r="THR2034" s="227"/>
      <c r="THS2034" s="227"/>
      <c r="THT2034" s="227"/>
      <c r="THU2034" s="227"/>
      <c r="THV2034" s="227"/>
      <c r="THW2034" s="227"/>
      <c r="THX2034" s="227"/>
      <c r="THY2034" s="227"/>
      <c r="THZ2034" s="227"/>
      <c r="TIA2034" s="227"/>
      <c r="TIB2034" s="227"/>
      <c r="TIC2034" s="227"/>
      <c r="TID2034" s="227"/>
      <c r="TIE2034" s="227"/>
      <c r="TIF2034" s="227"/>
      <c r="TIG2034" s="227"/>
      <c r="TIH2034" s="227"/>
      <c r="TII2034" s="227"/>
      <c r="TIJ2034" s="227"/>
      <c r="TIK2034" s="227"/>
      <c r="TIL2034" s="227"/>
      <c r="TIM2034" s="227"/>
      <c r="TIN2034" s="227"/>
      <c r="TIO2034" s="227"/>
      <c r="TIP2034" s="227"/>
      <c r="TIQ2034" s="227"/>
      <c r="TIR2034" s="227"/>
      <c r="TIS2034" s="227"/>
      <c r="TIT2034" s="227"/>
      <c r="TIU2034" s="227"/>
      <c r="TIV2034" s="227"/>
      <c r="TIW2034" s="227"/>
      <c r="TIX2034" s="227"/>
      <c r="TIY2034" s="227"/>
      <c r="TIZ2034" s="227"/>
      <c r="TJA2034" s="227"/>
      <c r="TJB2034" s="227"/>
      <c r="TJC2034" s="227"/>
      <c r="TJD2034" s="227"/>
      <c r="TJE2034" s="227"/>
      <c r="TJF2034" s="227"/>
      <c r="TJG2034" s="227"/>
      <c r="TJH2034" s="227"/>
      <c r="TJI2034" s="227"/>
      <c r="TJJ2034" s="227"/>
      <c r="TJK2034" s="227"/>
      <c r="TJL2034" s="227"/>
      <c r="TJM2034" s="227"/>
      <c r="TJN2034" s="227"/>
      <c r="TJO2034" s="227"/>
      <c r="TJP2034" s="227"/>
      <c r="TJQ2034" s="227"/>
      <c r="TJR2034" s="227"/>
      <c r="TJS2034" s="227"/>
      <c r="TJT2034" s="227"/>
      <c r="TJU2034" s="227"/>
      <c r="TJV2034" s="227"/>
      <c r="TJW2034" s="227"/>
      <c r="TJX2034" s="227"/>
      <c r="TJY2034" s="227"/>
      <c r="TJZ2034" s="227"/>
      <c r="TKA2034" s="227"/>
      <c r="TKB2034" s="227"/>
      <c r="TKC2034" s="227"/>
      <c r="TKD2034" s="227"/>
      <c r="TKE2034" s="227"/>
      <c r="TKF2034" s="227"/>
      <c r="TKG2034" s="227"/>
      <c r="TKH2034" s="227"/>
      <c r="TKI2034" s="227"/>
      <c r="TKJ2034" s="227"/>
      <c r="TKK2034" s="227"/>
      <c r="TKL2034" s="227"/>
      <c r="TKM2034" s="227"/>
      <c r="TKN2034" s="227"/>
      <c r="TKO2034" s="227"/>
      <c r="TKP2034" s="227"/>
      <c r="TKQ2034" s="227"/>
      <c r="TKR2034" s="227"/>
      <c r="TKS2034" s="227"/>
      <c r="TKT2034" s="227"/>
      <c r="TKU2034" s="227"/>
      <c r="TKV2034" s="227"/>
      <c r="TKW2034" s="227"/>
      <c r="TKX2034" s="227"/>
      <c r="TKY2034" s="227"/>
      <c r="TKZ2034" s="227"/>
      <c r="TLA2034" s="227"/>
      <c r="TLB2034" s="227"/>
      <c r="TLC2034" s="227"/>
      <c r="TLD2034" s="227"/>
      <c r="TLE2034" s="227"/>
      <c r="TLF2034" s="227"/>
      <c r="TLG2034" s="227"/>
      <c r="TLH2034" s="227"/>
      <c r="TLI2034" s="227"/>
      <c r="TLJ2034" s="227"/>
      <c r="TLK2034" s="227"/>
      <c r="TLL2034" s="227"/>
      <c r="TLM2034" s="227"/>
      <c r="TLN2034" s="227"/>
      <c r="TLO2034" s="227"/>
      <c r="TLP2034" s="227"/>
      <c r="TLQ2034" s="227"/>
      <c r="TLR2034" s="227"/>
      <c r="TLS2034" s="227"/>
      <c r="TLT2034" s="227"/>
      <c r="TLU2034" s="227"/>
      <c r="TLV2034" s="227"/>
      <c r="TLW2034" s="227"/>
      <c r="TLX2034" s="227"/>
      <c r="TLY2034" s="227"/>
      <c r="TLZ2034" s="227"/>
      <c r="TMA2034" s="227"/>
      <c r="TMB2034" s="227"/>
      <c r="TMC2034" s="227"/>
      <c r="TMD2034" s="227"/>
      <c r="TME2034" s="227"/>
      <c r="TMF2034" s="227"/>
      <c r="TMG2034" s="227"/>
      <c r="TMH2034" s="227"/>
      <c r="TMI2034" s="227"/>
      <c r="TMJ2034" s="227"/>
      <c r="TMK2034" s="227"/>
      <c r="TML2034" s="227"/>
      <c r="TMM2034" s="227"/>
      <c r="TMN2034" s="227"/>
      <c r="TMO2034" s="227"/>
      <c r="TMP2034" s="227"/>
      <c r="TMQ2034" s="227"/>
      <c r="TMR2034" s="227"/>
      <c r="TMS2034" s="227"/>
      <c r="TMT2034" s="227"/>
      <c r="TMU2034" s="227"/>
      <c r="TMV2034" s="227"/>
      <c r="TMW2034" s="227"/>
      <c r="TMX2034" s="227"/>
      <c r="TMY2034" s="227"/>
      <c r="TMZ2034" s="227"/>
      <c r="TNA2034" s="227"/>
      <c r="TNB2034" s="227"/>
      <c r="TNC2034" s="227"/>
      <c r="TND2034" s="227"/>
      <c r="TNE2034" s="227"/>
      <c r="TNF2034" s="227"/>
      <c r="TNG2034" s="227"/>
      <c r="TNH2034" s="227"/>
      <c r="TNI2034" s="227"/>
      <c r="TNJ2034" s="227"/>
      <c r="TNK2034" s="227"/>
      <c r="TNL2034" s="227"/>
      <c r="TNM2034" s="227"/>
      <c r="TNN2034" s="227"/>
      <c r="TNO2034" s="227"/>
      <c r="TNP2034" s="227"/>
      <c r="TNQ2034" s="227"/>
      <c r="TNR2034" s="227"/>
      <c r="TNS2034" s="227"/>
      <c r="TNT2034" s="227"/>
      <c r="TNU2034" s="227"/>
      <c r="TNV2034" s="227"/>
      <c r="TNW2034" s="227"/>
      <c r="TNX2034" s="227"/>
      <c r="TNY2034" s="227"/>
      <c r="TNZ2034" s="227"/>
      <c r="TOA2034" s="227"/>
      <c r="TOB2034" s="227"/>
      <c r="TOC2034" s="227"/>
      <c r="TOD2034" s="227"/>
      <c r="TOE2034" s="227"/>
      <c r="TOF2034" s="227"/>
      <c r="TOG2034" s="227"/>
      <c r="TOH2034" s="227"/>
      <c r="TOI2034" s="227"/>
      <c r="TOJ2034" s="227"/>
      <c r="TOK2034" s="227"/>
      <c r="TOL2034" s="227"/>
      <c r="TOM2034" s="227"/>
      <c r="TON2034" s="227"/>
      <c r="TOO2034" s="227"/>
      <c r="TOP2034" s="227"/>
      <c r="TOQ2034" s="227"/>
      <c r="TOR2034" s="227"/>
      <c r="TOS2034" s="227"/>
      <c r="TOT2034" s="227"/>
      <c r="TOU2034" s="227"/>
      <c r="TOV2034" s="227"/>
      <c r="TOW2034" s="227"/>
      <c r="TOX2034" s="227"/>
      <c r="TOY2034" s="227"/>
      <c r="TOZ2034" s="227"/>
      <c r="TPA2034" s="227"/>
      <c r="TPB2034" s="227"/>
      <c r="TPC2034" s="227"/>
      <c r="TPD2034" s="227"/>
      <c r="TPE2034" s="227"/>
      <c r="TPF2034" s="227"/>
      <c r="TPG2034" s="227"/>
      <c r="TPH2034" s="227"/>
      <c r="TPI2034" s="227"/>
      <c r="TPJ2034" s="227"/>
      <c r="TPK2034" s="227"/>
      <c r="TPL2034" s="227"/>
      <c r="TPM2034" s="227"/>
      <c r="TPN2034" s="227"/>
      <c r="TPO2034" s="227"/>
      <c r="TPP2034" s="227"/>
      <c r="TPQ2034" s="227"/>
      <c r="TPR2034" s="227"/>
      <c r="TPS2034" s="227"/>
      <c r="TPT2034" s="227"/>
      <c r="TPU2034" s="227"/>
      <c r="TPV2034" s="227"/>
      <c r="TPW2034" s="227"/>
      <c r="TPX2034" s="227"/>
      <c r="TPY2034" s="227"/>
      <c r="TPZ2034" s="227"/>
      <c r="TQA2034" s="227"/>
      <c r="TQB2034" s="227"/>
      <c r="TQC2034" s="227"/>
      <c r="TQD2034" s="227"/>
      <c r="TQE2034" s="227"/>
      <c r="TQF2034" s="227"/>
      <c r="TQG2034" s="227"/>
      <c r="TQH2034" s="227"/>
      <c r="TQI2034" s="227"/>
      <c r="TQJ2034" s="227"/>
      <c r="TQK2034" s="227"/>
      <c r="TQL2034" s="227"/>
      <c r="TQM2034" s="227"/>
      <c r="TQN2034" s="227"/>
      <c r="TQO2034" s="227"/>
      <c r="TQP2034" s="227"/>
      <c r="TQQ2034" s="227"/>
      <c r="TQR2034" s="227"/>
      <c r="TQS2034" s="227"/>
      <c r="TQT2034" s="227"/>
      <c r="TQU2034" s="227"/>
      <c r="TQV2034" s="227"/>
      <c r="TQW2034" s="227"/>
      <c r="TQX2034" s="227"/>
      <c r="TQY2034" s="227"/>
      <c r="TQZ2034" s="227"/>
      <c r="TRA2034" s="227"/>
      <c r="TRB2034" s="227"/>
      <c r="TRC2034" s="227"/>
      <c r="TRD2034" s="227"/>
      <c r="TRE2034" s="227"/>
      <c r="TRF2034" s="227"/>
      <c r="TRG2034" s="227"/>
      <c r="TRH2034" s="227"/>
      <c r="TRI2034" s="227"/>
      <c r="TRJ2034" s="227"/>
      <c r="TRK2034" s="227"/>
      <c r="TRL2034" s="227"/>
      <c r="TRM2034" s="227"/>
      <c r="TRN2034" s="227"/>
      <c r="TRO2034" s="227"/>
      <c r="TRP2034" s="227"/>
      <c r="TRQ2034" s="227"/>
      <c r="TRR2034" s="227"/>
      <c r="TRS2034" s="227"/>
      <c r="TRT2034" s="227"/>
      <c r="TRU2034" s="227"/>
      <c r="TRV2034" s="227"/>
      <c r="TRW2034" s="227"/>
      <c r="TRX2034" s="227"/>
      <c r="TRY2034" s="227"/>
      <c r="TRZ2034" s="227"/>
      <c r="TSA2034" s="227"/>
      <c r="TSB2034" s="227"/>
      <c r="TSC2034" s="227"/>
      <c r="TSD2034" s="227"/>
      <c r="TSE2034" s="227"/>
      <c r="TSF2034" s="227"/>
      <c r="TSG2034" s="227"/>
      <c r="TSH2034" s="227"/>
      <c r="TSI2034" s="227"/>
      <c r="TSJ2034" s="227"/>
      <c r="TSK2034" s="227"/>
      <c r="TSL2034" s="227"/>
      <c r="TSM2034" s="227"/>
      <c r="TSN2034" s="227"/>
      <c r="TSO2034" s="227"/>
      <c r="TSP2034" s="227"/>
      <c r="TSQ2034" s="227"/>
      <c r="TSR2034" s="227"/>
      <c r="TSS2034" s="227"/>
      <c r="TST2034" s="227"/>
      <c r="TSU2034" s="227"/>
      <c r="TSV2034" s="227"/>
      <c r="TSW2034" s="227"/>
      <c r="TSX2034" s="227"/>
      <c r="TSY2034" s="227"/>
      <c r="TSZ2034" s="227"/>
      <c r="TTA2034" s="227"/>
      <c r="TTB2034" s="227"/>
      <c r="TTC2034" s="227"/>
      <c r="TTD2034" s="227"/>
      <c r="TTE2034" s="227"/>
      <c r="TTF2034" s="227"/>
      <c r="TTG2034" s="227"/>
      <c r="TTH2034" s="227"/>
      <c r="TTI2034" s="227"/>
      <c r="TTJ2034" s="227"/>
      <c r="TTK2034" s="227"/>
      <c r="TTL2034" s="227"/>
      <c r="TTM2034" s="227"/>
      <c r="TTN2034" s="227"/>
      <c r="TTO2034" s="227"/>
      <c r="TTP2034" s="227"/>
      <c r="TTQ2034" s="227"/>
      <c r="TTR2034" s="227"/>
      <c r="TTS2034" s="227"/>
      <c r="TTT2034" s="227"/>
      <c r="TTU2034" s="227"/>
      <c r="TTV2034" s="227"/>
      <c r="TTW2034" s="227"/>
      <c r="TTX2034" s="227"/>
      <c r="TTY2034" s="227"/>
      <c r="TTZ2034" s="227"/>
      <c r="TUA2034" s="227"/>
      <c r="TUB2034" s="227"/>
      <c r="TUC2034" s="227"/>
      <c r="TUD2034" s="227"/>
      <c r="TUE2034" s="227"/>
      <c r="TUF2034" s="227"/>
      <c r="TUG2034" s="227"/>
      <c r="TUH2034" s="227"/>
      <c r="TUI2034" s="227"/>
      <c r="TUJ2034" s="227"/>
      <c r="TUK2034" s="227"/>
      <c r="TUL2034" s="227"/>
      <c r="TUM2034" s="227"/>
      <c r="TUN2034" s="227"/>
      <c r="TUO2034" s="227"/>
      <c r="TUP2034" s="227"/>
      <c r="TUQ2034" s="227"/>
      <c r="TUR2034" s="227"/>
      <c r="TUS2034" s="227"/>
      <c r="TUT2034" s="227"/>
      <c r="TUU2034" s="227"/>
      <c r="TUV2034" s="227"/>
      <c r="TUW2034" s="227"/>
      <c r="TUX2034" s="227"/>
      <c r="TUY2034" s="227"/>
      <c r="TUZ2034" s="227"/>
      <c r="TVA2034" s="227"/>
      <c r="TVB2034" s="227"/>
      <c r="TVC2034" s="227"/>
      <c r="TVD2034" s="227"/>
      <c r="TVE2034" s="227"/>
      <c r="TVF2034" s="227"/>
      <c r="TVG2034" s="227"/>
      <c r="TVH2034" s="227"/>
      <c r="TVI2034" s="227"/>
      <c r="TVJ2034" s="227"/>
      <c r="TVK2034" s="227"/>
      <c r="TVL2034" s="227"/>
      <c r="TVM2034" s="227"/>
      <c r="TVN2034" s="227"/>
      <c r="TVO2034" s="227"/>
      <c r="TVP2034" s="227"/>
      <c r="TVQ2034" s="227"/>
      <c r="TVR2034" s="227"/>
      <c r="TVS2034" s="227"/>
      <c r="TVT2034" s="227"/>
      <c r="TVU2034" s="227"/>
      <c r="TVV2034" s="227"/>
      <c r="TVW2034" s="227"/>
      <c r="TVX2034" s="227"/>
      <c r="TVY2034" s="227"/>
      <c r="TVZ2034" s="227"/>
      <c r="TWA2034" s="227"/>
      <c r="TWB2034" s="227"/>
      <c r="TWC2034" s="227"/>
      <c r="TWD2034" s="227"/>
      <c r="TWE2034" s="227"/>
      <c r="TWF2034" s="227"/>
      <c r="TWG2034" s="227"/>
      <c r="TWH2034" s="227"/>
      <c r="TWI2034" s="227"/>
      <c r="TWJ2034" s="227"/>
      <c r="TWK2034" s="227"/>
      <c r="TWL2034" s="227"/>
      <c r="TWM2034" s="227"/>
      <c r="TWN2034" s="227"/>
      <c r="TWO2034" s="227"/>
      <c r="TWP2034" s="227"/>
      <c r="TWQ2034" s="227"/>
      <c r="TWR2034" s="227"/>
      <c r="TWS2034" s="227"/>
      <c r="TWT2034" s="227"/>
      <c r="TWU2034" s="227"/>
      <c r="TWV2034" s="227"/>
      <c r="TWW2034" s="227"/>
      <c r="TWX2034" s="227"/>
      <c r="TWY2034" s="227"/>
      <c r="TWZ2034" s="227"/>
      <c r="TXA2034" s="227"/>
      <c r="TXB2034" s="227"/>
      <c r="TXC2034" s="227"/>
      <c r="TXD2034" s="227"/>
      <c r="TXE2034" s="227"/>
      <c r="TXF2034" s="227"/>
      <c r="TXG2034" s="227"/>
      <c r="TXH2034" s="227"/>
      <c r="TXI2034" s="227"/>
      <c r="TXJ2034" s="227"/>
      <c r="TXK2034" s="227"/>
      <c r="TXL2034" s="227"/>
      <c r="TXM2034" s="227"/>
      <c r="TXN2034" s="227"/>
      <c r="TXO2034" s="227"/>
      <c r="TXP2034" s="227"/>
      <c r="TXQ2034" s="227"/>
      <c r="TXR2034" s="227"/>
      <c r="TXS2034" s="227"/>
      <c r="TXT2034" s="227"/>
      <c r="TXU2034" s="227"/>
      <c r="TXV2034" s="227"/>
      <c r="TXW2034" s="227"/>
      <c r="TXX2034" s="227"/>
      <c r="TXY2034" s="227"/>
      <c r="TXZ2034" s="227"/>
      <c r="TYA2034" s="227"/>
      <c r="TYB2034" s="227"/>
      <c r="TYC2034" s="227"/>
      <c r="TYD2034" s="227"/>
      <c r="TYE2034" s="227"/>
      <c r="TYF2034" s="227"/>
      <c r="TYG2034" s="227"/>
      <c r="TYH2034" s="227"/>
      <c r="TYI2034" s="227"/>
      <c r="TYJ2034" s="227"/>
      <c r="TYK2034" s="227"/>
      <c r="TYL2034" s="227"/>
      <c r="TYM2034" s="227"/>
      <c r="TYN2034" s="227"/>
      <c r="TYO2034" s="227"/>
      <c r="TYP2034" s="227"/>
      <c r="TYQ2034" s="227"/>
      <c r="TYR2034" s="227"/>
      <c r="TYS2034" s="227"/>
      <c r="TYT2034" s="227"/>
      <c r="TYU2034" s="227"/>
      <c r="TYV2034" s="227"/>
      <c r="TYW2034" s="227"/>
      <c r="TYX2034" s="227"/>
      <c r="TYY2034" s="227"/>
      <c r="TYZ2034" s="227"/>
      <c r="TZA2034" s="227"/>
      <c r="TZB2034" s="227"/>
      <c r="TZC2034" s="227"/>
      <c r="TZD2034" s="227"/>
      <c r="TZE2034" s="227"/>
      <c r="TZF2034" s="227"/>
      <c r="TZG2034" s="227"/>
      <c r="TZH2034" s="227"/>
      <c r="TZI2034" s="227"/>
      <c r="TZJ2034" s="227"/>
      <c r="TZK2034" s="227"/>
      <c r="TZL2034" s="227"/>
      <c r="TZM2034" s="227"/>
      <c r="TZN2034" s="227"/>
      <c r="TZO2034" s="227"/>
      <c r="TZP2034" s="227"/>
      <c r="TZQ2034" s="227"/>
      <c r="TZR2034" s="227"/>
      <c r="TZS2034" s="227"/>
      <c r="TZT2034" s="227"/>
      <c r="TZU2034" s="227"/>
      <c r="TZV2034" s="227"/>
      <c r="TZW2034" s="227"/>
      <c r="TZX2034" s="227"/>
      <c r="TZY2034" s="227"/>
      <c r="TZZ2034" s="227"/>
      <c r="UAA2034" s="227"/>
      <c r="UAB2034" s="227"/>
      <c r="UAC2034" s="227"/>
      <c r="UAD2034" s="227"/>
      <c r="UAE2034" s="227"/>
      <c r="UAF2034" s="227"/>
      <c r="UAG2034" s="227"/>
      <c r="UAH2034" s="227"/>
      <c r="UAI2034" s="227"/>
      <c r="UAJ2034" s="227"/>
      <c r="UAK2034" s="227"/>
      <c r="UAL2034" s="227"/>
      <c r="UAM2034" s="227"/>
      <c r="UAN2034" s="227"/>
      <c r="UAO2034" s="227"/>
      <c r="UAP2034" s="227"/>
      <c r="UAQ2034" s="227"/>
      <c r="UAR2034" s="227"/>
      <c r="UAS2034" s="227"/>
      <c r="UAT2034" s="227"/>
      <c r="UAU2034" s="227"/>
      <c r="UAV2034" s="227"/>
      <c r="UAW2034" s="227"/>
      <c r="UAX2034" s="227"/>
      <c r="UAY2034" s="227"/>
      <c r="UAZ2034" s="227"/>
      <c r="UBA2034" s="227"/>
      <c r="UBB2034" s="227"/>
      <c r="UBC2034" s="227"/>
      <c r="UBD2034" s="227"/>
      <c r="UBE2034" s="227"/>
      <c r="UBF2034" s="227"/>
      <c r="UBG2034" s="227"/>
      <c r="UBH2034" s="227"/>
      <c r="UBI2034" s="227"/>
      <c r="UBJ2034" s="227"/>
      <c r="UBK2034" s="227"/>
      <c r="UBL2034" s="227"/>
      <c r="UBM2034" s="227"/>
      <c r="UBN2034" s="227"/>
      <c r="UBO2034" s="227"/>
      <c r="UBP2034" s="227"/>
      <c r="UBQ2034" s="227"/>
      <c r="UBR2034" s="227"/>
      <c r="UBS2034" s="227"/>
      <c r="UBT2034" s="227"/>
      <c r="UBU2034" s="227"/>
      <c r="UBV2034" s="227"/>
      <c r="UBW2034" s="227"/>
      <c r="UBX2034" s="227"/>
      <c r="UBY2034" s="227"/>
      <c r="UBZ2034" s="227"/>
      <c r="UCA2034" s="227"/>
      <c r="UCB2034" s="227"/>
      <c r="UCC2034" s="227"/>
      <c r="UCD2034" s="227"/>
      <c r="UCE2034" s="227"/>
      <c r="UCF2034" s="227"/>
      <c r="UCG2034" s="227"/>
      <c r="UCH2034" s="227"/>
      <c r="UCI2034" s="227"/>
      <c r="UCJ2034" s="227"/>
      <c r="UCK2034" s="227"/>
      <c r="UCL2034" s="227"/>
      <c r="UCM2034" s="227"/>
      <c r="UCN2034" s="227"/>
      <c r="UCO2034" s="227"/>
      <c r="UCP2034" s="227"/>
      <c r="UCQ2034" s="227"/>
      <c r="UCR2034" s="227"/>
      <c r="UCS2034" s="227"/>
      <c r="UCT2034" s="227"/>
      <c r="UCU2034" s="227"/>
      <c r="UCV2034" s="227"/>
      <c r="UCW2034" s="227"/>
      <c r="UCX2034" s="227"/>
      <c r="UCY2034" s="227"/>
      <c r="UCZ2034" s="227"/>
      <c r="UDA2034" s="227"/>
      <c r="UDB2034" s="227"/>
      <c r="UDC2034" s="227"/>
      <c r="UDD2034" s="227"/>
      <c r="UDE2034" s="227"/>
      <c r="UDF2034" s="227"/>
      <c r="UDG2034" s="227"/>
      <c r="UDH2034" s="227"/>
      <c r="UDI2034" s="227"/>
      <c r="UDJ2034" s="227"/>
      <c r="UDK2034" s="227"/>
      <c r="UDL2034" s="227"/>
      <c r="UDM2034" s="227"/>
      <c r="UDN2034" s="227"/>
      <c r="UDO2034" s="227"/>
      <c r="UDP2034" s="227"/>
      <c r="UDQ2034" s="227"/>
      <c r="UDR2034" s="227"/>
      <c r="UDS2034" s="227"/>
      <c r="UDT2034" s="227"/>
      <c r="UDU2034" s="227"/>
      <c r="UDV2034" s="227"/>
      <c r="UDW2034" s="227"/>
      <c r="UDX2034" s="227"/>
      <c r="UDY2034" s="227"/>
      <c r="UDZ2034" s="227"/>
      <c r="UEA2034" s="227"/>
      <c r="UEB2034" s="227"/>
      <c r="UEC2034" s="227"/>
      <c r="UED2034" s="227"/>
      <c r="UEE2034" s="227"/>
      <c r="UEF2034" s="227"/>
      <c r="UEG2034" s="227"/>
      <c r="UEH2034" s="227"/>
      <c r="UEI2034" s="227"/>
      <c r="UEJ2034" s="227"/>
      <c r="UEK2034" s="227"/>
      <c r="UEL2034" s="227"/>
      <c r="UEM2034" s="227"/>
      <c r="UEN2034" s="227"/>
      <c r="UEO2034" s="227"/>
      <c r="UEP2034" s="227"/>
      <c r="UEQ2034" s="227"/>
      <c r="UER2034" s="227"/>
      <c r="UES2034" s="227"/>
      <c r="UET2034" s="227"/>
      <c r="UEU2034" s="227"/>
      <c r="UEV2034" s="227"/>
      <c r="UEW2034" s="227"/>
      <c r="UEX2034" s="227"/>
      <c r="UEY2034" s="227"/>
      <c r="UEZ2034" s="227"/>
      <c r="UFA2034" s="227"/>
      <c r="UFB2034" s="227"/>
      <c r="UFC2034" s="227"/>
      <c r="UFD2034" s="227"/>
      <c r="UFE2034" s="227"/>
      <c r="UFF2034" s="227"/>
      <c r="UFG2034" s="227"/>
      <c r="UFH2034" s="227"/>
      <c r="UFI2034" s="227"/>
      <c r="UFJ2034" s="227"/>
      <c r="UFK2034" s="227"/>
      <c r="UFL2034" s="227"/>
      <c r="UFM2034" s="227"/>
      <c r="UFN2034" s="227"/>
      <c r="UFO2034" s="227"/>
      <c r="UFP2034" s="227"/>
      <c r="UFQ2034" s="227"/>
      <c r="UFR2034" s="227"/>
      <c r="UFS2034" s="227"/>
      <c r="UFT2034" s="227"/>
      <c r="UFU2034" s="227"/>
      <c r="UFV2034" s="227"/>
      <c r="UFW2034" s="227"/>
      <c r="UFX2034" s="227"/>
      <c r="UFY2034" s="227"/>
      <c r="UFZ2034" s="227"/>
      <c r="UGA2034" s="227"/>
      <c r="UGB2034" s="227"/>
      <c r="UGC2034" s="227"/>
      <c r="UGD2034" s="227"/>
      <c r="UGE2034" s="227"/>
      <c r="UGF2034" s="227"/>
      <c r="UGG2034" s="227"/>
      <c r="UGH2034" s="227"/>
      <c r="UGI2034" s="227"/>
      <c r="UGJ2034" s="227"/>
      <c r="UGK2034" s="227"/>
      <c r="UGL2034" s="227"/>
      <c r="UGM2034" s="227"/>
      <c r="UGN2034" s="227"/>
      <c r="UGO2034" s="227"/>
      <c r="UGP2034" s="227"/>
      <c r="UGQ2034" s="227"/>
      <c r="UGR2034" s="227"/>
      <c r="UGS2034" s="227"/>
      <c r="UGT2034" s="227"/>
      <c r="UGU2034" s="227"/>
      <c r="UGV2034" s="227"/>
      <c r="UGW2034" s="227"/>
      <c r="UGX2034" s="227"/>
      <c r="UGY2034" s="227"/>
      <c r="UGZ2034" s="227"/>
      <c r="UHA2034" s="227"/>
      <c r="UHB2034" s="227"/>
      <c r="UHC2034" s="227"/>
      <c r="UHD2034" s="227"/>
      <c r="UHE2034" s="227"/>
      <c r="UHF2034" s="227"/>
      <c r="UHG2034" s="227"/>
      <c r="UHH2034" s="227"/>
      <c r="UHI2034" s="227"/>
      <c r="UHJ2034" s="227"/>
      <c r="UHK2034" s="227"/>
      <c r="UHL2034" s="227"/>
      <c r="UHM2034" s="227"/>
      <c r="UHN2034" s="227"/>
      <c r="UHO2034" s="227"/>
      <c r="UHP2034" s="227"/>
      <c r="UHQ2034" s="227"/>
      <c r="UHR2034" s="227"/>
      <c r="UHS2034" s="227"/>
      <c r="UHT2034" s="227"/>
      <c r="UHU2034" s="227"/>
      <c r="UHV2034" s="227"/>
      <c r="UHW2034" s="227"/>
      <c r="UHX2034" s="227"/>
      <c r="UHY2034" s="227"/>
      <c r="UHZ2034" s="227"/>
      <c r="UIA2034" s="227"/>
      <c r="UIB2034" s="227"/>
      <c r="UIC2034" s="227"/>
      <c r="UID2034" s="227"/>
      <c r="UIE2034" s="227"/>
      <c r="UIF2034" s="227"/>
      <c r="UIG2034" s="227"/>
      <c r="UIH2034" s="227"/>
      <c r="UII2034" s="227"/>
      <c r="UIJ2034" s="227"/>
      <c r="UIK2034" s="227"/>
      <c r="UIL2034" s="227"/>
      <c r="UIM2034" s="227"/>
      <c r="UIN2034" s="227"/>
      <c r="UIO2034" s="227"/>
      <c r="UIP2034" s="227"/>
      <c r="UIQ2034" s="227"/>
      <c r="UIR2034" s="227"/>
      <c r="UIS2034" s="227"/>
      <c r="UIT2034" s="227"/>
      <c r="UIU2034" s="227"/>
      <c r="UIV2034" s="227"/>
      <c r="UIW2034" s="227"/>
      <c r="UIX2034" s="227"/>
      <c r="UIY2034" s="227"/>
      <c r="UIZ2034" s="227"/>
      <c r="UJA2034" s="227"/>
      <c r="UJB2034" s="227"/>
      <c r="UJC2034" s="227"/>
      <c r="UJD2034" s="227"/>
      <c r="UJE2034" s="227"/>
      <c r="UJF2034" s="227"/>
      <c r="UJG2034" s="227"/>
      <c r="UJH2034" s="227"/>
      <c r="UJI2034" s="227"/>
      <c r="UJJ2034" s="227"/>
      <c r="UJK2034" s="227"/>
      <c r="UJL2034" s="227"/>
      <c r="UJM2034" s="227"/>
      <c r="UJN2034" s="227"/>
      <c r="UJO2034" s="227"/>
      <c r="UJP2034" s="227"/>
      <c r="UJQ2034" s="227"/>
      <c r="UJR2034" s="227"/>
      <c r="UJS2034" s="227"/>
      <c r="UJT2034" s="227"/>
      <c r="UJU2034" s="227"/>
      <c r="UJV2034" s="227"/>
      <c r="UJW2034" s="227"/>
      <c r="UJX2034" s="227"/>
      <c r="UJY2034" s="227"/>
      <c r="UJZ2034" s="227"/>
      <c r="UKA2034" s="227"/>
      <c r="UKB2034" s="227"/>
      <c r="UKC2034" s="227"/>
      <c r="UKD2034" s="227"/>
      <c r="UKE2034" s="227"/>
      <c r="UKF2034" s="227"/>
      <c r="UKG2034" s="227"/>
      <c r="UKH2034" s="227"/>
      <c r="UKI2034" s="227"/>
      <c r="UKJ2034" s="227"/>
      <c r="UKK2034" s="227"/>
      <c r="UKL2034" s="227"/>
      <c r="UKM2034" s="227"/>
      <c r="UKN2034" s="227"/>
      <c r="UKO2034" s="227"/>
      <c r="UKP2034" s="227"/>
      <c r="UKQ2034" s="227"/>
      <c r="UKR2034" s="227"/>
      <c r="UKS2034" s="227"/>
      <c r="UKT2034" s="227"/>
      <c r="UKU2034" s="227"/>
      <c r="UKV2034" s="227"/>
      <c r="UKW2034" s="227"/>
      <c r="UKX2034" s="227"/>
      <c r="UKY2034" s="227"/>
      <c r="UKZ2034" s="227"/>
      <c r="ULA2034" s="227"/>
      <c r="ULB2034" s="227"/>
      <c r="ULC2034" s="227"/>
      <c r="ULD2034" s="227"/>
      <c r="ULE2034" s="227"/>
      <c r="ULF2034" s="227"/>
      <c r="ULG2034" s="227"/>
      <c r="ULH2034" s="227"/>
      <c r="ULI2034" s="227"/>
      <c r="ULJ2034" s="227"/>
      <c r="ULK2034" s="227"/>
      <c r="ULL2034" s="227"/>
      <c r="ULM2034" s="227"/>
      <c r="ULN2034" s="227"/>
      <c r="ULO2034" s="227"/>
      <c r="ULP2034" s="227"/>
      <c r="ULQ2034" s="227"/>
      <c r="ULR2034" s="227"/>
      <c r="ULS2034" s="227"/>
      <c r="ULT2034" s="227"/>
      <c r="ULU2034" s="227"/>
      <c r="ULV2034" s="227"/>
      <c r="ULW2034" s="227"/>
      <c r="ULX2034" s="227"/>
      <c r="ULY2034" s="227"/>
      <c r="ULZ2034" s="227"/>
      <c r="UMA2034" s="227"/>
      <c r="UMB2034" s="227"/>
      <c r="UMC2034" s="227"/>
      <c r="UMD2034" s="227"/>
      <c r="UME2034" s="227"/>
      <c r="UMF2034" s="227"/>
      <c r="UMG2034" s="227"/>
      <c r="UMH2034" s="227"/>
      <c r="UMI2034" s="227"/>
      <c r="UMJ2034" s="227"/>
      <c r="UMK2034" s="227"/>
      <c r="UML2034" s="227"/>
      <c r="UMM2034" s="227"/>
      <c r="UMN2034" s="227"/>
      <c r="UMO2034" s="227"/>
      <c r="UMP2034" s="227"/>
      <c r="UMQ2034" s="227"/>
      <c r="UMR2034" s="227"/>
      <c r="UMS2034" s="227"/>
      <c r="UMT2034" s="227"/>
      <c r="UMU2034" s="227"/>
      <c r="UMV2034" s="227"/>
      <c r="UMW2034" s="227"/>
      <c r="UMX2034" s="227"/>
      <c r="UMY2034" s="227"/>
      <c r="UMZ2034" s="227"/>
      <c r="UNA2034" s="227"/>
      <c r="UNB2034" s="227"/>
      <c r="UNC2034" s="227"/>
      <c r="UND2034" s="227"/>
      <c r="UNE2034" s="227"/>
      <c r="UNF2034" s="227"/>
      <c r="UNG2034" s="227"/>
      <c r="UNH2034" s="227"/>
      <c r="UNI2034" s="227"/>
      <c r="UNJ2034" s="227"/>
      <c r="UNK2034" s="227"/>
      <c r="UNL2034" s="227"/>
      <c r="UNM2034" s="227"/>
      <c r="UNN2034" s="227"/>
      <c r="UNO2034" s="227"/>
      <c r="UNP2034" s="227"/>
      <c r="UNQ2034" s="227"/>
      <c r="UNR2034" s="227"/>
      <c r="UNS2034" s="227"/>
      <c r="UNT2034" s="227"/>
      <c r="UNU2034" s="227"/>
      <c r="UNV2034" s="227"/>
      <c r="UNW2034" s="227"/>
      <c r="UNX2034" s="227"/>
      <c r="UNY2034" s="227"/>
      <c r="UNZ2034" s="227"/>
      <c r="UOA2034" s="227"/>
      <c r="UOB2034" s="227"/>
      <c r="UOC2034" s="227"/>
      <c r="UOD2034" s="227"/>
      <c r="UOE2034" s="227"/>
      <c r="UOF2034" s="227"/>
      <c r="UOG2034" s="227"/>
      <c r="UOH2034" s="227"/>
      <c r="UOI2034" s="227"/>
      <c r="UOJ2034" s="227"/>
      <c r="UOK2034" s="227"/>
      <c r="UOL2034" s="227"/>
      <c r="UOM2034" s="227"/>
      <c r="UON2034" s="227"/>
      <c r="UOO2034" s="227"/>
      <c r="UOP2034" s="227"/>
      <c r="UOQ2034" s="227"/>
      <c r="UOR2034" s="227"/>
      <c r="UOS2034" s="227"/>
      <c r="UOT2034" s="227"/>
      <c r="UOU2034" s="227"/>
      <c r="UOV2034" s="227"/>
      <c r="UOW2034" s="227"/>
      <c r="UOX2034" s="227"/>
      <c r="UOY2034" s="227"/>
      <c r="UOZ2034" s="227"/>
      <c r="UPA2034" s="227"/>
      <c r="UPB2034" s="227"/>
      <c r="UPC2034" s="227"/>
      <c r="UPD2034" s="227"/>
      <c r="UPE2034" s="227"/>
      <c r="UPF2034" s="227"/>
      <c r="UPG2034" s="227"/>
      <c r="UPH2034" s="227"/>
      <c r="UPI2034" s="227"/>
      <c r="UPJ2034" s="227"/>
      <c r="UPK2034" s="227"/>
      <c r="UPL2034" s="227"/>
      <c r="UPM2034" s="227"/>
      <c r="UPN2034" s="227"/>
      <c r="UPO2034" s="227"/>
      <c r="UPP2034" s="227"/>
      <c r="UPQ2034" s="227"/>
      <c r="UPR2034" s="227"/>
      <c r="UPS2034" s="227"/>
      <c r="UPT2034" s="227"/>
      <c r="UPU2034" s="227"/>
      <c r="UPV2034" s="227"/>
      <c r="UPW2034" s="227"/>
      <c r="UPX2034" s="227"/>
      <c r="UPY2034" s="227"/>
      <c r="UPZ2034" s="227"/>
      <c r="UQA2034" s="227"/>
      <c r="UQB2034" s="227"/>
      <c r="UQC2034" s="227"/>
      <c r="UQD2034" s="227"/>
      <c r="UQE2034" s="227"/>
      <c r="UQF2034" s="227"/>
      <c r="UQG2034" s="227"/>
      <c r="UQH2034" s="227"/>
      <c r="UQI2034" s="227"/>
      <c r="UQJ2034" s="227"/>
      <c r="UQK2034" s="227"/>
      <c r="UQL2034" s="227"/>
      <c r="UQM2034" s="227"/>
      <c r="UQN2034" s="227"/>
      <c r="UQO2034" s="227"/>
      <c r="UQP2034" s="227"/>
      <c r="UQQ2034" s="227"/>
      <c r="UQR2034" s="227"/>
      <c r="UQS2034" s="227"/>
      <c r="UQT2034" s="227"/>
      <c r="UQU2034" s="227"/>
      <c r="UQV2034" s="227"/>
      <c r="UQW2034" s="227"/>
      <c r="UQX2034" s="227"/>
      <c r="UQY2034" s="227"/>
      <c r="UQZ2034" s="227"/>
      <c r="URA2034" s="227"/>
      <c r="URB2034" s="227"/>
      <c r="URC2034" s="227"/>
      <c r="URD2034" s="227"/>
      <c r="URE2034" s="227"/>
      <c r="URF2034" s="227"/>
      <c r="URG2034" s="227"/>
      <c r="URH2034" s="227"/>
      <c r="URI2034" s="227"/>
      <c r="URJ2034" s="227"/>
      <c r="URK2034" s="227"/>
      <c r="URL2034" s="227"/>
      <c r="URM2034" s="227"/>
      <c r="URN2034" s="227"/>
      <c r="URO2034" s="227"/>
      <c r="URP2034" s="227"/>
      <c r="URQ2034" s="227"/>
      <c r="URR2034" s="227"/>
      <c r="URS2034" s="227"/>
      <c r="URT2034" s="227"/>
      <c r="URU2034" s="227"/>
      <c r="URV2034" s="227"/>
      <c r="URW2034" s="227"/>
      <c r="URX2034" s="227"/>
      <c r="URY2034" s="227"/>
      <c r="URZ2034" s="227"/>
      <c r="USA2034" s="227"/>
      <c r="USB2034" s="227"/>
      <c r="USC2034" s="227"/>
      <c r="USD2034" s="227"/>
      <c r="USE2034" s="227"/>
      <c r="USF2034" s="227"/>
      <c r="USG2034" s="227"/>
      <c r="USH2034" s="227"/>
      <c r="USI2034" s="227"/>
      <c r="USJ2034" s="227"/>
      <c r="USK2034" s="227"/>
      <c r="USL2034" s="227"/>
      <c r="USM2034" s="227"/>
      <c r="USN2034" s="227"/>
      <c r="USO2034" s="227"/>
      <c r="USP2034" s="227"/>
      <c r="USQ2034" s="227"/>
      <c r="USR2034" s="227"/>
      <c r="USS2034" s="227"/>
      <c r="UST2034" s="227"/>
      <c r="USU2034" s="227"/>
      <c r="USV2034" s="227"/>
      <c r="USW2034" s="227"/>
      <c r="USX2034" s="227"/>
      <c r="USY2034" s="227"/>
      <c r="USZ2034" s="227"/>
      <c r="UTA2034" s="227"/>
      <c r="UTB2034" s="227"/>
      <c r="UTC2034" s="227"/>
      <c r="UTD2034" s="227"/>
      <c r="UTE2034" s="227"/>
      <c r="UTF2034" s="227"/>
      <c r="UTG2034" s="227"/>
      <c r="UTH2034" s="227"/>
      <c r="UTI2034" s="227"/>
      <c r="UTJ2034" s="227"/>
      <c r="UTK2034" s="227"/>
      <c r="UTL2034" s="227"/>
      <c r="UTM2034" s="227"/>
      <c r="UTN2034" s="227"/>
      <c r="UTO2034" s="227"/>
      <c r="UTP2034" s="227"/>
      <c r="UTQ2034" s="227"/>
      <c r="UTR2034" s="227"/>
      <c r="UTS2034" s="227"/>
      <c r="UTT2034" s="227"/>
      <c r="UTU2034" s="227"/>
      <c r="UTV2034" s="227"/>
      <c r="UTW2034" s="227"/>
      <c r="UTX2034" s="227"/>
      <c r="UTY2034" s="227"/>
      <c r="UTZ2034" s="227"/>
      <c r="UUA2034" s="227"/>
      <c r="UUB2034" s="227"/>
      <c r="UUC2034" s="227"/>
      <c r="UUD2034" s="227"/>
      <c r="UUE2034" s="227"/>
      <c r="UUF2034" s="227"/>
      <c r="UUG2034" s="227"/>
      <c r="UUH2034" s="227"/>
      <c r="UUI2034" s="227"/>
      <c r="UUJ2034" s="227"/>
      <c r="UUK2034" s="227"/>
      <c r="UUL2034" s="227"/>
      <c r="UUM2034" s="227"/>
      <c r="UUN2034" s="227"/>
      <c r="UUO2034" s="227"/>
      <c r="UUP2034" s="227"/>
      <c r="UUQ2034" s="227"/>
      <c r="UUR2034" s="227"/>
      <c r="UUS2034" s="227"/>
      <c r="UUT2034" s="227"/>
      <c r="UUU2034" s="227"/>
      <c r="UUV2034" s="227"/>
      <c r="UUW2034" s="227"/>
      <c r="UUX2034" s="227"/>
      <c r="UUY2034" s="227"/>
      <c r="UUZ2034" s="227"/>
      <c r="UVA2034" s="227"/>
      <c r="UVB2034" s="227"/>
      <c r="UVC2034" s="227"/>
      <c r="UVD2034" s="227"/>
      <c r="UVE2034" s="227"/>
      <c r="UVF2034" s="227"/>
      <c r="UVG2034" s="227"/>
      <c r="UVH2034" s="227"/>
      <c r="UVI2034" s="227"/>
      <c r="UVJ2034" s="227"/>
      <c r="UVK2034" s="227"/>
      <c r="UVL2034" s="227"/>
      <c r="UVM2034" s="227"/>
      <c r="UVN2034" s="227"/>
      <c r="UVO2034" s="227"/>
      <c r="UVP2034" s="227"/>
      <c r="UVQ2034" s="227"/>
      <c r="UVR2034" s="227"/>
      <c r="UVS2034" s="227"/>
      <c r="UVT2034" s="227"/>
      <c r="UVU2034" s="227"/>
      <c r="UVV2034" s="227"/>
      <c r="UVW2034" s="227"/>
      <c r="UVX2034" s="227"/>
      <c r="UVY2034" s="227"/>
      <c r="UVZ2034" s="227"/>
      <c r="UWA2034" s="227"/>
      <c r="UWB2034" s="227"/>
      <c r="UWC2034" s="227"/>
      <c r="UWD2034" s="227"/>
      <c r="UWE2034" s="227"/>
      <c r="UWF2034" s="227"/>
      <c r="UWG2034" s="227"/>
      <c r="UWH2034" s="227"/>
      <c r="UWI2034" s="227"/>
      <c r="UWJ2034" s="227"/>
      <c r="UWK2034" s="227"/>
      <c r="UWL2034" s="227"/>
      <c r="UWM2034" s="227"/>
      <c r="UWN2034" s="227"/>
      <c r="UWO2034" s="227"/>
      <c r="UWP2034" s="227"/>
      <c r="UWQ2034" s="227"/>
      <c r="UWR2034" s="227"/>
      <c r="UWS2034" s="227"/>
      <c r="UWT2034" s="227"/>
      <c r="UWU2034" s="227"/>
      <c r="UWV2034" s="227"/>
      <c r="UWW2034" s="227"/>
      <c r="UWX2034" s="227"/>
      <c r="UWY2034" s="227"/>
      <c r="UWZ2034" s="227"/>
      <c r="UXA2034" s="227"/>
      <c r="UXB2034" s="227"/>
      <c r="UXC2034" s="227"/>
      <c r="UXD2034" s="227"/>
      <c r="UXE2034" s="227"/>
      <c r="UXF2034" s="227"/>
      <c r="UXG2034" s="227"/>
      <c r="UXH2034" s="227"/>
      <c r="UXI2034" s="227"/>
      <c r="UXJ2034" s="227"/>
      <c r="UXK2034" s="227"/>
      <c r="UXL2034" s="227"/>
      <c r="UXM2034" s="227"/>
      <c r="UXN2034" s="227"/>
      <c r="UXO2034" s="227"/>
      <c r="UXP2034" s="227"/>
      <c r="UXQ2034" s="227"/>
      <c r="UXR2034" s="227"/>
      <c r="UXS2034" s="227"/>
      <c r="UXT2034" s="227"/>
      <c r="UXU2034" s="227"/>
      <c r="UXV2034" s="227"/>
      <c r="UXW2034" s="227"/>
      <c r="UXX2034" s="227"/>
      <c r="UXY2034" s="227"/>
      <c r="UXZ2034" s="227"/>
      <c r="UYA2034" s="227"/>
      <c r="UYB2034" s="227"/>
      <c r="UYC2034" s="227"/>
      <c r="UYD2034" s="227"/>
      <c r="UYE2034" s="227"/>
      <c r="UYF2034" s="227"/>
      <c r="UYG2034" s="227"/>
      <c r="UYH2034" s="227"/>
      <c r="UYI2034" s="227"/>
      <c r="UYJ2034" s="227"/>
      <c r="UYK2034" s="227"/>
      <c r="UYL2034" s="227"/>
      <c r="UYM2034" s="227"/>
      <c r="UYN2034" s="227"/>
      <c r="UYO2034" s="227"/>
      <c r="UYP2034" s="227"/>
      <c r="UYQ2034" s="227"/>
      <c r="UYR2034" s="227"/>
      <c r="UYS2034" s="227"/>
      <c r="UYT2034" s="227"/>
      <c r="UYU2034" s="227"/>
      <c r="UYV2034" s="227"/>
      <c r="UYW2034" s="227"/>
      <c r="UYX2034" s="227"/>
      <c r="UYY2034" s="227"/>
      <c r="UYZ2034" s="227"/>
      <c r="UZA2034" s="227"/>
      <c r="UZB2034" s="227"/>
      <c r="UZC2034" s="227"/>
      <c r="UZD2034" s="227"/>
      <c r="UZE2034" s="227"/>
      <c r="UZF2034" s="227"/>
      <c r="UZG2034" s="227"/>
      <c r="UZH2034" s="227"/>
      <c r="UZI2034" s="227"/>
      <c r="UZJ2034" s="227"/>
      <c r="UZK2034" s="227"/>
      <c r="UZL2034" s="227"/>
      <c r="UZM2034" s="227"/>
      <c r="UZN2034" s="227"/>
      <c r="UZO2034" s="227"/>
      <c r="UZP2034" s="227"/>
      <c r="UZQ2034" s="227"/>
      <c r="UZR2034" s="227"/>
      <c r="UZS2034" s="227"/>
      <c r="UZT2034" s="227"/>
      <c r="UZU2034" s="227"/>
      <c r="UZV2034" s="227"/>
      <c r="UZW2034" s="227"/>
      <c r="UZX2034" s="227"/>
      <c r="UZY2034" s="227"/>
      <c r="UZZ2034" s="227"/>
      <c r="VAA2034" s="227"/>
      <c r="VAB2034" s="227"/>
      <c r="VAC2034" s="227"/>
      <c r="VAD2034" s="227"/>
      <c r="VAE2034" s="227"/>
      <c r="VAF2034" s="227"/>
      <c r="VAG2034" s="227"/>
      <c r="VAH2034" s="227"/>
      <c r="VAI2034" s="227"/>
      <c r="VAJ2034" s="227"/>
      <c r="VAK2034" s="227"/>
      <c r="VAL2034" s="227"/>
      <c r="VAM2034" s="227"/>
      <c r="VAN2034" s="227"/>
      <c r="VAO2034" s="227"/>
      <c r="VAP2034" s="227"/>
      <c r="VAQ2034" s="227"/>
      <c r="VAR2034" s="227"/>
      <c r="VAS2034" s="227"/>
      <c r="VAT2034" s="227"/>
      <c r="VAU2034" s="227"/>
      <c r="VAV2034" s="227"/>
      <c r="VAW2034" s="227"/>
      <c r="VAX2034" s="227"/>
      <c r="VAY2034" s="227"/>
      <c r="VAZ2034" s="227"/>
      <c r="VBA2034" s="227"/>
      <c r="VBB2034" s="227"/>
      <c r="VBC2034" s="227"/>
      <c r="VBD2034" s="227"/>
      <c r="VBE2034" s="227"/>
      <c r="VBF2034" s="227"/>
      <c r="VBG2034" s="227"/>
      <c r="VBH2034" s="227"/>
      <c r="VBI2034" s="227"/>
      <c r="VBJ2034" s="227"/>
      <c r="VBK2034" s="227"/>
      <c r="VBL2034" s="227"/>
      <c r="VBM2034" s="227"/>
      <c r="VBN2034" s="227"/>
      <c r="VBO2034" s="227"/>
      <c r="VBP2034" s="227"/>
      <c r="VBQ2034" s="227"/>
      <c r="VBR2034" s="227"/>
      <c r="VBS2034" s="227"/>
      <c r="VBT2034" s="227"/>
      <c r="VBU2034" s="227"/>
      <c r="VBV2034" s="227"/>
      <c r="VBW2034" s="227"/>
      <c r="VBX2034" s="227"/>
      <c r="VBY2034" s="227"/>
      <c r="VBZ2034" s="227"/>
      <c r="VCA2034" s="227"/>
      <c r="VCB2034" s="227"/>
      <c r="VCC2034" s="227"/>
      <c r="VCD2034" s="227"/>
      <c r="VCE2034" s="227"/>
      <c r="VCF2034" s="227"/>
      <c r="VCG2034" s="227"/>
      <c r="VCH2034" s="227"/>
      <c r="VCI2034" s="227"/>
      <c r="VCJ2034" s="227"/>
      <c r="VCK2034" s="227"/>
      <c r="VCL2034" s="227"/>
      <c r="VCM2034" s="227"/>
      <c r="VCN2034" s="227"/>
      <c r="VCO2034" s="227"/>
      <c r="VCP2034" s="227"/>
      <c r="VCQ2034" s="227"/>
      <c r="VCR2034" s="227"/>
      <c r="VCS2034" s="227"/>
      <c r="VCT2034" s="227"/>
      <c r="VCU2034" s="227"/>
      <c r="VCV2034" s="227"/>
      <c r="VCW2034" s="227"/>
      <c r="VCX2034" s="227"/>
      <c r="VCY2034" s="227"/>
      <c r="VCZ2034" s="227"/>
      <c r="VDA2034" s="227"/>
      <c r="VDB2034" s="227"/>
      <c r="VDC2034" s="227"/>
      <c r="VDD2034" s="227"/>
      <c r="VDE2034" s="227"/>
      <c r="VDF2034" s="227"/>
      <c r="VDG2034" s="227"/>
      <c r="VDH2034" s="227"/>
      <c r="VDI2034" s="227"/>
      <c r="VDJ2034" s="227"/>
      <c r="VDK2034" s="227"/>
      <c r="VDL2034" s="227"/>
      <c r="VDM2034" s="227"/>
      <c r="VDN2034" s="227"/>
      <c r="VDO2034" s="227"/>
      <c r="VDP2034" s="227"/>
      <c r="VDQ2034" s="227"/>
      <c r="VDR2034" s="227"/>
      <c r="VDS2034" s="227"/>
      <c r="VDT2034" s="227"/>
      <c r="VDU2034" s="227"/>
      <c r="VDV2034" s="227"/>
      <c r="VDW2034" s="227"/>
      <c r="VDX2034" s="227"/>
      <c r="VDY2034" s="227"/>
      <c r="VDZ2034" s="227"/>
      <c r="VEA2034" s="227"/>
      <c r="VEB2034" s="227"/>
      <c r="VEC2034" s="227"/>
      <c r="VED2034" s="227"/>
      <c r="VEE2034" s="227"/>
      <c r="VEF2034" s="227"/>
      <c r="VEG2034" s="227"/>
      <c r="VEH2034" s="227"/>
      <c r="VEI2034" s="227"/>
      <c r="VEJ2034" s="227"/>
      <c r="VEK2034" s="227"/>
      <c r="VEL2034" s="227"/>
      <c r="VEM2034" s="227"/>
      <c r="VEN2034" s="227"/>
      <c r="VEO2034" s="227"/>
      <c r="VEP2034" s="227"/>
      <c r="VEQ2034" s="227"/>
      <c r="VER2034" s="227"/>
      <c r="VES2034" s="227"/>
      <c r="VET2034" s="227"/>
      <c r="VEU2034" s="227"/>
      <c r="VEV2034" s="227"/>
      <c r="VEW2034" s="227"/>
      <c r="VEX2034" s="227"/>
      <c r="VEY2034" s="227"/>
      <c r="VEZ2034" s="227"/>
      <c r="VFA2034" s="227"/>
      <c r="VFB2034" s="227"/>
      <c r="VFC2034" s="227"/>
      <c r="VFD2034" s="227"/>
      <c r="VFE2034" s="227"/>
      <c r="VFF2034" s="227"/>
      <c r="VFG2034" s="227"/>
      <c r="VFH2034" s="227"/>
      <c r="VFI2034" s="227"/>
      <c r="VFJ2034" s="227"/>
      <c r="VFK2034" s="227"/>
      <c r="VFL2034" s="227"/>
      <c r="VFM2034" s="227"/>
      <c r="VFN2034" s="227"/>
      <c r="VFO2034" s="227"/>
      <c r="VFP2034" s="227"/>
      <c r="VFQ2034" s="227"/>
      <c r="VFR2034" s="227"/>
      <c r="VFS2034" s="227"/>
      <c r="VFT2034" s="227"/>
      <c r="VFU2034" s="227"/>
      <c r="VFV2034" s="227"/>
      <c r="VFW2034" s="227"/>
      <c r="VFX2034" s="227"/>
      <c r="VFY2034" s="227"/>
      <c r="VFZ2034" s="227"/>
      <c r="VGA2034" s="227"/>
      <c r="VGB2034" s="227"/>
      <c r="VGC2034" s="227"/>
      <c r="VGD2034" s="227"/>
      <c r="VGE2034" s="227"/>
      <c r="VGF2034" s="227"/>
      <c r="VGG2034" s="227"/>
      <c r="VGH2034" s="227"/>
      <c r="VGI2034" s="227"/>
      <c r="VGJ2034" s="227"/>
      <c r="VGK2034" s="227"/>
      <c r="VGL2034" s="227"/>
      <c r="VGM2034" s="227"/>
      <c r="VGN2034" s="227"/>
      <c r="VGO2034" s="227"/>
      <c r="VGP2034" s="227"/>
      <c r="VGQ2034" s="227"/>
      <c r="VGR2034" s="227"/>
      <c r="VGS2034" s="227"/>
      <c r="VGT2034" s="227"/>
      <c r="VGU2034" s="227"/>
      <c r="VGV2034" s="227"/>
      <c r="VGW2034" s="227"/>
      <c r="VGX2034" s="227"/>
      <c r="VGY2034" s="227"/>
      <c r="VGZ2034" s="227"/>
      <c r="VHA2034" s="227"/>
      <c r="VHB2034" s="227"/>
      <c r="VHC2034" s="227"/>
      <c r="VHD2034" s="227"/>
      <c r="VHE2034" s="227"/>
      <c r="VHF2034" s="227"/>
      <c r="VHG2034" s="227"/>
      <c r="VHH2034" s="227"/>
      <c r="VHI2034" s="227"/>
      <c r="VHJ2034" s="227"/>
      <c r="VHK2034" s="227"/>
      <c r="VHL2034" s="227"/>
      <c r="VHM2034" s="227"/>
      <c r="VHN2034" s="227"/>
      <c r="VHO2034" s="227"/>
      <c r="VHP2034" s="227"/>
      <c r="VHQ2034" s="227"/>
      <c r="VHR2034" s="227"/>
      <c r="VHS2034" s="227"/>
      <c r="VHT2034" s="227"/>
      <c r="VHU2034" s="227"/>
      <c r="VHV2034" s="227"/>
      <c r="VHW2034" s="227"/>
      <c r="VHX2034" s="227"/>
      <c r="VHY2034" s="227"/>
      <c r="VHZ2034" s="227"/>
      <c r="VIA2034" s="227"/>
      <c r="VIB2034" s="227"/>
      <c r="VIC2034" s="227"/>
      <c r="VID2034" s="227"/>
      <c r="VIE2034" s="227"/>
      <c r="VIF2034" s="227"/>
      <c r="VIG2034" s="227"/>
      <c r="VIH2034" s="227"/>
      <c r="VII2034" s="227"/>
      <c r="VIJ2034" s="227"/>
      <c r="VIK2034" s="227"/>
      <c r="VIL2034" s="227"/>
      <c r="VIM2034" s="227"/>
      <c r="VIN2034" s="227"/>
      <c r="VIO2034" s="227"/>
      <c r="VIP2034" s="227"/>
      <c r="VIQ2034" s="227"/>
      <c r="VIR2034" s="227"/>
      <c r="VIS2034" s="227"/>
      <c r="VIT2034" s="227"/>
      <c r="VIU2034" s="227"/>
      <c r="VIV2034" s="227"/>
      <c r="VIW2034" s="227"/>
      <c r="VIX2034" s="227"/>
      <c r="VIY2034" s="227"/>
      <c r="VIZ2034" s="227"/>
      <c r="VJA2034" s="227"/>
      <c r="VJB2034" s="227"/>
      <c r="VJC2034" s="227"/>
      <c r="VJD2034" s="227"/>
      <c r="VJE2034" s="227"/>
      <c r="VJF2034" s="227"/>
      <c r="VJG2034" s="227"/>
      <c r="VJH2034" s="227"/>
      <c r="VJI2034" s="227"/>
      <c r="VJJ2034" s="227"/>
      <c r="VJK2034" s="227"/>
      <c r="VJL2034" s="227"/>
      <c r="VJM2034" s="227"/>
      <c r="VJN2034" s="227"/>
      <c r="VJO2034" s="227"/>
      <c r="VJP2034" s="227"/>
      <c r="VJQ2034" s="227"/>
      <c r="VJR2034" s="227"/>
      <c r="VJS2034" s="227"/>
      <c r="VJT2034" s="227"/>
      <c r="VJU2034" s="227"/>
      <c r="VJV2034" s="227"/>
      <c r="VJW2034" s="227"/>
      <c r="VJX2034" s="227"/>
      <c r="VJY2034" s="227"/>
      <c r="VJZ2034" s="227"/>
      <c r="VKA2034" s="227"/>
      <c r="VKB2034" s="227"/>
      <c r="VKC2034" s="227"/>
      <c r="VKD2034" s="227"/>
      <c r="VKE2034" s="227"/>
      <c r="VKF2034" s="227"/>
      <c r="VKG2034" s="227"/>
      <c r="VKH2034" s="227"/>
      <c r="VKI2034" s="227"/>
      <c r="VKJ2034" s="227"/>
      <c r="VKK2034" s="227"/>
      <c r="VKL2034" s="227"/>
      <c r="VKM2034" s="227"/>
      <c r="VKN2034" s="227"/>
      <c r="VKO2034" s="227"/>
      <c r="VKP2034" s="227"/>
      <c r="VKQ2034" s="227"/>
      <c r="VKR2034" s="227"/>
      <c r="VKS2034" s="227"/>
      <c r="VKT2034" s="227"/>
      <c r="VKU2034" s="227"/>
      <c r="VKV2034" s="227"/>
      <c r="VKW2034" s="227"/>
      <c r="VKX2034" s="227"/>
      <c r="VKY2034" s="227"/>
      <c r="VKZ2034" s="227"/>
      <c r="VLA2034" s="227"/>
      <c r="VLB2034" s="227"/>
      <c r="VLC2034" s="227"/>
      <c r="VLD2034" s="227"/>
      <c r="VLE2034" s="227"/>
      <c r="VLF2034" s="227"/>
      <c r="VLG2034" s="227"/>
      <c r="VLH2034" s="227"/>
      <c r="VLI2034" s="227"/>
      <c r="VLJ2034" s="227"/>
      <c r="VLK2034" s="227"/>
      <c r="VLL2034" s="227"/>
      <c r="VLM2034" s="227"/>
      <c r="VLN2034" s="227"/>
      <c r="VLO2034" s="227"/>
      <c r="VLP2034" s="227"/>
      <c r="VLQ2034" s="227"/>
      <c r="VLR2034" s="227"/>
      <c r="VLS2034" s="227"/>
      <c r="VLT2034" s="227"/>
      <c r="VLU2034" s="227"/>
      <c r="VLV2034" s="227"/>
      <c r="VLW2034" s="227"/>
      <c r="VLX2034" s="227"/>
      <c r="VLY2034" s="227"/>
      <c r="VLZ2034" s="227"/>
      <c r="VMA2034" s="227"/>
      <c r="VMB2034" s="227"/>
      <c r="VMC2034" s="227"/>
      <c r="VMD2034" s="227"/>
      <c r="VME2034" s="227"/>
      <c r="VMF2034" s="227"/>
      <c r="VMG2034" s="227"/>
      <c r="VMH2034" s="227"/>
      <c r="VMI2034" s="227"/>
      <c r="VMJ2034" s="227"/>
      <c r="VMK2034" s="227"/>
      <c r="VML2034" s="227"/>
      <c r="VMM2034" s="227"/>
      <c r="VMN2034" s="227"/>
      <c r="VMO2034" s="227"/>
      <c r="VMP2034" s="227"/>
      <c r="VMQ2034" s="227"/>
      <c r="VMR2034" s="227"/>
      <c r="VMS2034" s="227"/>
      <c r="VMT2034" s="227"/>
      <c r="VMU2034" s="227"/>
      <c r="VMV2034" s="227"/>
      <c r="VMW2034" s="227"/>
      <c r="VMX2034" s="227"/>
      <c r="VMY2034" s="227"/>
      <c r="VMZ2034" s="227"/>
      <c r="VNA2034" s="227"/>
      <c r="VNB2034" s="227"/>
      <c r="VNC2034" s="227"/>
      <c r="VND2034" s="227"/>
      <c r="VNE2034" s="227"/>
      <c r="VNF2034" s="227"/>
      <c r="VNG2034" s="227"/>
      <c r="VNH2034" s="227"/>
      <c r="VNI2034" s="227"/>
      <c r="VNJ2034" s="227"/>
      <c r="VNK2034" s="227"/>
      <c r="VNL2034" s="227"/>
      <c r="VNM2034" s="227"/>
      <c r="VNN2034" s="227"/>
      <c r="VNO2034" s="227"/>
      <c r="VNP2034" s="227"/>
      <c r="VNQ2034" s="227"/>
      <c r="VNR2034" s="227"/>
      <c r="VNS2034" s="227"/>
      <c r="VNT2034" s="227"/>
      <c r="VNU2034" s="227"/>
      <c r="VNV2034" s="227"/>
      <c r="VNW2034" s="227"/>
      <c r="VNX2034" s="227"/>
      <c r="VNY2034" s="227"/>
      <c r="VNZ2034" s="227"/>
      <c r="VOA2034" s="227"/>
      <c r="VOB2034" s="227"/>
      <c r="VOC2034" s="227"/>
      <c r="VOD2034" s="227"/>
      <c r="VOE2034" s="227"/>
      <c r="VOF2034" s="227"/>
      <c r="VOG2034" s="227"/>
      <c r="VOH2034" s="227"/>
      <c r="VOI2034" s="227"/>
      <c r="VOJ2034" s="227"/>
      <c r="VOK2034" s="227"/>
      <c r="VOL2034" s="227"/>
      <c r="VOM2034" s="227"/>
      <c r="VON2034" s="227"/>
      <c r="VOO2034" s="227"/>
      <c r="VOP2034" s="227"/>
      <c r="VOQ2034" s="227"/>
      <c r="VOR2034" s="227"/>
      <c r="VOS2034" s="227"/>
      <c r="VOT2034" s="227"/>
      <c r="VOU2034" s="227"/>
      <c r="VOV2034" s="227"/>
      <c r="VOW2034" s="227"/>
      <c r="VOX2034" s="227"/>
      <c r="VOY2034" s="227"/>
      <c r="VOZ2034" s="227"/>
      <c r="VPA2034" s="227"/>
      <c r="VPB2034" s="227"/>
      <c r="VPC2034" s="227"/>
      <c r="VPD2034" s="227"/>
      <c r="VPE2034" s="227"/>
      <c r="VPF2034" s="227"/>
      <c r="VPG2034" s="227"/>
      <c r="VPH2034" s="227"/>
      <c r="VPI2034" s="227"/>
      <c r="VPJ2034" s="227"/>
      <c r="VPK2034" s="227"/>
      <c r="VPL2034" s="227"/>
      <c r="VPM2034" s="227"/>
      <c r="VPN2034" s="227"/>
      <c r="VPO2034" s="227"/>
      <c r="VPP2034" s="227"/>
      <c r="VPQ2034" s="227"/>
      <c r="VPR2034" s="227"/>
      <c r="VPS2034" s="227"/>
      <c r="VPT2034" s="227"/>
      <c r="VPU2034" s="227"/>
      <c r="VPV2034" s="227"/>
      <c r="VPW2034" s="227"/>
      <c r="VPX2034" s="227"/>
      <c r="VPY2034" s="227"/>
      <c r="VPZ2034" s="227"/>
      <c r="VQA2034" s="227"/>
      <c r="VQB2034" s="227"/>
      <c r="VQC2034" s="227"/>
      <c r="VQD2034" s="227"/>
      <c r="VQE2034" s="227"/>
      <c r="VQF2034" s="227"/>
      <c r="VQG2034" s="227"/>
      <c r="VQH2034" s="227"/>
      <c r="VQI2034" s="227"/>
      <c r="VQJ2034" s="227"/>
      <c r="VQK2034" s="227"/>
      <c r="VQL2034" s="227"/>
      <c r="VQM2034" s="227"/>
      <c r="VQN2034" s="227"/>
      <c r="VQO2034" s="227"/>
      <c r="VQP2034" s="227"/>
      <c r="VQQ2034" s="227"/>
      <c r="VQR2034" s="227"/>
      <c r="VQS2034" s="227"/>
      <c r="VQT2034" s="227"/>
      <c r="VQU2034" s="227"/>
      <c r="VQV2034" s="227"/>
      <c r="VQW2034" s="227"/>
      <c r="VQX2034" s="227"/>
      <c r="VQY2034" s="227"/>
      <c r="VQZ2034" s="227"/>
      <c r="VRA2034" s="227"/>
      <c r="VRB2034" s="227"/>
      <c r="VRC2034" s="227"/>
      <c r="VRD2034" s="227"/>
      <c r="VRE2034" s="227"/>
      <c r="VRF2034" s="227"/>
      <c r="VRG2034" s="227"/>
      <c r="VRH2034" s="227"/>
      <c r="VRI2034" s="227"/>
      <c r="VRJ2034" s="227"/>
      <c r="VRK2034" s="227"/>
      <c r="VRL2034" s="227"/>
      <c r="VRM2034" s="227"/>
      <c r="VRN2034" s="227"/>
      <c r="VRO2034" s="227"/>
      <c r="VRP2034" s="227"/>
      <c r="VRQ2034" s="227"/>
      <c r="VRR2034" s="227"/>
      <c r="VRS2034" s="227"/>
      <c r="VRT2034" s="227"/>
      <c r="VRU2034" s="227"/>
      <c r="VRV2034" s="227"/>
      <c r="VRW2034" s="227"/>
      <c r="VRX2034" s="227"/>
      <c r="VRY2034" s="227"/>
      <c r="VRZ2034" s="227"/>
      <c r="VSA2034" s="227"/>
      <c r="VSB2034" s="227"/>
      <c r="VSC2034" s="227"/>
      <c r="VSD2034" s="227"/>
      <c r="VSE2034" s="227"/>
      <c r="VSF2034" s="227"/>
      <c r="VSG2034" s="227"/>
      <c r="VSH2034" s="227"/>
      <c r="VSI2034" s="227"/>
      <c r="VSJ2034" s="227"/>
      <c r="VSK2034" s="227"/>
      <c r="VSL2034" s="227"/>
      <c r="VSM2034" s="227"/>
      <c r="VSN2034" s="227"/>
      <c r="VSO2034" s="227"/>
      <c r="VSP2034" s="227"/>
      <c r="VSQ2034" s="227"/>
      <c r="VSR2034" s="227"/>
      <c r="VSS2034" s="227"/>
      <c r="VST2034" s="227"/>
      <c r="VSU2034" s="227"/>
      <c r="VSV2034" s="227"/>
      <c r="VSW2034" s="227"/>
      <c r="VSX2034" s="227"/>
      <c r="VSY2034" s="227"/>
      <c r="VSZ2034" s="227"/>
      <c r="VTA2034" s="227"/>
      <c r="VTB2034" s="227"/>
      <c r="VTC2034" s="227"/>
      <c r="VTD2034" s="227"/>
      <c r="VTE2034" s="227"/>
      <c r="VTF2034" s="227"/>
      <c r="VTG2034" s="227"/>
      <c r="VTH2034" s="227"/>
      <c r="VTI2034" s="227"/>
      <c r="VTJ2034" s="227"/>
      <c r="VTK2034" s="227"/>
      <c r="VTL2034" s="227"/>
      <c r="VTM2034" s="227"/>
      <c r="VTN2034" s="227"/>
      <c r="VTO2034" s="227"/>
      <c r="VTP2034" s="227"/>
      <c r="VTQ2034" s="227"/>
      <c r="VTR2034" s="227"/>
      <c r="VTS2034" s="227"/>
      <c r="VTT2034" s="227"/>
      <c r="VTU2034" s="227"/>
      <c r="VTV2034" s="227"/>
      <c r="VTW2034" s="227"/>
      <c r="VTX2034" s="227"/>
      <c r="VTY2034" s="227"/>
      <c r="VTZ2034" s="227"/>
      <c r="VUA2034" s="227"/>
      <c r="VUB2034" s="227"/>
      <c r="VUC2034" s="227"/>
      <c r="VUD2034" s="227"/>
      <c r="VUE2034" s="227"/>
      <c r="VUF2034" s="227"/>
      <c r="VUG2034" s="227"/>
      <c r="VUH2034" s="227"/>
      <c r="VUI2034" s="227"/>
      <c r="VUJ2034" s="227"/>
      <c r="VUK2034" s="227"/>
      <c r="VUL2034" s="227"/>
      <c r="VUM2034" s="227"/>
      <c r="VUN2034" s="227"/>
      <c r="VUO2034" s="227"/>
      <c r="VUP2034" s="227"/>
      <c r="VUQ2034" s="227"/>
      <c r="VUR2034" s="227"/>
      <c r="VUS2034" s="227"/>
      <c r="VUT2034" s="227"/>
      <c r="VUU2034" s="227"/>
      <c r="VUV2034" s="227"/>
      <c r="VUW2034" s="227"/>
      <c r="VUX2034" s="227"/>
      <c r="VUY2034" s="227"/>
      <c r="VUZ2034" s="227"/>
      <c r="VVA2034" s="227"/>
      <c r="VVB2034" s="227"/>
      <c r="VVC2034" s="227"/>
      <c r="VVD2034" s="227"/>
      <c r="VVE2034" s="227"/>
      <c r="VVF2034" s="227"/>
      <c r="VVG2034" s="227"/>
      <c r="VVH2034" s="227"/>
      <c r="VVI2034" s="227"/>
      <c r="VVJ2034" s="227"/>
      <c r="VVK2034" s="227"/>
      <c r="VVL2034" s="227"/>
      <c r="VVM2034" s="227"/>
      <c r="VVN2034" s="227"/>
      <c r="VVO2034" s="227"/>
      <c r="VVP2034" s="227"/>
      <c r="VVQ2034" s="227"/>
      <c r="VVR2034" s="227"/>
      <c r="VVS2034" s="227"/>
      <c r="VVT2034" s="227"/>
      <c r="VVU2034" s="227"/>
      <c r="VVV2034" s="227"/>
      <c r="VVW2034" s="227"/>
      <c r="VVX2034" s="227"/>
      <c r="VVY2034" s="227"/>
      <c r="VVZ2034" s="227"/>
      <c r="VWA2034" s="227"/>
      <c r="VWB2034" s="227"/>
      <c r="VWC2034" s="227"/>
      <c r="VWD2034" s="227"/>
      <c r="VWE2034" s="227"/>
      <c r="VWF2034" s="227"/>
      <c r="VWG2034" s="227"/>
      <c r="VWH2034" s="227"/>
      <c r="VWI2034" s="227"/>
      <c r="VWJ2034" s="227"/>
      <c r="VWK2034" s="227"/>
      <c r="VWL2034" s="227"/>
      <c r="VWM2034" s="227"/>
      <c r="VWN2034" s="227"/>
      <c r="VWO2034" s="227"/>
      <c r="VWP2034" s="227"/>
      <c r="VWQ2034" s="227"/>
      <c r="VWR2034" s="227"/>
      <c r="VWS2034" s="227"/>
      <c r="VWT2034" s="227"/>
      <c r="VWU2034" s="227"/>
      <c r="VWV2034" s="227"/>
      <c r="VWW2034" s="227"/>
      <c r="VWX2034" s="227"/>
      <c r="VWY2034" s="227"/>
      <c r="VWZ2034" s="227"/>
      <c r="VXA2034" s="227"/>
      <c r="VXB2034" s="227"/>
      <c r="VXC2034" s="227"/>
      <c r="VXD2034" s="227"/>
      <c r="VXE2034" s="227"/>
      <c r="VXF2034" s="227"/>
      <c r="VXG2034" s="227"/>
      <c r="VXH2034" s="227"/>
      <c r="VXI2034" s="227"/>
      <c r="VXJ2034" s="227"/>
      <c r="VXK2034" s="227"/>
      <c r="VXL2034" s="227"/>
      <c r="VXM2034" s="227"/>
      <c r="VXN2034" s="227"/>
      <c r="VXO2034" s="227"/>
      <c r="VXP2034" s="227"/>
      <c r="VXQ2034" s="227"/>
      <c r="VXR2034" s="227"/>
      <c r="VXS2034" s="227"/>
      <c r="VXT2034" s="227"/>
      <c r="VXU2034" s="227"/>
      <c r="VXV2034" s="227"/>
      <c r="VXW2034" s="227"/>
      <c r="VXX2034" s="227"/>
      <c r="VXY2034" s="227"/>
      <c r="VXZ2034" s="227"/>
      <c r="VYA2034" s="227"/>
      <c r="VYB2034" s="227"/>
      <c r="VYC2034" s="227"/>
      <c r="VYD2034" s="227"/>
      <c r="VYE2034" s="227"/>
      <c r="VYF2034" s="227"/>
      <c r="VYG2034" s="227"/>
      <c r="VYH2034" s="227"/>
      <c r="VYI2034" s="227"/>
      <c r="VYJ2034" s="227"/>
      <c r="VYK2034" s="227"/>
      <c r="VYL2034" s="227"/>
      <c r="VYM2034" s="227"/>
      <c r="VYN2034" s="227"/>
      <c r="VYO2034" s="227"/>
      <c r="VYP2034" s="227"/>
      <c r="VYQ2034" s="227"/>
      <c r="VYR2034" s="227"/>
      <c r="VYS2034" s="227"/>
      <c r="VYT2034" s="227"/>
      <c r="VYU2034" s="227"/>
      <c r="VYV2034" s="227"/>
      <c r="VYW2034" s="227"/>
      <c r="VYX2034" s="227"/>
      <c r="VYY2034" s="227"/>
      <c r="VYZ2034" s="227"/>
      <c r="VZA2034" s="227"/>
      <c r="VZB2034" s="227"/>
      <c r="VZC2034" s="227"/>
      <c r="VZD2034" s="227"/>
      <c r="VZE2034" s="227"/>
      <c r="VZF2034" s="227"/>
      <c r="VZG2034" s="227"/>
      <c r="VZH2034" s="227"/>
      <c r="VZI2034" s="227"/>
      <c r="VZJ2034" s="227"/>
      <c r="VZK2034" s="227"/>
      <c r="VZL2034" s="227"/>
      <c r="VZM2034" s="227"/>
      <c r="VZN2034" s="227"/>
      <c r="VZO2034" s="227"/>
      <c r="VZP2034" s="227"/>
      <c r="VZQ2034" s="227"/>
      <c r="VZR2034" s="227"/>
      <c r="VZS2034" s="227"/>
      <c r="VZT2034" s="227"/>
      <c r="VZU2034" s="227"/>
      <c r="VZV2034" s="227"/>
      <c r="VZW2034" s="227"/>
      <c r="VZX2034" s="227"/>
      <c r="VZY2034" s="227"/>
      <c r="VZZ2034" s="227"/>
      <c r="WAA2034" s="227"/>
      <c r="WAB2034" s="227"/>
      <c r="WAC2034" s="227"/>
      <c r="WAD2034" s="227"/>
      <c r="WAE2034" s="227"/>
      <c r="WAF2034" s="227"/>
      <c r="WAG2034" s="227"/>
      <c r="WAH2034" s="227"/>
      <c r="WAI2034" s="227"/>
      <c r="WAJ2034" s="227"/>
      <c r="WAK2034" s="227"/>
      <c r="WAL2034" s="227"/>
      <c r="WAM2034" s="227"/>
      <c r="WAN2034" s="227"/>
      <c r="WAO2034" s="227"/>
      <c r="WAP2034" s="227"/>
      <c r="WAQ2034" s="227"/>
      <c r="WAR2034" s="227"/>
      <c r="WAS2034" s="227"/>
      <c r="WAT2034" s="227"/>
      <c r="WAU2034" s="227"/>
      <c r="WAV2034" s="227"/>
      <c r="WAW2034" s="227"/>
      <c r="WAX2034" s="227"/>
      <c r="WAY2034" s="227"/>
      <c r="WAZ2034" s="227"/>
      <c r="WBA2034" s="227"/>
      <c r="WBB2034" s="227"/>
      <c r="WBC2034" s="227"/>
      <c r="WBD2034" s="227"/>
      <c r="WBE2034" s="227"/>
      <c r="WBF2034" s="227"/>
      <c r="WBG2034" s="227"/>
      <c r="WBH2034" s="227"/>
      <c r="WBI2034" s="227"/>
      <c r="WBJ2034" s="227"/>
      <c r="WBK2034" s="227"/>
      <c r="WBL2034" s="227"/>
      <c r="WBM2034" s="227"/>
      <c r="WBN2034" s="227"/>
      <c r="WBO2034" s="227"/>
      <c r="WBP2034" s="227"/>
      <c r="WBQ2034" s="227"/>
      <c r="WBR2034" s="227"/>
      <c r="WBS2034" s="227"/>
      <c r="WBT2034" s="227"/>
      <c r="WBU2034" s="227"/>
      <c r="WBV2034" s="227"/>
      <c r="WBW2034" s="227"/>
      <c r="WBX2034" s="227"/>
      <c r="WBY2034" s="227"/>
      <c r="WBZ2034" s="227"/>
      <c r="WCA2034" s="227"/>
      <c r="WCB2034" s="227"/>
      <c r="WCC2034" s="227"/>
      <c r="WCD2034" s="227"/>
      <c r="WCE2034" s="227"/>
      <c r="WCF2034" s="227"/>
      <c r="WCG2034" s="227"/>
      <c r="WCH2034" s="227"/>
      <c r="WCI2034" s="227"/>
      <c r="WCJ2034" s="227"/>
      <c r="WCK2034" s="227"/>
      <c r="WCL2034" s="227"/>
      <c r="WCM2034" s="227"/>
      <c r="WCN2034" s="227"/>
      <c r="WCO2034" s="227"/>
      <c r="WCP2034" s="227"/>
      <c r="WCQ2034" s="227"/>
      <c r="WCR2034" s="227"/>
      <c r="WCS2034" s="227"/>
      <c r="WCT2034" s="227"/>
      <c r="WCU2034" s="227"/>
      <c r="WCV2034" s="227"/>
      <c r="WCW2034" s="227"/>
      <c r="WCX2034" s="227"/>
      <c r="WCY2034" s="227"/>
      <c r="WCZ2034" s="227"/>
      <c r="WDA2034" s="227"/>
      <c r="WDB2034" s="227"/>
      <c r="WDC2034" s="227"/>
      <c r="WDD2034" s="227"/>
      <c r="WDE2034" s="227"/>
      <c r="WDF2034" s="227"/>
      <c r="WDG2034" s="227"/>
      <c r="WDH2034" s="227"/>
      <c r="WDI2034" s="227"/>
      <c r="WDJ2034" s="227"/>
      <c r="WDK2034" s="227"/>
      <c r="WDL2034" s="227"/>
      <c r="WDM2034" s="227"/>
      <c r="WDN2034" s="227"/>
      <c r="WDO2034" s="227"/>
      <c r="WDP2034" s="227"/>
      <c r="WDQ2034" s="227"/>
      <c r="WDR2034" s="227"/>
      <c r="WDS2034" s="227"/>
      <c r="WDT2034" s="227"/>
      <c r="WDU2034" s="227"/>
      <c r="WDV2034" s="227"/>
      <c r="WDW2034" s="227"/>
      <c r="WDX2034" s="227"/>
      <c r="WDY2034" s="227"/>
      <c r="WDZ2034" s="227"/>
      <c r="WEA2034" s="227"/>
      <c r="WEB2034" s="227"/>
      <c r="WEC2034" s="227"/>
      <c r="WED2034" s="227"/>
      <c r="WEE2034" s="227"/>
      <c r="WEF2034" s="227"/>
      <c r="WEG2034" s="227"/>
      <c r="WEH2034" s="227"/>
      <c r="WEI2034" s="227"/>
      <c r="WEJ2034" s="227"/>
      <c r="WEK2034" s="227"/>
      <c r="WEL2034" s="227"/>
      <c r="WEM2034" s="227"/>
      <c r="WEN2034" s="227"/>
      <c r="WEO2034" s="227"/>
      <c r="WEP2034" s="227"/>
      <c r="WEQ2034" s="227"/>
      <c r="WER2034" s="227"/>
      <c r="WES2034" s="227"/>
      <c r="WET2034" s="227"/>
      <c r="WEU2034" s="227"/>
      <c r="WEV2034" s="227"/>
      <c r="WEW2034" s="227"/>
      <c r="WEX2034" s="227"/>
      <c r="WEY2034" s="227"/>
      <c r="WEZ2034" s="227"/>
      <c r="WFA2034" s="227"/>
      <c r="WFB2034" s="227"/>
      <c r="WFC2034" s="227"/>
      <c r="WFD2034" s="227"/>
      <c r="WFE2034" s="227"/>
      <c r="WFF2034" s="227"/>
      <c r="WFG2034" s="227"/>
      <c r="WFH2034" s="227"/>
      <c r="WFI2034" s="227"/>
      <c r="WFJ2034" s="227"/>
      <c r="WFK2034" s="227"/>
      <c r="WFL2034" s="227"/>
      <c r="WFM2034" s="227"/>
      <c r="WFN2034" s="227"/>
      <c r="WFO2034" s="227"/>
      <c r="WFP2034" s="227"/>
      <c r="WFQ2034" s="227"/>
      <c r="WFR2034" s="227"/>
      <c r="WFS2034" s="227"/>
      <c r="WFT2034" s="227"/>
      <c r="WFU2034" s="227"/>
      <c r="WFV2034" s="227"/>
      <c r="WFW2034" s="227"/>
      <c r="WFX2034" s="227"/>
      <c r="WFY2034" s="227"/>
      <c r="WFZ2034" s="227"/>
      <c r="WGA2034" s="227"/>
      <c r="WGB2034" s="227"/>
      <c r="WGC2034" s="227"/>
      <c r="WGD2034" s="227"/>
      <c r="WGE2034" s="227"/>
      <c r="WGF2034" s="227"/>
      <c r="WGG2034" s="227"/>
      <c r="WGH2034" s="227"/>
      <c r="WGI2034" s="227"/>
      <c r="WGJ2034" s="227"/>
      <c r="WGK2034" s="227"/>
      <c r="WGL2034" s="227"/>
      <c r="WGM2034" s="227"/>
      <c r="WGN2034" s="227"/>
      <c r="WGO2034" s="227"/>
      <c r="WGP2034" s="227"/>
      <c r="WGQ2034" s="227"/>
      <c r="WGR2034" s="227"/>
      <c r="WGS2034" s="227"/>
      <c r="WGT2034" s="227"/>
      <c r="WGU2034" s="227"/>
      <c r="WGV2034" s="227"/>
      <c r="WGW2034" s="227"/>
      <c r="WGX2034" s="227"/>
      <c r="WGY2034" s="227"/>
      <c r="WGZ2034" s="227"/>
      <c r="WHA2034" s="227"/>
      <c r="WHB2034" s="227"/>
      <c r="WHC2034" s="227"/>
      <c r="WHD2034" s="227"/>
      <c r="WHE2034" s="227"/>
      <c r="WHF2034" s="227"/>
      <c r="WHG2034" s="227"/>
      <c r="WHH2034" s="227"/>
      <c r="WHI2034" s="227"/>
      <c r="WHJ2034" s="227"/>
      <c r="WHK2034" s="227"/>
      <c r="WHL2034" s="227"/>
      <c r="WHM2034" s="227"/>
      <c r="WHN2034" s="227"/>
      <c r="WHO2034" s="227"/>
      <c r="WHP2034" s="227"/>
      <c r="WHQ2034" s="227"/>
      <c r="WHR2034" s="227"/>
      <c r="WHS2034" s="227"/>
      <c r="WHT2034" s="227"/>
      <c r="WHU2034" s="227"/>
      <c r="WHV2034" s="227"/>
      <c r="WHW2034" s="227"/>
      <c r="WHX2034" s="227"/>
      <c r="WHY2034" s="227"/>
      <c r="WHZ2034" s="227"/>
      <c r="WIA2034" s="227"/>
      <c r="WIB2034" s="227"/>
      <c r="WIC2034" s="227"/>
      <c r="WID2034" s="227"/>
      <c r="WIE2034" s="227"/>
      <c r="WIF2034" s="227"/>
      <c r="WIG2034" s="227"/>
      <c r="WIH2034" s="227"/>
      <c r="WII2034" s="227"/>
      <c r="WIJ2034" s="227"/>
      <c r="WIK2034" s="227"/>
      <c r="WIL2034" s="227"/>
      <c r="WIM2034" s="227"/>
      <c r="WIN2034" s="227"/>
      <c r="WIO2034" s="227"/>
      <c r="WIP2034" s="227"/>
      <c r="WIQ2034" s="227"/>
      <c r="WIR2034" s="227"/>
      <c r="WIS2034" s="227"/>
      <c r="WIT2034" s="227"/>
      <c r="WIU2034" s="227"/>
      <c r="WIV2034" s="227"/>
      <c r="WIW2034" s="227"/>
      <c r="WIX2034" s="227"/>
      <c r="WIY2034" s="227"/>
      <c r="WIZ2034" s="227"/>
      <c r="WJA2034" s="227"/>
      <c r="WJB2034" s="227"/>
      <c r="WJC2034" s="227"/>
      <c r="WJD2034" s="227"/>
      <c r="WJE2034" s="227"/>
      <c r="WJF2034" s="227"/>
      <c r="WJG2034" s="227"/>
      <c r="WJH2034" s="227"/>
      <c r="WJI2034" s="227"/>
      <c r="WJJ2034" s="227"/>
      <c r="WJK2034" s="227"/>
      <c r="WJL2034" s="227"/>
      <c r="WJM2034" s="227"/>
      <c r="WJN2034" s="227"/>
      <c r="WJO2034" s="227"/>
      <c r="WJP2034" s="227"/>
      <c r="WJQ2034" s="227"/>
      <c r="WJR2034" s="227"/>
      <c r="WJS2034" s="227"/>
      <c r="WJT2034" s="227"/>
      <c r="WJU2034" s="227"/>
      <c r="WJV2034" s="227"/>
      <c r="WJW2034" s="227"/>
      <c r="WJX2034" s="227"/>
      <c r="WJY2034" s="227"/>
      <c r="WJZ2034" s="227"/>
      <c r="WKA2034" s="227"/>
      <c r="WKB2034" s="227"/>
      <c r="WKC2034" s="227"/>
      <c r="WKD2034" s="227"/>
      <c r="WKE2034" s="227"/>
      <c r="WKF2034" s="227"/>
      <c r="WKG2034" s="227"/>
      <c r="WKH2034" s="227"/>
      <c r="WKI2034" s="227"/>
      <c r="WKJ2034" s="227"/>
      <c r="WKK2034" s="227"/>
      <c r="WKL2034" s="227"/>
      <c r="WKM2034" s="227"/>
      <c r="WKN2034" s="227"/>
      <c r="WKO2034" s="227"/>
      <c r="WKP2034" s="227"/>
      <c r="WKQ2034" s="227"/>
      <c r="WKR2034" s="227"/>
      <c r="WKS2034" s="227"/>
      <c r="WKT2034" s="227"/>
      <c r="WKU2034" s="227"/>
      <c r="WKV2034" s="227"/>
      <c r="WKW2034" s="227"/>
      <c r="WKX2034" s="227"/>
      <c r="WKY2034" s="227"/>
      <c r="WKZ2034" s="227"/>
      <c r="WLA2034" s="227"/>
      <c r="WLB2034" s="227"/>
      <c r="WLC2034" s="227"/>
      <c r="WLD2034" s="227"/>
      <c r="WLE2034" s="227"/>
      <c r="WLF2034" s="227"/>
      <c r="WLG2034" s="227"/>
      <c r="WLH2034" s="227"/>
      <c r="WLI2034" s="227"/>
      <c r="WLJ2034" s="227"/>
      <c r="WLK2034" s="227"/>
      <c r="WLL2034" s="227"/>
      <c r="WLM2034" s="227"/>
      <c r="WLN2034" s="227"/>
      <c r="WLO2034" s="227"/>
      <c r="WLP2034" s="227"/>
      <c r="WLQ2034" s="227"/>
    </row>
    <row r="2035" spans="1:15877" s="4" customFormat="1" ht="126" customHeight="1">
      <c r="A2035" s="14" t="s">
        <v>5062</v>
      </c>
      <c r="B2035" s="93" t="s">
        <v>23</v>
      </c>
      <c r="C2035" s="6" t="s">
        <v>4979</v>
      </c>
      <c r="D2035" s="6" t="s">
        <v>4980</v>
      </c>
      <c r="E2035" s="6" t="s">
        <v>4980</v>
      </c>
      <c r="F2035" s="14" t="s">
        <v>4959</v>
      </c>
      <c r="G2035" s="14" t="s">
        <v>24</v>
      </c>
      <c r="H2035" s="5" t="s">
        <v>2659</v>
      </c>
      <c r="I2035" s="5">
        <v>470000000</v>
      </c>
      <c r="J2035" s="5" t="s">
        <v>2689</v>
      </c>
      <c r="K2035" s="5" t="s">
        <v>1193</v>
      </c>
      <c r="L2035" s="5" t="s">
        <v>25</v>
      </c>
      <c r="M2035" s="227"/>
      <c r="N2035" s="14" t="s">
        <v>5197</v>
      </c>
      <c r="O2035" s="5" t="s">
        <v>27</v>
      </c>
      <c r="P2035" s="227"/>
      <c r="Q2035" s="5" t="s">
        <v>903</v>
      </c>
      <c r="R2035" s="227"/>
      <c r="S2035" s="227"/>
      <c r="T2035" s="35">
        <v>5570000</v>
      </c>
      <c r="U2035" s="46">
        <f>T2035*1.12</f>
        <v>6238400.0000000009</v>
      </c>
      <c r="V2035" s="227"/>
      <c r="W2035" s="5" t="s">
        <v>904</v>
      </c>
      <c r="X2035" s="5" t="s">
        <v>5198</v>
      </c>
      <c r="Y2035" s="229"/>
      <c r="Z2035" s="85"/>
      <c r="AA2035" s="85"/>
      <c r="AB2035" s="229"/>
      <c r="AC2035" s="214"/>
      <c r="AD2035" s="85"/>
      <c r="AE2035" s="148"/>
      <c r="AF2035" s="85"/>
      <c r="AG2035" s="85"/>
      <c r="AH2035" s="148"/>
      <c r="AI2035" s="85"/>
      <c r="AJ2035" s="85"/>
      <c r="AK2035" s="85"/>
      <c r="AL2035" s="149"/>
      <c r="AM2035" s="149"/>
      <c r="AN2035" s="149"/>
      <c r="AO2035" s="149"/>
      <c r="AP2035" s="229"/>
      <c r="AQ2035" s="229"/>
      <c r="AR2035" s="229"/>
      <c r="AS2035" s="229"/>
      <c r="AT2035" s="85"/>
      <c r="AU2035" s="229"/>
      <c r="AV2035" s="229"/>
      <c r="AW2035" s="229"/>
      <c r="AX2035" s="229"/>
      <c r="AY2035" s="229"/>
      <c r="AZ2035" s="229"/>
      <c r="BA2035" s="229"/>
      <c r="BB2035" s="229"/>
      <c r="BC2035" s="229"/>
      <c r="BD2035" s="229"/>
      <c r="BE2035" s="229"/>
      <c r="BF2035" s="229"/>
      <c r="BG2035" s="229"/>
      <c r="BH2035" s="229"/>
      <c r="BI2035" s="229"/>
      <c r="BJ2035" s="229"/>
      <c r="BK2035" s="229"/>
      <c r="BL2035" s="229"/>
      <c r="BM2035" s="229"/>
      <c r="BN2035" s="229"/>
      <c r="BO2035" s="229"/>
      <c r="BP2035" s="229"/>
      <c r="BQ2035" s="229"/>
      <c r="BR2035" s="229"/>
      <c r="BS2035" s="229"/>
      <c r="BT2035" s="229"/>
      <c r="BU2035" s="229"/>
      <c r="BV2035" s="229"/>
      <c r="BW2035" s="229"/>
      <c r="BX2035" s="229"/>
      <c r="BY2035" s="229"/>
      <c r="BZ2035" s="229"/>
      <c r="CA2035" s="229"/>
      <c r="CB2035" s="229"/>
      <c r="CC2035" s="229"/>
      <c r="CD2035" s="229"/>
      <c r="CE2035" s="229"/>
      <c r="CF2035" s="229"/>
      <c r="CG2035" s="229"/>
      <c r="CH2035" s="229"/>
      <c r="CI2035" s="229"/>
      <c r="CJ2035" s="229"/>
      <c r="CK2035" s="229"/>
      <c r="CL2035" s="229"/>
      <c r="CM2035" s="229"/>
      <c r="CN2035" s="229"/>
      <c r="CO2035" s="229"/>
      <c r="CP2035" s="229"/>
      <c r="CQ2035" s="229"/>
      <c r="CR2035" s="229"/>
      <c r="CS2035" s="229"/>
      <c r="CT2035" s="229"/>
      <c r="CU2035" s="229"/>
      <c r="CV2035" s="229"/>
      <c r="CW2035" s="229"/>
      <c r="CX2035" s="229"/>
      <c r="CY2035" s="229"/>
      <c r="CZ2035" s="229"/>
      <c r="DA2035" s="229"/>
      <c r="DB2035" s="229"/>
      <c r="DC2035" s="229"/>
      <c r="DD2035" s="229"/>
      <c r="DE2035" s="229"/>
      <c r="DF2035" s="229"/>
      <c r="DG2035" s="229"/>
      <c r="DH2035" s="229"/>
      <c r="DI2035" s="229"/>
      <c r="DJ2035" s="229"/>
      <c r="DK2035" s="229"/>
      <c r="DL2035" s="229"/>
      <c r="DM2035" s="229"/>
      <c r="DN2035" s="230"/>
      <c r="DO2035" s="227"/>
      <c r="DP2035" s="227"/>
      <c r="DQ2035" s="227"/>
      <c r="DR2035" s="227"/>
      <c r="DS2035" s="227"/>
      <c r="DT2035" s="227"/>
      <c r="DU2035" s="227"/>
      <c r="DV2035" s="227"/>
      <c r="DW2035" s="227"/>
      <c r="DX2035" s="227"/>
      <c r="DY2035" s="227"/>
      <c r="DZ2035" s="227"/>
      <c r="EA2035" s="227"/>
      <c r="EB2035" s="227"/>
      <c r="EC2035" s="227"/>
      <c r="ED2035" s="227"/>
      <c r="EE2035" s="227"/>
      <c r="EF2035" s="227"/>
      <c r="EG2035" s="227"/>
      <c r="EH2035" s="227"/>
      <c r="EI2035" s="227"/>
      <c r="EJ2035" s="227"/>
      <c r="EK2035" s="227"/>
      <c r="EL2035" s="227"/>
      <c r="EM2035" s="227"/>
      <c r="EN2035" s="227"/>
      <c r="EO2035" s="227"/>
      <c r="EP2035" s="227"/>
      <c r="EQ2035" s="227"/>
      <c r="ER2035" s="227"/>
      <c r="ES2035" s="227"/>
      <c r="ET2035" s="227"/>
      <c r="EU2035" s="227"/>
      <c r="EV2035" s="227"/>
      <c r="EW2035" s="227"/>
      <c r="EX2035" s="227"/>
      <c r="EY2035" s="227"/>
      <c r="EZ2035" s="227"/>
      <c r="FA2035" s="227"/>
      <c r="FB2035" s="227"/>
      <c r="FC2035" s="227"/>
      <c r="FD2035" s="227"/>
      <c r="FE2035" s="227"/>
      <c r="FF2035" s="227"/>
      <c r="FG2035" s="227"/>
      <c r="FH2035" s="227"/>
      <c r="FI2035" s="227"/>
      <c r="FJ2035" s="227"/>
      <c r="FK2035" s="227"/>
      <c r="FL2035" s="227"/>
      <c r="FM2035" s="227"/>
      <c r="FN2035" s="227"/>
      <c r="FO2035" s="227"/>
      <c r="FP2035" s="227"/>
      <c r="FQ2035" s="227"/>
      <c r="FR2035" s="227"/>
      <c r="FS2035" s="227"/>
      <c r="FT2035" s="227"/>
      <c r="FU2035" s="227"/>
      <c r="FV2035" s="227"/>
      <c r="FW2035" s="227"/>
      <c r="FX2035" s="227"/>
      <c r="FY2035" s="227"/>
      <c r="FZ2035" s="227"/>
      <c r="GA2035" s="227"/>
      <c r="GB2035" s="227"/>
      <c r="GC2035" s="227"/>
      <c r="GD2035" s="227"/>
      <c r="GE2035" s="227"/>
      <c r="GF2035" s="227"/>
      <c r="GG2035" s="227"/>
      <c r="GH2035" s="227"/>
      <c r="GI2035" s="227"/>
      <c r="GJ2035" s="227"/>
      <c r="GK2035" s="227"/>
      <c r="GL2035" s="227"/>
      <c r="GM2035" s="227"/>
      <c r="GN2035" s="227"/>
      <c r="GO2035" s="227"/>
      <c r="GP2035" s="227"/>
      <c r="GQ2035" s="227"/>
      <c r="GR2035" s="227"/>
      <c r="GS2035" s="227"/>
      <c r="GT2035" s="227"/>
      <c r="GU2035" s="227"/>
      <c r="GV2035" s="227"/>
      <c r="GW2035" s="227"/>
      <c r="GX2035" s="227"/>
      <c r="GY2035" s="227"/>
      <c r="GZ2035" s="227"/>
      <c r="HA2035" s="227"/>
      <c r="HB2035" s="227"/>
      <c r="HC2035" s="227"/>
      <c r="HD2035" s="227"/>
      <c r="HE2035" s="227"/>
      <c r="HF2035" s="227"/>
      <c r="HG2035" s="227"/>
      <c r="HH2035" s="227"/>
      <c r="HI2035" s="227"/>
      <c r="HJ2035" s="227"/>
      <c r="HK2035" s="227"/>
      <c r="HL2035" s="227"/>
      <c r="HM2035" s="227"/>
      <c r="HN2035" s="227"/>
      <c r="HO2035" s="227"/>
      <c r="HP2035" s="227"/>
      <c r="HQ2035" s="227"/>
      <c r="HR2035" s="227"/>
      <c r="HS2035" s="227"/>
      <c r="HT2035" s="227"/>
      <c r="HU2035" s="227"/>
      <c r="HV2035" s="227"/>
      <c r="HW2035" s="227"/>
      <c r="HX2035" s="227"/>
      <c r="HY2035" s="227"/>
      <c r="HZ2035" s="227"/>
      <c r="IA2035" s="227"/>
      <c r="IB2035" s="227"/>
      <c r="IC2035" s="227"/>
      <c r="ID2035" s="227"/>
      <c r="IE2035" s="227"/>
      <c r="IF2035" s="227"/>
      <c r="IG2035" s="227"/>
      <c r="IH2035" s="227"/>
      <c r="II2035" s="227"/>
      <c r="IJ2035" s="227"/>
      <c r="IK2035" s="227"/>
      <c r="IL2035" s="227"/>
      <c r="IM2035" s="227"/>
      <c r="IN2035" s="227"/>
      <c r="IO2035" s="227"/>
      <c r="IP2035" s="227"/>
      <c r="IQ2035" s="227"/>
      <c r="IR2035" s="227"/>
      <c r="IS2035" s="227"/>
      <c r="IT2035" s="227"/>
      <c r="IU2035" s="227"/>
      <c r="IV2035" s="227"/>
      <c r="IW2035" s="227"/>
      <c r="IX2035" s="227"/>
      <c r="IY2035" s="227"/>
      <c r="IZ2035" s="227"/>
      <c r="JA2035" s="227"/>
      <c r="JB2035" s="227"/>
      <c r="JC2035" s="227"/>
      <c r="JD2035" s="227"/>
      <c r="JE2035" s="227"/>
      <c r="JF2035" s="227"/>
      <c r="JG2035" s="227"/>
      <c r="JH2035" s="227"/>
      <c r="JI2035" s="227"/>
      <c r="JJ2035" s="227"/>
      <c r="JK2035" s="227"/>
      <c r="JL2035" s="227"/>
      <c r="JM2035" s="227"/>
      <c r="JN2035" s="227"/>
      <c r="JO2035" s="227"/>
      <c r="JP2035" s="227"/>
      <c r="JQ2035" s="227"/>
      <c r="JR2035" s="227"/>
      <c r="JS2035" s="227"/>
      <c r="JT2035" s="227"/>
      <c r="JU2035" s="227"/>
      <c r="JV2035" s="227"/>
      <c r="JW2035" s="227"/>
      <c r="JX2035" s="227"/>
      <c r="JY2035" s="227"/>
      <c r="JZ2035" s="227"/>
      <c r="KA2035" s="227"/>
      <c r="KB2035" s="227"/>
      <c r="KC2035" s="227"/>
      <c r="KD2035" s="227"/>
      <c r="KE2035" s="227"/>
      <c r="KF2035" s="227"/>
      <c r="KG2035" s="227"/>
      <c r="KH2035" s="227"/>
      <c r="KI2035" s="227"/>
      <c r="KJ2035" s="227"/>
      <c r="KK2035" s="227"/>
      <c r="KL2035" s="227"/>
      <c r="KM2035" s="227"/>
      <c r="KN2035" s="227"/>
      <c r="KO2035" s="227"/>
      <c r="KP2035" s="227"/>
      <c r="KQ2035" s="227"/>
      <c r="KR2035" s="227"/>
      <c r="KS2035" s="227"/>
      <c r="KT2035" s="227"/>
      <c r="KU2035" s="227"/>
      <c r="KV2035" s="227"/>
      <c r="KW2035" s="227"/>
      <c r="KX2035" s="227"/>
      <c r="KY2035" s="227"/>
      <c r="KZ2035" s="227"/>
      <c r="LA2035" s="227"/>
      <c r="LB2035" s="227"/>
      <c r="LC2035" s="227"/>
      <c r="LD2035" s="227"/>
      <c r="LE2035" s="227"/>
      <c r="LF2035" s="227"/>
      <c r="LG2035" s="227"/>
      <c r="LH2035" s="227"/>
      <c r="LI2035" s="227"/>
      <c r="LJ2035" s="227"/>
      <c r="LK2035" s="227"/>
      <c r="LL2035" s="227"/>
      <c r="LM2035" s="227"/>
      <c r="LN2035" s="227"/>
      <c r="LO2035" s="227"/>
      <c r="LP2035" s="227"/>
      <c r="LQ2035" s="227"/>
      <c r="LR2035" s="227"/>
      <c r="LS2035" s="227"/>
      <c r="LT2035" s="227"/>
      <c r="LU2035" s="227"/>
      <c r="LV2035" s="227"/>
      <c r="LW2035" s="227"/>
      <c r="LX2035" s="227"/>
      <c r="LY2035" s="227"/>
      <c r="LZ2035" s="227"/>
      <c r="MA2035" s="227"/>
      <c r="MB2035" s="227"/>
      <c r="MC2035" s="227"/>
      <c r="MD2035" s="227"/>
      <c r="ME2035" s="227"/>
      <c r="MF2035" s="227"/>
      <c r="MG2035" s="227"/>
      <c r="MH2035" s="227"/>
      <c r="MI2035" s="227"/>
      <c r="MJ2035" s="227"/>
      <c r="MK2035" s="227"/>
      <c r="ML2035" s="227"/>
      <c r="MM2035" s="227"/>
      <c r="MN2035" s="227"/>
      <c r="MO2035" s="227"/>
      <c r="MP2035" s="227"/>
      <c r="MQ2035" s="227"/>
      <c r="MR2035" s="227"/>
      <c r="MS2035" s="227"/>
      <c r="MT2035" s="227"/>
      <c r="MU2035" s="227"/>
      <c r="MV2035" s="227"/>
      <c r="MW2035" s="227"/>
      <c r="MX2035" s="227"/>
      <c r="MY2035" s="227"/>
      <c r="MZ2035" s="227"/>
      <c r="NA2035" s="227"/>
      <c r="NB2035" s="227"/>
      <c r="NC2035" s="227"/>
      <c r="ND2035" s="227"/>
      <c r="NE2035" s="227"/>
      <c r="NF2035" s="227"/>
      <c r="NG2035" s="227"/>
      <c r="NH2035" s="227"/>
      <c r="NI2035" s="227"/>
      <c r="NJ2035" s="227"/>
      <c r="NK2035" s="227"/>
      <c r="NL2035" s="227"/>
      <c r="NM2035" s="227"/>
      <c r="NN2035" s="227"/>
      <c r="NO2035" s="227"/>
      <c r="NP2035" s="227"/>
      <c r="NQ2035" s="227"/>
      <c r="NR2035" s="227"/>
      <c r="NS2035" s="227"/>
      <c r="NT2035" s="227"/>
      <c r="NU2035" s="227"/>
      <c r="NV2035" s="227"/>
      <c r="NW2035" s="227"/>
      <c r="NX2035" s="227"/>
      <c r="NY2035" s="227"/>
      <c r="NZ2035" s="227"/>
      <c r="OA2035" s="227"/>
      <c r="OB2035" s="227"/>
      <c r="OC2035" s="227"/>
      <c r="OD2035" s="227"/>
      <c r="OE2035" s="227"/>
      <c r="OF2035" s="227"/>
      <c r="OG2035" s="227"/>
      <c r="OH2035" s="227"/>
      <c r="OI2035" s="227"/>
      <c r="OJ2035" s="227"/>
      <c r="OK2035" s="227"/>
      <c r="OL2035" s="227"/>
      <c r="OM2035" s="227"/>
      <c r="ON2035" s="227"/>
      <c r="OO2035" s="227"/>
      <c r="OP2035" s="227"/>
      <c r="OQ2035" s="227"/>
      <c r="OR2035" s="227"/>
      <c r="OS2035" s="227"/>
      <c r="OT2035" s="227"/>
      <c r="OU2035" s="227"/>
      <c r="OV2035" s="227"/>
      <c r="OW2035" s="227"/>
      <c r="OX2035" s="227"/>
      <c r="OY2035" s="227"/>
      <c r="OZ2035" s="227"/>
      <c r="PA2035" s="227"/>
      <c r="PB2035" s="227"/>
      <c r="PC2035" s="227"/>
      <c r="PD2035" s="227"/>
      <c r="PE2035" s="227"/>
      <c r="PF2035" s="227"/>
      <c r="PG2035" s="227"/>
      <c r="PH2035" s="227"/>
      <c r="PI2035" s="227"/>
      <c r="PJ2035" s="227"/>
      <c r="PK2035" s="227"/>
      <c r="PL2035" s="227"/>
      <c r="PM2035" s="227"/>
      <c r="PN2035" s="227"/>
      <c r="PO2035" s="227"/>
      <c r="PP2035" s="227"/>
      <c r="PQ2035" s="227"/>
      <c r="PR2035" s="227"/>
      <c r="PS2035" s="227"/>
      <c r="PT2035" s="227"/>
      <c r="PU2035" s="227"/>
      <c r="PV2035" s="227"/>
      <c r="PW2035" s="227"/>
      <c r="PX2035" s="227"/>
      <c r="PY2035" s="227"/>
      <c r="PZ2035" s="227"/>
      <c r="QA2035" s="227"/>
      <c r="QB2035" s="227"/>
      <c r="QC2035" s="227"/>
      <c r="QD2035" s="227"/>
      <c r="QE2035" s="227"/>
      <c r="QF2035" s="227"/>
      <c r="QG2035" s="227"/>
      <c r="QH2035" s="227"/>
      <c r="QI2035" s="227"/>
      <c r="QJ2035" s="227"/>
      <c r="QK2035" s="227"/>
      <c r="QL2035" s="227"/>
      <c r="QM2035" s="227"/>
      <c r="QN2035" s="227"/>
      <c r="QO2035" s="227"/>
      <c r="QP2035" s="227"/>
      <c r="QQ2035" s="227"/>
      <c r="QR2035" s="227"/>
      <c r="QS2035" s="227"/>
      <c r="QT2035" s="227"/>
      <c r="QU2035" s="227"/>
      <c r="QV2035" s="227"/>
      <c r="QW2035" s="227"/>
      <c r="QX2035" s="227"/>
      <c r="QY2035" s="227"/>
      <c r="QZ2035" s="227"/>
      <c r="RA2035" s="227"/>
      <c r="RB2035" s="227"/>
      <c r="RC2035" s="227"/>
      <c r="RD2035" s="227"/>
      <c r="RE2035" s="227"/>
      <c r="RF2035" s="227"/>
      <c r="RG2035" s="227"/>
      <c r="RH2035" s="227"/>
      <c r="RI2035" s="227"/>
      <c r="RJ2035" s="227"/>
      <c r="RK2035" s="227"/>
      <c r="RL2035" s="227"/>
      <c r="RM2035" s="227"/>
      <c r="RN2035" s="227"/>
      <c r="RO2035" s="227"/>
      <c r="RP2035" s="227"/>
      <c r="RQ2035" s="227"/>
      <c r="RR2035" s="227"/>
      <c r="RS2035" s="227"/>
      <c r="RT2035" s="227"/>
      <c r="RU2035" s="227"/>
      <c r="RV2035" s="227"/>
      <c r="RW2035" s="227"/>
      <c r="RX2035" s="227"/>
      <c r="RY2035" s="227"/>
      <c r="RZ2035" s="227"/>
      <c r="SA2035" s="227"/>
      <c r="SB2035" s="227"/>
      <c r="SC2035" s="227"/>
      <c r="SD2035" s="227"/>
      <c r="SE2035" s="227"/>
      <c r="SF2035" s="227"/>
      <c r="SG2035" s="227"/>
      <c r="SH2035" s="227"/>
      <c r="SI2035" s="227"/>
      <c r="SJ2035" s="227"/>
      <c r="SK2035" s="227"/>
      <c r="SL2035" s="227"/>
      <c r="SM2035" s="227"/>
      <c r="SN2035" s="227"/>
      <c r="SO2035" s="227"/>
      <c r="SP2035" s="227"/>
      <c r="SQ2035" s="227"/>
      <c r="SR2035" s="227"/>
      <c r="SS2035" s="227"/>
      <c r="ST2035" s="227"/>
      <c r="SU2035" s="227"/>
      <c r="SV2035" s="227"/>
      <c r="SW2035" s="227"/>
      <c r="SX2035" s="227"/>
      <c r="SY2035" s="227"/>
      <c r="SZ2035" s="227"/>
      <c r="TA2035" s="227"/>
      <c r="TB2035" s="227"/>
      <c r="TC2035" s="227"/>
      <c r="TD2035" s="227"/>
      <c r="TE2035" s="227"/>
      <c r="TF2035" s="227"/>
      <c r="TG2035" s="227"/>
      <c r="TH2035" s="227"/>
      <c r="TI2035" s="227"/>
      <c r="TJ2035" s="227"/>
      <c r="TK2035" s="227"/>
      <c r="TL2035" s="227"/>
      <c r="TM2035" s="227"/>
      <c r="TN2035" s="227"/>
      <c r="TO2035" s="227"/>
      <c r="TP2035" s="227"/>
      <c r="TQ2035" s="227"/>
      <c r="TR2035" s="227"/>
      <c r="TS2035" s="227"/>
      <c r="TT2035" s="227"/>
      <c r="TU2035" s="227"/>
      <c r="TV2035" s="227"/>
      <c r="TW2035" s="227"/>
      <c r="TX2035" s="227"/>
      <c r="TY2035" s="227"/>
      <c r="TZ2035" s="227"/>
      <c r="UA2035" s="227"/>
      <c r="UB2035" s="227"/>
      <c r="UC2035" s="227"/>
      <c r="UD2035" s="227"/>
      <c r="UE2035" s="227"/>
      <c r="UF2035" s="227"/>
      <c r="UG2035" s="227"/>
      <c r="UH2035" s="227"/>
      <c r="UI2035" s="227"/>
      <c r="UJ2035" s="227"/>
      <c r="UK2035" s="227"/>
      <c r="UL2035" s="227"/>
      <c r="UM2035" s="227"/>
      <c r="UN2035" s="227"/>
      <c r="UO2035" s="227"/>
      <c r="UP2035" s="227"/>
      <c r="UQ2035" s="227"/>
      <c r="UR2035" s="227"/>
      <c r="US2035" s="227"/>
      <c r="UT2035" s="227"/>
      <c r="UU2035" s="227"/>
      <c r="UV2035" s="227"/>
      <c r="UW2035" s="227"/>
      <c r="UX2035" s="227"/>
      <c r="UY2035" s="227"/>
      <c r="UZ2035" s="227"/>
      <c r="VA2035" s="227"/>
      <c r="VB2035" s="227"/>
      <c r="VC2035" s="227"/>
      <c r="VD2035" s="227"/>
      <c r="VE2035" s="227"/>
      <c r="VF2035" s="227"/>
      <c r="VG2035" s="227"/>
      <c r="VH2035" s="227"/>
      <c r="VI2035" s="227"/>
      <c r="VJ2035" s="227"/>
      <c r="VK2035" s="227"/>
      <c r="VL2035" s="227"/>
      <c r="VM2035" s="227"/>
      <c r="VN2035" s="227"/>
      <c r="VO2035" s="227"/>
      <c r="VP2035" s="227"/>
      <c r="VQ2035" s="227"/>
      <c r="VR2035" s="227"/>
      <c r="VS2035" s="227"/>
      <c r="VT2035" s="227"/>
      <c r="VU2035" s="227"/>
      <c r="VV2035" s="227"/>
      <c r="VW2035" s="227"/>
      <c r="VX2035" s="227"/>
      <c r="VY2035" s="227"/>
      <c r="VZ2035" s="227"/>
      <c r="WA2035" s="227"/>
      <c r="WB2035" s="227"/>
      <c r="WC2035" s="227"/>
      <c r="WD2035" s="227"/>
      <c r="WE2035" s="227"/>
      <c r="WF2035" s="227"/>
      <c r="WG2035" s="227"/>
      <c r="WH2035" s="227"/>
      <c r="WI2035" s="227"/>
      <c r="WJ2035" s="227"/>
      <c r="WK2035" s="227"/>
      <c r="WL2035" s="227"/>
      <c r="WM2035" s="227"/>
      <c r="WN2035" s="227"/>
      <c r="WO2035" s="227"/>
      <c r="WP2035" s="227"/>
      <c r="WQ2035" s="227"/>
      <c r="WR2035" s="227"/>
      <c r="WS2035" s="227"/>
      <c r="WT2035" s="227"/>
      <c r="WU2035" s="227"/>
      <c r="WV2035" s="227"/>
      <c r="WW2035" s="227"/>
      <c r="WX2035" s="227"/>
      <c r="WY2035" s="227"/>
      <c r="WZ2035" s="227"/>
      <c r="XA2035" s="227"/>
      <c r="XB2035" s="227"/>
      <c r="XC2035" s="227"/>
      <c r="XD2035" s="227"/>
      <c r="XE2035" s="227"/>
      <c r="XF2035" s="227"/>
      <c r="XG2035" s="227"/>
      <c r="XH2035" s="227"/>
      <c r="XI2035" s="227"/>
      <c r="XJ2035" s="227"/>
      <c r="XK2035" s="227"/>
      <c r="XL2035" s="227"/>
      <c r="XM2035" s="227"/>
      <c r="XN2035" s="227"/>
      <c r="XO2035" s="227"/>
      <c r="XP2035" s="227"/>
      <c r="XQ2035" s="227"/>
      <c r="XR2035" s="227"/>
      <c r="XS2035" s="227"/>
      <c r="XT2035" s="227"/>
      <c r="XU2035" s="227"/>
      <c r="XV2035" s="227"/>
      <c r="XW2035" s="227"/>
      <c r="XX2035" s="227"/>
      <c r="XY2035" s="227"/>
      <c r="XZ2035" s="227"/>
      <c r="YA2035" s="227"/>
      <c r="YB2035" s="227"/>
      <c r="YC2035" s="227"/>
      <c r="YD2035" s="227"/>
      <c r="YE2035" s="227"/>
      <c r="YF2035" s="227"/>
      <c r="YG2035" s="227"/>
      <c r="YH2035" s="227"/>
      <c r="YI2035" s="227"/>
      <c r="YJ2035" s="227"/>
      <c r="YK2035" s="227"/>
      <c r="YL2035" s="227"/>
      <c r="YM2035" s="227"/>
      <c r="YN2035" s="227"/>
      <c r="YO2035" s="227"/>
      <c r="YP2035" s="227"/>
      <c r="YQ2035" s="227"/>
      <c r="YR2035" s="227"/>
      <c r="YS2035" s="227"/>
      <c r="YT2035" s="227"/>
      <c r="YU2035" s="227"/>
      <c r="YV2035" s="227"/>
      <c r="YW2035" s="227"/>
      <c r="YX2035" s="227"/>
      <c r="YY2035" s="227"/>
      <c r="YZ2035" s="227"/>
      <c r="ZA2035" s="227"/>
      <c r="ZB2035" s="227"/>
      <c r="ZC2035" s="227"/>
      <c r="ZD2035" s="227"/>
      <c r="ZE2035" s="227"/>
      <c r="ZF2035" s="227"/>
      <c r="ZG2035" s="227"/>
      <c r="ZH2035" s="227"/>
      <c r="ZI2035" s="227"/>
      <c r="ZJ2035" s="227"/>
      <c r="ZK2035" s="227"/>
      <c r="ZL2035" s="227"/>
      <c r="ZM2035" s="227"/>
      <c r="ZN2035" s="227"/>
      <c r="ZO2035" s="227"/>
      <c r="ZP2035" s="227"/>
      <c r="ZQ2035" s="227"/>
      <c r="ZR2035" s="227"/>
      <c r="ZS2035" s="227"/>
      <c r="ZT2035" s="227"/>
      <c r="ZU2035" s="227"/>
      <c r="ZV2035" s="227"/>
      <c r="ZW2035" s="227"/>
      <c r="ZX2035" s="227"/>
      <c r="ZY2035" s="227"/>
      <c r="ZZ2035" s="227"/>
      <c r="AAA2035" s="227"/>
      <c r="AAB2035" s="227"/>
      <c r="AAC2035" s="227"/>
      <c r="AAD2035" s="227"/>
      <c r="AAE2035" s="227"/>
      <c r="AAF2035" s="227"/>
      <c r="AAG2035" s="227"/>
      <c r="AAH2035" s="227"/>
      <c r="AAI2035" s="227"/>
      <c r="AAJ2035" s="227"/>
      <c r="AAK2035" s="227"/>
      <c r="AAL2035" s="227"/>
      <c r="AAM2035" s="227"/>
      <c r="AAN2035" s="227"/>
      <c r="AAO2035" s="227"/>
      <c r="AAP2035" s="227"/>
      <c r="AAQ2035" s="227"/>
      <c r="AAR2035" s="227"/>
      <c r="AAS2035" s="227"/>
      <c r="AAT2035" s="227"/>
      <c r="AAU2035" s="227"/>
      <c r="AAV2035" s="227"/>
      <c r="AAW2035" s="227"/>
      <c r="AAX2035" s="227"/>
      <c r="AAY2035" s="227"/>
      <c r="AAZ2035" s="227"/>
      <c r="ABA2035" s="227"/>
      <c r="ABB2035" s="227"/>
      <c r="ABC2035" s="227"/>
      <c r="ABD2035" s="227"/>
      <c r="ABE2035" s="227"/>
      <c r="ABF2035" s="227"/>
      <c r="ABG2035" s="227"/>
      <c r="ABH2035" s="227"/>
      <c r="ABI2035" s="227"/>
      <c r="ABJ2035" s="227"/>
      <c r="ABK2035" s="227"/>
      <c r="ABL2035" s="227"/>
      <c r="ABM2035" s="227"/>
      <c r="ABN2035" s="227"/>
      <c r="ABO2035" s="227"/>
      <c r="ABP2035" s="227"/>
      <c r="ABQ2035" s="227"/>
      <c r="ABR2035" s="227"/>
      <c r="ABS2035" s="227"/>
      <c r="ABT2035" s="227"/>
      <c r="ABU2035" s="227"/>
      <c r="ABV2035" s="227"/>
      <c r="ABW2035" s="227"/>
      <c r="ABX2035" s="227"/>
      <c r="ABY2035" s="227"/>
      <c r="ABZ2035" s="227"/>
      <c r="ACA2035" s="227"/>
      <c r="ACB2035" s="227"/>
      <c r="ACC2035" s="227"/>
      <c r="ACD2035" s="227"/>
      <c r="ACE2035" s="227"/>
      <c r="ACF2035" s="227"/>
      <c r="ACG2035" s="227"/>
      <c r="ACH2035" s="227"/>
      <c r="ACI2035" s="227"/>
      <c r="ACJ2035" s="227"/>
      <c r="ACK2035" s="227"/>
      <c r="ACL2035" s="227"/>
      <c r="ACM2035" s="227"/>
      <c r="ACN2035" s="227"/>
      <c r="ACO2035" s="227"/>
      <c r="ACP2035" s="227"/>
      <c r="ACQ2035" s="227"/>
      <c r="ACR2035" s="227"/>
      <c r="ACS2035" s="227"/>
      <c r="ACT2035" s="227"/>
      <c r="ACU2035" s="227"/>
      <c r="ACV2035" s="227"/>
      <c r="ACW2035" s="227"/>
      <c r="ACX2035" s="227"/>
      <c r="ACY2035" s="227"/>
      <c r="ACZ2035" s="227"/>
      <c r="ADA2035" s="227"/>
      <c r="ADB2035" s="227"/>
      <c r="ADC2035" s="227"/>
      <c r="ADD2035" s="227"/>
      <c r="ADE2035" s="227"/>
      <c r="ADF2035" s="227"/>
      <c r="ADG2035" s="227"/>
      <c r="ADH2035" s="227"/>
      <c r="ADI2035" s="227"/>
      <c r="ADJ2035" s="227"/>
      <c r="ADK2035" s="227"/>
      <c r="ADL2035" s="227"/>
      <c r="ADM2035" s="227"/>
      <c r="ADN2035" s="227"/>
      <c r="ADO2035" s="227"/>
      <c r="ADP2035" s="227"/>
      <c r="ADQ2035" s="227"/>
      <c r="ADR2035" s="227"/>
      <c r="ADS2035" s="227"/>
      <c r="ADT2035" s="227"/>
      <c r="ADU2035" s="227"/>
      <c r="ADV2035" s="227"/>
      <c r="ADW2035" s="227"/>
      <c r="ADX2035" s="227"/>
      <c r="ADY2035" s="227"/>
      <c r="ADZ2035" s="227"/>
      <c r="AEA2035" s="227"/>
      <c r="AEB2035" s="227"/>
      <c r="AEC2035" s="227"/>
      <c r="AED2035" s="227"/>
      <c r="AEE2035" s="227"/>
      <c r="AEF2035" s="227"/>
      <c r="AEG2035" s="227"/>
      <c r="AEH2035" s="227"/>
      <c r="AEI2035" s="227"/>
      <c r="AEJ2035" s="227"/>
      <c r="AEK2035" s="227"/>
      <c r="AEL2035" s="227"/>
      <c r="AEM2035" s="227"/>
      <c r="AEN2035" s="227"/>
      <c r="AEO2035" s="227"/>
      <c r="AEP2035" s="227"/>
      <c r="AEQ2035" s="227"/>
      <c r="AER2035" s="227"/>
      <c r="AES2035" s="227"/>
      <c r="AET2035" s="227"/>
      <c r="AEU2035" s="227"/>
      <c r="AEV2035" s="227"/>
      <c r="AEW2035" s="227"/>
      <c r="AEX2035" s="227"/>
      <c r="AEY2035" s="227"/>
      <c r="AEZ2035" s="227"/>
      <c r="AFA2035" s="227"/>
      <c r="AFB2035" s="227"/>
      <c r="AFC2035" s="227"/>
      <c r="AFD2035" s="227"/>
      <c r="AFE2035" s="227"/>
      <c r="AFF2035" s="227"/>
      <c r="AFG2035" s="227"/>
      <c r="AFH2035" s="227"/>
      <c r="AFI2035" s="227"/>
      <c r="AFJ2035" s="227"/>
      <c r="AFK2035" s="227"/>
      <c r="AFL2035" s="227"/>
      <c r="AFM2035" s="227"/>
      <c r="AFN2035" s="227"/>
      <c r="AFO2035" s="227"/>
      <c r="AFP2035" s="227"/>
      <c r="AFQ2035" s="227"/>
      <c r="AFR2035" s="227"/>
      <c r="AFS2035" s="227"/>
      <c r="AFT2035" s="227"/>
      <c r="AFU2035" s="227"/>
      <c r="AFV2035" s="227"/>
      <c r="AFW2035" s="227"/>
      <c r="AFX2035" s="227"/>
      <c r="AFY2035" s="227"/>
      <c r="AFZ2035" s="227"/>
      <c r="AGA2035" s="227"/>
      <c r="AGB2035" s="227"/>
      <c r="AGC2035" s="227"/>
      <c r="AGD2035" s="227"/>
      <c r="AGE2035" s="227"/>
      <c r="AGF2035" s="227"/>
      <c r="AGG2035" s="227"/>
      <c r="AGH2035" s="227"/>
      <c r="AGI2035" s="227"/>
      <c r="AGJ2035" s="227"/>
      <c r="AGK2035" s="227"/>
      <c r="AGL2035" s="227"/>
      <c r="AGM2035" s="227"/>
      <c r="AGN2035" s="227"/>
      <c r="AGO2035" s="227"/>
      <c r="AGP2035" s="227"/>
      <c r="AGQ2035" s="227"/>
      <c r="AGR2035" s="227"/>
      <c r="AGS2035" s="227"/>
      <c r="AGT2035" s="227"/>
      <c r="AGU2035" s="227"/>
      <c r="AGV2035" s="227"/>
      <c r="AGW2035" s="227"/>
      <c r="AGX2035" s="227"/>
      <c r="AGY2035" s="227"/>
      <c r="AGZ2035" s="227"/>
      <c r="AHA2035" s="227"/>
      <c r="AHB2035" s="227"/>
      <c r="AHC2035" s="227"/>
      <c r="AHD2035" s="227"/>
      <c r="AHE2035" s="227"/>
      <c r="AHF2035" s="227"/>
      <c r="AHG2035" s="227"/>
      <c r="AHH2035" s="227"/>
      <c r="AHI2035" s="227"/>
      <c r="AHJ2035" s="227"/>
      <c r="AHK2035" s="227"/>
      <c r="AHL2035" s="227"/>
      <c r="AHM2035" s="227"/>
      <c r="AHN2035" s="227"/>
      <c r="AHO2035" s="227"/>
      <c r="AHP2035" s="227"/>
      <c r="AHQ2035" s="227"/>
      <c r="AHR2035" s="227"/>
      <c r="AHS2035" s="227"/>
      <c r="AHT2035" s="227"/>
      <c r="AHU2035" s="227"/>
      <c r="AHV2035" s="227"/>
      <c r="AHW2035" s="227"/>
      <c r="AHX2035" s="227"/>
      <c r="AHY2035" s="227"/>
      <c r="AHZ2035" s="227"/>
      <c r="AIA2035" s="227"/>
      <c r="AIB2035" s="227"/>
      <c r="AIC2035" s="227"/>
      <c r="AID2035" s="227"/>
      <c r="AIE2035" s="227"/>
      <c r="AIF2035" s="227"/>
      <c r="AIG2035" s="227"/>
      <c r="AIH2035" s="227"/>
      <c r="AII2035" s="227"/>
      <c r="AIJ2035" s="227"/>
      <c r="AIK2035" s="227"/>
      <c r="AIL2035" s="227"/>
      <c r="AIM2035" s="227"/>
      <c r="AIN2035" s="227"/>
      <c r="AIO2035" s="227"/>
      <c r="AIP2035" s="227"/>
      <c r="AIQ2035" s="227"/>
      <c r="AIR2035" s="227"/>
      <c r="AIS2035" s="227"/>
      <c r="AIT2035" s="227"/>
      <c r="AIU2035" s="227"/>
      <c r="AIV2035" s="227"/>
      <c r="AIW2035" s="227"/>
      <c r="AIX2035" s="227"/>
      <c r="AIY2035" s="227"/>
      <c r="AIZ2035" s="227"/>
      <c r="AJA2035" s="227"/>
      <c r="AJB2035" s="227"/>
      <c r="AJC2035" s="227"/>
      <c r="AJD2035" s="227"/>
      <c r="AJE2035" s="227"/>
      <c r="AJF2035" s="227"/>
      <c r="AJG2035" s="227"/>
      <c r="AJH2035" s="227"/>
      <c r="AJI2035" s="227"/>
      <c r="AJJ2035" s="227"/>
      <c r="AJK2035" s="227"/>
      <c r="AJL2035" s="227"/>
      <c r="AJM2035" s="227"/>
      <c r="AJN2035" s="227"/>
      <c r="AJO2035" s="227"/>
      <c r="AJP2035" s="227"/>
      <c r="AJQ2035" s="227"/>
      <c r="AJR2035" s="227"/>
      <c r="AJS2035" s="227"/>
      <c r="AJT2035" s="227"/>
      <c r="AJU2035" s="227"/>
      <c r="AJV2035" s="227"/>
      <c r="AJW2035" s="227"/>
      <c r="AJX2035" s="227"/>
      <c r="AJY2035" s="227"/>
      <c r="AJZ2035" s="227"/>
      <c r="AKA2035" s="227"/>
      <c r="AKB2035" s="227"/>
      <c r="AKC2035" s="227"/>
      <c r="AKD2035" s="227"/>
      <c r="AKE2035" s="227"/>
      <c r="AKF2035" s="227"/>
      <c r="AKG2035" s="227"/>
      <c r="AKH2035" s="227"/>
      <c r="AKI2035" s="227"/>
      <c r="AKJ2035" s="227"/>
      <c r="AKK2035" s="227"/>
      <c r="AKL2035" s="227"/>
      <c r="AKM2035" s="227"/>
      <c r="AKN2035" s="227"/>
      <c r="AKO2035" s="227"/>
      <c r="AKP2035" s="227"/>
      <c r="AKQ2035" s="227"/>
      <c r="AKR2035" s="227"/>
      <c r="AKS2035" s="227"/>
      <c r="AKT2035" s="227"/>
      <c r="AKU2035" s="227"/>
      <c r="AKV2035" s="227"/>
      <c r="AKW2035" s="227"/>
      <c r="AKX2035" s="227"/>
      <c r="AKY2035" s="227"/>
      <c r="AKZ2035" s="227"/>
      <c r="ALA2035" s="227"/>
      <c r="ALB2035" s="227"/>
      <c r="ALC2035" s="227"/>
      <c r="ALD2035" s="227"/>
      <c r="ALE2035" s="227"/>
      <c r="ALF2035" s="227"/>
      <c r="ALG2035" s="227"/>
      <c r="ALH2035" s="227"/>
      <c r="ALI2035" s="227"/>
      <c r="ALJ2035" s="227"/>
      <c r="ALK2035" s="227"/>
      <c r="ALL2035" s="227"/>
      <c r="ALM2035" s="227"/>
      <c r="ALN2035" s="227"/>
      <c r="ALO2035" s="227"/>
      <c r="ALP2035" s="227"/>
      <c r="ALQ2035" s="227"/>
      <c r="ALR2035" s="227"/>
      <c r="ALS2035" s="227"/>
      <c r="ALT2035" s="227"/>
      <c r="ALU2035" s="227"/>
      <c r="ALV2035" s="227"/>
      <c r="ALW2035" s="227"/>
      <c r="ALX2035" s="227"/>
      <c r="ALY2035" s="227"/>
      <c r="ALZ2035" s="227"/>
      <c r="AMA2035" s="227"/>
      <c r="AMB2035" s="227"/>
      <c r="AMC2035" s="227"/>
      <c r="AMD2035" s="227"/>
      <c r="AME2035" s="227"/>
      <c r="AMF2035" s="227"/>
      <c r="AMG2035" s="227"/>
      <c r="AMH2035" s="227"/>
      <c r="AMI2035" s="227"/>
      <c r="AMJ2035" s="227"/>
      <c r="AMK2035" s="227"/>
      <c r="AML2035" s="227"/>
      <c r="AMM2035" s="227"/>
      <c r="AMN2035" s="227"/>
      <c r="AMO2035" s="227"/>
      <c r="AMP2035" s="227"/>
      <c r="AMQ2035" s="227"/>
      <c r="AMR2035" s="227"/>
      <c r="AMS2035" s="227"/>
      <c r="AMT2035" s="227"/>
      <c r="AMU2035" s="227"/>
      <c r="AMV2035" s="227"/>
      <c r="AMW2035" s="227"/>
      <c r="AMX2035" s="227"/>
      <c r="AMY2035" s="227"/>
      <c r="AMZ2035" s="227"/>
      <c r="ANA2035" s="227"/>
      <c r="ANB2035" s="227"/>
      <c r="ANC2035" s="227"/>
      <c r="AND2035" s="227"/>
      <c r="ANE2035" s="227"/>
      <c r="ANF2035" s="227"/>
      <c r="ANG2035" s="227"/>
      <c r="ANH2035" s="227"/>
      <c r="ANI2035" s="227"/>
      <c r="ANJ2035" s="227"/>
      <c r="ANK2035" s="227"/>
      <c r="ANL2035" s="227"/>
      <c r="ANM2035" s="227"/>
      <c r="ANN2035" s="227"/>
      <c r="ANO2035" s="227"/>
      <c r="ANP2035" s="227"/>
      <c r="ANQ2035" s="227"/>
      <c r="ANR2035" s="227"/>
      <c r="ANS2035" s="227"/>
      <c r="ANT2035" s="227"/>
      <c r="ANU2035" s="227"/>
      <c r="ANV2035" s="227"/>
      <c r="ANW2035" s="227"/>
      <c r="ANX2035" s="227"/>
      <c r="ANY2035" s="227"/>
      <c r="ANZ2035" s="227"/>
      <c r="AOA2035" s="227"/>
      <c r="AOB2035" s="227"/>
      <c r="AOC2035" s="227"/>
      <c r="AOD2035" s="227"/>
      <c r="AOE2035" s="227"/>
      <c r="AOF2035" s="227"/>
      <c r="AOG2035" s="227"/>
      <c r="AOH2035" s="227"/>
      <c r="AOI2035" s="227"/>
      <c r="AOJ2035" s="227"/>
      <c r="AOK2035" s="227"/>
      <c r="AOL2035" s="227"/>
      <c r="AOM2035" s="227"/>
      <c r="AON2035" s="227"/>
      <c r="AOO2035" s="227"/>
      <c r="AOP2035" s="227"/>
      <c r="AOQ2035" s="227"/>
      <c r="AOR2035" s="227"/>
      <c r="AOS2035" s="227"/>
      <c r="AOT2035" s="227"/>
      <c r="AOU2035" s="227"/>
      <c r="AOV2035" s="227"/>
      <c r="AOW2035" s="227"/>
      <c r="AOX2035" s="227"/>
      <c r="AOY2035" s="227"/>
      <c r="AOZ2035" s="227"/>
      <c r="APA2035" s="227"/>
      <c r="APB2035" s="227"/>
      <c r="APC2035" s="227"/>
      <c r="APD2035" s="227"/>
      <c r="APE2035" s="227"/>
      <c r="APF2035" s="227"/>
      <c r="APG2035" s="227"/>
      <c r="APH2035" s="227"/>
      <c r="API2035" s="227"/>
      <c r="APJ2035" s="227"/>
      <c r="APK2035" s="227"/>
      <c r="APL2035" s="227"/>
      <c r="APM2035" s="227"/>
      <c r="APN2035" s="227"/>
      <c r="APO2035" s="227"/>
      <c r="APP2035" s="227"/>
      <c r="APQ2035" s="227"/>
      <c r="APR2035" s="227"/>
      <c r="APS2035" s="227"/>
      <c r="APT2035" s="227"/>
      <c r="APU2035" s="227"/>
      <c r="APV2035" s="227"/>
      <c r="APW2035" s="227"/>
      <c r="APX2035" s="227"/>
      <c r="APY2035" s="227"/>
      <c r="APZ2035" s="227"/>
      <c r="AQA2035" s="227"/>
      <c r="AQB2035" s="227"/>
      <c r="AQC2035" s="227"/>
      <c r="AQD2035" s="227"/>
      <c r="AQE2035" s="227"/>
      <c r="AQF2035" s="227"/>
      <c r="AQG2035" s="227"/>
      <c r="AQH2035" s="227"/>
      <c r="AQI2035" s="227"/>
      <c r="AQJ2035" s="227"/>
      <c r="AQK2035" s="227"/>
      <c r="AQL2035" s="227"/>
      <c r="AQM2035" s="227"/>
      <c r="AQN2035" s="227"/>
      <c r="AQO2035" s="227"/>
      <c r="AQP2035" s="227"/>
      <c r="AQQ2035" s="227"/>
      <c r="AQR2035" s="227"/>
      <c r="AQS2035" s="227"/>
      <c r="AQT2035" s="227"/>
      <c r="AQU2035" s="227"/>
      <c r="AQV2035" s="227"/>
      <c r="AQW2035" s="227"/>
      <c r="AQX2035" s="227"/>
      <c r="AQY2035" s="227"/>
      <c r="AQZ2035" s="227"/>
      <c r="ARA2035" s="227"/>
      <c r="ARB2035" s="227"/>
      <c r="ARC2035" s="227"/>
      <c r="ARD2035" s="227"/>
      <c r="ARE2035" s="227"/>
      <c r="ARF2035" s="227"/>
      <c r="ARG2035" s="227"/>
      <c r="ARH2035" s="227"/>
      <c r="ARI2035" s="227"/>
      <c r="ARJ2035" s="227"/>
      <c r="ARK2035" s="227"/>
      <c r="ARL2035" s="227"/>
      <c r="ARM2035" s="227"/>
      <c r="ARN2035" s="227"/>
      <c r="ARO2035" s="227"/>
      <c r="ARP2035" s="227"/>
      <c r="ARQ2035" s="227"/>
      <c r="ARR2035" s="227"/>
      <c r="ARS2035" s="227"/>
      <c r="ART2035" s="227"/>
      <c r="ARU2035" s="227"/>
      <c r="ARV2035" s="227"/>
      <c r="ARW2035" s="227"/>
      <c r="ARX2035" s="227"/>
      <c r="ARY2035" s="227"/>
      <c r="ARZ2035" s="227"/>
      <c r="ASA2035" s="227"/>
      <c r="ASB2035" s="227"/>
      <c r="ASC2035" s="227"/>
      <c r="ASD2035" s="227"/>
      <c r="ASE2035" s="227"/>
      <c r="ASF2035" s="227"/>
      <c r="ASG2035" s="227"/>
      <c r="ASH2035" s="227"/>
      <c r="ASI2035" s="227"/>
      <c r="ASJ2035" s="227"/>
      <c r="ASK2035" s="227"/>
      <c r="ASL2035" s="227"/>
      <c r="ASM2035" s="227"/>
      <c r="ASN2035" s="227"/>
      <c r="ASO2035" s="227"/>
      <c r="ASP2035" s="227"/>
      <c r="ASQ2035" s="227"/>
      <c r="ASR2035" s="227"/>
      <c r="ASS2035" s="227"/>
      <c r="AST2035" s="227"/>
      <c r="ASU2035" s="227"/>
      <c r="ASV2035" s="227"/>
      <c r="ASW2035" s="227"/>
      <c r="ASX2035" s="227"/>
      <c r="ASY2035" s="227"/>
      <c r="ASZ2035" s="227"/>
      <c r="ATA2035" s="227"/>
      <c r="ATB2035" s="227"/>
      <c r="ATC2035" s="227"/>
      <c r="ATD2035" s="227"/>
      <c r="ATE2035" s="227"/>
      <c r="ATF2035" s="227"/>
      <c r="ATG2035" s="227"/>
      <c r="ATH2035" s="227"/>
      <c r="ATI2035" s="227"/>
      <c r="ATJ2035" s="227"/>
      <c r="ATK2035" s="227"/>
      <c r="ATL2035" s="227"/>
      <c r="ATM2035" s="227"/>
      <c r="ATN2035" s="227"/>
      <c r="ATO2035" s="227"/>
      <c r="ATP2035" s="227"/>
      <c r="ATQ2035" s="227"/>
      <c r="ATR2035" s="227"/>
      <c r="ATS2035" s="227"/>
      <c r="ATT2035" s="227"/>
      <c r="ATU2035" s="227"/>
      <c r="ATV2035" s="227"/>
      <c r="ATW2035" s="227"/>
      <c r="ATX2035" s="227"/>
      <c r="ATY2035" s="227"/>
      <c r="ATZ2035" s="227"/>
      <c r="AUA2035" s="227"/>
      <c r="AUB2035" s="227"/>
      <c r="AUC2035" s="227"/>
      <c r="AUD2035" s="227"/>
      <c r="AUE2035" s="227"/>
      <c r="AUF2035" s="227"/>
      <c r="AUG2035" s="227"/>
      <c r="AUH2035" s="227"/>
      <c r="AUI2035" s="227"/>
      <c r="AUJ2035" s="227"/>
      <c r="AUK2035" s="227"/>
      <c r="AUL2035" s="227"/>
      <c r="AUM2035" s="227"/>
      <c r="AUN2035" s="227"/>
      <c r="AUO2035" s="227"/>
      <c r="AUP2035" s="227"/>
      <c r="AUQ2035" s="227"/>
      <c r="AUR2035" s="227"/>
      <c r="AUS2035" s="227"/>
      <c r="AUT2035" s="227"/>
      <c r="AUU2035" s="227"/>
      <c r="AUV2035" s="227"/>
      <c r="AUW2035" s="227"/>
      <c r="AUX2035" s="227"/>
      <c r="AUY2035" s="227"/>
      <c r="AUZ2035" s="227"/>
      <c r="AVA2035" s="227"/>
      <c r="AVB2035" s="227"/>
      <c r="AVC2035" s="227"/>
      <c r="AVD2035" s="227"/>
      <c r="AVE2035" s="227"/>
      <c r="AVF2035" s="227"/>
      <c r="AVG2035" s="227"/>
      <c r="AVH2035" s="227"/>
      <c r="AVI2035" s="227"/>
      <c r="AVJ2035" s="227"/>
      <c r="AVK2035" s="227"/>
      <c r="AVL2035" s="227"/>
      <c r="AVM2035" s="227"/>
      <c r="AVN2035" s="227"/>
      <c r="AVO2035" s="227"/>
      <c r="AVP2035" s="227"/>
      <c r="AVQ2035" s="227"/>
      <c r="AVR2035" s="227"/>
      <c r="AVS2035" s="227"/>
      <c r="AVT2035" s="227"/>
      <c r="AVU2035" s="227"/>
      <c r="AVV2035" s="227"/>
      <c r="AVW2035" s="227"/>
      <c r="AVX2035" s="227"/>
      <c r="AVY2035" s="227"/>
      <c r="AVZ2035" s="227"/>
      <c r="AWA2035" s="227"/>
      <c r="AWB2035" s="227"/>
      <c r="AWC2035" s="227"/>
      <c r="AWD2035" s="227"/>
      <c r="AWE2035" s="227"/>
      <c r="AWF2035" s="227"/>
      <c r="AWG2035" s="227"/>
      <c r="AWH2035" s="227"/>
      <c r="AWI2035" s="227"/>
      <c r="AWJ2035" s="227"/>
      <c r="AWK2035" s="227"/>
      <c r="AWL2035" s="227"/>
      <c r="AWM2035" s="227"/>
      <c r="AWN2035" s="227"/>
      <c r="AWO2035" s="227"/>
      <c r="AWP2035" s="227"/>
      <c r="AWQ2035" s="227"/>
      <c r="AWR2035" s="227"/>
      <c r="AWS2035" s="227"/>
      <c r="AWT2035" s="227"/>
      <c r="AWU2035" s="227"/>
      <c r="AWV2035" s="227"/>
      <c r="AWW2035" s="227"/>
      <c r="AWX2035" s="227"/>
      <c r="AWY2035" s="227"/>
      <c r="AWZ2035" s="227"/>
      <c r="AXA2035" s="227"/>
      <c r="AXB2035" s="227"/>
      <c r="AXC2035" s="227"/>
      <c r="AXD2035" s="227"/>
      <c r="AXE2035" s="227"/>
      <c r="AXF2035" s="227"/>
      <c r="AXG2035" s="227"/>
      <c r="AXH2035" s="227"/>
      <c r="AXI2035" s="227"/>
      <c r="AXJ2035" s="227"/>
      <c r="AXK2035" s="227"/>
      <c r="AXL2035" s="227"/>
      <c r="AXM2035" s="227"/>
      <c r="AXN2035" s="227"/>
      <c r="AXO2035" s="227"/>
      <c r="AXP2035" s="227"/>
      <c r="AXQ2035" s="227"/>
      <c r="AXR2035" s="227"/>
      <c r="AXS2035" s="227"/>
      <c r="AXT2035" s="227"/>
      <c r="AXU2035" s="227"/>
      <c r="AXV2035" s="227"/>
      <c r="AXW2035" s="227"/>
      <c r="AXX2035" s="227"/>
      <c r="AXY2035" s="227"/>
      <c r="AXZ2035" s="227"/>
      <c r="AYA2035" s="227"/>
      <c r="AYB2035" s="227"/>
      <c r="AYC2035" s="227"/>
      <c r="AYD2035" s="227"/>
      <c r="AYE2035" s="227"/>
      <c r="AYF2035" s="227"/>
      <c r="AYG2035" s="227"/>
      <c r="AYH2035" s="227"/>
      <c r="AYI2035" s="227"/>
      <c r="AYJ2035" s="227"/>
      <c r="AYK2035" s="227"/>
      <c r="AYL2035" s="227"/>
      <c r="AYM2035" s="227"/>
      <c r="AYN2035" s="227"/>
      <c r="AYO2035" s="227"/>
      <c r="AYP2035" s="227"/>
      <c r="AYQ2035" s="227"/>
      <c r="AYR2035" s="227"/>
      <c r="AYS2035" s="227"/>
      <c r="AYT2035" s="227"/>
      <c r="AYU2035" s="227"/>
      <c r="AYV2035" s="227"/>
      <c r="AYW2035" s="227"/>
      <c r="AYX2035" s="227"/>
      <c r="AYY2035" s="227"/>
      <c r="AYZ2035" s="227"/>
      <c r="AZA2035" s="227"/>
      <c r="AZB2035" s="227"/>
      <c r="AZC2035" s="227"/>
      <c r="AZD2035" s="227"/>
      <c r="AZE2035" s="227"/>
      <c r="AZF2035" s="227"/>
      <c r="AZG2035" s="227"/>
      <c r="AZH2035" s="227"/>
      <c r="AZI2035" s="227"/>
      <c r="AZJ2035" s="227"/>
      <c r="AZK2035" s="227"/>
      <c r="AZL2035" s="227"/>
      <c r="AZM2035" s="227"/>
      <c r="AZN2035" s="227"/>
      <c r="AZO2035" s="227"/>
      <c r="AZP2035" s="227"/>
      <c r="AZQ2035" s="227"/>
      <c r="AZR2035" s="227"/>
      <c r="AZS2035" s="227"/>
      <c r="AZT2035" s="227"/>
      <c r="AZU2035" s="227"/>
      <c r="AZV2035" s="227"/>
      <c r="AZW2035" s="227"/>
      <c r="AZX2035" s="227"/>
      <c r="AZY2035" s="227"/>
      <c r="AZZ2035" s="227"/>
      <c r="BAA2035" s="227"/>
      <c r="BAB2035" s="227"/>
      <c r="BAC2035" s="227"/>
      <c r="BAD2035" s="227"/>
      <c r="BAE2035" s="227"/>
      <c r="BAF2035" s="227"/>
      <c r="BAG2035" s="227"/>
      <c r="BAH2035" s="227"/>
      <c r="BAI2035" s="227"/>
      <c r="BAJ2035" s="227"/>
      <c r="BAK2035" s="227"/>
      <c r="BAL2035" s="227"/>
      <c r="BAM2035" s="227"/>
      <c r="BAN2035" s="227"/>
      <c r="BAO2035" s="227"/>
      <c r="BAP2035" s="227"/>
      <c r="BAQ2035" s="227"/>
      <c r="BAR2035" s="227"/>
      <c r="BAS2035" s="227"/>
      <c r="BAT2035" s="227"/>
      <c r="BAU2035" s="227"/>
      <c r="BAV2035" s="227"/>
      <c r="BAW2035" s="227"/>
      <c r="BAX2035" s="227"/>
      <c r="BAY2035" s="227"/>
      <c r="BAZ2035" s="227"/>
      <c r="BBA2035" s="227"/>
      <c r="BBB2035" s="227"/>
      <c r="BBC2035" s="227"/>
      <c r="BBD2035" s="227"/>
      <c r="BBE2035" s="227"/>
      <c r="BBF2035" s="227"/>
      <c r="BBG2035" s="227"/>
      <c r="BBH2035" s="227"/>
      <c r="BBI2035" s="227"/>
      <c r="BBJ2035" s="227"/>
      <c r="BBK2035" s="227"/>
      <c r="BBL2035" s="227"/>
      <c r="BBM2035" s="227"/>
      <c r="BBN2035" s="227"/>
      <c r="BBO2035" s="227"/>
      <c r="BBP2035" s="227"/>
      <c r="BBQ2035" s="227"/>
      <c r="BBR2035" s="227"/>
      <c r="BBS2035" s="227"/>
      <c r="BBT2035" s="227"/>
      <c r="BBU2035" s="227"/>
      <c r="BBV2035" s="227"/>
      <c r="BBW2035" s="227"/>
      <c r="BBX2035" s="227"/>
      <c r="BBY2035" s="227"/>
      <c r="BBZ2035" s="227"/>
      <c r="BCA2035" s="227"/>
      <c r="BCB2035" s="227"/>
      <c r="BCC2035" s="227"/>
      <c r="BCD2035" s="227"/>
      <c r="BCE2035" s="227"/>
      <c r="BCF2035" s="227"/>
      <c r="BCG2035" s="227"/>
      <c r="BCH2035" s="227"/>
      <c r="BCI2035" s="227"/>
      <c r="BCJ2035" s="227"/>
      <c r="BCK2035" s="227"/>
      <c r="BCL2035" s="227"/>
      <c r="BCM2035" s="227"/>
      <c r="BCN2035" s="227"/>
      <c r="BCO2035" s="227"/>
      <c r="BCP2035" s="227"/>
      <c r="BCQ2035" s="227"/>
      <c r="BCR2035" s="227"/>
      <c r="BCS2035" s="227"/>
      <c r="BCT2035" s="227"/>
      <c r="BCU2035" s="227"/>
      <c r="BCV2035" s="227"/>
      <c r="BCW2035" s="227"/>
      <c r="BCX2035" s="227"/>
      <c r="BCY2035" s="227"/>
      <c r="BCZ2035" s="227"/>
      <c r="BDA2035" s="227"/>
      <c r="BDB2035" s="227"/>
      <c r="BDC2035" s="227"/>
      <c r="BDD2035" s="227"/>
      <c r="BDE2035" s="227"/>
      <c r="BDF2035" s="227"/>
      <c r="BDG2035" s="227"/>
      <c r="BDH2035" s="227"/>
      <c r="BDI2035" s="227"/>
      <c r="BDJ2035" s="227"/>
      <c r="BDK2035" s="227"/>
      <c r="BDL2035" s="227"/>
      <c r="BDM2035" s="227"/>
      <c r="BDN2035" s="227"/>
      <c r="BDO2035" s="227"/>
      <c r="BDP2035" s="227"/>
      <c r="BDQ2035" s="227"/>
      <c r="BDR2035" s="227"/>
      <c r="BDS2035" s="227"/>
      <c r="BDT2035" s="227"/>
      <c r="BDU2035" s="227"/>
      <c r="BDV2035" s="227"/>
      <c r="BDW2035" s="227"/>
      <c r="BDX2035" s="227"/>
      <c r="BDY2035" s="227"/>
      <c r="BDZ2035" s="227"/>
      <c r="BEA2035" s="227"/>
      <c r="BEB2035" s="227"/>
      <c r="BEC2035" s="227"/>
      <c r="BED2035" s="227"/>
      <c r="BEE2035" s="227"/>
      <c r="BEF2035" s="227"/>
      <c r="BEG2035" s="227"/>
      <c r="BEH2035" s="227"/>
      <c r="BEI2035" s="227"/>
      <c r="BEJ2035" s="227"/>
      <c r="BEK2035" s="227"/>
      <c r="BEL2035" s="227"/>
      <c r="BEM2035" s="227"/>
      <c r="BEN2035" s="227"/>
      <c r="BEO2035" s="227"/>
      <c r="BEP2035" s="227"/>
      <c r="BEQ2035" s="227"/>
      <c r="BER2035" s="227"/>
      <c r="BES2035" s="227"/>
      <c r="BET2035" s="227"/>
      <c r="BEU2035" s="227"/>
      <c r="BEV2035" s="227"/>
      <c r="BEW2035" s="227"/>
      <c r="BEX2035" s="227"/>
      <c r="BEY2035" s="227"/>
      <c r="BEZ2035" s="227"/>
      <c r="BFA2035" s="227"/>
      <c r="BFB2035" s="227"/>
      <c r="BFC2035" s="227"/>
      <c r="BFD2035" s="227"/>
      <c r="BFE2035" s="227"/>
      <c r="BFF2035" s="227"/>
      <c r="BFG2035" s="227"/>
      <c r="BFH2035" s="227"/>
      <c r="BFI2035" s="227"/>
      <c r="BFJ2035" s="227"/>
      <c r="BFK2035" s="227"/>
      <c r="BFL2035" s="227"/>
      <c r="BFM2035" s="227"/>
      <c r="BFN2035" s="227"/>
      <c r="BFO2035" s="227"/>
      <c r="BFP2035" s="227"/>
      <c r="BFQ2035" s="227"/>
      <c r="BFR2035" s="227"/>
      <c r="BFS2035" s="227"/>
      <c r="BFT2035" s="227"/>
      <c r="BFU2035" s="227"/>
      <c r="BFV2035" s="227"/>
      <c r="BFW2035" s="227"/>
      <c r="BFX2035" s="227"/>
      <c r="BFY2035" s="227"/>
      <c r="BFZ2035" s="227"/>
      <c r="BGA2035" s="227"/>
      <c r="BGB2035" s="227"/>
      <c r="BGC2035" s="227"/>
      <c r="BGD2035" s="227"/>
      <c r="BGE2035" s="227"/>
      <c r="BGF2035" s="227"/>
      <c r="BGG2035" s="227"/>
      <c r="BGH2035" s="227"/>
      <c r="BGI2035" s="227"/>
      <c r="BGJ2035" s="227"/>
      <c r="BGK2035" s="227"/>
      <c r="BGL2035" s="227"/>
      <c r="BGM2035" s="227"/>
      <c r="BGN2035" s="227"/>
      <c r="BGO2035" s="227"/>
      <c r="BGP2035" s="227"/>
      <c r="BGQ2035" s="227"/>
      <c r="BGR2035" s="227"/>
      <c r="BGS2035" s="227"/>
      <c r="BGT2035" s="227"/>
      <c r="BGU2035" s="227"/>
      <c r="BGV2035" s="227"/>
      <c r="BGW2035" s="227"/>
      <c r="BGX2035" s="227"/>
      <c r="BGY2035" s="227"/>
      <c r="BGZ2035" s="227"/>
      <c r="BHA2035" s="227"/>
      <c r="BHB2035" s="227"/>
      <c r="BHC2035" s="227"/>
      <c r="BHD2035" s="227"/>
      <c r="BHE2035" s="227"/>
      <c r="BHF2035" s="227"/>
      <c r="BHG2035" s="227"/>
      <c r="BHH2035" s="227"/>
      <c r="BHI2035" s="227"/>
      <c r="BHJ2035" s="227"/>
      <c r="BHK2035" s="227"/>
      <c r="BHL2035" s="227"/>
      <c r="BHM2035" s="227"/>
      <c r="BHN2035" s="227"/>
      <c r="BHO2035" s="227"/>
      <c r="BHP2035" s="227"/>
      <c r="BHQ2035" s="227"/>
      <c r="BHR2035" s="227"/>
      <c r="BHS2035" s="227"/>
      <c r="BHT2035" s="227"/>
      <c r="BHU2035" s="227"/>
      <c r="BHV2035" s="227"/>
      <c r="BHW2035" s="227"/>
      <c r="BHX2035" s="227"/>
      <c r="BHY2035" s="227"/>
      <c r="BHZ2035" s="227"/>
      <c r="BIA2035" s="227"/>
      <c r="BIB2035" s="227"/>
      <c r="BIC2035" s="227"/>
      <c r="BID2035" s="227"/>
      <c r="BIE2035" s="227"/>
      <c r="BIF2035" s="227"/>
      <c r="BIG2035" s="227"/>
      <c r="BIH2035" s="227"/>
      <c r="BII2035" s="227"/>
      <c r="BIJ2035" s="227"/>
      <c r="BIK2035" s="227"/>
      <c r="BIL2035" s="227"/>
      <c r="BIM2035" s="227"/>
      <c r="BIN2035" s="227"/>
      <c r="BIO2035" s="227"/>
      <c r="BIP2035" s="227"/>
      <c r="BIQ2035" s="227"/>
      <c r="BIR2035" s="227"/>
      <c r="BIS2035" s="227"/>
      <c r="BIT2035" s="227"/>
      <c r="BIU2035" s="227"/>
      <c r="BIV2035" s="227"/>
      <c r="BIW2035" s="227"/>
      <c r="BIX2035" s="227"/>
      <c r="BIY2035" s="227"/>
      <c r="BIZ2035" s="227"/>
      <c r="BJA2035" s="227"/>
      <c r="BJB2035" s="227"/>
      <c r="BJC2035" s="227"/>
      <c r="BJD2035" s="227"/>
      <c r="BJE2035" s="227"/>
      <c r="BJF2035" s="227"/>
      <c r="BJG2035" s="227"/>
      <c r="BJH2035" s="227"/>
      <c r="BJI2035" s="227"/>
      <c r="BJJ2035" s="227"/>
      <c r="BJK2035" s="227"/>
      <c r="BJL2035" s="227"/>
      <c r="BJM2035" s="227"/>
      <c r="BJN2035" s="227"/>
      <c r="BJO2035" s="227"/>
      <c r="BJP2035" s="227"/>
      <c r="BJQ2035" s="227"/>
      <c r="BJR2035" s="227"/>
      <c r="BJS2035" s="227"/>
      <c r="BJT2035" s="227"/>
      <c r="BJU2035" s="227"/>
      <c r="BJV2035" s="227"/>
      <c r="BJW2035" s="227"/>
      <c r="BJX2035" s="227"/>
      <c r="BJY2035" s="227"/>
      <c r="BJZ2035" s="227"/>
      <c r="BKA2035" s="227"/>
      <c r="BKB2035" s="227"/>
      <c r="BKC2035" s="227"/>
      <c r="BKD2035" s="227"/>
      <c r="BKE2035" s="227"/>
      <c r="BKF2035" s="227"/>
      <c r="BKG2035" s="227"/>
      <c r="BKH2035" s="227"/>
      <c r="BKI2035" s="227"/>
      <c r="BKJ2035" s="227"/>
      <c r="BKK2035" s="227"/>
      <c r="BKL2035" s="227"/>
      <c r="BKM2035" s="227"/>
      <c r="BKN2035" s="227"/>
      <c r="BKO2035" s="227"/>
      <c r="BKP2035" s="227"/>
      <c r="BKQ2035" s="227"/>
      <c r="BKR2035" s="227"/>
      <c r="BKS2035" s="227"/>
      <c r="BKT2035" s="227"/>
      <c r="BKU2035" s="227"/>
      <c r="BKV2035" s="227"/>
      <c r="BKW2035" s="227"/>
      <c r="BKX2035" s="227"/>
      <c r="BKY2035" s="227"/>
      <c r="BKZ2035" s="227"/>
      <c r="BLA2035" s="227"/>
      <c r="BLB2035" s="227"/>
      <c r="BLC2035" s="227"/>
      <c r="BLD2035" s="227"/>
      <c r="BLE2035" s="227"/>
      <c r="BLF2035" s="227"/>
      <c r="BLG2035" s="227"/>
      <c r="BLH2035" s="227"/>
      <c r="BLI2035" s="227"/>
      <c r="BLJ2035" s="227"/>
      <c r="BLK2035" s="227"/>
      <c r="BLL2035" s="227"/>
      <c r="BLM2035" s="227"/>
      <c r="BLN2035" s="227"/>
      <c r="BLO2035" s="227"/>
      <c r="BLP2035" s="227"/>
      <c r="BLQ2035" s="227"/>
      <c r="BLR2035" s="227"/>
      <c r="BLS2035" s="227"/>
      <c r="BLT2035" s="227"/>
      <c r="BLU2035" s="227"/>
      <c r="BLV2035" s="227"/>
      <c r="BLW2035" s="227"/>
      <c r="BLX2035" s="227"/>
      <c r="BLY2035" s="227"/>
      <c r="BLZ2035" s="227"/>
      <c r="BMA2035" s="227"/>
      <c r="BMB2035" s="227"/>
      <c r="BMC2035" s="227"/>
      <c r="BMD2035" s="227"/>
      <c r="BME2035" s="227"/>
      <c r="BMF2035" s="227"/>
      <c r="BMG2035" s="227"/>
      <c r="BMH2035" s="227"/>
      <c r="BMI2035" s="227"/>
      <c r="BMJ2035" s="227"/>
      <c r="BMK2035" s="227"/>
      <c r="BML2035" s="227"/>
      <c r="BMM2035" s="227"/>
      <c r="BMN2035" s="227"/>
      <c r="BMO2035" s="227"/>
      <c r="BMP2035" s="227"/>
      <c r="BMQ2035" s="227"/>
      <c r="BMR2035" s="227"/>
      <c r="BMS2035" s="227"/>
      <c r="BMT2035" s="227"/>
      <c r="BMU2035" s="227"/>
      <c r="BMV2035" s="227"/>
      <c r="BMW2035" s="227"/>
      <c r="BMX2035" s="227"/>
      <c r="BMY2035" s="227"/>
      <c r="BMZ2035" s="227"/>
      <c r="BNA2035" s="227"/>
      <c r="BNB2035" s="227"/>
      <c r="BNC2035" s="227"/>
      <c r="BND2035" s="227"/>
      <c r="BNE2035" s="227"/>
      <c r="BNF2035" s="227"/>
      <c r="BNG2035" s="227"/>
      <c r="BNH2035" s="227"/>
      <c r="BNI2035" s="227"/>
      <c r="BNJ2035" s="227"/>
      <c r="BNK2035" s="227"/>
      <c r="BNL2035" s="227"/>
      <c r="BNM2035" s="227"/>
      <c r="BNN2035" s="227"/>
      <c r="BNO2035" s="227"/>
      <c r="BNP2035" s="227"/>
      <c r="BNQ2035" s="227"/>
      <c r="BNR2035" s="227"/>
      <c r="BNS2035" s="227"/>
      <c r="BNT2035" s="227"/>
      <c r="BNU2035" s="227"/>
      <c r="BNV2035" s="227"/>
      <c r="BNW2035" s="227"/>
      <c r="BNX2035" s="227"/>
      <c r="BNY2035" s="227"/>
      <c r="BNZ2035" s="227"/>
      <c r="BOA2035" s="227"/>
      <c r="BOB2035" s="227"/>
      <c r="BOC2035" s="227"/>
      <c r="BOD2035" s="227"/>
      <c r="BOE2035" s="227"/>
      <c r="BOF2035" s="227"/>
      <c r="BOG2035" s="227"/>
      <c r="BOH2035" s="227"/>
      <c r="BOI2035" s="227"/>
      <c r="BOJ2035" s="227"/>
      <c r="BOK2035" s="227"/>
      <c r="BOL2035" s="227"/>
      <c r="BOM2035" s="227"/>
      <c r="BON2035" s="227"/>
      <c r="BOO2035" s="227"/>
      <c r="BOP2035" s="227"/>
      <c r="BOQ2035" s="227"/>
      <c r="BOR2035" s="227"/>
      <c r="BOS2035" s="227"/>
      <c r="BOT2035" s="227"/>
      <c r="BOU2035" s="227"/>
      <c r="BOV2035" s="227"/>
      <c r="BOW2035" s="227"/>
      <c r="BOX2035" s="227"/>
      <c r="BOY2035" s="227"/>
      <c r="BOZ2035" s="227"/>
      <c r="BPA2035" s="227"/>
      <c r="BPB2035" s="227"/>
      <c r="BPC2035" s="227"/>
      <c r="BPD2035" s="227"/>
      <c r="BPE2035" s="227"/>
      <c r="BPF2035" s="227"/>
      <c r="BPG2035" s="227"/>
      <c r="BPH2035" s="227"/>
      <c r="BPI2035" s="227"/>
      <c r="BPJ2035" s="227"/>
      <c r="BPK2035" s="227"/>
      <c r="BPL2035" s="227"/>
      <c r="BPM2035" s="227"/>
      <c r="BPN2035" s="227"/>
      <c r="BPO2035" s="227"/>
      <c r="BPP2035" s="227"/>
      <c r="BPQ2035" s="227"/>
      <c r="BPR2035" s="227"/>
      <c r="BPS2035" s="227"/>
      <c r="BPT2035" s="227"/>
      <c r="BPU2035" s="227"/>
      <c r="BPV2035" s="227"/>
      <c r="BPW2035" s="227"/>
      <c r="BPX2035" s="227"/>
      <c r="BPY2035" s="227"/>
      <c r="BPZ2035" s="227"/>
      <c r="BQA2035" s="227"/>
      <c r="BQB2035" s="227"/>
      <c r="BQC2035" s="227"/>
      <c r="BQD2035" s="227"/>
      <c r="BQE2035" s="227"/>
      <c r="BQF2035" s="227"/>
      <c r="BQG2035" s="227"/>
      <c r="BQH2035" s="227"/>
      <c r="BQI2035" s="227"/>
      <c r="BQJ2035" s="227"/>
      <c r="BQK2035" s="227"/>
      <c r="BQL2035" s="227"/>
      <c r="BQM2035" s="227"/>
      <c r="BQN2035" s="227"/>
      <c r="BQO2035" s="227"/>
      <c r="BQP2035" s="227"/>
      <c r="BQQ2035" s="227"/>
      <c r="BQR2035" s="227"/>
      <c r="BQS2035" s="227"/>
      <c r="BQT2035" s="227"/>
      <c r="BQU2035" s="227"/>
      <c r="BQV2035" s="227"/>
      <c r="BQW2035" s="227"/>
      <c r="BQX2035" s="227"/>
      <c r="BQY2035" s="227"/>
      <c r="BQZ2035" s="227"/>
      <c r="BRA2035" s="227"/>
      <c r="BRB2035" s="227"/>
      <c r="BRC2035" s="227"/>
      <c r="BRD2035" s="227"/>
      <c r="BRE2035" s="227"/>
      <c r="BRF2035" s="227"/>
      <c r="BRG2035" s="227"/>
      <c r="BRH2035" s="227"/>
      <c r="BRI2035" s="227"/>
      <c r="BRJ2035" s="227"/>
      <c r="BRK2035" s="227"/>
      <c r="BRL2035" s="227"/>
      <c r="BRM2035" s="227"/>
      <c r="BRN2035" s="227"/>
      <c r="BRO2035" s="227"/>
      <c r="BRP2035" s="227"/>
      <c r="BRQ2035" s="227"/>
      <c r="BRR2035" s="227"/>
      <c r="BRS2035" s="227"/>
      <c r="BRT2035" s="227"/>
      <c r="BRU2035" s="227"/>
      <c r="BRV2035" s="227"/>
      <c r="BRW2035" s="227"/>
      <c r="BRX2035" s="227"/>
      <c r="BRY2035" s="227"/>
      <c r="BRZ2035" s="227"/>
      <c r="BSA2035" s="227"/>
      <c r="BSB2035" s="227"/>
      <c r="BSC2035" s="227"/>
      <c r="BSD2035" s="227"/>
      <c r="BSE2035" s="227"/>
      <c r="BSF2035" s="227"/>
      <c r="BSG2035" s="227"/>
      <c r="BSH2035" s="227"/>
      <c r="BSI2035" s="227"/>
      <c r="BSJ2035" s="227"/>
      <c r="BSK2035" s="227"/>
      <c r="BSL2035" s="227"/>
      <c r="BSM2035" s="227"/>
      <c r="BSN2035" s="227"/>
      <c r="BSO2035" s="227"/>
      <c r="BSP2035" s="227"/>
      <c r="BSQ2035" s="227"/>
      <c r="BSR2035" s="227"/>
      <c r="BSS2035" s="227"/>
      <c r="BST2035" s="227"/>
      <c r="BSU2035" s="227"/>
      <c r="BSV2035" s="227"/>
      <c r="BSW2035" s="227"/>
      <c r="BSX2035" s="227"/>
      <c r="BSY2035" s="227"/>
      <c r="BSZ2035" s="227"/>
      <c r="BTA2035" s="227"/>
      <c r="BTB2035" s="227"/>
      <c r="BTC2035" s="227"/>
      <c r="BTD2035" s="227"/>
      <c r="BTE2035" s="227"/>
      <c r="BTF2035" s="227"/>
      <c r="BTG2035" s="227"/>
      <c r="BTH2035" s="227"/>
      <c r="BTI2035" s="227"/>
      <c r="BTJ2035" s="227"/>
      <c r="BTK2035" s="227"/>
      <c r="BTL2035" s="227"/>
      <c r="BTM2035" s="227"/>
      <c r="BTN2035" s="227"/>
      <c r="BTO2035" s="227"/>
      <c r="BTP2035" s="227"/>
      <c r="BTQ2035" s="227"/>
      <c r="BTR2035" s="227"/>
      <c r="BTS2035" s="227"/>
      <c r="BTT2035" s="227"/>
      <c r="BTU2035" s="227"/>
      <c r="BTV2035" s="227"/>
      <c r="BTW2035" s="227"/>
      <c r="BTX2035" s="227"/>
      <c r="BTY2035" s="227"/>
      <c r="BTZ2035" s="227"/>
      <c r="BUA2035" s="227"/>
      <c r="BUB2035" s="227"/>
      <c r="BUC2035" s="227"/>
      <c r="BUD2035" s="227"/>
      <c r="BUE2035" s="227"/>
      <c r="BUF2035" s="227"/>
      <c r="BUG2035" s="227"/>
      <c r="BUH2035" s="227"/>
      <c r="BUI2035" s="227"/>
      <c r="BUJ2035" s="227"/>
      <c r="BUK2035" s="227"/>
      <c r="BUL2035" s="227"/>
      <c r="BUM2035" s="227"/>
      <c r="BUN2035" s="227"/>
      <c r="BUO2035" s="227"/>
      <c r="BUP2035" s="227"/>
      <c r="BUQ2035" s="227"/>
      <c r="BUR2035" s="227"/>
      <c r="BUS2035" s="227"/>
      <c r="BUT2035" s="227"/>
      <c r="BUU2035" s="227"/>
      <c r="BUV2035" s="227"/>
      <c r="BUW2035" s="227"/>
      <c r="BUX2035" s="227"/>
      <c r="BUY2035" s="227"/>
      <c r="BUZ2035" s="227"/>
      <c r="BVA2035" s="227"/>
      <c r="BVB2035" s="227"/>
      <c r="BVC2035" s="227"/>
      <c r="BVD2035" s="227"/>
      <c r="BVE2035" s="227"/>
      <c r="BVF2035" s="227"/>
      <c r="BVG2035" s="227"/>
      <c r="BVH2035" s="227"/>
      <c r="BVI2035" s="227"/>
      <c r="BVJ2035" s="227"/>
      <c r="BVK2035" s="227"/>
      <c r="BVL2035" s="227"/>
      <c r="BVM2035" s="227"/>
      <c r="BVN2035" s="227"/>
      <c r="BVO2035" s="227"/>
      <c r="BVP2035" s="227"/>
      <c r="BVQ2035" s="227"/>
      <c r="BVR2035" s="227"/>
      <c r="BVS2035" s="227"/>
      <c r="BVT2035" s="227"/>
      <c r="BVU2035" s="227"/>
      <c r="BVV2035" s="227"/>
      <c r="BVW2035" s="227"/>
      <c r="BVX2035" s="227"/>
      <c r="BVY2035" s="227"/>
      <c r="BVZ2035" s="227"/>
      <c r="BWA2035" s="227"/>
      <c r="BWB2035" s="227"/>
      <c r="BWC2035" s="227"/>
      <c r="BWD2035" s="227"/>
      <c r="BWE2035" s="227"/>
      <c r="BWF2035" s="227"/>
      <c r="BWG2035" s="227"/>
      <c r="BWH2035" s="227"/>
      <c r="BWI2035" s="227"/>
      <c r="BWJ2035" s="227"/>
      <c r="BWK2035" s="227"/>
      <c r="BWL2035" s="227"/>
      <c r="BWM2035" s="227"/>
      <c r="BWN2035" s="227"/>
      <c r="BWO2035" s="227"/>
      <c r="BWP2035" s="227"/>
      <c r="BWQ2035" s="227"/>
      <c r="BWR2035" s="227"/>
      <c r="BWS2035" s="227"/>
      <c r="BWT2035" s="227"/>
      <c r="BWU2035" s="227"/>
      <c r="BWV2035" s="227"/>
      <c r="BWW2035" s="227"/>
      <c r="BWX2035" s="227"/>
      <c r="BWY2035" s="227"/>
      <c r="BWZ2035" s="227"/>
      <c r="BXA2035" s="227"/>
      <c r="BXB2035" s="227"/>
      <c r="BXC2035" s="227"/>
      <c r="BXD2035" s="227"/>
      <c r="BXE2035" s="227"/>
      <c r="BXF2035" s="227"/>
      <c r="BXG2035" s="227"/>
      <c r="BXH2035" s="227"/>
      <c r="BXI2035" s="227"/>
      <c r="BXJ2035" s="227"/>
      <c r="BXK2035" s="227"/>
      <c r="BXL2035" s="227"/>
      <c r="BXM2035" s="227"/>
      <c r="BXN2035" s="227"/>
      <c r="BXO2035" s="227"/>
      <c r="BXP2035" s="227"/>
      <c r="BXQ2035" s="227"/>
      <c r="BXR2035" s="227"/>
      <c r="BXS2035" s="227"/>
      <c r="BXT2035" s="227"/>
      <c r="BXU2035" s="227"/>
      <c r="BXV2035" s="227"/>
      <c r="BXW2035" s="227"/>
      <c r="BXX2035" s="227"/>
      <c r="BXY2035" s="227"/>
      <c r="BXZ2035" s="227"/>
      <c r="BYA2035" s="227"/>
      <c r="BYB2035" s="227"/>
      <c r="BYC2035" s="227"/>
      <c r="BYD2035" s="227"/>
      <c r="BYE2035" s="227"/>
      <c r="BYF2035" s="227"/>
      <c r="BYG2035" s="227"/>
      <c r="BYH2035" s="227"/>
      <c r="BYI2035" s="227"/>
      <c r="BYJ2035" s="227"/>
      <c r="BYK2035" s="227"/>
      <c r="BYL2035" s="227"/>
      <c r="BYM2035" s="227"/>
      <c r="BYN2035" s="227"/>
      <c r="BYO2035" s="227"/>
      <c r="BYP2035" s="227"/>
      <c r="BYQ2035" s="227"/>
      <c r="BYR2035" s="227"/>
      <c r="BYS2035" s="227"/>
      <c r="BYT2035" s="227"/>
      <c r="BYU2035" s="227"/>
      <c r="BYV2035" s="227"/>
      <c r="BYW2035" s="227"/>
      <c r="BYX2035" s="227"/>
      <c r="BYY2035" s="227"/>
      <c r="BYZ2035" s="227"/>
      <c r="BZA2035" s="227"/>
      <c r="BZB2035" s="227"/>
      <c r="BZC2035" s="227"/>
      <c r="BZD2035" s="227"/>
      <c r="BZE2035" s="227"/>
      <c r="BZF2035" s="227"/>
      <c r="BZG2035" s="227"/>
      <c r="BZH2035" s="227"/>
      <c r="BZI2035" s="227"/>
      <c r="BZJ2035" s="227"/>
      <c r="BZK2035" s="227"/>
      <c r="BZL2035" s="227"/>
      <c r="BZM2035" s="227"/>
      <c r="BZN2035" s="227"/>
      <c r="BZO2035" s="227"/>
      <c r="BZP2035" s="227"/>
      <c r="BZQ2035" s="227"/>
      <c r="BZR2035" s="227"/>
      <c r="BZS2035" s="227"/>
      <c r="BZT2035" s="227"/>
      <c r="BZU2035" s="227"/>
      <c r="BZV2035" s="227"/>
      <c r="BZW2035" s="227"/>
      <c r="BZX2035" s="227"/>
      <c r="BZY2035" s="227"/>
      <c r="BZZ2035" s="227"/>
      <c r="CAA2035" s="227"/>
      <c r="CAB2035" s="227"/>
      <c r="CAC2035" s="227"/>
      <c r="CAD2035" s="227"/>
      <c r="CAE2035" s="227"/>
      <c r="CAF2035" s="227"/>
      <c r="CAG2035" s="227"/>
      <c r="CAH2035" s="227"/>
      <c r="CAI2035" s="227"/>
      <c r="CAJ2035" s="227"/>
      <c r="CAK2035" s="227"/>
      <c r="CAL2035" s="227"/>
      <c r="CAM2035" s="227"/>
      <c r="CAN2035" s="227"/>
      <c r="CAO2035" s="227"/>
      <c r="CAP2035" s="227"/>
      <c r="CAQ2035" s="227"/>
      <c r="CAR2035" s="227"/>
      <c r="CAS2035" s="227"/>
      <c r="CAT2035" s="227"/>
      <c r="CAU2035" s="227"/>
      <c r="CAV2035" s="227"/>
      <c r="CAW2035" s="227"/>
      <c r="CAX2035" s="227"/>
      <c r="CAY2035" s="227"/>
      <c r="CAZ2035" s="227"/>
      <c r="CBA2035" s="227"/>
      <c r="CBB2035" s="227"/>
      <c r="CBC2035" s="227"/>
      <c r="CBD2035" s="227"/>
      <c r="CBE2035" s="227"/>
      <c r="CBF2035" s="227"/>
      <c r="CBG2035" s="227"/>
      <c r="CBH2035" s="227"/>
      <c r="CBI2035" s="227"/>
      <c r="CBJ2035" s="227"/>
      <c r="CBK2035" s="227"/>
      <c r="CBL2035" s="227"/>
      <c r="CBM2035" s="227"/>
      <c r="CBN2035" s="227"/>
      <c r="CBO2035" s="227"/>
      <c r="CBP2035" s="227"/>
      <c r="CBQ2035" s="227"/>
      <c r="CBR2035" s="227"/>
      <c r="CBS2035" s="227"/>
      <c r="CBT2035" s="227"/>
      <c r="CBU2035" s="227"/>
      <c r="CBV2035" s="227"/>
      <c r="CBW2035" s="227"/>
      <c r="CBX2035" s="227"/>
      <c r="CBY2035" s="227"/>
      <c r="CBZ2035" s="227"/>
      <c r="CCA2035" s="227"/>
      <c r="CCB2035" s="227"/>
      <c r="CCC2035" s="227"/>
      <c r="CCD2035" s="227"/>
      <c r="CCE2035" s="227"/>
      <c r="CCF2035" s="227"/>
      <c r="CCG2035" s="227"/>
      <c r="CCH2035" s="227"/>
      <c r="CCI2035" s="227"/>
      <c r="CCJ2035" s="227"/>
      <c r="CCK2035" s="227"/>
      <c r="CCL2035" s="227"/>
      <c r="CCM2035" s="227"/>
      <c r="CCN2035" s="227"/>
      <c r="CCO2035" s="227"/>
      <c r="CCP2035" s="227"/>
      <c r="CCQ2035" s="227"/>
      <c r="CCR2035" s="227"/>
      <c r="CCS2035" s="227"/>
      <c r="CCT2035" s="227"/>
      <c r="CCU2035" s="227"/>
      <c r="CCV2035" s="227"/>
      <c r="CCW2035" s="227"/>
      <c r="CCX2035" s="227"/>
      <c r="CCY2035" s="227"/>
      <c r="CCZ2035" s="227"/>
      <c r="CDA2035" s="227"/>
      <c r="CDB2035" s="227"/>
      <c r="CDC2035" s="227"/>
      <c r="CDD2035" s="227"/>
      <c r="CDE2035" s="227"/>
      <c r="CDF2035" s="227"/>
      <c r="CDG2035" s="227"/>
      <c r="CDH2035" s="227"/>
      <c r="CDI2035" s="227"/>
      <c r="CDJ2035" s="227"/>
      <c r="CDK2035" s="227"/>
      <c r="CDL2035" s="227"/>
      <c r="CDM2035" s="227"/>
      <c r="CDN2035" s="227"/>
      <c r="CDO2035" s="227"/>
      <c r="CDP2035" s="227"/>
      <c r="CDQ2035" s="227"/>
      <c r="CDR2035" s="227"/>
      <c r="CDS2035" s="227"/>
      <c r="CDT2035" s="227"/>
      <c r="CDU2035" s="227"/>
      <c r="CDV2035" s="227"/>
      <c r="CDW2035" s="227"/>
      <c r="CDX2035" s="227"/>
      <c r="CDY2035" s="227"/>
      <c r="CDZ2035" s="227"/>
      <c r="CEA2035" s="227"/>
      <c r="CEB2035" s="227"/>
      <c r="CEC2035" s="227"/>
      <c r="CED2035" s="227"/>
      <c r="CEE2035" s="227"/>
      <c r="CEF2035" s="227"/>
      <c r="CEG2035" s="227"/>
      <c r="CEH2035" s="227"/>
      <c r="CEI2035" s="227"/>
      <c r="CEJ2035" s="227"/>
      <c r="CEK2035" s="227"/>
      <c r="CEL2035" s="227"/>
      <c r="CEM2035" s="227"/>
      <c r="CEN2035" s="227"/>
      <c r="CEO2035" s="227"/>
      <c r="CEP2035" s="227"/>
      <c r="CEQ2035" s="227"/>
      <c r="CER2035" s="227"/>
      <c r="CES2035" s="227"/>
      <c r="CET2035" s="227"/>
      <c r="CEU2035" s="227"/>
      <c r="CEV2035" s="227"/>
      <c r="CEW2035" s="227"/>
      <c r="CEX2035" s="227"/>
      <c r="CEY2035" s="227"/>
      <c r="CEZ2035" s="227"/>
      <c r="CFA2035" s="227"/>
      <c r="CFB2035" s="227"/>
      <c r="CFC2035" s="227"/>
      <c r="CFD2035" s="227"/>
      <c r="CFE2035" s="227"/>
      <c r="CFF2035" s="227"/>
      <c r="CFG2035" s="227"/>
      <c r="CFH2035" s="227"/>
      <c r="CFI2035" s="227"/>
      <c r="CFJ2035" s="227"/>
      <c r="CFK2035" s="227"/>
      <c r="CFL2035" s="227"/>
      <c r="CFM2035" s="227"/>
      <c r="CFN2035" s="227"/>
      <c r="CFO2035" s="227"/>
      <c r="CFP2035" s="227"/>
      <c r="CFQ2035" s="227"/>
      <c r="CFR2035" s="227"/>
      <c r="CFS2035" s="227"/>
      <c r="CFT2035" s="227"/>
      <c r="CFU2035" s="227"/>
      <c r="CFV2035" s="227"/>
      <c r="CFW2035" s="227"/>
      <c r="CFX2035" s="227"/>
      <c r="CFY2035" s="227"/>
      <c r="CFZ2035" s="227"/>
      <c r="CGA2035" s="227"/>
      <c r="CGB2035" s="227"/>
      <c r="CGC2035" s="227"/>
      <c r="CGD2035" s="227"/>
      <c r="CGE2035" s="227"/>
      <c r="CGF2035" s="227"/>
      <c r="CGG2035" s="227"/>
      <c r="CGH2035" s="227"/>
      <c r="CGI2035" s="227"/>
      <c r="CGJ2035" s="227"/>
      <c r="CGK2035" s="227"/>
      <c r="CGL2035" s="227"/>
      <c r="CGM2035" s="227"/>
      <c r="CGN2035" s="227"/>
      <c r="CGO2035" s="227"/>
      <c r="CGP2035" s="227"/>
      <c r="CGQ2035" s="227"/>
      <c r="CGR2035" s="227"/>
      <c r="CGS2035" s="227"/>
      <c r="CGT2035" s="227"/>
      <c r="CGU2035" s="227"/>
      <c r="CGV2035" s="227"/>
      <c r="CGW2035" s="227"/>
      <c r="CGX2035" s="227"/>
      <c r="CGY2035" s="227"/>
      <c r="CGZ2035" s="227"/>
      <c r="CHA2035" s="227"/>
      <c r="CHB2035" s="227"/>
      <c r="CHC2035" s="227"/>
      <c r="CHD2035" s="227"/>
      <c r="CHE2035" s="227"/>
      <c r="CHF2035" s="227"/>
      <c r="CHG2035" s="227"/>
      <c r="CHH2035" s="227"/>
      <c r="CHI2035" s="227"/>
      <c r="CHJ2035" s="227"/>
      <c r="CHK2035" s="227"/>
      <c r="CHL2035" s="227"/>
      <c r="CHM2035" s="227"/>
      <c r="CHN2035" s="227"/>
      <c r="CHO2035" s="227"/>
      <c r="CHP2035" s="227"/>
      <c r="CHQ2035" s="227"/>
      <c r="CHR2035" s="227"/>
      <c r="CHS2035" s="227"/>
      <c r="CHT2035" s="227"/>
      <c r="CHU2035" s="227"/>
      <c r="CHV2035" s="227"/>
      <c r="CHW2035" s="227"/>
      <c r="CHX2035" s="227"/>
      <c r="CHY2035" s="227"/>
      <c r="CHZ2035" s="227"/>
      <c r="CIA2035" s="227"/>
      <c r="CIB2035" s="227"/>
      <c r="CIC2035" s="227"/>
      <c r="CID2035" s="227"/>
      <c r="CIE2035" s="227"/>
      <c r="CIF2035" s="227"/>
      <c r="CIG2035" s="227"/>
      <c r="CIH2035" s="227"/>
      <c r="CII2035" s="227"/>
      <c r="CIJ2035" s="227"/>
      <c r="CIK2035" s="227"/>
      <c r="CIL2035" s="227"/>
      <c r="CIM2035" s="227"/>
      <c r="CIN2035" s="227"/>
      <c r="CIO2035" s="227"/>
      <c r="CIP2035" s="227"/>
      <c r="CIQ2035" s="227"/>
      <c r="CIR2035" s="227"/>
      <c r="CIS2035" s="227"/>
      <c r="CIT2035" s="227"/>
      <c r="CIU2035" s="227"/>
      <c r="CIV2035" s="227"/>
      <c r="CIW2035" s="227"/>
      <c r="CIX2035" s="227"/>
      <c r="CIY2035" s="227"/>
      <c r="CIZ2035" s="227"/>
      <c r="CJA2035" s="227"/>
      <c r="CJB2035" s="227"/>
      <c r="CJC2035" s="227"/>
      <c r="CJD2035" s="227"/>
      <c r="CJE2035" s="227"/>
      <c r="CJF2035" s="227"/>
      <c r="CJG2035" s="227"/>
      <c r="CJH2035" s="227"/>
      <c r="CJI2035" s="227"/>
      <c r="CJJ2035" s="227"/>
      <c r="CJK2035" s="227"/>
      <c r="CJL2035" s="227"/>
      <c r="CJM2035" s="227"/>
      <c r="CJN2035" s="227"/>
      <c r="CJO2035" s="227"/>
      <c r="CJP2035" s="227"/>
      <c r="CJQ2035" s="227"/>
      <c r="CJR2035" s="227"/>
      <c r="CJS2035" s="227"/>
      <c r="CJT2035" s="227"/>
      <c r="CJU2035" s="227"/>
      <c r="CJV2035" s="227"/>
      <c r="CJW2035" s="227"/>
      <c r="CJX2035" s="227"/>
      <c r="CJY2035" s="227"/>
      <c r="CJZ2035" s="227"/>
      <c r="CKA2035" s="227"/>
      <c r="CKB2035" s="227"/>
      <c r="CKC2035" s="227"/>
      <c r="CKD2035" s="227"/>
      <c r="CKE2035" s="227"/>
      <c r="CKF2035" s="227"/>
      <c r="CKG2035" s="227"/>
      <c r="CKH2035" s="227"/>
      <c r="CKI2035" s="227"/>
      <c r="CKJ2035" s="227"/>
      <c r="CKK2035" s="227"/>
      <c r="CKL2035" s="227"/>
      <c r="CKM2035" s="227"/>
      <c r="CKN2035" s="227"/>
      <c r="CKO2035" s="227"/>
      <c r="CKP2035" s="227"/>
      <c r="CKQ2035" s="227"/>
      <c r="CKR2035" s="227"/>
      <c r="CKS2035" s="227"/>
      <c r="CKT2035" s="227"/>
      <c r="CKU2035" s="227"/>
      <c r="CKV2035" s="227"/>
      <c r="CKW2035" s="227"/>
      <c r="CKX2035" s="227"/>
      <c r="CKY2035" s="227"/>
      <c r="CKZ2035" s="227"/>
      <c r="CLA2035" s="227"/>
      <c r="CLB2035" s="227"/>
      <c r="CLC2035" s="227"/>
      <c r="CLD2035" s="227"/>
      <c r="CLE2035" s="227"/>
      <c r="CLF2035" s="227"/>
      <c r="CLG2035" s="227"/>
      <c r="CLH2035" s="227"/>
      <c r="CLI2035" s="227"/>
      <c r="CLJ2035" s="227"/>
      <c r="CLK2035" s="227"/>
      <c r="CLL2035" s="227"/>
      <c r="CLM2035" s="227"/>
      <c r="CLN2035" s="227"/>
      <c r="CLO2035" s="227"/>
      <c r="CLP2035" s="227"/>
      <c r="CLQ2035" s="227"/>
      <c r="CLR2035" s="227"/>
      <c r="CLS2035" s="227"/>
      <c r="CLT2035" s="227"/>
      <c r="CLU2035" s="227"/>
      <c r="CLV2035" s="227"/>
      <c r="CLW2035" s="227"/>
      <c r="CLX2035" s="227"/>
      <c r="CLY2035" s="227"/>
      <c r="CLZ2035" s="227"/>
      <c r="CMA2035" s="227"/>
      <c r="CMB2035" s="227"/>
      <c r="CMC2035" s="227"/>
      <c r="CMD2035" s="227"/>
      <c r="CME2035" s="227"/>
      <c r="CMF2035" s="227"/>
      <c r="CMG2035" s="227"/>
      <c r="CMH2035" s="227"/>
      <c r="CMI2035" s="227"/>
      <c r="CMJ2035" s="227"/>
      <c r="CMK2035" s="227"/>
      <c r="CML2035" s="227"/>
      <c r="CMM2035" s="227"/>
      <c r="CMN2035" s="227"/>
      <c r="CMO2035" s="227"/>
      <c r="CMP2035" s="227"/>
      <c r="CMQ2035" s="227"/>
      <c r="CMR2035" s="227"/>
      <c r="CMS2035" s="227"/>
      <c r="CMT2035" s="227"/>
      <c r="CMU2035" s="227"/>
      <c r="CMV2035" s="227"/>
      <c r="CMW2035" s="227"/>
      <c r="CMX2035" s="227"/>
      <c r="CMY2035" s="227"/>
      <c r="CMZ2035" s="227"/>
      <c r="CNA2035" s="227"/>
      <c r="CNB2035" s="227"/>
      <c r="CNC2035" s="227"/>
      <c r="CND2035" s="227"/>
      <c r="CNE2035" s="227"/>
      <c r="CNF2035" s="227"/>
      <c r="CNG2035" s="227"/>
      <c r="CNH2035" s="227"/>
      <c r="CNI2035" s="227"/>
      <c r="CNJ2035" s="227"/>
      <c r="CNK2035" s="227"/>
      <c r="CNL2035" s="227"/>
      <c r="CNM2035" s="227"/>
      <c r="CNN2035" s="227"/>
      <c r="CNO2035" s="227"/>
      <c r="CNP2035" s="227"/>
      <c r="CNQ2035" s="227"/>
      <c r="CNR2035" s="227"/>
      <c r="CNS2035" s="227"/>
      <c r="CNT2035" s="227"/>
      <c r="CNU2035" s="227"/>
      <c r="CNV2035" s="227"/>
      <c r="CNW2035" s="227"/>
      <c r="CNX2035" s="227"/>
      <c r="CNY2035" s="227"/>
      <c r="CNZ2035" s="227"/>
      <c r="COA2035" s="227"/>
      <c r="COB2035" s="227"/>
      <c r="COC2035" s="227"/>
      <c r="COD2035" s="227"/>
      <c r="COE2035" s="227"/>
      <c r="COF2035" s="227"/>
      <c r="COG2035" s="227"/>
      <c r="COH2035" s="227"/>
      <c r="COI2035" s="227"/>
      <c r="COJ2035" s="227"/>
      <c r="COK2035" s="227"/>
      <c r="COL2035" s="227"/>
      <c r="COM2035" s="227"/>
      <c r="CON2035" s="227"/>
      <c r="COO2035" s="227"/>
      <c r="COP2035" s="227"/>
      <c r="COQ2035" s="227"/>
      <c r="COR2035" s="227"/>
      <c r="COS2035" s="227"/>
      <c r="COT2035" s="227"/>
      <c r="COU2035" s="227"/>
      <c r="COV2035" s="227"/>
      <c r="COW2035" s="227"/>
      <c r="COX2035" s="227"/>
      <c r="COY2035" s="227"/>
      <c r="COZ2035" s="227"/>
      <c r="CPA2035" s="227"/>
      <c r="CPB2035" s="227"/>
      <c r="CPC2035" s="227"/>
      <c r="CPD2035" s="227"/>
      <c r="CPE2035" s="227"/>
      <c r="CPF2035" s="227"/>
      <c r="CPG2035" s="227"/>
      <c r="CPH2035" s="227"/>
      <c r="CPI2035" s="227"/>
      <c r="CPJ2035" s="227"/>
      <c r="CPK2035" s="227"/>
      <c r="CPL2035" s="227"/>
      <c r="CPM2035" s="227"/>
      <c r="CPN2035" s="227"/>
      <c r="CPO2035" s="227"/>
      <c r="CPP2035" s="227"/>
      <c r="CPQ2035" s="227"/>
      <c r="CPR2035" s="227"/>
      <c r="CPS2035" s="227"/>
      <c r="CPT2035" s="227"/>
      <c r="CPU2035" s="227"/>
      <c r="CPV2035" s="227"/>
      <c r="CPW2035" s="227"/>
      <c r="CPX2035" s="227"/>
      <c r="CPY2035" s="227"/>
      <c r="CPZ2035" s="227"/>
      <c r="CQA2035" s="227"/>
      <c r="CQB2035" s="227"/>
      <c r="CQC2035" s="227"/>
      <c r="CQD2035" s="227"/>
      <c r="CQE2035" s="227"/>
      <c r="CQF2035" s="227"/>
      <c r="CQG2035" s="227"/>
      <c r="CQH2035" s="227"/>
      <c r="CQI2035" s="227"/>
      <c r="CQJ2035" s="227"/>
      <c r="CQK2035" s="227"/>
      <c r="CQL2035" s="227"/>
      <c r="CQM2035" s="227"/>
      <c r="CQN2035" s="227"/>
      <c r="CQO2035" s="227"/>
      <c r="CQP2035" s="227"/>
      <c r="CQQ2035" s="227"/>
      <c r="CQR2035" s="227"/>
      <c r="CQS2035" s="227"/>
      <c r="CQT2035" s="227"/>
      <c r="CQU2035" s="227"/>
      <c r="CQV2035" s="227"/>
      <c r="CQW2035" s="227"/>
      <c r="CQX2035" s="227"/>
      <c r="CQY2035" s="227"/>
      <c r="CQZ2035" s="227"/>
      <c r="CRA2035" s="227"/>
      <c r="CRB2035" s="227"/>
      <c r="CRC2035" s="227"/>
      <c r="CRD2035" s="227"/>
      <c r="CRE2035" s="227"/>
      <c r="CRF2035" s="227"/>
      <c r="CRG2035" s="227"/>
      <c r="CRH2035" s="227"/>
      <c r="CRI2035" s="227"/>
      <c r="CRJ2035" s="227"/>
      <c r="CRK2035" s="227"/>
      <c r="CRL2035" s="227"/>
      <c r="CRM2035" s="227"/>
      <c r="CRN2035" s="227"/>
      <c r="CRO2035" s="227"/>
      <c r="CRP2035" s="227"/>
      <c r="CRQ2035" s="227"/>
      <c r="CRR2035" s="227"/>
      <c r="CRS2035" s="227"/>
      <c r="CRT2035" s="227"/>
      <c r="CRU2035" s="227"/>
      <c r="CRV2035" s="227"/>
      <c r="CRW2035" s="227"/>
      <c r="CRX2035" s="227"/>
      <c r="CRY2035" s="227"/>
      <c r="CRZ2035" s="227"/>
      <c r="CSA2035" s="227"/>
      <c r="CSB2035" s="227"/>
      <c r="CSC2035" s="227"/>
      <c r="CSD2035" s="227"/>
      <c r="CSE2035" s="227"/>
      <c r="CSF2035" s="227"/>
      <c r="CSG2035" s="227"/>
      <c r="CSH2035" s="227"/>
      <c r="CSI2035" s="227"/>
      <c r="CSJ2035" s="227"/>
      <c r="CSK2035" s="227"/>
      <c r="CSL2035" s="227"/>
      <c r="CSM2035" s="227"/>
      <c r="CSN2035" s="227"/>
      <c r="CSO2035" s="227"/>
      <c r="CSP2035" s="227"/>
      <c r="CSQ2035" s="227"/>
      <c r="CSR2035" s="227"/>
      <c r="CSS2035" s="227"/>
      <c r="CST2035" s="227"/>
      <c r="CSU2035" s="227"/>
      <c r="CSV2035" s="227"/>
      <c r="CSW2035" s="227"/>
      <c r="CSX2035" s="227"/>
      <c r="CSY2035" s="227"/>
      <c r="CSZ2035" s="227"/>
      <c r="CTA2035" s="227"/>
      <c r="CTB2035" s="227"/>
      <c r="CTC2035" s="227"/>
      <c r="CTD2035" s="227"/>
      <c r="CTE2035" s="227"/>
      <c r="CTF2035" s="227"/>
      <c r="CTG2035" s="227"/>
      <c r="CTH2035" s="227"/>
      <c r="CTI2035" s="227"/>
      <c r="CTJ2035" s="227"/>
      <c r="CTK2035" s="227"/>
      <c r="CTL2035" s="227"/>
      <c r="CTM2035" s="227"/>
      <c r="CTN2035" s="227"/>
      <c r="CTO2035" s="227"/>
      <c r="CTP2035" s="227"/>
      <c r="CTQ2035" s="227"/>
      <c r="CTR2035" s="227"/>
      <c r="CTS2035" s="227"/>
      <c r="CTT2035" s="227"/>
      <c r="CTU2035" s="227"/>
      <c r="CTV2035" s="227"/>
      <c r="CTW2035" s="227"/>
      <c r="CTX2035" s="227"/>
      <c r="CTY2035" s="227"/>
      <c r="CTZ2035" s="227"/>
      <c r="CUA2035" s="227"/>
      <c r="CUB2035" s="227"/>
      <c r="CUC2035" s="227"/>
      <c r="CUD2035" s="227"/>
      <c r="CUE2035" s="227"/>
      <c r="CUF2035" s="227"/>
      <c r="CUG2035" s="227"/>
      <c r="CUH2035" s="227"/>
      <c r="CUI2035" s="227"/>
      <c r="CUJ2035" s="227"/>
      <c r="CUK2035" s="227"/>
      <c r="CUL2035" s="227"/>
      <c r="CUM2035" s="227"/>
      <c r="CUN2035" s="227"/>
      <c r="CUO2035" s="227"/>
      <c r="CUP2035" s="227"/>
      <c r="CUQ2035" s="227"/>
      <c r="CUR2035" s="227"/>
      <c r="CUS2035" s="227"/>
      <c r="CUT2035" s="227"/>
      <c r="CUU2035" s="227"/>
      <c r="CUV2035" s="227"/>
      <c r="CUW2035" s="227"/>
      <c r="CUX2035" s="227"/>
      <c r="CUY2035" s="227"/>
      <c r="CUZ2035" s="227"/>
      <c r="CVA2035" s="227"/>
      <c r="CVB2035" s="227"/>
      <c r="CVC2035" s="227"/>
      <c r="CVD2035" s="227"/>
      <c r="CVE2035" s="227"/>
      <c r="CVF2035" s="227"/>
      <c r="CVG2035" s="227"/>
      <c r="CVH2035" s="227"/>
      <c r="CVI2035" s="227"/>
      <c r="CVJ2035" s="227"/>
      <c r="CVK2035" s="227"/>
      <c r="CVL2035" s="227"/>
      <c r="CVM2035" s="227"/>
      <c r="CVN2035" s="227"/>
      <c r="CVO2035" s="227"/>
      <c r="CVP2035" s="227"/>
      <c r="CVQ2035" s="227"/>
      <c r="CVR2035" s="227"/>
      <c r="CVS2035" s="227"/>
      <c r="CVT2035" s="227"/>
      <c r="CVU2035" s="227"/>
      <c r="CVV2035" s="227"/>
      <c r="CVW2035" s="227"/>
      <c r="CVX2035" s="227"/>
      <c r="CVY2035" s="227"/>
      <c r="CVZ2035" s="227"/>
      <c r="CWA2035" s="227"/>
      <c r="CWB2035" s="227"/>
      <c r="CWC2035" s="227"/>
      <c r="CWD2035" s="227"/>
      <c r="CWE2035" s="227"/>
      <c r="CWF2035" s="227"/>
      <c r="CWG2035" s="227"/>
      <c r="CWH2035" s="227"/>
      <c r="CWI2035" s="227"/>
      <c r="CWJ2035" s="227"/>
      <c r="CWK2035" s="227"/>
      <c r="CWL2035" s="227"/>
      <c r="CWM2035" s="227"/>
      <c r="CWN2035" s="227"/>
      <c r="CWO2035" s="227"/>
      <c r="CWP2035" s="227"/>
      <c r="CWQ2035" s="227"/>
      <c r="CWR2035" s="227"/>
      <c r="CWS2035" s="227"/>
      <c r="CWT2035" s="227"/>
      <c r="CWU2035" s="227"/>
      <c r="CWV2035" s="227"/>
      <c r="CWW2035" s="227"/>
      <c r="CWX2035" s="227"/>
      <c r="CWY2035" s="227"/>
      <c r="CWZ2035" s="227"/>
      <c r="CXA2035" s="227"/>
      <c r="CXB2035" s="227"/>
      <c r="CXC2035" s="227"/>
      <c r="CXD2035" s="227"/>
      <c r="CXE2035" s="227"/>
      <c r="CXF2035" s="227"/>
      <c r="CXG2035" s="227"/>
      <c r="CXH2035" s="227"/>
      <c r="CXI2035" s="227"/>
      <c r="CXJ2035" s="227"/>
      <c r="CXK2035" s="227"/>
      <c r="CXL2035" s="227"/>
      <c r="CXM2035" s="227"/>
      <c r="CXN2035" s="227"/>
      <c r="CXO2035" s="227"/>
      <c r="CXP2035" s="227"/>
      <c r="CXQ2035" s="227"/>
      <c r="CXR2035" s="227"/>
      <c r="CXS2035" s="227"/>
      <c r="CXT2035" s="227"/>
      <c r="CXU2035" s="227"/>
      <c r="CXV2035" s="227"/>
      <c r="CXW2035" s="227"/>
      <c r="CXX2035" s="227"/>
      <c r="CXY2035" s="227"/>
      <c r="CXZ2035" s="227"/>
      <c r="CYA2035" s="227"/>
      <c r="CYB2035" s="227"/>
      <c r="CYC2035" s="227"/>
      <c r="CYD2035" s="227"/>
      <c r="CYE2035" s="227"/>
      <c r="CYF2035" s="227"/>
      <c r="CYG2035" s="227"/>
      <c r="CYH2035" s="227"/>
      <c r="CYI2035" s="227"/>
      <c r="CYJ2035" s="227"/>
      <c r="CYK2035" s="227"/>
      <c r="CYL2035" s="227"/>
      <c r="CYM2035" s="227"/>
      <c r="CYN2035" s="227"/>
      <c r="CYO2035" s="227"/>
      <c r="CYP2035" s="227"/>
      <c r="CYQ2035" s="227"/>
      <c r="CYR2035" s="227"/>
      <c r="CYS2035" s="227"/>
      <c r="CYT2035" s="227"/>
      <c r="CYU2035" s="227"/>
      <c r="CYV2035" s="227"/>
      <c r="CYW2035" s="227"/>
      <c r="CYX2035" s="227"/>
      <c r="CYY2035" s="227"/>
      <c r="CYZ2035" s="227"/>
      <c r="CZA2035" s="227"/>
      <c r="CZB2035" s="227"/>
      <c r="CZC2035" s="227"/>
      <c r="CZD2035" s="227"/>
      <c r="CZE2035" s="227"/>
      <c r="CZF2035" s="227"/>
      <c r="CZG2035" s="227"/>
      <c r="CZH2035" s="227"/>
      <c r="CZI2035" s="227"/>
      <c r="CZJ2035" s="227"/>
      <c r="CZK2035" s="227"/>
      <c r="CZL2035" s="227"/>
      <c r="CZM2035" s="227"/>
      <c r="CZN2035" s="227"/>
      <c r="CZO2035" s="227"/>
      <c r="CZP2035" s="227"/>
      <c r="CZQ2035" s="227"/>
      <c r="CZR2035" s="227"/>
      <c r="CZS2035" s="227"/>
      <c r="CZT2035" s="227"/>
      <c r="CZU2035" s="227"/>
      <c r="CZV2035" s="227"/>
      <c r="CZW2035" s="227"/>
      <c r="CZX2035" s="227"/>
      <c r="CZY2035" s="227"/>
      <c r="CZZ2035" s="227"/>
      <c r="DAA2035" s="227"/>
      <c r="DAB2035" s="227"/>
      <c r="DAC2035" s="227"/>
      <c r="DAD2035" s="227"/>
      <c r="DAE2035" s="227"/>
      <c r="DAF2035" s="227"/>
      <c r="DAG2035" s="227"/>
      <c r="DAH2035" s="227"/>
      <c r="DAI2035" s="227"/>
      <c r="DAJ2035" s="227"/>
      <c r="DAK2035" s="227"/>
      <c r="DAL2035" s="227"/>
      <c r="DAM2035" s="227"/>
      <c r="DAN2035" s="227"/>
      <c r="DAO2035" s="227"/>
      <c r="DAP2035" s="227"/>
      <c r="DAQ2035" s="227"/>
      <c r="DAR2035" s="227"/>
      <c r="DAS2035" s="227"/>
      <c r="DAT2035" s="227"/>
      <c r="DAU2035" s="227"/>
      <c r="DAV2035" s="227"/>
      <c r="DAW2035" s="227"/>
      <c r="DAX2035" s="227"/>
      <c r="DAY2035" s="227"/>
      <c r="DAZ2035" s="227"/>
      <c r="DBA2035" s="227"/>
      <c r="DBB2035" s="227"/>
      <c r="DBC2035" s="227"/>
      <c r="DBD2035" s="227"/>
      <c r="DBE2035" s="227"/>
      <c r="DBF2035" s="227"/>
      <c r="DBG2035" s="227"/>
      <c r="DBH2035" s="227"/>
      <c r="DBI2035" s="227"/>
      <c r="DBJ2035" s="227"/>
      <c r="DBK2035" s="227"/>
      <c r="DBL2035" s="227"/>
      <c r="DBM2035" s="227"/>
      <c r="DBN2035" s="227"/>
      <c r="DBO2035" s="227"/>
      <c r="DBP2035" s="227"/>
      <c r="DBQ2035" s="227"/>
      <c r="DBR2035" s="227"/>
      <c r="DBS2035" s="227"/>
      <c r="DBT2035" s="227"/>
      <c r="DBU2035" s="227"/>
      <c r="DBV2035" s="227"/>
      <c r="DBW2035" s="227"/>
      <c r="DBX2035" s="227"/>
      <c r="DBY2035" s="227"/>
      <c r="DBZ2035" s="227"/>
      <c r="DCA2035" s="227"/>
      <c r="DCB2035" s="227"/>
      <c r="DCC2035" s="227"/>
      <c r="DCD2035" s="227"/>
      <c r="DCE2035" s="227"/>
      <c r="DCF2035" s="227"/>
      <c r="DCG2035" s="227"/>
      <c r="DCH2035" s="227"/>
      <c r="DCI2035" s="227"/>
      <c r="DCJ2035" s="227"/>
      <c r="DCK2035" s="227"/>
      <c r="DCL2035" s="227"/>
      <c r="DCM2035" s="227"/>
      <c r="DCN2035" s="227"/>
      <c r="DCO2035" s="227"/>
      <c r="DCP2035" s="227"/>
      <c r="DCQ2035" s="227"/>
      <c r="DCR2035" s="227"/>
      <c r="DCS2035" s="227"/>
      <c r="DCT2035" s="227"/>
      <c r="DCU2035" s="227"/>
      <c r="DCV2035" s="227"/>
      <c r="DCW2035" s="227"/>
      <c r="DCX2035" s="227"/>
      <c r="DCY2035" s="227"/>
      <c r="DCZ2035" s="227"/>
      <c r="DDA2035" s="227"/>
      <c r="DDB2035" s="227"/>
      <c r="DDC2035" s="227"/>
      <c r="DDD2035" s="227"/>
      <c r="DDE2035" s="227"/>
      <c r="DDF2035" s="227"/>
      <c r="DDG2035" s="227"/>
      <c r="DDH2035" s="227"/>
      <c r="DDI2035" s="227"/>
      <c r="DDJ2035" s="227"/>
      <c r="DDK2035" s="227"/>
      <c r="DDL2035" s="227"/>
      <c r="DDM2035" s="227"/>
      <c r="DDN2035" s="227"/>
      <c r="DDO2035" s="227"/>
      <c r="DDP2035" s="227"/>
      <c r="DDQ2035" s="227"/>
      <c r="DDR2035" s="227"/>
      <c r="DDS2035" s="227"/>
      <c r="DDT2035" s="227"/>
      <c r="DDU2035" s="227"/>
      <c r="DDV2035" s="227"/>
      <c r="DDW2035" s="227"/>
      <c r="DDX2035" s="227"/>
      <c r="DDY2035" s="227"/>
      <c r="DDZ2035" s="227"/>
      <c r="DEA2035" s="227"/>
      <c r="DEB2035" s="227"/>
      <c r="DEC2035" s="227"/>
      <c r="DED2035" s="227"/>
      <c r="DEE2035" s="227"/>
      <c r="DEF2035" s="227"/>
      <c r="DEG2035" s="227"/>
      <c r="DEH2035" s="227"/>
      <c r="DEI2035" s="227"/>
      <c r="DEJ2035" s="227"/>
      <c r="DEK2035" s="227"/>
      <c r="DEL2035" s="227"/>
      <c r="DEM2035" s="227"/>
      <c r="DEN2035" s="227"/>
      <c r="DEO2035" s="227"/>
      <c r="DEP2035" s="227"/>
      <c r="DEQ2035" s="227"/>
      <c r="DER2035" s="227"/>
      <c r="DES2035" s="227"/>
      <c r="DET2035" s="227"/>
      <c r="DEU2035" s="227"/>
      <c r="DEV2035" s="227"/>
      <c r="DEW2035" s="227"/>
      <c r="DEX2035" s="227"/>
      <c r="DEY2035" s="227"/>
      <c r="DEZ2035" s="227"/>
      <c r="DFA2035" s="227"/>
      <c r="DFB2035" s="227"/>
      <c r="DFC2035" s="227"/>
      <c r="DFD2035" s="227"/>
      <c r="DFE2035" s="227"/>
      <c r="DFF2035" s="227"/>
      <c r="DFG2035" s="227"/>
      <c r="DFH2035" s="227"/>
      <c r="DFI2035" s="227"/>
      <c r="DFJ2035" s="227"/>
      <c r="DFK2035" s="227"/>
      <c r="DFL2035" s="227"/>
      <c r="DFM2035" s="227"/>
      <c r="DFN2035" s="227"/>
      <c r="DFO2035" s="227"/>
      <c r="DFP2035" s="227"/>
      <c r="DFQ2035" s="227"/>
      <c r="DFR2035" s="227"/>
      <c r="DFS2035" s="227"/>
      <c r="DFT2035" s="227"/>
      <c r="DFU2035" s="227"/>
      <c r="DFV2035" s="227"/>
      <c r="DFW2035" s="227"/>
      <c r="DFX2035" s="227"/>
      <c r="DFY2035" s="227"/>
      <c r="DFZ2035" s="227"/>
      <c r="DGA2035" s="227"/>
      <c r="DGB2035" s="227"/>
      <c r="DGC2035" s="227"/>
      <c r="DGD2035" s="227"/>
      <c r="DGE2035" s="227"/>
      <c r="DGF2035" s="227"/>
      <c r="DGG2035" s="227"/>
      <c r="DGH2035" s="227"/>
      <c r="DGI2035" s="227"/>
      <c r="DGJ2035" s="227"/>
      <c r="DGK2035" s="227"/>
      <c r="DGL2035" s="227"/>
      <c r="DGM2035" s="227"/>
      <c r="DGN2035" s="227"/>
      <c r="DGO2035" s="227"/>
      <c r="DGP2035" s="227"/>
      <c r="DGQ2035" s="227"/>
      <c r="DGR2035" s="227"/>
      <c r="DGS2035" s="227"/>
      <c r="DGT2035" s="227"/>
      <c r="DGU2035" s="227"/>
      <c r="DGV2035" s="227"/>
      <c r="DGW2035" s="227"/>
      <c r="DGX2035" s="227"/>
      <c r="DGY2035" s="227"/>
      <c r="DGZ2035" s="227"/>
      <c r="DHA2035" s="227"/>
      <c r="DHB2035" s="227"/>
      <c r="DHC2035" s="227"/>
      <c r="DHD2035" s="227"/>
      <c r="DHE2035" s="227"/>
      <c r="DHF2035" s="227"/>
      <c r="DHG2035" s="227"/>
      <c r="DHH2035" s="227"/>
      <c r="DHI2035" s="227"/>
      <c r="DHJ2035" s="227"/>
      <c r="DHK2035" s="227"/>
      <c r="DHL2035" s="227"/>
      <c r="DHM2035" s="227"/>
      <c r="DHN2035" s="227"/>
      <c r="DHO2035" s="227"/>
      <c r="DHP2035" s="227"/>
      <c r="DHQ2035" s="227"/>
      <c r="DHR2035" s="227"/>
      <c r="DHS2035" s="227"/>
      <c r="DHT2035" s="227"/>
      <c r="DHU2035" s="227"/>
      <c r="DHV2035" s="227"/>
      <c r="DHW2035" s="227"/>
      <c r="DHX2035" s="227"/>
      <c r="DHY2035" s="227"/>
      <c r="DHZ2035" s="227"/>
      <c r="DIA2035" s="227"/>
      <c r="DIB2035" s="227"/>
      <c r="DIC2035" s="227"/>
      <c r="DID2035" s="227"/>
      <c r="DIE2035" s="227"/>
      <c r="DIF2035" s="227"/>
      <c r="DIG2035" s="227"/>
      <c r="DIH2035" s="227"/>
      <c r="DII2035" s="227"/>
      <c r="DIJ2035" s="227"/>
      <c r="DIK2035" s="227"/>
      <c r="DIL2035" s="227"/>
      <c r="DIM2035" s="227"/>
      <c r="DIN2035" s="227"/>
      <c r="DIO2035" s="227"/>
      <c r="DIP2035" s="227"/>
      <c r="DIQ2035" s="227"/>
      <c r="DIR2035" s="227"/>
      <c r="DIS2035" s="227"/>
      <c r="DIT2035" s="227"/>
      <c r="DIU2035" s="227"/>
      <c r="DIV2035" s="227"/>
      <c r="DIW2035" s="227"/>
      <c r="DIX2035" s="227"/>
      <c r="DIY2035" s="227"/>
      <c r="DIZ2035" s="227"/>
      <c r="DJA2035" s="227"/>
      <c r="DJB2035" s="227"/>
      <c r="DJC2035" s="227"/>
      <c r="DJD2035" s="227"/>
      <c r="DJE2035" s="227"/>
      <c r="DJF2035" s="227"/>
      <c r="DJG2035" s="227"/>
      <c r="DJH2035" s="227"/>
      <c r="DJI2035" s="227"/>
      <c r="DJJ2035" s="227"/>
      <c r="DJK2035" s="227"/>
      <c r="DJL2035" s="227"/>
      <c r="DJM2035" s="227"/>
      <c r="DJN2035" s="227"/>
      <c r="DJO2035" s="227"/>
      <c r="DJP2035" s="227"/>
      <c r="DJQ2035" s="227"/>
      <c r="DJR2035" s="227"/>
      <c r="DJS2035" s="227"/>
      <c r="DJT2035" s="227"/>
      <c r="DJU2035" s="227"/>
      <c r="DJV2035" s="227"/>
      <c r="DJW2035" s="227"/>
      <c r="DJX2035" s="227"/>
      <c r="DJY2035" s="227"/>
      <c r="DJZ2035" s="227"/>
      <c r="DKA2035" s="227"/>
      <c r="DKB2035" s="227"/>
      <c r="DKC2035" s="227"/>
      <c r="DKD2035" s="227"/>
      <c r="DKE2035" s="227"/>
      <c r="DKF2035" s="227"/>
      <c r="DKG2035" s="227"/>
      <c r="DKH2035" s="227"/>
      <c r="DKI2035" s="227"/>
      <c r="DKJ2035" s="227"/>
      <c r="DKK2035" s="227"/>
      <c r="DKL2035" s="227"/>
      <c r="DKM2035" s="227"/>
      <c r="DKN2035" s="227"/>
      <c r="DKO2035" s="227"/>
      <c r="DKP2035" s="227"/>
      <c r="DKQ2035" s="227"/>
      <c r="DKR2035" s="227"/>
      <c r="DKS2035" s="227"/>
      <c r="DKT2035" s="227"/>
      <c r="DKU2035" s="227"/>
      <c r="DKV2035" s="227"/>
      <c r="DKW2035" s="227"/>
      <c r="DKX2035" s="227"/>
      <c r="DKY2035" s="227"/>
      <c r="DKZ2035" s="227"/>
      <c r="DLA2035" s="227"/>
      <c r="DLB2035" s="227"/>
      <c r="DLC2035" s="227"/>
      <c r="DLD2035" s="227"/>
      <c r="DLE2035" s="227"/>
      <c r="DLF2035" s="227"/>
      <c r="DLG2035" s="227"/>
      <c r="DLH2035" s="227"/>
      <c r="DLI2035" s="227"/>
      <c r="DLJ2035" s="227"/>
      <c r="DLK2035" s="227"/>
      <c r="DLL2035" s="227"/>
      <c r="DLM2035" s="227"/>
      <c r="DLN2035" s="227"/>
      <c r="DLO2035" s="227"/>
      <c r="DLP2035" s="227"/>
      <c r="DLQ2035" s="227"/>
      <c r="DLR2035" s="227"/>
      <c r="DLS2035" s="227"/>
      <c r="DLT2035" s="227"/>
      <c r="DLU2035" s="227"/>
      <c r="DLV2035" s="227"/>
      <c r="DLW2035" s="227"/>
      <c r="DLX2035" s="227"/>
      <c r="DLY2035" s="227"/>
      <c r="DLZ2035" s="227"/>
      <c r="DMA2035" s="227"/>
      <c r="DMB2035" s="227"/>
      <c r="DMC2035" s="227"/>
      <c r="DMD2035" s="227"/>
      <c r="DME2035" s="227"/>
      <c r="DMF2035" s="227"/>
      <c r="DMG2035" s="227"/>
      <c r="DMH2035" s="227"/>
      <c r="DMI2035" s="227"/>
      <c r="DMJ2035" s="227"/>
      <c r="DMK2035" s="227"/>
      <c r="DML2035" s="227"/>
      <c r="DMM2035" s="227"/>
      <c r="DMN2035" s="227"/>
      <c r="DMO2035" s="227"/>
      <c r="DMP2035" s="227"/>
      <c r="DMQ2035" s="227"/>
      <c r="DMR2035" s="227"/>
      <c r="DMS2035" s="227"/>
      <c r="DMT2035" s="227"/>
      <c r="DMU2035" s="227"/>
      <c r="DMV2035" s="227"/>
      <c r="DMW2035" s="227"/>
      <c r="DMX2035" s="227"/>
      <c r="DMY2035" s="227"/>
      <c r="DMZ2035" s="227"/>
      <c r="DNA2035" s="227"/>
      <c r="DNB2035" s="227"/>
      <c r="DNC2035" s="227"/>
      <c r="DND2035" s="227"/>
      <c r="DNE2035" s="227"/>
      <c r="DNF2035" s="227"/>
      <c r="DNG2035" s="227"/>
      <c r="DNH2035" s="227"/>
      <c r="DNI2035" s="227"/>
      <c r="DNJ2035" s="227"/>
      <c r="DNK2035" s="227"/>
      <c r="DNL2035" s="227"/>
      <c r="DNM2035" s="227"/>
      <c r="DNN2035" s="227"/>
      <c r="DNO2035" s="227"/>
      <c r="DNP2035" s="227"/>
      <c r="DNQ2035" s="227"/>
      <c r="DNR2035" s="227"/>
      <c r="DNS2035" s="227"/>
      <c r="DNT2035" s="227"/>
      <c r="DNU2035" s="227"/>
      <c r="DNV2035" s="227"/>
      <c r="DNW2035" s="227"/>
      <c r="DNX2035" s="227"/>
      <c r="DNY2035" s="227"/>
      <c r="DNZ2035" s="227"/>
      <c r="DOA2035" s="227"/>
      <c r="DOB2035" s="227"/>
      <c r="DOC2035" s="227"/>
      <c r="DOD2035" s="227"/>
      <c r="DOE2035" s="227"/>
      <c r="DOF2035" s="227"/>
      <c r="DOG2035" s="227"/>
      <c r="DOH2035" s="227"/>
      <c r="DOI2035" s="227"/>
      <c r="DOJ2035" s="227"/>
      <c r="DOK2035" s="227"/>
      <c r="DOL2035" s="227"/>
      <c r="DOM2035" s="227"/>
      <c r="DON2035" s="227"/>
      <c r="DOO2035" s="227"/>
      <c r="DOP2035" s="227"/>
      <c r="DOQ2035" s="227"/>
      <c r="DOR2035" s="227"/>
      <c r="DOS2035" s="227"/>
      <c r="DOT2035" s="227"/>
      <c r="DOU2035" s="227"/>
      <c r="DOV2035" s="227"/>
      <c r="DOW2035" s="227"/>
      <c r="DOX2035" s="227"/>
      <c r="DOY2035" s="227"/>
      <c r="DOZ2035" s="227"/>
      <c r="DPA2035" s="227"/>
      <c r="DPB2035" s="227"/>
      <c r="DPC2035" s="227"/>
      <c r="DPD2035" s="227"/>
      <c r="DPE2035" s="227"/>
      <c r="DPF2035" s="227"/>
      <c r="DPG2035" s="227"/>
      <c r="DPH2035" s="227"/>
      <c r="DPI2035" s="227"/>
      <c r="DPJ2035" s="227"/>
      <c r="DPK2035" s="227"/>
      <c r="DPL2035" s="227"/>
      <c r="DPM2035" s="227"/>
      <c r="DPN2035" s="227"/>
      <c r="DPO2035" s="227"/>
      <c r="DPP2035" s="227"/>
      <c r="DPQ2035" s="227"/>
      <c r="DPR2035" s="227"/>
      <c r="DPS2035" s="227"/>
      <c r="DPT2035" s="227"/>
      <c r="DPU2035" s="227"/>
      <c r="DPV2035" s="227"/>
      <c r="DPW2035" s="227"/>
      <c r="DPX2035" s="227"/>
      <c r="DPY2035" s="227"/>
      <c r="DPZ2035" s="227"/>
      <c r="DQA2035" s="227"/>
      <c r="DQB2035" s="227"/>
      <c r="DQC2035" s="227"/>
      <c r="DQD2035" s="227"/>
      <c r="DQE2035" s="227"/>
      <c r="DQF2035" s="227"/>
      <c r="DQG2035" s="227"/>
      <c r="DQH2035" s="227"/>
      <c r="DQI2035" s="227"/>
      <c r="DQJ2035" s="227"/>
      <c r="DQK2035" s="227"/>
      <c r="DQL2035" s="227"/>
      <c r="DQM2035" s="227"/>
      <c r="DQN2035" s="227"/>
      <c r="DQO2035" s="227"/>
      <c r="DQP2035" s="227"/>
      <c r="DQQ2035" s="227"/>
      <c r="DQR2035" s="227"/>
      <c r="DQS2035" s="227"/>
      <c r="DQT2035" s="227"/>
      <c r="DQU2035" s="227"/>
      <c r="DQV2035" s="227"/>
      <c r="DQW2035" s="227"/>
      <c r="DQX2035" s="227"/>
      <c r="DQY2035" s="227"/>
      <c r="DQZ2035" s="227"/>
      <c r="DRA2035" s="227"/>
      <c r="DRB2035" s="227"/>
      <c r="DRC2035" s="227"/>
      <c r="DRD2035" s="227"/>
      <c r="DRE2035" s="227"/>
      <c r="DRF2035" s="227"/>
      <c r="DRG2035" s="227"/>
      <c r="DRH2035" s="227"/>
      <c r="DRI2035" s="227"/>
      <c r="DRJ2035" s="227"/>
      <c r="DRK2035" s="227"/>
      <c r="DRL2035" s="227"/>
      <c r="DRM2035" s="227"/>
      <c r="DRN2035" s="227"/>
      <c r="DRO2035" s="227"/>
      <c r="DRP2035" s="227"/>
      <c r="DRQ2035" s="227"/>
      <c r="DRR2035" s="227"/>
      <c r="DRS2035" s="227"/>
      <c r="DRT2035" s="227"/>
      <c r="DRU2035" s="227"/>
      <c r="DRV2035" s="227"/>
      <c r="DRW2035" s="227"/>
      <c r="DRX2035" s="227"/>
      <c r="DRY2035" s="227"/>
      <c r="DRZ2035" s="227"/>
      <c r="DSA2035" s="227"/>
      <c r="DSB2035" s="227"/>
      <c r="DSC2035" s="227"/>
      <c r="DSD2035" s="227"/>
      <c r="DSE2035" s="227"/>
      <c r="DSF2035" s="227"/>
      <c r="DSG2035" s="227"/>
      <c r="DSH2035" s="227"/>
      <c r="DSI2035" s="227"/>
      <c r="DSJ2035" s="227"/>
      <c r="DSK2035" s="227"/>
      <c r="DSL2035" s="227"/>
      <c r="DSM2035" s="227"/>
      <c r="DSN2035" s="227"/>
      <c r="DSO2035" s="227"/>
      <c r="DSP2035" s="227"/>
      <c r="DSQ2035" s="227"/>
      <c r="DSR2035" s="227"/>
      <c r="DSS2035" s="227"/>
      <c r="DST2035" s="227"/>
      <c r="DSU2035" s="227"/>
      <c r="DSV2035" s="227"/>
      <c r="DSW2035" s="227"/>
      <c r="DSX2035" s="227"/>
      <c r="DSY2035" s="227"/>
      <c r="DSZ2035" s="227"/>
      <c r="DTA2035" s="227"/>
      <c r="DTB2035" s="227"/>
      <c r="DTC2035" s="227"/>
      <c r="DTD2035" s="227"/>
      <c r="DTE2035" s="227"/>
      <c r="DTF2035" s="227"/>
      <c r="DTG2035" s="227"/>
      <c r="DTH2035" s="227"/>
      <c r="DTI2035" s="227"/>
      <c r="DTJ2035" s="227"/>
      <c r="DTK2035" s="227"/>
      <c r="DTL2035" s="227"/>
      <c r="DTM2035" s="227"/>
      <c r="DTN2035" s="227"/>
      <c r="DTO2035" s="227"/>
      <c r="DTP2035" s="227"/>
      <c r="DTQ2035" s="227"/>
      <c r="DTR2035" s="227"/>
      <c r="DTS2035" s="227"/>
      <c r="DTT2035" s="227"/>
      <c r="DTU2035" s="227"/>
      <c r="DTV2035" s="227"/>
      <c r="DTW2035" s="227"/>
      <c r="DTX2035" s="227"/>
      <c r="DTY2035" s="227"/>
      <c r="DTZ2035" s="227"/>
      <c r="DUA2035" s="227"/>
      <c r="DUB2035" s="227"/>
      <c r="DUC2035" s="227"/>
      <c r="DUD2035" s="227"/>
      <c r="DUE2035" s="227"/>
      <c r="DUF2035" s="227"/>
      <c r="DUG2035" s="227"/>
      <c r="DUH2035" s="227"/>
      <c r="DUI2035" s="227"/>
      <c r="DUJ2035" s="227"/>
      <c r="DUK2035" s="227"/>
      <c r="DUL2035" s="227"/>
      <c r="DUM2035" s="227"/>
      <c r="DUN2035" s="227"/>
      <c r="DUO2035" s="227"/>
      <c r="DUP2035" s="227"/>
      <c r="DUQ2035" s="227"/>
      <c r="DUR2035" s="227"/>
      <c r="DUS2035" s="227"/>
      <c r="DUT2035" s="227"/>
      <c r="DUU2035" s="227"/>
      <c r="DUV2035" s="227"/>
      <c r="DUW2035" s="227"/>
      <c r="DUX2035" s="227"/>
      <c r="DUY2035" s="227"/>
      <c r="DUZ2035" s="227"/>
      <c r="DVA2035" s="227"/>
      <c r="DVB2035" s="227"/>
      <c r="DVC2035" s="227"/>
      <c r="DVD2035" s="227"/>
      <c r="DVE2035" s="227"/>
      <c r="DVF2035" s="227"/>
      <c r="DVG2035" s="227"/>
      <c r="DVH2035" s="227"/>
      <c r="DVI2035" s="227"/>
      <c r="DVJ2035" s="227"/>
      <c r="DVK2035" s="227"/>
      <c r="DVL2035" s="227"/>
      <c r="DVM2035" s="227"/>
      <c r="DVN2035" s="227"/>
      <c r="DVO2035" s="227"/>
      <c r="DVP2035" s="227"/>
      <c r="DVQ2035" s="227"/>
      <c r="DVR2035" s="227"/>
      <c r="DVS2035" s="227"/>
      <c r="DVT2035" s="227"/>
      <c r="DVU2035" s="227"/>
      <c r="DVV2035" s="227"/>
      <c r="DVW2035" s="227"/>
      <c r="DVX2035" s="227"/>
      <c r="DVY2035" s="227"/>
      <c r="DVZ2035" s="227"/>
      <c r="DWA2035" s="227"/>
      <c r="DWB2035" s="227"/>
      <c r="DWC2035" s="227"/>
      <c r="DWD2035" s="227"/>
      <c r="DWE2035" s="227"/>
      <c r="DWF2035" s="227"/>
      <c r="DWG2035" s="227"/>
      <c r="DWH2035" s="227"/>
      <c r="DWI2035" s="227"/>
      <c r="DWJ2035" s="227"/>
      <c r="DWK2035" s="227"/>
      <c r="DWL2035" s="227"/>
      <c r="DWM2035" s="227"/>
      <c r="DWN2035" s="227"/>
      <c r="DWO2035" s="227"/>
      <c r="DWP2035" s="227"/>
      <c r="DWQ2035" s="227"/>
      <c r="DWR2035" s="227"/>
      <c r="DWS2035" s="227"/>
      <c r="DWT2035" s="227"/>
      <c r="DWU2035" s="227"/>
      <c r="DWV2035" s="227"/>
      <c r="DWW2035" s="227"/>
      <c r="DWX2035" s="227"/>
      <c r="DWY2035" s="227"/>
      <c r="DWZ2035" s="227"/>
      <c r="DXA2035" s="227"/>
      <c r="DXB2035" s="227"/>
      <c r="DXC2035" s="227"/>
      <c r="DXD2035" s="227"/>
      <c r="DXE2035" s="227"/>
      <c r="DXF2035" s="227"/>
      <c r="DXG2035" s="227"/>
      <c r="DXH2035" s="227"/>
      <c r="DXI2035" s="227"/>
      <c r="DXJ2035" s="227"/>
      <c r="DXK2035" s="227"/>
      <c r="DXL2035" s="227"/>
      <c r="DXM2035" s="227"/>
      <c r="DXN2035" s="227"/>
      <c r="DXO2035" s="227"/>
      <c r="DXP2035" s="227"/>
      <c r="DXQ2035" s="227"/>
      <c r="DXR2035" s="227"/>
      <c r="DXS2035" s="227"/>
      <c r="DXT2035" s="227"/>
      <c r="DXU2035" s="227"/>
      <c r="DXV2035" s="227"/>
      <c r="DXW2035" s="227"/>
      <c r="DXX2035" s="227"/>
      <c r="DXY2035" s="227"/>
      <c r="DXZ2035" s="227"/>
      <c r="DYA2035" s="227"/>
      <c r="DYB2035" s="227"/>
      <c r="DYC2035" s="227"/>
      <c r="DYD2035" s="227"/>
      <c r="DYE2035" s="227"/>
      <c r="DYF2035" s="227"/>
      <c r="DYG2035" s="227"/>
      <c r="DYH2035" s="227"/>
      <c r="DYI2035" s="227"/>
      <c r="DYJ2035" s="227"/>
      <c r="DYK2035" s="227"/>
      <c r="DYL2035" s="227"/>
      <c r="DYM2035" s="227"/>
      <c r="DYN2035" s="227"/>
      <c r="DYO2035" s="227"/>
      <c r="DYP2035" s="227"/>
      <c r="DYQ2035" s="227"/>
      <c r="DYR2035" s="227"/>
      <c r="DYS2035" s="227"/>
      <c r="DYT2035" s="227"/>
      <c r="DYU2035" s="227"/>
      <c r="DYV2035" s="227"/>
      <c r="DYW2035" s="227"/>
      <c r="DYX2035" s="227"/>
      <c r="DYY2035" s="227"/>
      <c r="DYZ2035" s="227"/>
      <c r="DZA2035" s="227"/>
      <c r="DZB2035" s="227"/>
      <c r="DZC2035" s="227"/>
      <c r="DZD2035" s="227"/>
      <c r="DZE2035" s="227"/>
      <c r="DZF2035" s="227"/>
      <c r="DZG2035" s="227"/>
      <c r="DZH2035" s="227"/>
      <c r="DZI2035" s="227"/>
      <c r="DZJ2035" s="227"/>
      <c r="DZK2035" s="227"/>
      <c r="DZL2035" s="227"/>
      <c r="DZM2035" s="227"/>
      <c r="DZN2035" s="227"/>
      <c r="DZO2035" s="227"/>
      <c r="DZP2035" s="227"/>
      <c r="DZQ2035" s="227"/>
      <c r="DZR2035" s="227"/>
      <c r="DZS2035" s="227"/>
      <c r="DZT2035" s="227"/>
      <c r="DZU2035" s="227"/>
      <c r="DZV2035" s="227"/>
      <c r="DZW2035" s="227"/>
      <c r="DZX2035" s="227"/>
      <c r="DZY2035" s="227"/>
      <c r="DZZ2035" s="227"/>
      <c r="EAA2035" s="227"/>
      <c r="EAB2035" s="227"/>
      <c r="EAC2035" s="227"/>
      <c r="EAD2035" s="227"/>
      <c r="EAE2035" s="227"/>
      <c r="EAF2035" s="227"/>
      <c r="EAG2035" s="227"/>
      <c r="EAH2035" s="227"/>
      <c r="EAI2035" s="227"/>
      <c r="EAJ2035" s="227"/>
      <c r="EAK2035" s="227"/>
      <c r="EAL2035" s="227"/>
      <c r="EAM2035" s="227"/>
      <c r="EAN2035" s="227"/>
      <c r="EAO2035" s="227"/>
      <c r="EAP2035" s="227"/>
      <c r="EAQ2035" s="227"/>
      <c r="EAR2035" s="227"/>
      <c r="EAS2035" s="227"/>
      <c r="EAT2035" s="227"/>
      <c r="EAU2035" s="227"/>
      <c r="EAV2035" s="227"/>
      <c r="EAW2035" s="227"/>
      <c r="EAX2035" s="227"/>
      <c r="EAY2035" s="227"/>
      <c r="EAZ2035" s="227"/>
      <c r="EBA2035" s="227"/>
      <c r="EBB2035" s="227"/>
      <c r="EBC2035" s="227"/>
      <c r="EBD2035" s="227"/>
      <c r="EBE2035" s="227"/>
      <c r="EBF2035" s="227"/>
      <c r="EBG2035" s="227"/>
      <c r="EBH2035" s="227"/>
      <c r="EBI2035" s="227"/>
      <c r="EBJ2035" s="227"/>
      <c r="EBK2035" s="227"/>
      <c r="EBL2035" s="227"/>
      <c r="EBM2035" s="227"/>
      <c r="EBN2035" s="227"/>
      <c r="EBO2035" s="227"/>
      <c r="EBP2035" s="227"/>
      <c r="EBQ2035" s="227"/>
      <c r="EBR2035" s="227"/>
      <c r="EBS2035" s="227"/>
      <c r="EBT2035" s="227"/>
      <c r="EBU2035" s="227"/>
      <c r="EBV2035" s="227"/>
      <c r="EBW2035" s="227"/>
      <c r="EBX2035" s="227"/>
      <c r="EBY2035" s="227"/>
      <c r="EBZ2035" s="227"/>
      <c r="ECA2035" s="227"/>
      <c r="ECB2035" s="227"/>
      <c r="ECC2035" s="227"/>
      <c r="ECD2035" s="227"/>
      <c r="ECE2035" s="227"/>
      <c r="ECF2035" s="227"/>
      <c r="ECG2035" s="227"/>
      <c r="ECH2035" s="227"/>
      <c r="ECI2035" s="227"/>
      <c r="ECJ2035" s="227"/>
      <c r="ECK2035" s="227"/>
      <c r="ECL2035" s="227"/>
      <c r="ECM2035" s="227"/>
      <c r="ECN2035" s="227"/>
      <c r="ECO2035" s="227"/>
      <c r="ECP2035" s="227"/>
      <c r="ECQ2035" s="227"/>
      <c r="ECR2035" s="227"/>
      <c r="ECS2035" s="227"/>
      <c r="ECT2035" s="227"/>
      <c r="ECU2035" s="227"/>
      <c r="ECV2035" s="227"/>
      <c r="ECW2035" s="227"/>
      <c r="ECX2035" s="227"/>
      <c r="ECY2035" s="227"/>
      <c r="ECZ2035" s="227"/>
      <c r="EDA2035" s="227"/>
      <c r="EDB2035" s="227"/>
      <c r="EDC2035" s="227"/>
      <c r="EDD2035" s="227"/>
      <c r="EDE2035" s="227"/>
      <c r="EDF2035" s="227"/>
      <c r="EDG2035" s="227"/>
      <c r="EDH2035" s="227"/>
      <c r="EDI2035" s="227"/>
      <c r="EDJ2035" s="227"/>
      <c r="EDK2035" s="227"/>
      <c r="EDL2035" s="227"/>
      <c r="EDM2035" s="227"/>
      <c r="EDN2035" s="227"/>
      <c r="EDO2035" s="227"/>
      <c r="EDP2035" s="227"/>
      <c r="EDQ2035" s="227"/>
      <c r="EDR2035" s="227"/>
      <c r="EDS2035" s="227"/>
      <c r="EDT2035" s="227"/>
      <c r="EDU2035" s="227"/>
      <c r="EDV2035" s="227"/>
      <c r="EDW2035" s="227"/>
      <c r="EDX2035" s="227"/>
      <c r="EDY2035" s="227"/>
      <c r="EDZ2035" s="227"/>
      <c r="EEA2035" s="227"/>
      <c r="EEB2035" s="227"/>
      <c r="EEC2035" s="227"/>
      <c r="EED2035" s="227"/>
      <c r="EEE2035" s="227"/>
      <c r="EEF2035" s="227"/>
      <c r="EEG2035" s="227"/>
      <c r="EEH2035" s="227"/>
      <c r="EEI2035" s="227"/>
      <c r="EEJ2035" s="227"/>
      <c r="EEK2035" s="227"/>
      <c r="EEL2035" s="227"/>
      <c r="EEM2035" s="227"/>
      <c r="EEN2035" s="227"/>
      <c r="EEO2035" s="227"/>
      <c r="EEP2035" s="227"/>
      <c r="EEQ2035" s="227"/>
      <c r="EER2035" s="227"/>
      <c r="EES2035" s="227"/>
      <c r="EET2035" s="227"/>
      <c r="EEU2035" s="227"/>
      <c r="EEV2035" s="227"/>
      <c r="EEW2035" s="227"/>
      <c r="EEX2035" s="227"/>
      <c r="EEY2035" s="227"/>
      <c r="EEZ2035" s="227"/>
      <c r="EFA2035" s="227"/>
      <c r="EFB2035" s="227"/>
      <c r="EFC2035" s="227"/>
      <c r="EFD2035" s="227"/>
      <c r="EFE2035" s="227"/>
      <c r="EFF2035" s="227"/>
      <c r="EFG2035" s="227"/>
      <c r="EFH2035" s="227"/>
      <c r="EFI2035" s="227"/>
      <c r="EFJ2035" s="227"/>
      <c r="EFK2035" s="227"/>
      <c r="EFL2035" s="227"/>
      <c r="EFM2035" s="227"/>
      <c r="EFN2035" s="227"/>
      <c r="EFO2035" s="227"/>
      <c r="EFP2035" s="227"/>
      <c r="EFQ2035" s="227"/>
      <c r="EFR2035" s="227"/>
      <c r="EFS2035" s="227"/>
      <c r="EFT2035" s="227"/>
      <c r="EFU2035" s="227"/>
      <c r="EFV2035" s="227"/>
      <c r="EFW2035" s="227"/>
      <c r="EFX2035" s="227"/>
      <c r="EFY2035" s="227"/>
      <c r="EFZ2035" s="227"/>
      <c r="EGA2035" s="227"/>
      <c r="EGB2035" s="227"/>
      <c r="EGC2035" s="227"/>
      <c r="EGD2035" s="227"/>
      <c r="EGE2035" s="227"/>
      <c r="EGF2035" s="227"/>
      <c r="EGG2035" s="227"/>
      <c r="EGH2035" s="227"/>
      <c r="EGI2035" s="227"/>
      <c r="EGJ2035" s="227"/>
      <c r="EGK2035" s="227"/>
      <c r="EGL2035" s="227"/>
      <c r="EGM2035" s="227"/>
      <c r="EGN2035" s="227"/>
      <c r="EGO2035" s="227"/>
      <c r="EGP2035" s="227"/>
      <c r="EGQ2035" s="227"/>
      <c r="EGR2035" s="227"/>
      <c r="EGS2035" s="227"/>
      <c r="EGT2035" s="227"/>
      <c r="EGU2035" s="227"/>
      <c r="EGV2035" s="227"/>
      <c r="EGW2035" s="227"/>
      <c r="EGX2035" s="227"/>
      <c r="EGY2035" s="227"/>
      <c r="EGZ2035" s="227"/>
      <c r="EHA2035" s="227"/>
      <c r="EHB2035" s="227"/>
      <c r="EHC2035" s="227"/>
      <c r="EHD2035" s="227"/>
      <c r="EHE2035" s="227"/>
      <c r="EHF2035" s="227"/>
      <c r="EHG2035" s="227"/>
      <c r="EHH2035" s="227"/>
      <c r="EHI2035" s="227"/>
      <c r="EHJ2035" s="227"/>
      <c r="EHK2035" s="227"/>
      <c r="EHL2035" s="227"/>
      <c r="EHM2035" s="227"/>
      <c r="EHN2035" s="227"/>
      <c r="EHO2035" s="227"/>
      <c r="EHP2035" s="227"/>
      <c r="EHQ2035" s="227"/>
      <c r="EHR2035" s="227"/>
      <c r="EHS2035" s="227"/>
      <c r="EHT2035" s="227"/>
      <c r="EHU2035" s="227"/>
      <c r="EHV2035" s="227"/>
      <c r="EHW2035" s="227"/>
      <c r="EHX2035" s="227"/>
      <c r="EHY2035" s="227"/>
      <c r="EHZ2035" s="227"/>
      <c r="EIA2035" s="227"/>
      <c r="EIB2035" s="227"/>
      <c r="EIC2035" s="227"/>
      <c r="EID2035" s="227"/>
      <c r="EIE2035" s="227"/>
      <c r="EIF2035" s="227"/>
      <c r="EIG2035" s="227"/>
      <c r="EIH2035" s="227"/>
      <c r="EII2035" s="227"/>
      <c r="EIJ2035" s="227"/>
      <c r="EIK2035" s="227"/>
      <c r="EIL2035" s="227"/>
      <c r="EIM2035" s="227"/>
      <c r="EIN2035" s="227"/>
      <c r="EIO2035" s="227"/>
      <c r="EIP2035" s="227"/>
      <c r="EIQ2035" s="227"/>
      <c r="EIR2035" s="227"/>
      <c r="EIS2035" s="227"/>
      <c r="EIT2035" s="227"/>
      <c r="EIU2035" s="227"/>
      <c r="EIV2035" s="227"/>
      <c r="EIW2035" s="227"/>
      <c r="EIX2035" s="227"/>
      <c r="EIY2035" s="227"/>
      <c r="EIZ2035" s="227"/>
      <c r="EJA2035" s="227"/>
      <c r="EJB2035" s="227"/>
      <c r="EJC2035" s="227"/>
      <c r="EJD2035" s="227"/>
      <c r="EJE2035" s="227"/>
      <c r="EJF2035" s="227"/>
      <c r="EJG2035" s="227"/>
      <c r="EJH2035" s="227"/>
      <c r="EJI2035" s="227"/>
      <c r="EJJ2035" s="227"/>
      <c r="EJK2035" s="227"/>
      <c r="EJL2035" s="227"/>
      <c r="EJM2035" s="227"/>
      <c r="EJN2035" s="227"/>
      <c r="EJO2035" s="227"/>
      <c r="EJP2035" s="227"/>
      <c r="EJQ2035" s="227"/>
      <c r="EJR2035" s="227"/>
      <c r="EJS2035" s="227"/>
      <c r="EJT2035" s="227"/>
      <c r="EJU2035" s="227"/>
      <c r="EJV2035" s="227"/>
      <c r="EJW2035" s="227"/>
      <c r="EJX2035" s="227"/>
      <c r="EJY2035" s="227"/>
      <c r="EJZ2035" s="227"/>
      <c r="EKA2035" s="227"/>
      <c r="EKB2035" s="227"/>
      <c r="EKC2035" s="227"/>
      <c r="EKD2035" s="227"/>
      <c r="EKE2035" s="227"/>
      <c r="EKF2035" s="227"/>
      <c r="EKG2035" s="227"/>
      <c r="EKH2035" s="227"/>
      <c r="EKI2035" s="227"/>
      <c r="EKJ2035" s="227"/>
      <c r="EKK2035" s="227"/>
      <c r="EKL2035" s="227"/>
      <c r="EKM2035" s="227"/>
      <c r="EKN2035" s="227"/>
      <c r="EKO2035" s="227"/>
      <c r="EKP2035" s="227"/>
      <c r="EKQ2035" s="227"/>
      <c r="EKR2035" s="227"/>
      <c r="EKS2035" s="227"/>
      <c r="EKT2035" s="227"/>
      <c r="EKU2035" s="227"/>
      <c r="EKV2035" s="227"/>
      <c r="EKW2035" s="227"/>
      <c r="EKX2035" s="227"/>
      <c r="EKY2035" s="227"/>
      <c r="EKZ2035" s="227"/>
      <c r="ELA2035" s="227"/>
      <c r="ELB2035" s="227"/>
      <c r="ELC2035" s="227"/>
      <c r="ELD2035" s="227"/>
      <c r="ELE2035" s="227"/>
      <c r="ELF2035" s="227"/>
      <c r="ELG2035" s="227"/>
      <c r="ELH2035" s="227"/>
      <c r="ELI2035" s="227"/>
      <c r="ELJ2035" s="227"/>
      <c r="ELK2035" s="227"/>
      <c r="ELL2035" s="227"/>
      <c r="ELM2035" s="227"/>
      <c r="ELN2035" s="227"/>
      <c r="ELO2035" s="227"/>
      <c r="ELP2035" s="227"/>
      <c r="ELQ2035" s="227"/>
      <c r="ELR2035" s="227"/>
      <c r="ELS2035" s="227"/>
      <c r="ELT2035" s="227"/>
      <c r="ELU2035" s="227"/>
      <c r="ELV2035" s="227"/>
      <c r="ELW2035" s="227"/>
      <c r="ELX2035" s="227"/>
      <c r="ELY2035" s="227"/>
      <c r="ELZ2035" s="227"/>
      <c r="EMA2035" s="227"/>
      <c r="EMB2035" s="227"/>
      <c r="EMC2035" s="227"/>
      <c r="EMD2035" s="227"/>
      <c r="EME2035" s="227"/>
      <c r="EMF2035" s="227"/>
      <c r="EMG2035" s="227"/>
      <c r="EMH2035" s="227"/>
      <c r="EMI2035" s="227"/>
      <c r="EMJ2035" s="227"/>
      <c r="EMK2035" s="227"/>
      <c r="EML2035" s="227"/>
      <c r="EMM2035" s="227"/>
      <c r="EMN2035" s="227"/>
      <c r="EMO2035" s="227"/>
      <c r="EMP2035" s="227"/>
      <c r="EMQ2035" s="227"/>
      <c r="EMR2035" s="227"/>
      <c r="EMS2035" s="227"/>
      <c r="EMT2035" s="227"/>
      <c r="EMU2035" s="227"/>
      <c r="EMV2035" s="227"/>
      <c r="EMW2035" s="227"/>
      <c r="EMX2035" s="227"/>
      <c r="EMY2035" s="227"/>
      <c r="EMZ2035" s="227"/>
      <c r="ENA2035" s="227"/>
      <c r="ENB2035" s="227"/>
      <c r="ENC2035" s="227"/>
      <c r="END2035" s="227"/>
      <c r="ENE2035" s="227"/>
      <c r="ENF2035" s="227"/>
      <c r="ENG2035" s="227"/>
      <c r="ENH2035" s="227"/>
      <c r="ENI2035" s="227"/>
      <c r="ENJ2035" s="227"/>
      <c r="ENK2035" s="227"/>
      <c r="ENL2035" s="227"/>
      <c r="ENM2035" s="227"/>
      <c r="ENN2035" s="227"/>
      <c r="ENO2035" s="227"/>
      <c r="ENP2035" s="227"/>
      <c r="ENQ2035" s="227"/>
      <c r="ENR2035" s="227"/>
      <c r="ENS2035" s="227"/>
      <c r="ENT2035" s="227"/>
      <c r="ENU2035" s="227"/>
      <c r="ENV2035" s="227"/>
      <c r="ENW2035" s="227"/>
      <c r="ENX2035" s="227"/>
      <c r="ENY2035" s="227"/>
      <c r="ENZ2035" s="227"/>
      <c r="EOA2035" s="227"/>
      <c r="EOB2035" s="227"/>
      <c r="EOC2035" s="227"/>
      <c r="EOD2035" s="227"/>
      <c r="EOE2035" s="227"/>
      <c r="EOF2035" s="227"/>
      <c r="EOG2035" s="227"/>
      <c r="EOH2035" s="227"/>
      <c r="EOI2035" s="227"/>
      <c r="EOJ2035" s="227"/>
      <c r="EOK2035" s="227"/>
      <c r="EOL2035" s="227"/>
      <c r="EOM2035" s="227"/>
      <c r="EON2035" s="227"/>
      <c r="EOO2035" s="227"/>
      <c r="EOP2035" s="227"/>
      <c r="EOQ2035" s="227"/>
      <c r="EOR2035" s="227"/>
      <c r="EOS2035" s="227"/>
      <c r="EOT2035" s="227"/>
      <c r="EOU2035" s="227"/>
      <c r="EOV2035" s="227"/>
      <c r="EOW2035" s="227"/>
      <c r="EOX2035" s="227"/>
      <c r="EOY2035" s="227"/>
      <c r="EOZ2035" s="227"/>
      <c r="EPA2035" s="227"/>
      <c r="EPB2035" s="227"/>
      <c r="EPC2035" s="227"/>
      <c r="EPD2035" s="227"/>
      <c r="EPE2035" s="227"/>
      <c r="EPF2035" s="227"/>
      <c r="EPG2035" s="227"/>
      <c r="EPH2035" s="227"/>
      <c r="EPI2035" s="227"/>
      <c r="EPJ2035" s="227"/>
      <c r="EPK2035" s="227"/>
      <c r="EPL2035" s="227"/>
      <c r="EPM2035" s="227"/>
      <c r="EPN2035" s="227"/>
      <c r="EPO2035" s="227"/>
      <c r="EPP2035" s="227"/>
      <c r="EPQ2035" s="227"/>
      <c r="EPR2035" s="227"/>
      <c r="EPS2035" s="227"/>
      <c r="EPT2035" s="227"/>
      <c r="EPU2035" s="227"/>
      <c r="EPV2035" s="227"/>
      <c r="EPW2035" s="227"/>
      <c r="EPX2035" s="227"/>
      <c r="EPY2035" s="227"/>
      <c r="EPZ2035" s="227"/>
      <c r="EQA2035" s="227"/>
      <c r="EQB2035" s="227"/>
      <c r="EQC2035" s="227"/>
      <c r="EQD2035" s="227"/>
      <c r="EQE2035" s="227"/>
      <c r="EQF2035" s="227"/>
      <c r="EQG2035" s="227"/>
      <c r="EQH2035" s="227"/>
      <c r="EQI2035" s="227"/>
      <c r="EQJ2035" s="227"/>
      <c r="EQK2035" s="227"/>
      <c r="EQL2035" s="227"/>
      <c r="EQM2035" s="227"/>
      <c r="EQN2035" s="227"/>
      <c r="EQO2035" s="227"/>
      <c r="EQP2035" s="227"/>
      <c r="EQQ2035" s="227"/>
      <c r="EQR2035" s="227"/>
      <c r="EQS2035" s="227"/>
      <c r="EQT2035" s="227"/>
      <c r="EQU2035" s="227"/>
      <c r="EQV2035" s="227"/>
      <c r="EQW2035" s="227"/>
      <c r="EQX2035" s="227"/>
      <c r="EQY2035" s="227"/>
      <c r="EQZ2035" s="227"/>
      <c r="ERA2035" s="227"/>
      <c r="ERB2035" s="227"/>
      <c r="ERC2035" s="227"/>
      <c r="ERD2035" s="227"/>
      <c r="ERE2035" s="227"/>
      <c r="ERF2035" s="227"/>
      <c r="ERG2035" s="227"/>
      <c r="ERH2035" s="227"/>
      <c r="ERI2035" s="227"/>
      <c r="ERJ2035" s="227"/>
      <c r="ERK2035" s="227"/>
      <c r="ERL2035" s="227"/>
      <c r="ERM2035" s="227"/>
      <c r="ERN2035" s="227"/>
      <c r="ERO2035" s="227"/>
      <c r="ERP2035" s="227"/>
      <c r="ERQ2035" s="227"/>
      <c r="ERR2035" s="227"/>
      <c r="ERS2035" s="227"/>
      <c r="ERT2035" s="227"/>
      <c r="ERU2035" s="227"/>
      <c r="ERV2035" s="227"/>
      <c r="ERW2035" s="227"/>
      <c r="ERX2035" s="227"/>
      <c r="ERY2035" s="227"/>
      <c r="ERZ2035" s="227"/>
      <c r="ESA2035" s="227"/>
      <c r="ESB2035" s="227"/>
      <c r="ESC2035" s="227"/>
      <c r="ESD2035" s="227"/>
      <c r="ESE2035" s="227"/>
      <c r="ESF2035" s="227"/>
      <c r="ESG2035" s="227"/>
      <c r="ESH2035" s="227"/>
      <c r="ESI2035" s="227"/>
      <c r="ESJ2035" s="227"/>
      <c r="ESK2035" s="227"/>
      <c r="ESL2035" s="227"/>
      <c r="ESM2035" s="227"/>
      <c r="ESN2035" s="227"/>
      <c r="ESO2035" s="227"/>
      <c r="ESP2035" s="227"/>
      <c r="ESQ2035" s="227"/>
      <c r="ESR2035" s="227"/>
      <c r="ESS2035" s="227"/>
      <c r="EST2035" s="227"/>
      <c r="ESU2035" s="227"/>
      <c r="ESV2035" s="227"/>
      <c r="ESW2035" s="227"/>
      <c r="ESX2035" s="227"/>
      <c r="ESY2035" s="227"/>
      <c r="ESZ2035" s="227"/>
      <c r="ETA2035" s="227"/>
      <c r="ETB2035" s="227"/>
      <c r="ETC2035" s="227"/>
      <c r="ETD2035" s="227"/>
      <c r="ETE2035" s="227"/>
      <c r="ETF2035" s="227"/>
      <c r="ETG2035" s="227"/>
      <c r="ETH2035" s="227"/>
      <c r="ETI2035" s="227"/>
      <c r="ETJ2035" s="227"/>
      <c r="ETK2035" s="227"/>
      <c r="ETL2035" s="227"/>
      <c r="ETM2035" s="227"/>
      <c r="ETN2035" s="227"/>
      <c r="ETO2035" s="227"/>
      <c r="ETP2035" s="227"/>
      <c r="ETQ2035" s="227"/>
      <c r="ETR2035" s="227"/>
      <c r="ETS2035" s="227"/>
      <c r="ETT2035" s="227"/>
      <c r="ETU2035" s="227"/>
      <c r="ETV2035" s="227"/>
      <c r="ETW2035" s="227"/>
      <c r="ETX2035" s="227"/>
      <c r="ETY2035" s="227"/>
      <c r="ETZ2035" s="227"/>
      <c r="EUA2035" s="227"/>
      <c r="EUB2035" s="227"/>
      <c r="EUC2035" s="227"/>
      <c r="EUD2035" s="227"/>
      <c r="EUE2035" s="227"/>
      <c r="EUF2035" s="227"/>
      <c r="EUG2035" s="227"/>
      <c r="EUH2035" s="227"/>
      <c r="EUI2035" s="227"/>
      <c r="EUJ2035" s="227"/>
      <c r="EUK2035" s="227"/>
      <c r="EUL2035" s="227"/>
      <c r="EUM2035" s="227"/>
      <c r="EUN2035" s="227"/>
      <c r="EUO2035" s="227"/>
      <c r="EUP2035" s="227"/>
      <c r="EUQ2035" s="227"/>
      <c r="EUR2035" s="227"/>
      <c r="EUS2035" s="227"/>
      <c r="EUT2035" s="227"/>
      <c r="EUU2035" s="227"/>
      <c r="EUV2035" s="227"/>
      <c r="EUW2035" s="227"/>
      <c r="EUX2035" s="227"/>
      <c r="EUY2035" s="227"/>
      <c r="EUZ2035" s="227"/>
      <c r="EVA2035" s="227"/>
      <c r="EVB2035" s="227"/>
      <c r="EVC2035" s="227"/>
      <c r="EVD2035" s="227"/>
      <c r="EVE2035" s="227"/>
      <c r="EVF2035" s="227"/>
      <c r="EVG2035" s="227"/>
      <c r="EVH2035" s="227"/>
      <c r="EVI2035" s="227"/>
      <c r="EVJ2035" s="227"/>
      <c r="EVK2035" s="227"/>
      <c r="EVL2035" s="227"/>
      <c r="EVM2035" s="227"/>
      <c r="EVN2035" s="227"/>
      <c r="EVO2035" s="227"/>
      <c r="EVP2035" s="227"/>
      <c r="EVQ2035" s="227"/>
      <c r="EVR2035" s="227"/>
      <c r="EVS2035" s="227"/>
      <c r="EVT2035" s="227"/>
      <c r="EVU2035" s="227"/>
      <c r="EVV2035" s="227"/>
      <c r="EVW2035" s="227"/>
      <c r="EVX2035" s="227"/>
      <c r="EVY2035" s="227"/>
      <c r="EVZ2035" s="227"/>
      <c r="EWA2035" s="227"/>
      <c r="EWB2035" s="227"/>
      <c r="EWC2035" s="227"/>
      <c r="EWD2035" s="227"/>
      <c r="EWE2035" s="227"/>
      <c r="EWF2035" s="227"/>
      <c r="EWG2035" s="227"/>
      <c r="EWH2035" s="227"/>
      <c r="EWI2035" s="227"/>
      <c r="EWJ2035" s="227"/>
      <c r="EWK2035" s="227"/>
      <c r="EWL2035" s="227"/>
      <c r="EWM2035" s="227"/>
      <c r="EWN2035" s="227"/>
      <c r="EWO2035" s="227"/>
      <c r="EWP2035" s="227"/>
      <c r="EWQ2035" s="227"/>
      <c r="EWR2035" s="227"/>
      <c r="EWS2035" s="227"/>
      <c r="EWT2035" s="227"/>
      <c r="EWU2035" s="227"/>
      <c r="EWV2035" s="227"/>
      <c r="EWW2035" s="227"/>
      <c r="EWX2035" s="227"/>
      <c r="EWY2035" s="227"/>
      <c r="EWZ2035" s="227"/>
      <c r="EXA2035" s="227"/>
      <c r="EXB2035" s="227"/>
      <c r="EXC2035" s="227"/>
      <c r="EXD2035" s="227"/>
      <c r="EXE2035" s="227"/>
      <c r="EXF2035" s="227"/>
      <c r="EXG2035" s="227"/>
      <c r="EXH2035" s="227"/>
      <c r="EXI2035" s="227"/>
      <c r="EXJ2035" s="227"/>
      <c r="EXK2035" s="227"/>
      <c r="EXL2035" s="227"/>
      <c r="EXM2035" s="227"/>
      <c r="EXN2035" s="227"/>
      <c r="EXO2035" s="227"/>
      <c r="EXP2035" s="227"/>
      <c r="EXQ2035" s="227"/>
      <c r="EXR2035" s="227"/>
      <c r="EXS2035" s="227"/>
      <c r="EXT2035" s="227"/>
      <c r="EXU2035" s="227"/>
      <c r="EXV2035" s="227"/>
      <c r="EXW2035" s="227"/>
      <c r="EXX2035" s="227"/>
      <c r="EXY2035" s="227"/>
      <c r="EXZ2035" s="227"/>
      <c r="EYA2035" s="227"/>
      <c r="EYB2035" s="227"/>
      <c r="EYC2035" s="227"/>
      <c r="EYD2035" s="227"/>
      <c r="EYE2035" s="227"/>
      <c r="EYF2035" s="227"/>
      <c r="EYG2035" s="227"/>
      <c r="EYH2035" s="227"/>
      <c r="EYI2035" s="227"/>
      <c r="EYJ2035" s="227"/>
      <c r="EYK2035" s="227"/>
      <c r="EYL2035" s="227"/>
      <c r="EYM2035" s="227"/>
      <c r="EYN2035" s="227"/>
      <c r="EYO2035" s="227"/>
      <c r="EYP2035" s="227"/>
      <c r="EYQ2035" s="227"/>
      <c r="EYR2035" s="227"/>
      <c r="EYS2035" s="227"/>
      <c r="EYT2035" s="227"/>
      <c r="EYU2035" s="227"/>
      <c r="EYV2035" s="227"/>
      <c r="EYW2035" s="227"/>
      <c r="EYX2035" s="227"/>
      <c r="EYY2035" s="227"/>
      <c r="EYZ2035" s="227"/>
      <c r="EZA2035" s="227"/>
      <c r="EZB2035" s="227"/>
      <c r="EZC2035" s="227"/>
      <c r="EZD2035" s="227"/>
      <c r="EZE2035" s="227"/>
      <c r="EZF2035" s="227"/>
      <c r="EZG2035" s="227"/>
      <c r="EZH2035" s="227"/>
      <c r="EZI2035" s="227"/>
      <c r="EZJ2035" s="227"/>
      <c r="EZK2035" s="227"/>
      <c r="EZL2035" s="227"/>
      <c r="EZM2035" s="227"/>
      <c r="EZN2035" s="227"/>
      <c r="EZO2035" s="227"/>
      <c r="EZP2035" s="227"/>
      <c r="EZQ2035" s="227"/>
      <c r="EZR2035" s="227"/>
      <c r="EZS2035" s="227"/>
      <c r="EZT2035" s="227"/>
      <c r="EZU2035" s="227"/>
      <c r="EZV2035" s="227"/>
      <c r="EZW2035" s="227"/>
      <c r="EZX2035" s="227"/>
      <c r="EZY2035" s="227"/>
      <c r="EZZ2035" s="227"/>
      <c r="FAA2035" s="227"/>
      <c r="FAB2035" s="227"/>
      <c r="FAC2035" s="227"/>
      <c r="FAD2035" s="227"/>
      <c r="FAE2035" s="227"/>
      <c r="FAF2035" s="227"/>
      <c r="FAG2035" s="227"/>
      <c r="FAH2035" s="227"/>
      <c r="FAI2035" s="227"/>
      <c r="FAJ2035" s="227"/>
      <c r="FAK2035" s="227"/>
      <c r="FAL2035" s="227"/>
      <c r="FAM2035" s="227"/>
      <c r="FAN2035" s="227"/>
      <c r="FAO2035" s="227"/>
      <c r="FAP2035" s="227"/>
      <c r="FAQ2035" s="227"/>
      <c r="FAR2035" s="227"/>
      <c r="FAS2035" s="227"/>
      <c r="FAT2035" s="227"/>
      <c r="FAU2035" s="227"/>
      <c r="FAV2035" s="227"/>
      <c r="FAW2035" s="227"/>
      <c r="FAX2035" s="227"/>
      <c r="FAY2035" s="227"/>
      <c r="FAZ2035" s="227"/>
      <c r="FBA2035" s="227"/>
      <c r="FBB2035" s="227"/>
      <c r="FBC2035" s="227"/>
      <c r="FBD2035" s="227"/>
      <c r="FBE2035" s="227"/>
      <c r="FBF2035" s="227"/>
      <c r="FBG2035" s="227"/>
      <c r="FBH2035" s="227"/>
      <c r="FBI2035" s="227"/>
      <c r="FBJ2035" s="227"/>
      <c r="FBK2035" s="227"/>
      <c r="FBL2035" s="227"/>
      <c r="FBM2035" s="227"/>
      <c r="FBN2035" s="227"/>
      <c r="FBO2035" s="227"/>
      <c r="FBP2035" s="227"/>
      <c r="FBQ2035" s="227"/>
      <c r="FBR2035" s="227"/>
      <c r="FBS2035" s="227"/>
      <c r="FBT2035" s="227"/>
      <c r="FBU2035" s="227"/>
      <c r="FBV2035" s="227"/>
      <c r="FBW2035" s="227"/>
      <c r="FBX2035" s="227"/>
      <c r="FBY2035" s="227"/>
      <c r="FBZ2035" s="227"/>
      <c r="FCA2035" s="227"/>
      <c r="FCB2035" s="227"/>
      <c r="FCC2035" s="227"/>
      <c r="FCD2035" s="227"/>
      <c r="FCE2035" s="227"/>
      <c r="FCF2035" s="227"/>
      <c r="FCG2035" s="227"/>
      <c r="FCH2035" s="227"/>
      <c r="FCI2035" s="227"/>
      <c r="FCJ2035" s="227"/>
      <c r="FCK2035" s="227"/>
      <c r="FCL2035" s="227"/>
      <c r="FCM2035" s="227"/>
      <c r="FCN2035" s="227"/>
      <c r="FCO2035" s="227"/>
      <c r="FCP2035" s="227"/>
      <c r="FCQ2035" s="227"/>
      <c r="FCR2035" s="227"/>
      <c r="FCS2035" s="227"/>
      <c r="FCT2035" s="227"/>
      <c r="FCU2035" s="227"/>
      <c r="FCV2035" s="227"/>
      <c r="FCW2035" s="227"/>
      <c r="FCX2035" s="227"/>
      <c r="FCY2035" s="227"/>
      <c r="FCZ2035" s="227"/>
      <c r="FDA2035" s="227"/>
      <c r="FDB2035" s="227"/>
      <c r="FDC2035" s="227"/>
      <c r="FDD2035" s="227"/>
      <c r="FDE2035" s="227"/>
      <c r="FDF2035" s="227"/>
      <c r="FDG2035" s="227"/>
      <c r="FDH2035" s="227"/>
      <c r="FDI2035" s="227"/>
      <c r="FDJ2035" s="227"/>
      <c r="FDK2035" s="227"/>
      <c r="FDL2035" s="227"/>
      <c r="FDM2035" s="227"/>
      <c r="FDN2035" s="227"/>
      <c r="FDO2035" s="227"/>
      <c r="FDP2035" s="227"/>
      <c r="FDQ2035" s="227"/>
      <c r="FDR2035" s="227"/>
      <c r="FDS2035" s="227"/>
      <c r="FDT2035" s="227"/>
      <c r="FDU2035" s="227"/>
      <c r="FDV2035" s="227"/>
      <c r="FDW2035" s="227"/>
      <c r="FDX2035" s="227"/>
      <c r="FDY2035" s="227"/>
      <c r="FDZ2035" s="227"/>
      <c r="FEA2035" s="227"/>
      <c r="FEB2035" s="227"/>
      <c r="FEC2035" s="227"/>
      <c r="FED2035" s="227"/>
      <c r="FEE2035" s="227"/>
      <c r="FEF2035" s="227"/>
      <c r="FEG2035" s="227"/>
      <c r="FEH2035" s="227"/>
      <c r="FEI2035" s="227"/>
      <c r="FEJ2035" s="227"/>
      <c r="FEK2035" s="227"/>
      <c r="FEL2035" s="227"/>
      <c r="FEM2035" s="227"/>
      <c r="FEN2035" s="227"/>
      <c r="FEO2035" s="227"/>
      <c r="FEP2035" s="227"/>
      <c r="FEQ2035" s="227"/>
      <c r="FER2035" s="227"/>
      <c r="FES2035" s="227"/>
      <c r="FET2035" s="227"/>
      <c r="FEU2035" s="227"/>
      <c r="FEV2035" s="227"/>
      <c r="FEW2035" s="227"/>
      <c r="FEX2035" s="227"/>
      <c r="FEY2035" s="227"/>
      <c r="FEZ2035" s="227"/>
      <c r="FFA2035" s="227"/>
      <c r="FFB2035" s="227"/>
      <c r="FFC2035" s="227"/>
      <c r="FFD2035" s="227"/>
      <c r="FFE2035" s="227"/>
      <c r="FFF2035" s="227"/>
      <c r="FFG2035" s="227"/>
      <c r="FFH2035" s="227"/>
      <c r="FFI2035" s="227"/>
      <c r="FFJ2035" s="227"/>
      <c r="FFK2035" s="227"/>
      <c r="FFL2035" s="227"/>
      <c r="FFM2035" s="227"/>
      <c r="FFN2035" s="227"/>
      <c r="FFO2035" s="227"/>
      <c r="FFP2035" s="227"/>
      <c r="FFQ2035" s="227"/>
      <c r="FFR2035" s="227"/>
      <c r="FFS2035" s="227"/>
      <c r="FFT2035" s="227"/>
      <c r="FFU2035" s="227"/>
      <c r="FFV2035" s="227"/>
      <c r="FFW2035" s="227"/>
      <c r="FFX2035" s="227"/>
      <c r="FFY2035" s="227"/>
      <c r="FFZ2035" s="227"/>
      <c r="FGA2035" s="227"/>
      <c r="FGB2035" s="227"/>
      <c r="FGC2035" s="227"/>
      <c r="FGD2035" s="227"/>
      <c r="FGE2035" s="227"/>
      <c r="FGF2035" s="227"/>
      <c r="FGG2035" s="227"/>
      <c r="FGH2035" s="227"/>
      <c r="FGI2035" s="227"/>
      <c r="FGJ2035" s="227"/>
      <c r="FGK2035" s="227"/>
      <c r="FGL2035" s="227"/>
      <c r="FGM2035" s="227"/>
      <c r="FGN2035" s="227"/>
      <c r="FGO2035" s="227"/>
      <c r="FGP2035" s="227"/>
      <c r="FGQ2035" s="227"/>
      <c r="FGR2035" s="227"/>
      <c r="FGS2035" s="227"/>
      <c r="FGT2035" s="227"/>
      <c r="FGU2035" s="227"/>
      <c r="FGV2035" s="227"/>
      <c r="FGW2035" s="227"/>
      <c r="FGX2035" s="227"/>
      <c r="FGY2035" s="227"/>
      <c r="FGZ2035" s="227"/>
      <c r="FHA2035" s="227"/>
      <c r="FHB2035" s="227"/>
      <c r="FHC2035" s="227"/>
      <c r="FHD2035" s="227"/>
      <c r="FHE2035" s="227"/>
      <c r="FHF2035" s="227"/>
      <c r="FHG2035" s="227"/>
      <c r="FHH2035" s="227"/>
      <c r="FHI2035" s="227"/>
      <c r="FHJ2035" s="227"/>
      <c r="FHK2035" s="227"/>
      <c r="FHL2035" s="227"/>
      <c r="FHM2035" s="227"/>
      <c r="FHN2035" s="227"/>
      <c r="FHO2035" s="227"/>
      <c r="FHP2035" s="227"/>
      <c r="FHQ2035" s="227"/>
      <c r="FHR2035" s="227"/>
      <c r="FHS2035" s="227"/>
      <c r="FHT2035" s="227"/>
      <c r="FHU2035" s="227"/>
      <c r="FHV2035" s="227"/>
      <c r="FHW2035" s="227"/>
      <c r="FHX2035" s="227"/>
      <c r="FHY2035" s="227"/>
      <c r="FHZ2035" s="227"/>
      <c r="FIA2035" s="227"/>
      <c r="FIB2035" s="227"/>
      <c r="FIC2035" s="227"/>
      <c r="FID2035" s="227"/>
      <c r="FIE2035" s="227"/>
      <c r="FIF2035" s="227"/>
      <c r="FIG2035" s="227"/>
      <c r="FIH2035" s="227"/>
      <c r="FII2035" s="227"/>
      <c r="FIJ2035" s="227"/>
      <c r="FIK2035" s="227"/>
      <c r="FIL2035" s="227"/>
      <c r="FIM2035" s="227"/>
      <c r="FIN2035" s="227"/>
      <c r="FIO2035" s="227"/>
      <c r="FIP2035" s="227"/>
      <c r="FIQ2035" s="227"/>
      <c r="FIR2035" s="227"/>
      <c r="FIS2035" s="227"/>
      <c r="FIT2035" s="227"/>
      <c r="FIU2035" s="227"/>
      <c r="FIV2035" s="227"/>
      <c r="FIW2035" s="227"/>
      <c r="FIX2035" s="227"/>
      <c r="FIY2035" s="227"/>
      <c r="FIZ2035" s="227"/>
      <c r="FJA2035" s="227"/>
      <c r="FJB2035" s="227"/>
      <c r="FJC2035" s="227"/>
      <c r="FJD2035" s="227"/>
      <c r="FJE2035" s="227"/>
      <c r="FJF2035" s="227"/>
      <c r="FJG2035" s="227"/>
      <c r="FJH2035" s="227"/>
      <c r="FJI2035" s="227"/>
      <c r="FJJ2035" s="227"/>
      <c r="FJK2035" s="227"/>
      <c r="FJL2035" s="227"/>
      <c r="FJM2035" s="227"/>
      <c r="FJN2035" s="227"/>
      <c r="FJO2035" s="227"/>
      <c r="FJP2035" s="227"/>
      <c r="FJQ2035" s="227"/>
      <c r="FJR2035" s="227"/>
      <c r="FJS2035" s="227"/>
      <c r="FJT2035" s="227"/>
      <c r="FJU2035" s="227"/>
      <c r="FJV2035" s="227"/>
      <c r="FJW2035" s="227"/>
      <c r="FJX2035" s="227"/>
      <c r="FJY2035" s="227"/>
      <c r="FJZ2035" s="227"/>
      <c r="FKA2035" s="227"/>
      <c r="FKB2035" s="227"/>
      <c r="FKC2035" s="227"/>
      <c r="FKD2035" s="227"/>
      <c r="FKE2035" s="227"/>
      <c r="FKF2035" s="227"/>
      <c r="FKG2035" s="227"/>
      <c r="FKH2035" s="227"/>
      <c r="FKI2035" s="227"/>
      <c r="FKJ2035" s="227"/>
      <c r="FKK2035" s="227"/>
      <c r="FKL2035" s="227"/>
      <c r="FKM2035" s="227"/>
      <c r="FKN2035" s="227"/>
      <c r="FKO2035" s="227"/>
      <c r="FKP2035" s="227"/>
      <c r="FKQ2035" s="227"/>
      <c r="FKR2035" s="227"/>
      <c r="FKS2035" s="227"/>
      <c r="FKT2035" s="227"/>
      <c r="FKU2035" s="227"/>
      <c r="FKV2035" s="227"/>
      <c r="FKW2035" s="227"/>
      <c r="FKX2035" s="227"/>
      <c r="FKY2035" s="227"/>
      <c r="FKZ2035" s="227"/>
      <c r="FLA2035" s="227"/>
      <c r="FLB2035" s="227"/>
      <c r="FLC2035" s="227"/>
      <c r="FLD2035" s="227"/>
      <c r="FLE2035" s="227"/>
      <c r="FLF2035" s="227"/>
      <c r="FLG2035" s="227"/>
      <c r="FLH2035" s="227"/>
      <c r="FLI2035" s="227"/>
      <c r="FLJ2035" s="227"/>
      <c r="FLK2035" s="227"/>
      <c r="FLL2035" s="227"/>
      <c r="FLM2035" s="227"/>
      <c r="FLN2035" s="227"/>
      <c r="FLO2035" s="227"/>
      <c r="FLP2035" s="227"/>
      <c r="FLQ2035" s="227"/>
      <c r="FLR2035" s="227"/>
      <c r="FLS2035" s="227"/>
      <c r="FLT2035" s="227"/>
      <c r="FLU2035" s="227"/>
      <c r="FLV2035" s="227"/>
      <c r="FLW2035" s="227"/>
      <c r="FLX2035" s="227"/>
      <c r="FLY2035" s="227"/>
      <c r="FLZ2035" s="227"/>
      <c r="FMA2035" s="227"/>
      <c r="FMB2035" s="227"/>
      <c r="FMC2035" s="227"/>
      <c r="FMD2035" s="227"/>
      <c r="FME2035" s="227"/>
      <c r="FMF2035" s="227"/>
      <c r="FMG2035" s="227"/>
      <c r="FMH2035" s="227"/>
      <c r="FMI2035" s="227"/>
      <c r="FMJ2035" s="227"/>
      <c r="FMK2035" s="227"/>
      <c r="FML2035" s="227"/>
      <c r="FMM2035" s="227"/>
      <c r="FMN2035" s="227"/>
      <c r="FMO2035" s="227"/>
      <c r="FMP2035" s="227"/>
      <c r="FMQ2035" s="227"/>
      <c r="FMR2035" s="227"/>
      <c r="FMS2035" s="227"/>
      <c r="FMT2035" s="227"/>
      <c r="FMU2035" s="227"/>
      <c r="FMV2035" s="227"/>
      <c r="FMW2035" s="227"/>
      <c r="FMX2035" s="227"/>
      <c r="FMY2035" s="227"/>
      <c r="FMZ2035" s="227"/>
      <c r="FNA2035" s="227"/>
      <c r="FNB2035" s="227"/>
      <c r="FNC2035" s="227"/>
      <c r="FND2035" s="227"/>
      <c r="FNE2035" s="227"/>
      <c r="FNF2035" s="227"/>
      <c r="FNG2035" s="227"/>
      <c r="FNH2035" s="227"/>
      <c r="FNI2035" s="227"/>
      <c r="FNJ2035" s="227"/>
      <c r="FNK2035" s="227"/>
      <c r="FNL2035" s="227"/>
      <c r="FNM2035" s="227"/>
      <c r="FNN2035" s="227"/>
      <c r="FNO2035" s="227"/>
      <c r="FNP2035" s="227"/>
      <c r="FNQ2035" s="227"/>
      <c r="FNR2035" s="227"/>
      <c r="FNS2035" s="227"/>
      <c r="FNT2035" s="227"/>
      <c r="FNU2035" s="227"/>
      <c r="FNV2035" s="227"/>
      <c r="FNW2035" s="227"/>
      <c r="FNX2035" s="227"/>
      <c r="FNY2035" s="227"/>
      <c r="FNZ2035" s="227"/>
      <c r="FOA2035" s="227"/>
      <c r="FOB2035" s="227"/>
      <c r="FOC2035" s="227"/>
      <c r="FOD2035" s="227"/>
      <c r="FOE2035" s="227"/>
      <c r="FOF2035" s="227"/>
      <c r="FOG2035" s="227"/>
      <c r="FOH2035" s="227"/>
      <c r="FOI2035" s="227"/>
      <c r="FOJ2035" s="227"/>
      <c r="FOK2035" s="227"/>
      <c r="FOL2035" s="227"/>
      <c r="FOM2035" s="227"/>
      <c r="FON2035" s="227"/>
      <c r="FOO2035" s="227"/>
      <c r="FOP2035" s="227"/>
      <c r="FOQ2035" s="227"/>
      <c r="FOR2035" s="227"/>
      <c r="FOS2035" s="227"/>
      <c r="FOT2035" s="227"/>
      <c r="FOU2035" s="227"/>
      <c r="FOV2035" s="227"/>
      <c r="FOW2035" s="227"/>
      <c r="FOX2035" s="227"/>
      <c r="FOY2035" s="227"/>
      <c r="FOZ2035" s="227"/>
      <c r="FPA2035" s="227"/>
      <c r="FPB2035" s="227"/>
      <c r="FPC2035" s="227"/>
      <c r="FPD2035" s="227"/>
      <c r="FPE2035" s="227"/>
      <c r="FPF2035" s="227"/>
      <c r="FPG2035" s="227"/>
      <c r="FPH2035" s="227"/>
      <c r="FPI2035" s="227"/>
      <c r="FPJ2035" s="227"/>
      <c r="FPK2035" s="227"/>
      <c r="FPL2035" s="227"/>
      <c r="FPM2035" s="227"/>
      <c r="FPN2035" s="227"/>
      <c r="FPO2035" s="227"/>
      <c r="FPP2035" s="227"/>
      <c r="FPQ2035" s="227"/>
      <c r="FPR2035" s="227"/>
      <c r="FPS2035" s="227"/>
      <c r="FPT2035" s="227"/>
      <c r="FPU2035" s="227"/>
      <c r="FPV2035" s="227"/>
      <c r="FPW2035" s="227"/>
      <c r="FPX2035" s="227"/>
      <c r="FPY2035" s="227"/>
      <c r="FPZ2035" s="227"/>
      <c r="FQA2035" s="227"/>
      <c r="FQB2035" s="227"/>
      <c r="FQC2035" s="227"/>
      <c r="FQD2035" s="227"/>
      <c r="FQE2035" s="227"/>
      <c r="FQF2035" s="227"/>
      <c r="FQG2035" s="227"/>
      <c r="FQH2035" s="227"/>
      <c r="FQI2035" s="227"/>
      <c r="FQJ2035" s="227"/>
      <c r="FQK2035" s="227"/>
      <c r="FQL2035" s="227"/>
      <c r="FQM2035" s="227"/>
      <c r="FQN2035" s="227"/>
      <c r="FQO2035" s="227"/>
      <c r="FQP2035" s="227"/>
      <c r="FQQ2035" s="227"/>
      <c r="FQR2035" s="227"/>
      <c r="FQS2035" s="227"/>
      <c r="FQT2035" s="227"/>
      <c r="FQU2035" s="227"/>
      <c r="FQV2035" s="227"/>
      <c r="FQW2035" s="227"/>
      <c r="FQX2035" s="227"/>
      <c r="FQY2035" s="227"/>
      <c r="FQZ2035" s="227"/>
      <c r="FRA2035" s="227"/>
      <c r="FRB2035" s="227"/>
      <c r="FRC2035" s="227"/>
      <c r="FRD2035" s="227"/>
      <c r="FRE2035" s="227"/>
      <c r="FRF2035" s="227"/>
      <c r="FRG2035" s="227"/>
      <c r="FRH2035" s="227"/>
      <c r="FRI2035" s="227"/>
      <c r="FRJ2035" s="227"/>
      <c r="FRK2035" s="227"/>
      <c r="FRL2035" s="227"/>
      <c r="FRM2035" s="227"/>
      <c r="FRN2035" s="227"/>
      <c r="FRO2035" s="227"/>
      <c r="FRP2035" s="227"/>
      <c r="FRQ2035" s="227"/>
      <c r="FRR2035" s="227"/>
      <c r="FRS2035" s="227"/>
      <c r="FRT2035" s="227"/>
      <c r="FRU2035" s="227"/>
      <c r="FRV2035" s="227"/>
      <c r="FRW2035" s="227"/>
      <c r="FRX2035" s="227"/>
      <c r="FRY2035" s="227"/>
      <c r="FRZ2035" s="227"/>
      <c r="FSA2035" s="227"/>
      <c r="FSB2035" s="227"/>
      <c r="FSC2035" s="227"/>
      <c r="FSD2035" s="227"/>
      <c r="FSE2035" s="227"/>
      <c r="FSF2035" s="227"/>
      <c r="FSG2035" s="227"/>
      <c r="FSH2035" s="227"/>
      <c r="FSI2035" s="227"/>
      <c r="FSJ2035" s="227"/>
      <c r="FSK2035" s="227"/>
      <c r="FSL2035" s="227"/>
      <c r="FSM2035" s="227"/>
      <c r="FSN2035" s="227"/>
      <c r="FSO2035" s="227"/>
      <c r="FSP2035" s="227"/>
      <c r="FSQ2035" s="227"/>
      <c r="FSR2035" s="227"/>
      <c r="FSS2035" s="227"/>
      <c r="FST2035" s="227"/>
      <c r="FSU2035" s="227"/>
      <c r="FSV2035" s="227"/>
      <c r="FSW2035" s="227"/>
      <c r="FSX2035" s="227"/>
      <c r="FSY2035" s="227"/>
      <c r="FSZ2035" s="227"/>
      <c r="FTA2035" s="227"/>
      <c r="FTB2035" s="227"/>
      <c r="FTC2035" s="227"/>
      <c r="FTD2035" s="227"/>
      <c r="FTE2035" s="227"/>
      <c r="FTF2035" s="227"/>
      <c r="FTG2035" s="227"/>
      <c r="FTH2035" s="227"/>
      <c r="FTI2035" s="227"/>
      <c r="FTJ2035" s="227"/>
      <c r="FTK2035" s="227"/>
      <c r="FTL2035" s="227"/>
      <c r="FTM2035" s="227"/>
      <c r="FTN2035" s="227"/>
      <c r="FTO2035" s="227"/>
      <c r="FTP2035" s="227"/>
      <c r="FTQ2035" s="227"/>
      <c r="FTR2035" s="227"/>
      <c r="FTS2035" s="227"/>
      <c r="FTT2035" s="227"/>
      <c r="FTU2035" s="227"/>
      <c r="FTV2035" s="227"/>
      <c r="FTW2035" s="227"/>
      <c r="FTX2035" s="227"/>
      <c r="FTY2035" s="227"/>
      <c r="FTZ2035" s="227"/>
      <c r="FUA2035" s="227"/>
      <c r="FUB2035" s="227"/>
      <c r="FUC2035" s="227"/>
      <c r="FUD2035" s="227"/>
      <c r="FUE2035" s="227"/>
      <c r="FUF2035" s="227"/>
      <c r="FUG2035" s="227"/>
      <c r="FUH2035" s="227"/>
      <c r="FUI2035" s="227"/>
      <c r="FUJ2035" s="227"/>
      <c r="FUK2035" s="227"/>
      <c r="FUL2035" s="227"/>
      <c r="FUM2035" s="227"/>
      <c r="FUN2035" s="227"/>
      <c r="FUO2035" s="227"/>
      <c r="FUP2035" s="227"/>
      <c r="FUQ2035" s="227"/>
      <c r="FUR2035" s="227"/>
      <c r="FUS2035" s="227"/>
      <c r="FUT2035" s="227"/>
      <c r="FUU2035" s="227"/>
      <c r="FUV2035" s="227"/>
      <c r="FUW2035" s="227"/>
      <c r="FUX2035" s="227"/>
      <c r="FUY2035" s="227"/>
      <c r="FUZ2035" s="227"/>
      <c r="FVA2035" s="227"/>
      <c r="FVB2035" s="227"/>
      <c r="FVC2035" s="227"/>
      <c r="FVD2035" s="227"/>
      <c r="FVE2035" s="227"/>
      <c r="FVF2035" s="227"/>
      <c r="FVG2035" s="227"/>
      <c r="FVH2035" s="227"/>
      <c r="FVI2035" s="227"/>
      <c r="FVJ2035" s="227"/>
      <c r="FVK2035" s="227"/>
      <c r="FVL2035" s="227"/>
      <c r="FVM2035" s="227"/>
      <c r="FVN2035" s="227"/>
      <c r="FVO2035" s="227"/>
      <c r="FVP2035" s="227"/>
      <c r="FVQ2035" s="227"/>
      <c r="FVR2035" s="227"/>
      <c r="FVS2035" s="227"/>
      <c r="FVT2035" s="227"/>
      <c r="FVU2035" s="227"/>
      <c r="FVV2035" s="227"/>
      <c r="FVW2035" s="227"/>
      <c r="FVX2035" s="227"/>
      <c r="FVY2035" s="227"/>
      <c r="FVZ2035" s="227"/>
      <c r="FWA2035" s="227"/>
      <c r="FWB2035" s="227"/>
      <c r="FWC2035" s="227"/>
      <c r="FWD2035" s="227"/>
      <c r="FWE2035" s="227"/>
      <c r="FWF2035" s="227"/>
      <c r="FWG2035" s="227"/>
      <c r="FWH2035" s="227"/>
      <c r="FWI2035" s="227"/>
      <c r="FWJ2035" s="227"/>
      <c r="FWK2035" s="227"/>
      <c r="FWL2035" s="227"/>
      <c r="FWM2035" s="227"/>
      <c r="FWN2035" s="227"/>
      <c r="FWO2035" s="227"/>
      <c r="FWP2035" s="227"/>
      <c r="FWQ2035" s="227"/>
      <c r="FWR2035" s="227"/>
      <c r="FWS2035" s="227"/>
      <c r="FWT2035" s="227"/>
      <c r="FWU2035" s="227"/>
      <c r="FWV2035" s="227"/>
      <c r="FWW2035" s="227"/>
      <c r="FWX2035" s="227"/>
      <c r="FWY2035" s="227"/>
      <c r="FWZ2035" s="227"/>
      <c r="FXA2035" s="227"/>
      <c r="FXB2035" s="227"/>
      <c r="FXC2035" s="227"/>
      <c r="FXD2035" s="227"/>
      <c r="FXE2035" s="227"/>
      <c r="FXF2035" s="227"/>
      <c r="FXG2035" s="227"/>
      <c r="FXH2035" s="227"/>
      <c r="FXI2035" s="227"/>
      <c r="FXJ2035" s="227"/>
      <c r="FXK2035" s="227"/>
      <c r="FXL2035" s="227"/>
      <c r="FXM2035" s="227"/>
      <c r="FXN2035" s="227"/>
      <c r="FXO2035" s="227"/>
      <c r="FXP2035" s="227"/>
      <c r="FXQ2035" s="227"/>
      <c r="FXR2035" s="227"/>
      <c r="FXS2035" s="227"/>
      <c r="FXT2035" s="227"/>
      <c r="FXU2035" s="227"/>
      <c r="FXV2035" s="227"/>
      <c r="FXW2035" s="227"/>
      <c r="FXX2035" s="227"/>
      <c r="FXY2035" s="227"/>
      <c r="FXZ2035" s="227"/>
      <c r="FYA2035" s="227"/>
      <c r="FYB2035" s="227"/>
      <c r="FYC2035" s="227"/>
      <c r="FYD2035" s="227"/>
      <c r="FYE2035" s="227"/>
      <c r="FYF2035" s="227"/>
      <c r="FYG2035" s="227"/>
      <c r="FYH2035" s="227"/>
      <c r="FYI2035" s="227"/>
      <c r="FYJ2035" s="227"/>
      <c r="FYK2035" s="227"/>
      <c r="FYL2035" s="227"/>
      <c r="FYM2035" s="227"/>
      <c r="FYN2035" s="227"/>
      <c r="FYO2035" s="227"/>
      <c r="FYP2035" s="227"/>
      <c r="FYQ2035" s="227"/>
      <c r="FYR2035" s="227"/>
      <c r="FYS2035" s="227"/>
      <c r="FYT2035" s="227"/>
      <c r="FYU2035" s="227"/>
      <c r="FYV2035" s="227"/>
      <c r="FYW2035" s="227"/>
      <c r="FYX2035" s="227"/>
      <c r="FYY2035" s="227"/>
      <c r="FYZ2035" s="227"/>
      <c r="FZA2035" s="227"/>
      <c r="FZB2035" s="227"/>
      <c r="FZC2035" s="227"/>
      <c r="FZD2035" s="227"/>
      <c r="FZE2035" s="227"/>
      <c r="FZF2035" s="227"/>
      <c r="FZG2035" s="227"/>
      <c r="FZH2035" s="227"/>
      <c r="FZI2035" s="227"/>
      <c r="FZJ2035" s="227"/>
      <c r="FZK2035" s="227"/>
      <c r="FZL2035" s="227"/>
      <c r="FZM2035" s="227"/>
      <c r="FZN2035" s="227"/>
      <c r="FZO2035" s="227"/>
      <c r="FZP2035" s="227"/>
      <c r="FZQ2035" s="227"/>
      <c r="FZR2035" s="227"/>
      <c r="FZS2035" s="227"/>
      <c r="FZT2035" s="227"/>
      <c r="FZU2035" s="227"/>
      <c r="FZV2035" s="227"/>
      <c r="FZW2035" s="227"/>
      <c r="FZX2035" s="227"/>
      <c r="FZY2035" s="227"/>
      <c r="FZZ2035" s="227"/>
      <c r="GAA2035" s="227"/>
      <c r="GAB2035" s="227"/>
      <c r="GAC2035" s="227"/>
      <c r="GAD2035" s="227"/>
      <c r="GAE2035" s="227"/>
      <c r="GAF2035" s="227"/>
      <c r="GAG2035" s="227"/>
      <c r="GAH2035" s="227"/>
      <c r="GAI2035" s="227"/>
      <c r="GAJ2035" s="227"/>
      <c r="GAK2035" s="227"/>
      <c r="GAL2035" s="227"/>
      <c r="GAM2035" s="227"/>
      <c r="GAN2035" s="227"/>
      <c r="GAO2035" s="227"/>
      <c r="GAP2035" s="227"/>
      <c r="GAQ2035" s="227"/>
      <c r="GAR2035" s="227"/>
      <c r="GAS2035" s="227"/>
      <c r="GAT2035" s="227"/>
      <c r="GAU2035" s="227"/>
      <c r="GAV2035" s="227"/>
      <c r="GAW2035" s="227"/>
      <c r="GAX2035" s="227"/>
      <c r="GAY2035" s="227"/>
      <c r="GAZ2035" s="227"/>
      <c r="GBA2035" s="227"/>
      <c r="GBB2035" s="227"/>
      <c r="GBC2035" s="227"/>
      <c r="GBD2035" s="227"/>
      <c r="GBE2035" s="227"/>
      <c r="GBF2035" s="227"/>
      <c r="GBG2035" s="227"/>
      <c r="GBH2035" s="227"/>
      <c r="GBI2035" s="227"/>
      <c r="GBJ2035" s="227"/>
      <c r="GBK2035" s="227"/>
      <c r="GBL2035" s="227"/>
      <c r="GBM2035" s="227"/>
      <c r="GBN2035" s="227"/>
      <c r="GBO2035" s="227"/>
      <c r="GBP2035" s="227"/>
      <c r="GBQ2035" s="227"/>
      <c r="GBR2035" s="227"/>
      <c r="GBS2035" s="227"/>
      <c r="GBT2035" s="227"/>
      <c r="GBU2035" s="227"/>
      <c r="GBV2035" s="227"/>
      <c r="GBW2035" s="227"/>
      <c r="GBX2035" s="227"/>
      <c r="GBY2035" s="227"/>
      <c r="GBZ2035" s="227"/>
      <c r="GCA2035" s="227"/>
      <c r="GCB2035" s="227"/>
      <c r="GCC2035" s="227"/>
      <c r="GCD2035" s="227"/>
      <c r="GCE2035" s="227"/>
      <c r="GCF2035" s="227"/>
      <c r="GCG2035" s="227"/>
      <c r="GCH2035" s="227"/>
      <c r="GCI2035" s="227"/>
      <c r="GCJ2035" s="227"/>
      <c r="GCK2035" s="227"/>
      <c r="GCL2035" s="227"/>
      <c r="GCM2035" s="227"/>
      <c r="GCN2035" s="227"/>
      <c r="GCO2035" s="227"/>
      <c r="GCP2035" s="227"/>
      <c r="GCQ2035" s="227"/>
      <c r="GCR2035" s="227"/>
      <c r="GCS2035" s="227"/>
      <c r="GCT2035" s="227"/>
      <c r="GCU2035" s="227"/>
      <c r="GCV2035" s="227"/>
      <c r="GCW2035" s="227"/>
      <c r="GCX2035" s="227"/>
      <c r="GCY2035" s="227"/>
      <c r="GCZ2035" s="227"/>
      <c r="GDA2035" s="227"/>
      <c r="GDB2035" s="227"/>
      <c r="GDC2035" s="227"/>
      <c r="GDD2035" s="227"/>
      <c r="GDE2035" s="227"/>
      <c r="GDF2035" s="227"/>
      <c r="GDG2035" s="227"/>
      <c r="GDH2035" s="227"/>
      <c r="GDI2035" s="227"/>
      <c r="GDJ2035" s="227"/>
      <c r="GDK2035" s="227"/>
      <c r="GDL2035" s="227"/>
      <c r="GDM2035" s="227"/>
      <c r="GDN2035" s="227"/>
      <c r="GDO2035" s="227"/>
      <c r="GDP2035" s="227"/>
      <c r="GDQ2035" s="227"/>
      <c r="GDR2035" s="227"/>
      <c r="GDS2035" s="227"/>
      <c r="GDT2035" s="227"/>
      <c r="GDU2035" s="227"/>
      <c r="GDV2035" s="227"/>
      <c r="GDW2035" s="227"/>
      <c r="GDX2035" s="227"/>
      <c r="GDY2035" s="227"/>
      <c r="GDZ2035" s="227"/>
      <c r="GEA2035" s="227"/>
      <c r="GEB2035" s="227"/>
      <c r="GEC2035" s="227"/>
      <c r="GED2035" s="227"/>
      <c r="GEE2035" s="227"/>
      <c r="GEF2035" s="227"/>
      <c r="GEG2035" s="227"/>
      <c r="GEH2035" s="227"/>
      <c r="GEI2035" s="227"/>
      <c r="GEJ2035" s="227"/>
      <c r="GEK2035" s="227"/>
      <c r="GEL2035" s="227"/>
      <c r="GEM2035" s="227"/>
      <c r="GEN2035" s="227"/>
      <c r="GEO2035" s="227"/>
      <c r="GEP2035" s="227"/>
      <c r="GEQ2035" s="227"/>
      <c r="GER2035" s="227"/>
      <c r="GES2035" s="227"/>
      <c r="GET2035" s="227"/>
      <c r="GEU2035" s="227"/>
      <c r="GEV2035" s="227"/>
      <c r="GEW2035" s="227"/>
      <c r="GEX2035" s="227"/>
      <c r="GEY2035" s="227"/>
      <c r="GEZ2035" s="227"/>
      <c r="GFA2035" s="227"/>
      <c r="GFB2035" s="227"/>
      <c r="GFC2035" s="227"/>
      <c r="GFD2035" s="227"/>
      <c r="GFE2035" s="227"/>
      <c r="GFF2035" s="227"/>
      <c r="GFG2035" s="227"/>
      <c r="GFH2035" s="227"/>
      <c r="GFI2035" s="227"/>
      <c r="GFJ2035" s="227"/>
      <c r="GFK2035" s="227"/>
      <c r="GFL2035" s="227"/>
      <c r="GFM2035" s="227"/>
      <c r="GFN2035" s="227"/>
      <c r="GFO2035" s="227"/>
      <c r="GFP2035" s="227"/>
      <c r="GFQ2035" s="227"/>
      <c r="GFR2035" s="227"/>
      <c r="GFS2035" s="227"/>
      <c r="GFT2035" s="227"/>
      <c r="GFU2035" s="227"/>
      <c r="GFV2035" s="227"/>
      <c r="GFW2035" s="227"/>
      <c r="GFX2035" s="227"/>
      <c r="GFY2035" s="227"/>
      <c r="GFZ2035" s="227"/>
      <c r="GGA2035" s="227"/>
      <c r="GGB2035" s="227"/>
      <c r="GGC2035" s="227"/>
      <c r="GGD2035" s="227"/>
      <c r="GGE2035" s="227"/>
      <c r="GGF2035" s="227"/>
      <c r="GGG2035" s="227"/>
      <c r="GGH2035" s="227"/>
      <c r="GGI2035" s="227"/>
      <c r="GGJ2035" s="227"/>
      <c r="GGK2035" s="227"/>
      <c r="GGL2035" s="227"/>
      <c r="GGM2035" s="227"/>
      <c r="GGN2035" s="227"/>
      <c r="GGO2035" s="227"/>
      <c r="GGP2035" s="227"/>
      <c r="GGQ2035" s="227"/>
      <c r="GGR2035" s="227"/>
      <c r="GGS2035" s="227"/>
      <c r="GGT2035" s="227"/>
      <c r="GGU2035" s="227"/>
      <c r="GGV2035" s="227"/>
      <c r="GGW2035" s="227"/>
      <c r="GGX2035" s="227"/>
      <c r="GGY2035" s="227"/>
      <c r="GGZ2035" s="227"/>
      <c r="GHA2035" s="227"/>
      <c r="GHB2035" s="227"/>
      <c r="GHC2035" s="227"/>
      <c r="GHD2035" s="227"/>
      <c r="GHE2035" s="227"/>
      <c r="GHF2035" s="227"/>
      <c r="GHG2035" s="227"/>
      <c r="GHH2035" s="227"/>
      <c r="GHI2035" s="227"/>
      <c r="GHJ2035" s="227"/>
      <c r="GHK2035" s="227"/>
      <c r="GHL2035" s="227"/>
      <c r="GHM2035" s="227"/>
      <c r="GHN2035" s="227"/>
      <c r="GHO2035" s="227"/>
      <c r="GHP2035" s="227"/>
      <c r="GHQ2035" s="227"/>
      <c r="GHR2035" s="227"/>
      <c r="GHS2035" s="227"/>
      <c r="GHT2035" s="227"/>
      <c r="GHU2035" s="227"/>
      <c r="GHV2035" s="227"/>
      <c r="GHW2035" s="227"/>
      <c r="GHX2035" s="227"/>
      <c r="GHY2035" s="227"/>
      <c r="GHZ2035" s="227"/>
      <c r="GIA2035" s="227"/>
      <c r="GIB2035" s="227"/>
      <c r="GIC2035" s="227"/>
      <c r="GID2035" s="227"/>
      <c r="GIE2035" s="227"/>
      <c r="GIF2035" s="227"/>
      <c r="GIG2035" s="227"/>
      <c r="GIH2035" s="227"/>
      <c r="GII2035" s="227"/>
      <c r="GIJ2035" s="227"/>
      <c r="GIK2035" s="227"/>
      <c r="GIL2035" s="227"/>
      <c r="GIM2035" s="227"/>
      <c r="GIN2035" s="227"/>
      <c r="GIO2035" s="227"/>
      <c r="GIP2035" s="227"/>
      <c r="GIQ2035" s="227"/>
      <c r="GIR2035" s="227"/>
      <c r="GIS2035" s="227"/>
      <c r="GIT2035" s="227"/>
      <c r="GIU2035" s="227"/>
      <c r="GIV2035" s="227"/>
      <c r="GIW2035" s="227"/>
      <c r="GIX2035" s="227"/>
      <c r="GIY2035" s="227"/>
      <c r="GIZ2035" s="227"/>
      <c r="GJA2035" s="227"/>
      <c r="GJB2035" s="227"/>
      <c r="GJC2035" s="227"/>
      <c r="GJD2035" s="227"/>
      <c r="GJE2035" s="227"/>
      <c r="GJF2035" s="227"/>
      <c r="GJG2035" s="227"/>
      <c r="GJH2035" s="227"/>
      <c r="GJI2035" s="227"/>
      <c r="GJJ2035" s="227"/>
      <c r="GJK2035" s="227"/>
      <c r="GJL2035" s="227"/>
      <c r="GJM2035" s="227"/>
      <c r="GJN2035" s="227"/>
      <c r="GJO2035" s="227"/>
      <c r="GJP2035" s="227"/>
      <c r="GJQ2035" s="227"/>
      <c r="GJR2035" s="227"/>
      <c r="GJS2035" s="227"/>
      <c r="GJT2035" s="227"/>
      <c r="GJU2035" s="227"/>
      <c r="GJV2035" s="227"/>
      <c r="GJW2035" s="227"/>
      <c r="GJX2035" s="227"/>
      <c r="GJY2035" s="227"/>
      <c r="GJZ2035" s="227"/>
      <c r="GKA2035" s="227"/>
      <c r="GKB2035" s="227"/>
      <c r="GKC2035" s="227"/>
      <c r="GKD2035" s="227"/>
      <c r="GKE2035" s="227"/>
      <c r="GKF2035" s="227"/>
      <c r="GKG2035" s="227"/>
      <c r="GKH2035" s="227"/>
      <c r="GKI2035" s="227"/>
      <c r="GKJ2035" s="227"/>
      <c r="GKK2035" s="227"/>
      <c r="GKL2035" s="227"/>
      <c r="GKM2035" s="227"/>
      <c r="GKN2035" s="227"/>
      <c r="GKO2035" s="227"/>
      <c r="GKP2035" s="227"/>
      <c r="GKQ2035" s="227"/>
      <c r="GKR2035" s="227"/>
      <c r="GKS2035" s="227"/>
      <c r="GKT2035" s="227"/>
      <c r="GKU2035" s="227"/>
      <c r="GKV2035" s="227"/>
      <c r="GKW2035" s="227"/>
      <c r="GKX2035" s="227"/>
      <c r="GKY2035" s="227"/>
      <c r="GKZ2035" s="227"/>
      <c r="GLA2035" s="227"/>
      <c r="GLB2035" s="227"/>
      <c r="GLC2035" s="227"/>
      <c r="GLD2035" s="227"/>
      <c r="GLE2035" s="227"/>
      <c r="GLF2035" s="227"/>
      <c r="GLG2035" s="227"/>
      <c r="GLH2035" s="227"/>
      <c r="GLI2035" s="227"/>
      <c r="GLJ2035" s="227"/>
      <c r="GLK2035" s="227"/>
      <c r="GLL2035" s="227"/>
      <c r="GLM2035" s="227"/>
      <c r="GLN2035" s="227"/>
      <c r="GLO2035" s="227"/>
      <c r="GLP2035" s="227"/>
      <c r="GLQ2035" s="227"/>
      <c r="GLR2035" s="227"/>
      <c r="GLS2035" s="227"/>
      <c r="GLT2035" s="227"/>
      <c r="GLU2035" s="227"/>
      <c r="GLV2035" s="227"/>
      <c r="GLW2035" s="227"/>
      <c r="GLX2035" s="227"/>
      <c r="GLY2035" s="227"/>
      <c r="GLZ2035" s="227"/>
      <c r="GMA2035" s="227"/>
      <c r="GMB2035" s="227"/>
      <c r="GMC2035" s="227"/>
      <c r="GMD2035" s="227"/>
      <c r="GME2035" s="227"/>
      <c r="GMF2035" s="227"/>
      <c r="GMG2035" s="227"/>
      <c r="GMH2035" s="227"/>
      <c r="GMI2035" s="227"/>
      <c r="GMJ2035" s="227"/>
      <c r="GMK2035" s="227"/>
      <c r="GML2035" s="227"/>
      <c r="GMM2035" s="227"/>
      <c r="GMN2035" s="227"/>
      <c r="GMO2035" s="227"/>
      <c r="GMP2035" s="227"/>
      <c r="GMQ2035" s="227"/>
      <c r="GMR2035" s="227"/>
      <c r="GMS2035" s="227"/>
      <c r="GMT2035" s="227"/>
      <c r="GMU2035" s="227"/>
      <c r="GMV2035" s="227"/>
      <c r="GMW2035" s="227"/>
      <c r="GMX2035" s="227"/>
      <c r="GMY2035" s="227"/>
      <c r="GMZ2035" s="227"/>
      <c r="GNA2035" s="227"/>
      <c r="GNB2035" s="227"/>
      <c r="GNC2035" s="227"/>
      <c r="GND2035" s="227"/>
      <c r="GNE2035" s="227"/>
      <c r="GNF2035" s="227"/>
      <c r="GNG2035" s="227"/>
      <c r="GNH2035" s="227"/>
      <c r="GNI2035" s="227"/>
      <c r="GNJ2035" s="227"/>
      <c r="GNK2035" s="227"/>
      <c r="GNL2035" s="227"/>
      <c r="GNM2035" s="227"/>
      <c r="GNN2035" s="227"/>
      <c r="GNO2035" s="227"/>
      <c r="GNP2035" s="227"/>
      <c r="GNQ2035" s="227"/>
      <c r="GNR2035" s="227"/>
      <c r="GNS2035" s="227"/>
      <c r="GNT2035" s="227"/>
      <c r="GNU2035" s="227"/>
      <c r="GNV2035" s="227"/>
      <c r="GNW2035" s="227"/>
      <c r="GNX2035" s="227"/>
      <c r="GNY2035" s="227"/>
      <c r="GNZ2035" s="227"/>
      <c r="GOA2035" s="227"/>
      <c r="GOB2035" s="227"/>
      <c r="GOC2035" s="227"/>
      <c r="GOD2035" s="227"/>
      <c r="GOE2035" s="227"/>
      <c r="GOF2035" s="227"/>
      <c r="GOG2035" s="227"/>
      <c r="GOH2035" s="227"/>
      <c r="GOI2035" s="227"/>
      <c r="GOJ2035" s="227"/>
      <c r="GOK2035" s="227"/>
      <c r="GOL2035" s="227"/>
      <c r="GOM2035" s="227"/>
      <c r="GON2035" s="227"/>
      <c r="GOO2035" s="227"/>
      <c r="GOP2035" s="227"/>
      <c r="GOQ2035" s="227"/>
      <c r="GOR2035" s="227"/>
      <c r="GOS2035" s="227"/>
      <c r="GOT2035" s="227"/>
      <c r="GOU2035" s="227"/>
      <c r="GOV2035" s="227"/>
      <c r="GOW2035" s="227"/>
      <c r="GOX2035" s="227"/>
      <c r="GOY2035" s="227"/>
      <c r="GOZ2035" s="227"/>
      <c r="GPA2035" s="227"/>
      <c r="GPB2035" s="227"/>
      <c r="GPC2035" s="227"/>
      <c r="GPD2035" s="227"/>
      <c r="GPE2035" s="227"/>
      <c r="GPF2035" s="227"/>
      <c r="GPG2035" s="227"/>
      <c r="GPH2035" s="227"/>
      <c r="GPI2035" s="227"/>
      <c r="GPJ2035" s="227"/>
      <c r="GPK2035" s="227"/>
      <c r="GPL2035" s="227"/>
      <c r="GPM2035" s="227"/>
      <c r="GPN2035" s="227"/>
      <c r="GPO2035" s="227"/>
      <c r="GPP2035" s="227"/>
      <c r="GPQ2035" s="227"/>
      <c r="GPR2035" s="227"/>
      <c r="GPS2035" s="227"/>
      <c r="GPT2035" s="227"/>
      <c r="GPU2035" s="227"/>
      <c r="GPV2035" s="227"/>
      <c r="GPW2035" s="227"/>
      <c r="GPX2035" s="227"/>
      <c r="GPY2035" s="227"/>
      <c r="GPZ2035" s="227"/>
      <c r="GQA2035" s="227"/>
      <c r="GQB2035" s="227"/>
      <c r="GQC2035" s="227"/>
      <c r="GQD2035" s="227"/>
      <c r="GQE2035" s="227"/>
      <c r="GQF2035" s="227"/>
      <c r="GQG2035" s="227"/>
      <c r="GQH2035" s="227"/>
      <c r="GQI2035" s="227"/>
      <c r="GQJ2035" s="227"/>
      <c r="GQK2035" s="227"/>
      <c r="GQL2035" s="227"/>
      <c r="GQM2035" s="227"/>
      <c r="GQN2035" s="227"/>
      <c r="GQO2035" s="227"/>
      <c r="GQP2035" s="227"/>
      <c r="GQQ2035" s="227"/>
      <c r="GQR2035" s="227"/>
      <c r="GQS2035" s="227"/>
      <c r="GQT2035" s="227"/>
      <c r="GQU2035" s="227"/>
      <c r="GQV2035" s="227"/>
      <c r="GQW2035" s="227"/>
      <c r="GQX2035" s="227"/>
      <c r="GQY2035" s="227"/>
      <c r="GQZ2035" s="227"/>
      <c r="GRA2035" s="227"/>
      <c r="GRB2035" s="227"/>
      <c r="GRC2035" s="227"/>
      <c r="GRD2035" s="227"/>
      <c r="GRE2035" s="227"/>
      <c r="GRF2035" s="227"/>
      <c r="GRG2035" s="227"/>
      <c r="GRH2035" s="227"/>
      <c r="GRI2035" s="227"/>
      <c r="GRJ2035" s="227"/>
      <c r="GRK2035" s="227"/>
      <c r="GRL2035" s="227"/>
      <c r="GRM2035" s="227"/>
      <c r="GRN2035" s="227"/>
      <c r="GRO2035" s="227"/>
      <c r="GRP2035" s="227"/>
      <c r="GRQ2035" s="227"/>
      <c r="GRR2035" s="227"/>
      <c r="GRS2035" s="227"/>
      <c r="GRT2035" s="227"/>
      <c r="GRU2035" s="227"/>
      <c r="GRV2035" s="227"/>
      <c r="GRW2035" s="227"/>
      <c r="GRX2035" s="227"/>
      <c r="GRY2035" s="227"/>
      <c r="GRZ2035" s="227"/>
      <c r="GSA2035" s="227"/>
      <c r="GSB2035" s="227"/>
      <c r="GSC2035" s="227"/>
      <c r="GSD2035" s="227"/>
      <c r="GSE2035" s="227"/>
      <c r="GSF2035" s="227"/>
      <c r="GSG2035" s="227"/>
      <c r="GSH2035" s="227"/>
      <c r="GSI2035" s="227"/>
      <c r="GSJ2035" s="227"/>
      <c r="GSK2035" s="227"/>
      <c r="GSL2035" s="227"/>
      <c r="GSM2035" s="227"/>
      <c r="GSN2035" s="227"/>
      <c r="GSO2035" s="227"/>
      <c r="GSP2035" s="227"/>
      <c r="GSQ2035" s="227"/>
      <c r="GSR2035" s="227"/>
      <c r="GSS2035" s="227"/>
      <c r="GST2035" s="227"/>
      <c r="GSU2035" s="227"/>
      <c r="GSV2035" s="227"/>
      <c r="GSW2035" s="227"/>
      <c r="GSX2035" s="227"/>
      <c r="GSY2035" s="227"/>
      <c r="GSZ2035" s="227"/>
      <c r="GTA2035" s="227"/>
      <c r="GTB2035" s="227"/>
      <c r="GTC2035" s="227"/>
      <c r="GTD2035" s="227"/>
      <c r="GTE2035" s="227"/>
      <c r="GTF2035" s="227"/>
      <c r="GTG2035" s="227"/>
      <c r="GTH2035" s="227"/>
      <c r="GTI2035" s="227"/>
      <c r="GTJ2035" s="227"/>
      <c r="GTK2035" s="227"/>
      <c r="GTL2035" s="227"/>
      <c r="GTM2035" s="227"/>
      <c r="GTN2035" s="227"/>
      <c r="GTO2035" s="227"/>
      <c r="GTP2035" s="227"/>
      <c r="GTQ2035" s="227"/>
      <c r="GTR2035" s="227"/>
      <c r="GTS2035" s="227"/>
      <c r="GTT2035" s="227"/>
      <c r="GTU2035" s="227"/>
      <c r="GTV2035" s="227"/>
      <c r="GTW2035" s="227"/>
      <c r="GTX2035" s="227"/>
      <c r="GTY2035" s="227"/>
      <c r="GTZ2035" s="227"/>
      <c r="GUA2035" s="227"/>
      <c r="GUB2035" s="227"/>
      <c r="GUC2035" s="227"/>
      <c r="GUD2035" s="227"/>
      <c r="GUE2035" s="227"/>
      <c r="GUF2035" s="227"/>
      <c r="GUG2035" s="227"/>
      <c r="GUH2035" s="227"/>
      <c r="GUI2035" s="227"/>
      <c r="GUJ2035" s="227"/>
      <c r="GUK2035" s="227"/>
      <c r="GUL2035" s="227"/>
      <c r="GUM2035" s="227"/>
      <c r="GUN2035" s="227"/>
      <c r="GUO2035" s="227"/>
      <c r="GUP2035" s="227"/>
      <c r="GUQ2035" s="227"/>
      <c r="GUR2035" s="227"/>
      <c r="GUS2035" s="227"/>
      <c r="GUT2035" s="227"/>
      <c r="GUU2035" s="227"/>
      <c r="GUV2035" s="227"/>
      <c r="GUW2035" s="227"/>
      <c r="GUX2035" s="227"/>
      <c r="GUY2035" s="227"/>
      <c r="GUZ2035" s="227"/>
      <c r="GVA2035" s="227"/>
      <c r="GVB2035" s="227"/>
      <c r="GVC2035" s="227"/>
      <c r="GVD2035" s="227"/>
      <c r="GVE2035" s="227"/>
      <c r="GVF2035" s="227"/>
      <c r="GVG2035" s="227"/>
      <c r="GVH2035" s="227"/>
      <c r="GVI2035" s="227"/>
      <c r="GVJ2035" s="227"/>
      <c r="GVK2035" s="227"/>
      <c r="GVL2035" s="227"/>
      <c r="GVM2035" s="227"/>
      <c r="GVN2035" s="227"/>
      <c r="GVO2035" s="227"/>
      <c r="GVP2035" s="227"/>
      <c r="GVQ2035" s="227"/>
      <c r="GVR2035" s="227"/>
      <c r="GVS2035" s="227"/>
      <c r="GVT2035" s="227"/>
      <c r="GVU2035" s="227"/>
      <c r="GVV2035" s="227"/>
      <c r="GVW2035" s="227"/>
      <c r="GVX2035" s="227"/>
      <c r="GVY2035" s="227"/>
      <c r="GVZ2035" s="227"/>
      <c r="GWA2035" s="227"/>
      <c r="GWB2035" s="227"/>
      <c r="GWC2035" s="227"/>
      <c r="GWD2035" s="227"/>
      <c r="GWE2035" s="227"/>
      <c r="GWF2035" s="227"/>
      <c r="GWG2035" s="227"/>
      <c r="GWH2035" s="227"/>
      <c r="GWI2035" s="227"/>
      <c r="GWJ2035" s="227"/>
      <c r="GWK2035" s="227"/>
      <c r="GWL2035" s="227"/>
      <c r="GWM2035" s="227"/>
      <c r="GWN2035" s="227"/>
      <c r="GWO2035" s="227"/>
      <c r="GWP2035" s="227"/>
      <c r="GWQ2035" s="227"/>
      <c r="GWR2035" s="227"/>
      <c r="GWS2035" s="227"/>
      <c r="GWT2035" s="227"/>
      <c r="GWU2035" s="227"/>
      <c r="GWV2035" s="227"/>
      <c r="GWW2035" s="227"/>
      <c r="GWX2035" s="227"/>
      <c r="GWY2035" s="227"/>
      <c r="GWZ2035" s="227"/>
      <c r="GXA2035" s="227"/>
      <c r="GXB2035" s="227"/>
      <c r="GXC2035" s="227"/>
      <c r="GXD2035" s="227"/>
      <c r="GXE2035" s="227"/>
      <c r="GXF2035" s="227"/>
      <c r="GXG2035" s="227"/>
      <c r="GXH2035" s="227"/>
      <c r="GXI2035" s="227"/>
      <c r="GXJ2035" s="227"/>
      <c r="GXK2035" s="227"/>
      <c r="GXL2035" s="227"/>
      <c r="GXM2035" s="227"/>
      <c r="GXN2035" s="227"/>
      <c r="GXO2035" s="227"/>
      <c r="GXP2035" s="227"/>
      <c r="GXQ2035" s="227"/>
      <c r="GXR2035" s="227"/>
      <c r="GXS2035" s="227"/>
      <c r="GXT2035" s="227"/>
      <c r="GXU2035" s="227"/>
      <c r="GXV2035" s="227"/>
      <c r="GXW2035" s="227"/>
      <c r="GXX2035" s="227"/>
      <c r="GXY2035" s="227"/>
      <c r="GXZ2035" s="227"/>
      <c r="GYA2035" s="227"/>
      <c r="GYB2035" s="227"/>
      <c r="GYC2035" s="227"/>
      <c r="GYD2035" s="227"/>
      <c r="GYE2035" s="227"/>
      <c r="GYF2035" s="227"/>
      <c r="GYG2035" s="227"/>
      <c r="GYH2035" s="227"/>
      <c r="GYI2035" s="227"/>
      <c r="GYJ2035" s="227"/>
      <c r="GYK2035" s="227"/>
      <c r="GYL2035" s="227"/>
      <c r="GYM2035" s="227"/>
      <c r="GYN2035" s="227"/>
      <c r="GYO2035" s="227"/>
      <c r="GYP2035" s="227"/>
      <c r="GYQ2035" s="227"/>
      <c r="GYR2035" s="227"/>
      <c r="GYS2035" s="227"/>
      <c r="GYT2035" s="227"/>
      <c r="GYU2035" s="227"/>
      <c r="GYV2035" s="227"/>
      <c r="GYW2035" s="227"/>
      <c r="GYX2035" s="227"/>
      <c r="GYY2035" s="227"/>
      <c r="GYZ2035" s="227"/>
      <c r="GZA2035" s="227"/>
      <c r="GZB2035" s="227"/>
      <c r="GZC2035" s="227"/>
      <c r="GZD2035" s="227"/>
      <c r="GZE2035" s="227"/>
      <c r="GZF2035" s="227"/>
      <c r="GZG2035" s="227"/>
      <c r="GZH2035" s="227"/>
      <c r="GZI2035" s="227"/>
      <c r="GZJ2035" s="227"/>
      <c r="GZK2035" s="227"/>
      <c r="GZL2035" s="227"/>
      <c r="GZM2035" s="227"/>
      <c r="GZN2035" s="227"/>
      <c r="GZO2035" s="227"/>
      <c r="GZP2035" s="227"/>
      <c r="GZQ2035" s="227"/>
      <c r="GZR2035" s="227"/>
      <c r="GZS2035" s="227"/>
      <c r="GZT2035" s="227"/>
      <c r="GZU2035" s="227"/>
      <c r="GZV2035" s="227"/>
      <c r="GZW2035" s="227"/>
      <c r="GZX2035" s="227"/>
      <c r="GZY2035" s="227"/>
      <c r="GZZ2035" s="227"/>
      <c r="HAA2035" s="227"/>
      <c r="HAB2035" s="227"/>
      <c r="HAC2035" s="227"/>
      <c r="HAD2035" s="227"/>
      <c r="HAE2035" s="227"/>
      <c r="HAF2035" s="227"/>
      <c r="HAG2035" s="227"/>
      <c r="HAH2035" s="227"/>
      <c r="HAI2035" s="227"/>
      <c r="HAJ2035" s="227"/>
      <c r="HAK2035" s="227"/>
      <c r="HAL2035" s="227"/>
      <c r="HAM2035" s="227"/>
      <c r="HAN2035" s="227"/>
      <c r="HAO2035" s="227"/>
      <c r="HAP2035" s="227"/>
      <c r="HAQ2035" s="227"/>
      <c r="HAR2035" s="227"/>
      <c r="HAS2035" s="227"/>
      <c r="HAT2035" s="227"/>
      <c r="HAU2035" s="227"/>
      <c r="HAV2035" s="227"/>
      <c r="HAW2035" s="227"/>
      <c r="HAX2035" s="227"/>
      <c r="HAY2035" s="227"/>
      <c r="HAZ2035" s="227"/>
      <c r="HBA2035" s="227"/>
      <c r="HBB2035" s="227"/>
      <c r="HBC2035" s="227"/>
      <c r="HBD2035" s="227"/>
      <c r="HBE2035" s="227"/>
      <c r="HBF2035" s="227"/>
      <c r="HBG2035" s="227"/>
      <c r="HBH2035" s="227"/>
      <c r="HBI2035" s="227"/>
      <c r="HBJ2035" s="227"/>
      <c r="HBK2035" s="227"/>
      <c r="HBL2035" s="227"/>
      <c r="HBM2035" s="227"/>
      <c r="HBN2035" s="227"/>
      <c r="HBO2035" s="227"/>
      <c r="HBP2035" s="227"/>
      <c r="HBQ2035" s="227"/>
      <c r="HBR2035" s="227"/>
      <c r="HBS2035" s="227"/>
      <c r="HBT2035" s="227"/>
      <c r="HBU2035" s="227"/>
      <c r="HBV2035" s="227"/>
      <c r="HBW2035" s="227"/>
      <c r="HBX2035" s="227"/>
      <c r="HBY2035" s="227"/>
      <c r="HBZ2035" s="227"/>
      <c r="HCA2035" s="227"/>
      <c r="HCB2035" s="227"/>
      <c r="HCC2035" s="227"/>
      <c r="HCD2035" s="227"/>
      <c r="HCE2035" s="227"/>
      <c r="HCF2035" s="227"/>
      <c r="HCG2035" s="227"/>
      <c r="HCH2035" s="227"/>
      <c r="HCI2035" s="227"/>
      <c r="HCJ2035" s="227"/>
      <c r="HCK2035" s="227"/>
      <c r="HCL2035" s="227"/>
      <c r="HCM2035" s="227"/>
      <c r="HCN2035" s="227"/>
      <c r="HCO2035" s="227"/>
      <c r="HCP2035" s="227"/>
      <c r="HCQ2035" s="227"/>
      <c r="HCR2035" s="227"/>
      <c r="HCS2035" s="227"/>
      <c r="HCT2035" s="227"/>
      <c r="HCU2035" s="227"/>
      <c r="HCV2035" s="227"/>
      <c r="HCW2035" s="227"/>
      <c r="HCX2035" s="227"/>
      <c r="HCY2035" s="227"/>
      <c r="HCZ2035" s="227"/>
      <c r="HDA2035" s="227"/>
      <c r="HDB2035" s="227"/>
      <c r="HDC2035" s="227"/>
      <c r="HDD2035" s="227"/>
      <c r="HDE2035" s="227"/>
      <c r="HDF2035" s="227"/>
      <c r="HDG2035" s="227"/>
      <c r="HDH2035" s="227"/>
      <c r="HDI2035" s="227"/>
      <c r="HDJ2035" s="227"/>
      <c r="HDK2035" s="227"/>
      <c r="HDL2035" s="227"/>
      <c r="HDM2035" s="227"/>
      <c r="HDN2035" s="227"/>
      <c r="HDO2035" s="227"/>
      <c r="HDP2035" s="227"/>
      <c r="HDQ2035" s="227"/>
      <c r="HDR2035" s="227"/>
      <c r="HDS2035" s="227"/>
      <c r="HDT2035" s="227"/>
      <c r="HDU2035" s="227"/>
      <c r="HDV2035" s="227"/>
      <c r="HDW2035" s="227"/>
      <c r="HDX2035" s="227"/>
      <c r="HDY2035" s="227"/>
      <c r="HDZ2035" s="227"/>
      <c r="HEA2035" s="227"/>
      <c r="HEB2035" s="227"/>
      <c r="HEC2035" s="227"/>
      <c r="HED2035" s="227"/>
      <c r="HEE2035" s="227"/>
      <c r="HEF2035" s="227"/>
      <c r="HEG2035" s="227"/>
      <c r="HEH2035" s="227"/>
      <c r="HEI2035" s="227"/>
      <c r="HEJ2035" s="227"/>
      <c r="HEK2035" s="227"/>
      <c r="HEL2035" s="227"/>
      <c r="HEM2035" s="227"/>
      <c r="HEN2035" s="227"/>
      <c r="HEO2035" s="227"/>
      <c r="HEP2035" s="227"/>
      <c r="HEQ2035" s="227"/>
      <c r="HER2035" s="227"/>
      <c r="HES2035" s="227"/>
      <c r="HET2035" s="227"/>
      <c r="HEU2035" s="227"/>
      <c r="HEV2035" s="227"/>
      <c r="HEW2035" s="227"/>
      <c r="HEX2035" s="227"/>
      <c r="HEY2035" s="227"/>
      <c r="HEZ2035" s="227"/>
      <c r="HFA2035" s="227"/>
      <c r="HFB2035" s="227"/>
      <c r="HFC2035" s="227"/>
      <c r="HFD2035" s="227"/>
      <c r="HFE2035" s="227"/>
      <c r="HFF2035" s="227"/>
      <c r="HFG2035" s="227"/>
      <c r="HFH2035" s="227"/>
      <c r="HFI2035" s="227"/>
      <c r="HFJ2035" s="227"/>
      <c r="HFK2035" s="227"/>
      <c r="HFL2035" s="227"/>
      <c r="HFM2035" s="227"/>
      <c r="HFN2035" s="227"/>
      <c r="HFO2035" s="227"/>
      <c r="HFP2035" s="227"/>
      <c r="HFQ2035" s="227"/>
      <c r="HFR2035" s="227"/>
      <c r="HFS2035" s="227"/>
      <c r="HFT2035" s="227"/>
      <c r="HFU2035" s="227"/>
      <c r="HFV2035" s="227"/>
      <c r="HFW2035" s="227"/>
      <c r="HFX2035" s="227"/>
      <c r="HFY2035" s="227"/>
      <c r="HFZ2035" s="227"/>
      <c r="HGA2035" s="227"/>
      <c r="HGB2035" s="227"/>
      <c r="HGC2035" s="227"/>
      <c r="HGD2035" s="227"/>
      <c r="HGE2035" s="227"/>
      <c r="HGF2035" s="227"/>
      <c r="HGG2035" s="227"/>
      <c r="HGH2035" s="227"/>
      <c r="HGI2035" s="227"/>
      <c r="HGJ2035" s="227"/>
      <c r="HGK2035" s="227"/>
      <c r="HGL2035" s="227"/>
      <c r="HGM2035" s="227"/>
      <c r="HGN2035" s="227"/>
      <c r="HGO2035" s="227"/>
      <c r="HGP2035" s="227"/>
      <c r="HGQ2035" s="227"/>
      <c r="HGR2035" s="227"/>
      <c r="HGS2035" s="227"/>
      <c r="HGT2035" s="227"/>
      <c r="HGU2035" s="227"/>
      <c r="HGV2035" s="227"/>
      <c r="HGW2035" s="227"/>
      <c r="HGX2035" s="227"/>
      <c r="HGY2035" s="227"/>
      <c r="HGZ2035" s="227"/>
      <c r="HHA2035" s="227"/>
      <c r="HHB2035" s="227"/>
      <c r="HHC2035" s="227"/>
      <c r="HHD2035" s="227"/>
      <c r="HHE2035" s="227"/>
      <c r="HHF2035" s="227"/>
      <c r="HHG2035" s="227"/>
      <c r="HHH2035" s="227"/>
      <c r="HHI2035" s="227"/>
      <c r="HHJ2035" s="227"/>
      <c r="HHK2035" s="227"/>
      <c r="HHL2035" s="227"/>
      <c r="HHM2035" s="227"/>
      <c r="HHN2035" s="227"/>
      <c r="HHO2035" s="227"/>
      <c r="HHP2035" s="227"/>
      <c r="HHQ2035" s="227"/>
      <c r="HHR2035" s="227"/>
      <c r="HHS2035" s="227"/>
      <c r="HHT2035" s="227"/>
      <c r="HHU2035" s="227"/>
      <c r="HHV2035" s="227"/>
      <c r="HHW2035" s="227"/>
      <c r="HHX2035" s="227"/>
      <c r="HHY2035" s="227"/>
      <c r="HHZ2035" s="227"/>
      <c r="HIA2035" s="227"/>
      <c r="HIB2035" s="227"/>
      <c r="HIC2035" s="227"/>
      <c r="HID2035" s="227"/>
      <c r="HIE2035" s="227"/>
      <c r="HIF2035" s="227"/>
      <c r="HIG2035" s="227"/>
      <c r="HIH2035" s="227"/>
      <c r="HII2035" s="227"/>
      <c r="HIJ2035" s="227"/>
      <c r="HIK2035" s="227"/>
      <c r="HIL2035" s="227"/>
      <c r="HIM2035" s="227"/>
      <c r="HIN2035" s="227"/>
      <c r="HIO2035" s="227"/>
      <c r="HIP2035" s="227"/>
      <c r="HIQ2035" s="227"/>
      <c r="HIR2035" s="227"/>
      <c r="HIS2035" s="227"/>
      <c r="HIT2035" s="227"/>
      <c r="HIU2035" s="227"/>
      <c r="HIV2035" s="227"/>
      <c r="HIW2035" s="227"/>
      <c r="HIX2035" s="227"/>
      <c r="HIY2035" s="227"/>
      <c r="HIZ2035" s="227"/>
      <c r="HJA2035" s="227"/>
      <c r="HJB2035" s="227"/>
      <c r="HJC2035" s="227"/>
      <c r="HJD2035" s="227"/>
      <c r="HJE2035" s="227"/>
      <c r="HJF2035" s="227"/>
      <c r="HJG2035" s="227"/>
      <c r="HJH2035" s="227"/>
      <c r="HJI2035" s="227"/>
      <c r="HJJ2035" s="227"/>
      <c r="HJK2035" s="227"/>
      <c r="HJL2035" s="227"/>
      <c r="HJM2035" s="227"/>
      <c r="HJN2035" s="227"/>
      <c r="HJO2035" s="227"/>
      <c r="HJP2035" s="227"/>
      <c r="HJQ2035" s="227"/>
      <c r="HJR2035" s="227"/>
      <c r="HJS2035" s="227"/>
      <c r="HJT2035" s="227"/>
      <c r="HJU2035" s="227"/>
      <c r="HJV2035" s="227"/>
      <c r="HJW2035" s="227"/>
      <c r="HJX2035" s="227"/>
      <c r="HJY2035" s="227"/>
      <c r="HJZ2035" s="227"/>
      <c r="HKA2035" s="227"/>
      <c r="HKB2035" s="227"/>
      <c r="HKC2035" s="227"/>
      <c r="HKD2035" s="227"/>
      <c r="HKE2035" s="227"/>
      <c r="HKF2035" s="227"/>
      <c r="HKG2035" s="227"/>
      <c r="HKH2035" s="227"/>
      <c r="HKI2035" s="227"/>
      <c r="HKJ2035" s="227"/>
      <c r="HKK2035" s="227"/>
      <c r="HKL2035" s="227"/>
      <c r="HKM2035" s="227"/>
      <c r="HKN2035" s="227"/>
      <c r="HKO2035" s="227"/>
      <c r="HKP2035" s="227"/>
      <c r="HKQ2035" s="227"/>
      <c r="HKR2035" s="227"/>
      <c r="HKS2035" s="227"/>
      <c r="HKT2035" s="227"/>
      <c r="HKU2035" s="227"/>
      <c r="HKV2035" s="227"/>
      <c r="HKW2035" s="227"/>
      <c r="HKX2035" s="227"/>
      <c r="HKY2035" s="227"/>
      <c r="HKZ2035" s="227"/>
      <c r="HLA2035" s="227"/>
      <c r="HLB2035" s="227"/>
      <c r="HLC2035" s="227"/>
      <c r="HLD2035" s="227"/>
      <c r="HLE2035" s="227"/>
      <c r="HLF2035" s="227"/>
      <c r="HLG2035" s="227"/>
      <c r="HLH2035" s="227"/>
      <c r="HLI2035" s="227"/>
      <c r="HLJ2035" s="227"/>
      <c r="HLK2035" s="227"/>
      <c r="HLL2035" s="227"/>
      <c r="HLM2035" s="227"/>
      <c r="HLN2035" s="227"/>
      <c r="HLO2035" s="227"/>
      <c r="HLP2035" s="227"/>
      <c r="HLQ2035" s="227"/>
      <c r="HLR2035" s="227"/>
      <c r="HLS2035" s="227"/>
      <c r="HLT2035" s="227"/>
      <c r="HLU2035" s="227"/>
      <c r="HLV2035" s="227"/>
      <c r="HLW2035" s="227"/>
      <c r="HLX2035" s="227"/>
      <c r="HLY2035" s="227"/>
      <c r="HLZ2035" s="227"/>
      <c r="HMA2035" s="227"/>
      <c r="HMB2035" s="227"/>
      <c r="HMC2035" s="227"/>
      <c r="HMD2035" s="227"/>
      <c r="HME2035" s="227"/>
      <c r="HMF2035" s="227"/>
      <c r="HMG2035" s="227"/>
      <c r="HMH2035" s="227"/>
      <c r="HMI2035" s="227"/>
      <c r="HMJ2035" s="227"/>
      <c r="HMK2035" s="227"/>
      <c r="HML2035" s="227"/>
      <c r="HMM2035" s="227"/>
      <c r="HMN2035" s="227"/>
      <c r="HMO2035" s="227"/>
      <c r="HMP2035" s="227"/>
      <c r="HMQ2035" s="227"/>
      <c r="HMR2035" s="227"/>
      <c r="HMS2035" s="227"/>
      <c r="HMT2035" s="227"/>
      <c r="HMU2035" s="227"/>
      <c r="HMV2035" s="227"/>
      <c r="HMW2035" s="227"/>
      <c r="HMX2035" s="227"/>
      <c r="HMY2035" s="227"/>
      <c r="HMZ2035" s="227"/>
      <c r="HNA2035" s="227"/>
      <c r="HNB2035" s="227"/>
      <c r="HNC2035" s="227"/>
      <c r="HND2035" s="227"/>
      <c r="HNE2035" s="227"/>
      <c r="HNF2035" s="227"/>
      <c r="HNG2035" s="227"/>
      <c r="HNH2035" s="227"/>
      <c r="HNI2035" s="227"/>
      <c r="HNJ2035" s="227"/>
      <c r="HNK2035" s="227"/>
      <c r="HNL2035" s="227"/>
      <c r="HNM2035" s="227"/>
      <c r="HNN2035" s="227"/>
      <c r="HNO2035" s="227"/>
      <c r="HNP2035" s="227"/>
      <c r="HNQ2035" s="227"/>
      <c r="HNR2035" s="227"/>
      <c r="HNS2035" s="227"/>
      <c r="HNT2035" s="227"/>
      <c r="HNU2035" s="227"/>
      <c r="HNV2035" s="227"/>
      <c r="HNW2035" s="227"/>
      <c r="HNX2035" s="227"/>
      <c r="HNY2035" s="227"/>
      <c r="HNZ2035" s="227"/>
      <c r="HOA2035" s="227"/>
      <c r="HOB2035" s="227"/>
      <c r="HOC2035" s="227"/>
      <c r="HOD2035" s="227"/>
      <c r="HOE2035" s="227"/>
      <c r="HOF2035" s="227"/>
      <c r="HOG2035" s="227"/>
      <c r="HOH2035" s="227"/>
      <c r="HOI2035" s="227"/>
      <c r="HOJ2035" s="227"/>
      <c r="HOK2035" s="227"/>
      <c r="HOL2035" s="227"/>
      <c r="HOM2035" s="227"/>
      <c r="HON2035" s="227"/>
      <c r="HOO2035" s="227"/>
      <c r="HOP2035" s="227"/>
      <c r="HOQ2035" s="227"/>
      <c r="HOR2035" s="227"/>
      <c r="HOS2035" s="227"/>
      <c r="HOT2035" s="227"/>
      <c r="HOU2035" s="227"/>
      <c r="HOV2035" s="227"/>
      <c r="HOW2035" s="227"/>
      <c r="HOX2035" s="227"/>
      <c r="HOY2035" s="227"/>
      <c r="HOZ2035" s="227"/>
      <c r="HPA2035" s="227"/>
      <c r="HPB2035" s="227"/>
      <c r="HPC2035" s="227"/>
      <c r="HPD2035" s="227"/>
      <c r="HPE2035" s="227"/>
      <c r="HPF2035" s="227"/>
      <c r="HPG2035" s="227"/>
      <c r="HPH2035" s="227"/>
      <c r="HPI2035" s="227"/>
      <c r="HPJ2035" s="227"/>
      <c r="HPK2035" s="227"/>
      <c r="HPL2035" s="227"/>
      <c r="HPM2035" s="227"/>
      <c r="HPN2035" s="227"/>
      <c r="HPO2035" s="227"/>
      <c r="HPP2035" s="227"/>
      <c r="HPQ2035" s="227"/>
      <c r="HPR2035" s="227"/>
      <c r="HPS2035" s="227"/>
      <c r="HPT2035" s="227"/>
      <c r="HPU2035" s="227"/>
      <c r="HPV2035" s="227"/>
      <c r="HPW2035" s="227"/>
      <c r="HPX2035" s="227"/>
      <c r="HPY2035" s="227"/>
      <c r="HPZ2035" s="227"/>
      <c r="HQA2035" s="227"/>
      <c r="HQB2035" s="227"/>
      <c r="HQC2035" s="227"/>
      <c r="HQD2035" s="227"/>
      <c r="HQE2035" s="227"/>
      <c r="HQF2035" s="227"/>
      <c r="HQG2035" s="227"/>
      <c r="HQH2035" s="227"/>
      <c r="HQI2035" s="227"/>
      <c r="HQJ2035" s="227"/>
      <c r="HQK2035" s="227"/>
      <c r="HQL2035" s="227"/>
      <c r="HQM2035" s="227"/>
      <c r="HQN2035" s="227"/>
      <c r="HQO2035" s="227"/>
      <c r="HQP2035" s="227"/>
      <c r="HQQ2035" s="227"/>
      <c r="HQR2035" s="227"/>
      <c r="HQS2035" s="227"/>
      <c r="HQT2035" s="227"/>
      <c r="HQU2035" s="227"/>
      <c r="HQV2035" s="227"/>
      <c r="HQW2035" s="227"/>
      <c r="HQX2035" s="227"/>
      <c r="HQY2035" s="227"/>
      <c r="HQZ2035" s="227"/>
      <c r="HRA2035" s="227"/>
      <c r="HRB2035" s="227"/>
      <c r="HRC2035" s="227"/>
      <c r="HRD2035" s="227"/>
      <c r="HRE2035" s="227"/>
      <c r="HRF2035" s="227"/>
      <c r="HRG2035" s="227"/>
      <c r="HRH2035" s="227"/>
      <c r="HRI2035" s="227"/>
      <c r="HRJ2035" s="227"/>
      <c r="HRK2035" s="227"/>
      <c r="HRL2035" s="227"/>
      <c r="HRM2035" s="227"/>
      <c r="HRN2035" s="227"/>
      <c r="HRO2035" s="227"/>
      <c r="HRP2035" s="227"/>
      <c r="HRQ2035" s="227"/>
      <c r="HRR2035" s="227"/>
      <c r="HRS2035" s="227"/>
      <c r="HRT2035" s="227"/>
      <c r="HRU2035" s="227"/>
      <c r="HRV2035" s="227"/>
      <c r="HRW2035" s="227"/>
      <c r="HRX2035" s="227"/>
      <c r="HRY2035" s="227"/>
      <c r="HRZ2035" s="227"/>
      <c r="HSA2035" s="227"/>
      <c r="HSB2035" s="227"/>
      <c r="HSC2035" s="227"/>
      <c r="HSD2035" s="227"/>
      <c r="HSE2035" s="227"/>
      <c r="HSF2035" s="227"/>
      <c r="HSG2035" s="227"/>
      <c r="HSH2035" s="227"/>
      <c r="HSI2035" s="227"/>
      <c r="HSJ2035" s="227"/>
      <c r="HSK2035" s="227"/>
      <c r="HSL2035" s="227"/>
      <c r="HSM2035" s="227"/>
      <c r="HSN2035" s="227"/>
      <c r="HSO2035" s="227"/>
      <c r="HSP2035" s="227"/>
      <c r="HSQ2035" s="227"/>
      <c r="HSR2035" s="227"/>
      <c r="HSS2035" s="227"/>
      <c r="HST2035" s="227"/>
      <c r="HSU2035" s="227"/>
      <c r="HSV2035" s="227"/>
      <c r="HSW2035" s="227"/>
      <c r="HSX2035" s="227"/>
      <c r="HSY2035" s="227"/>
      <c r="HSZ2035" s="227"/>
      <c r="HTA2035" s="227"/>
      <c r="HTB2035" s="227"/>
      <c r="HTC2035" s="227"/>
      <c r="HTD2035" s="227"/>
      <c r="HTE2035" s="227"/>
      <c r="HTF2035" s="227"/>
      <c r="HTG2035" s="227"/>
      <c r="HTH2035" s="227"/>
      <c r="HTI2035" s="227"/>
      <c r="HTJ2035" s="227"/>
      <c r="HTK2035" s="227"/>
      <c r="HTL2035" s="227"/>
      <c r="HTM2035" s="227"/>
      <c r="HTN2035" s="227"/>
      <c r="HTO2035" s="227"/>
      <c r="HTP2035" s="227"/>
      <c r="HTQ2035" s="227"/>
      <c r="HTR2035" s="227"/>
      <c r="HTS2035" s="227"/>
      <c r="HTT2035" s="227"/>
      <c r="HTU2035" s="227"/>
      <c r="HTV2035" s="227"/>
      <c r="HTW2035" s="227"/>
      <c r="HTX2035" s="227"/>
      <c r="HTY2035" s="227"/>
      <c r="HTZ2035" s="227"/>
      <c r="HUA2035" s="227"/>
      <c r="HUB2035" s="227"/>
      <c r="HUC2035" s="227"/>
      <c r="HUD2035" s="227"/>
      <c r="HUE2035" s="227"/>
      <c r="HUF2035" s="227"/>
      <c r="HUG2035" s="227"/>
      <c r="HUH2035" s="227"/>
      <c r="HUI2035" s="227"/>
      <c r="HUJ2035" s="227"/>
      <c r="HUK2035" s="227"/>
      <c r="HUL2035" s="227"/>
      <c r="HUM2035" s="227"/>
      <c r="HUN2035" s="227"/>
      <c r="HUO2035" s="227"/>
      <c r="HUP2035" s="227"/>
      <c r="HUQ2035" s="227"/>
      <c r="HUR2035" s="227"/>
      <c r="HUS2035" s="227"/>
      <c r="HUT2035" s="227"/>
      <c r="HUU2035" s="227"/>
      <c r="HUV2035" s="227"/>
      <c r="HUW2035" s="227"/>
      <c r="HUX2035" s="227"/>
      <c r="HUY2035" s="227"/>
      <c r="HUZ2035" s="227"/>
      <c r="HVA2035" s="227"/>
      <c r="HVB2035" s="227"/>
      <c r="HVC2035" s="227"/>
      <c r="HVD2035" s="227"/>
      <c r="HVE2035" s="227"/>
      <c r="HVF2035" s="227"/>
      <c r="HVG2035" s="227"/>
      <c r="HVH2035" s="227"/>
      <c r="HVI2035" s="227"/>
      <c r="HVJ2035" s="227"/>
      <c r="HVK2035" s="227"/>
      <c r="HVL2035" s="227"/>
      <c r="HVM2035" s="227"/>
      <c r="HVN2035" s="227"/>
      <c r="HVO2035" s="227"/>
      <c r="HVP2035" s="227"/>
      <c r="HVQ2035" s="227"/>
      <c r="HVR2035" s="227"/>
      <c r="HVS2035" s="227"/>
      <c r="HVT2035" s="227"/>
      <c r="HVU2035" s="227"/>
      <c r="HVV2035" s="227"/>
      <c r="HVW2035" s="227"/>
      <c r="HVX2035" s="227"/>
      <c r="HVY2035" s="227"/>
      <c r="HVZ2035" s="227"/>
      <c r="HWA2035" s="227"/>
      <c r="HWB2035" s="227"/>
      <c r="HWC2035" s="227"/>
      <c r="HWD2035" s="227"/>
      <c r="HWE2035" s="227"/>
      <c r="HWF2035" s="227"/>
      <c r="HWG2035" s="227"/>
      <c r="HWH2035" s="227"/>
      <c r="HWI2035" s="227"/>
      <c r="HWJ2035" s="227"/>
      <c r="HWK2035" s="227"/>
      <c r="HWL2035" s="227"/>
      <c r="HWM2035" s="227"/>
      <c r="HWN2035" s="227"/>
      <c r="HWO2035" s="227"/>
      <c r="HWP2035" s="227"/>
      <c r="HWQ2035" s="227"/>
      <c r="HWR2035" s="227"/>
      <c r="HWS2035" s="227"/>
      <c r="HWT2035" s="227"/>
      <c r="HWU2035" s="227"/>
      <c r="HWV2035" s="227"/>
      <c r="HWW2035" s="227"/>
      <c r="HWX2035" s="227"/>
      <c r="HWY2035" s="227"/>
      <c r="HWZ2035" s="227"/>
      <c r="HXA2035" s="227"/>
      <c r="HXB2035" s="227"/>
      <c r="HXC2035" s="227"/>
      <c r="HXD2035" s="227"/>
      <c r="HXE2035" s="227"/>
      <c r="HXF2035" s="227"/>
      <c r="HXG2035" s="227"/>
      <c r="HXH2035" s="227"/>
      <c r="HXI2035" s="227"/>
      <c r="HXJ2035" s="227"/>
      <c r="HXK2035" s="227"/>
      <c r="HXL2035" s="227"/>
      <c r="HXM2035" s="227"/>
      <c r="HXN2035" s="227"/>
      <c r="HXO2035" s="227"/>
      <c r="HXP2035" s="227"/>
      <c r="HXQ2035" s="227"/>
      <c r="HXR2035" s="227"/>
      <c r="HXS2035" s="227"/>
      <c r="HXT2035" s="227"/>
      <c r="HXU2035" s="227"/>
      <c r="HXV2035" s="227"/>
      <c r="HXW2035" s="227"/>
      <c r="HXX2035" s="227"/>
      <c r="HXY2035" s="227"/>
      <c r="HXZ2035" s="227"/>
      <c r="HYA2035" s="227"/>
      <c r="HYB2035" s="227"/>
      <c r="HYC2035" s="227"/>
      <c r="HYD2035" s="227"/>
      <c r="HYE2035" s="227"/>
      <c r="HYF2035" s="227"/>
      <c r="HYG2035" s="227"/>
      <c r="HYH2035" s="227"/>
      <c r="HYI2035" s="227"/>
      <c r="HYJ2035" s="227"/>
      <c r="HYK2035" s="227"/>
      <c r="HYL2035" s="227"/>
      <c r="HYM2035" s="227"/>
      <c r="HYN2035" s="227"/>
      <c r="HYO2035" s="227"/>
      <c r="HYP2035" s="227"/>
      <c r="HYQ2035" s="227"/>
      <c r="HYR2035" s="227"/>
      <c r="HYS2035" s="227"/>
      <c r="HYT2035" s="227"/>
      <c r="HYU2035" s="227"/>
      <c r="HYV2035" s="227"/>
      <c r="HYW2035" s="227"/>
      <c r="HYX2035" s="227"/>
      <c r="HYY2035" s="227"/>
      <c r="HYZ2035" s="227"/>
      <c r="HZA2035" s="227"/>
      <c r="HZB2035" s="227"/>
      <c r="HZC2035" s="227"/>
      <c r="HZD2035" s="227"/>
      <c r="HZE2035" s="227"/>
      <c r="HZF2035" s="227"/>
      <c r="HZG2035" s="227"/>
      <c r="HZH2035" s="227"/>
      <c r="HZI2035" s="227"/>
      <c r="HZJ2035" s="227"/>
      <c r="HZK2035" s="227"/>
      <c r="HZL2035" s="227"/>
      <c r="HZM2035" s="227"/>
      <c r="HZN2035" s="227"/>
      <c r="HZO2035" s="227"/>
      <c r="HZP2035" s="227"/>
      <c r="HZQ2035" s="227"/>
      <c r="HZR2035" s="227"/>
      <c r="HZS2035" s="227"/>
      <c r="HZT2035" s="227"/>
      <c r="HZU2035" s="227"/>
      <c r="HZV2035" s="227"/>
      <c r="HZW2035" s="227"/>
      <c r="HZX2035" s="227"/>
      <c r="HZY2035" s="227"/>
      <c r="HZZ2035" s="227"/>
      <c r="IAA2035" s="227"/>
      <c r="IAB2035" s="227"/>
      <c r="IAC2035" s="227"/>
      <c r="IAD2035" s="227"/>
      <c r="IAE2035" s="227"/>
      <c r="IAF2035" s="227"/>
      <c r="IAG2035" s="227"/>
      <c r="IAH2035" s="227"/>
      <c r="IAI2035" s="227"/>
      <c r="IAJ2035" s="227"/>
      <c r="IAK2035" s="227"/>
      <c r="IAL2035" s="227"/>
      <c r="IAM2035" s="227"/>
      <c r="IAN2035" s="227"/>
      <c r="IAO2035" s="227"/>
      <c r="IAP2035" s="227"/>
      <c r="IAQ2035" s="227"/>
      <c r="IAR2035" s="227"/>
      <c r="IAS2035" s="227"/>
      <c r="IAT2035" s="227"/>
      <c r="IAU2035" s="227"/>
      <c r="IAV2035" s="227"/>
      <c r="IAW2035" s="227"/>
      <c r="IAX2035" s="227"/>
      <c r="IAY2035" s="227"/>
      <c r="IAZ2035" s="227"/>
      <c r="IBA2035" s="227"/>
      <c r="IBB2035" s="227"/>
      <c r="IBC2035" s="227"/>
      <c r="IBD2035" s="227"/>
      <c r="IBE2035" s="227"/>
      <c r="IBF2035" s="227"/>
      <c r="IBG2035" s="227"/>
      <c r="IBH2035" s="227"/>
      <c r="IBI2035" s="227"/>
      <c r="IBJ2035" s="227"/>
      <c r="IBK2035" s="227"/>
      <c r="IBL2035" s="227"/>
      <c r="IBM2035" s="227"/>
      <c r="IBN2035" s="227"/>
      <c r="IBO2035" s="227"/>
      <c r="IBP2035" s="227"/>
      <c r="IBQ2035" s="227"/>
      <c r="IBR2035" s="227"/>
      <c r="IBS2035" s="227"/>
      <c r="IBT2035" s="227"/>
      <c r="IBU2035" s="227"/>
      <c r="IBV2035" s="227"/>
      <c r="IBW2035" s="227"/>
      <c r="IBX2035" s="227"/>
      <c r="IBY2035" s="227"/>
      <c r="IBZ2035" s="227"/>
      <c r="ICA2035" s="227"/>
      <c r="ICB2035" s="227"/>
      <c r="ICC2035" s="227"/>
      <c r="ICD2035" s="227"/>
      <c r="ICE2035" s="227"/>
      <c r="ICF2035" s="227"/>
      <c r="ICG2035" s="227"/>
      <c r="ICH2035" s="227"/>
      <c r="ICI2035" s="227"/>
      <c r="ICJ2035" s="227"/>
      <c r="ICK2035" s="227"/>
      <c r="ICL2035" s="227"/>
      <c r="ICM2035" s="227"/>
      <c r="ICN2035" s="227"/>
      <c r="ICO2035" s="227"/>
      <c r="ICP2035" s="227"/>
      <c r="ICQ2035" s="227"/>
      <c r="ICR2035" s="227"/>
      <c r="ICS2035" s="227"/>
      <c r="ICT2035" s="227"/>
      <c r="ICU2035" s="227"/>
      <c r="ICV2035" s="227"/>
      <c r="ICW2035" s="227"/>
      <c r="ICX2035" s="227"/>
      <c r="ICY2035" s="227"/>
      <c r="ICZ2035" s="227"/>
      <c r="IDA2035" s="227"/>
      <c r="IDB2035" s="227"/>
      <c r="IDC2035" s="227"/>
      <c r="IDD2035" s="227"/>
      <c r="IDE2035" s="227"/>
      <c r="IDF2035" s="227"/>
      <c r="IDG2035" s="227"/>
      <c r="IDH2035" s="227"/>
      <c r="IDI2035" s="227"/>
      <c r="IDJ2035" s="227"/>
      <c r="IDK2035" s="227"/>
      <c r="IDL2035" s="227"/>
      <c r="IDM2035" s="227"/>
      <c r="IDN2035" s="227"/>
      <c r="IDO2035" s="227"/>
      <c r="IDP2035" s="227"/>
      <c r="IDQ2035" s="227"/>
      <c r="IDR2035" s="227"/>
      <c r="IDS2035" s="227"/>
      <c r="IDT2035" s="227"/>
      <c r="IDU2035" s="227"/>
      <c r="IDV2035" s="227"/>
      <c r="IDW2035" s="227"/>
      <c r="IDX2035" s="227"/>
      <c r="IDY2035" s="227"/>
      <c r="IDZ2035" s="227"/>
      <c r="IEA2035" s="227"/>
      <c r="IEB2035" s="227"/>
      <c r="IEC2035" s="227"/>
      <c r="IED2035" s="227"/>
      <c r="IEE2035" s="227"/>
      <c r="IEF2035" s="227"/>
      <c r="IEG2035" s="227"/>
      <c r="IEH2035" s="227"/>
      <c r="IEI2035" s="227"/>
      <c r="IEJ2035" s="227"/>
      <c r="IEK2035" s="227"/>
      <c r="IEL2035" s="227"/>
      <c r="IEM2035" s="227"/>
      <c r="IEN2035" s="227"/>
      <c r="IEO2035" s="227"/>
      <c r="IEP2035" s="227"/>
      <c r="IEQ2035" s="227"/>
      <c r="IER2035" s="227"/>
      <c r="IES2035" s="227"/>
      <c r="IET2035" s="227"/>
      <c r="IEU2035" s="227"/>
      <c r="IEV2035" s="227"/>
      <c r="IEW2035" s="227"/>
      <c r="IEX2035" s="227"/>
      <c r="IEY2035" s="227"/>
      <c r="IEZ2035" s="227"/>
      <c r="IFA2035" s="227"/>
      <c r="IFB2035" s="227"/>
      <c r="IFC2035" s="227"/>
      <c r="IFD2035" s="227"/>
      <c r="IFE2035" s="227"/>
      <c r="IFF2035" s="227"/>
      <c r="IFG2035" s="227"/>
      <c r="IFH2035" s="227"/>
      <c r="IFI2035" s="227"/>
      <c r="IFJ2035" s="227"/>
      <c r="IFK2035" s="227"/>
      <c r="IFL2035" s="227"/>
      <c r="IFM2035" s="227"/>
      <c r="IFN2035" s="227"/>
      <c r="IFO2035" s="227"/>
      <c r="IFP2035" s="227"/>
      <c r="IFQ2035" s="227"/>
      <c r="IFR2035" s="227"/>
      <c r="IFS2035" s="227"/>
      <c r="IFT2035" s="227"/>
      <c r="IFU2035" s="227"/>
      <c r="IFV2035" s="227"/>
      <c r="IFW2035" s="227"/>
      <c r="IFX2035" s="227"/>
      <c r="IFY2035" s="227"/>
      <c r="IFZ2035" s="227"/>
      <c r="IGA2035" s="227"/>
      <c r="IGB2035" s="227"/>
      <c r="IGC2035" s="227"/>
      <c r="IGD2035" s="227"/>
      <c r="IGE2035" s="227"/>
      <c r="IGF2035" s="227"/>
      <c r="IGG2035" s="227"/>
      <c r="IGH2035" s="227"/>
      <c r="IGI2035" s="227"/>
      <c r="IGJ2035" s="227"/>
      <c r="IGK2035" s="227"/>
      <c r="IGL2035" s="227"/>
      <c r="IGM2035" s="227"/>
      <c r="IGN2035" s="227"/>
      <c r="IGO2035" s="227"/>
      <c r="IGP2035" s="227"/>
      <c r="IGQ2035" s="227"/>
      <c r="IGR2035" s="227"/>
      <c r="IGS2035" s="227"/>
      <c r="IGT2035" s="227"/>
      <c r="IGU2035" s="227"/>
      <c r="IGV2035" s="227"/>
      <c r="IGW2035" s="227"/>
      <c r="IGX2035" s="227"/>
      <c r="IGY2035" s="227"/>
      <c r="IGZ2035" s="227"/>
      <c r="IHA2035" s="227"/>
      <c r="IHB2035" s="227"/>
      <c r="IHC2035" s="227"/>
      <c r="IHD2035" s="227"/>
      <c r="IHE2035" s="227"/>
      <c r="IHF2035" s="227"/>
      <c r="IHG2035" s="227"/>
      <c r="IHH2035" s="227"/>
      <c r="IHI2035" s="227"/>
      <c r="IHJ2035" s="227"/>
      <c r="IHK2035" s="227"/>
      <c r="IHL2035" s="227"/>
      <c r="IHM2035" s="227"/>
      <c r="IHN2035" s="227"/>
      <c r="IHO2035" s="227"/>
      <c r="IHP2035" s="227"/>
      <c r="IHQ2035" s="227"/>
      <c r="IHR2035" s="227"/>
      <c r="IHS2035" s="227"/>
      <c r="IHT2035" s="227"/>
      <c r="IHU2035" s="227"/>
      <c r="IHV2035" s="227"/>
      <c r="IHW2035" s="227"/>
      <c r="IHX2035" s="227"/>
      <c r="IHY2035" s="227"/>
      <c r="IHZ2035" s="227"/>
      <c r="IIA2035" s="227"/>
      <c r="IIB2035" s="227"/>
      <c r="IIC2035" s="227"/>
      <c r="IID2035" s="227"/>
      <c r="IIE2035" s="227"/>
      <c r="IIF2035" s="227"/>
      <c r="IIG2035" s="227"/>
      <c r="IIH2035" s="227"/>
      <c r="III2035" s="227"/>
      <c r="IIJ2035" s="227"/>
      <c r="IIK2035" s="227"/>
      <c r="IIL2035" s="227"/>
      <c r="IIM2035" s="227"/>
      <c r="IIN2035" s="227"/>
      <c r="IIO2035" s="227"/>
      <c r="IIP2035" s="227"/>
      <c r="IIQ2035" s="227"/>
      <c r="IIR2035" s="227"/>
      <c r="IIS2035" s="227"/>
      <c r="IIT2035" s="227"/>
      <c r="IIU2035" s="227"/>
      <c r="IIV2035" s="227"/>
      <c r="IIW2035" s="227"/>
      <c r="IIX2035" s="227"/>
      <c r="IIY2035" s="227"/>
      <c r="IIZ2035" s="227"/>
      <c r="IJA2035" s="227"/>
      <c r="IJB2035" s="227"/>
      <c r="IJC2035" s="227"/>
      <c r="IJD2035" s="227"/>
      <c r="IJE2035" s="227"/>
      <c r="IJF2035" s="227"/>
      <c r="IJG2035" s="227"/>
      <c r="IJH2035" s="227"/>
      <c r="IJI2035" s="227"/>
      <c r="IJJ2035" s="227"/>
      <c r="IJK2035" s="227"/>
      <c r="IJL2035" s="227"/>
      <c r="IJM2035" s="227"/>
      <c r="IJN2035" s="227"/>
      <c r="IJO2035" s="227"/>
      <c r="IJP2035" s="227"/>
      <c r="IJQ2035" s="227"/>
      <c r="IJR2035" s="227"/>
      <c r="IJS2035" s="227"/>
      <c r="IJT2035" s="227"/>
      <c r="IJU2035" s="227"/>
      <c r="IJV2035" s="227"/>
      <c r="IJW2035" s="227"/>
      <c r="IJX2035" s="227"/>
      <c r="IJY2035" s="227"/>
      <c r="IJZ2035" s="227"/>
      <c r="IKA2035" s="227"/>
      <c r="IKB2035" s="227"/>
      <c r="IKC2035" s="227"/>
      <c r="IKD2035" s="227"/>
      <c r="IKE2035" s="227"/>
      <c r="IKF2035" s="227"/>
      <c r="IKG2035" s="227"/>
      <c r="IKH2035" s="227"/>
      <c r="IKI2035" s="227"/>
      <c r="IKJ2035" s="227"/>
      <c r="IKK2035" s="227"/>
      <c r="IKL2035" s="227"/>
      <c r="IKM2035" s="227"/>
      <c r="IKN2035" s="227"/>
      <c r="IKO2035" s="227"/>
      <c r="IKP2035" s="227"/>
      <c r="IKQ2035" s="227"/>
      <c r="IKR2035" s="227"/>
      <c r="IKS2035" s="227"/>
      <c r="IKT2035" s="227"/>
      <c r="IKU2035" s="227"/>
      <c r="IKV2035" s="227"/>
      <c r="IKW2035" s="227"/>
      <c r="IKX2035" s="227"/>
      <c r="IKY2035" s="227"/>
      <c r="IKZ2035" s="227"/>
      <c r="ILA2035" s="227"/>
      <c r="ILB2035" s="227"/>
      <c r="ILC2035" s="227"/>
      <c r="ILD2035" s="227"/>
      <c r="ILE2035" s="227"/>
      <c r="ILF2035" s="227"/>
      <c r="ILG2035" s="227"/>
      <c r="ILH2035" s="227"/>
      <c r="ILI2035" s="227"/>
      <c r="ILJ2035" s="227"/>
      <c r="ILK2035" s="227"/>
      <c r="ILL2035" s="227"/>
      <c r="ILM2035" s="227"/>
      <c r="ILN2035" s="227"/>
      <c r="ILO2035" s="227"/>
      <c r="ILP2035" s="227"/>
      <c r="ILQ2035" s="227"/>
      <c r="ILR2035" s="227"/>
      <c r="ILS2035" s="227"/>
      <c r="ILT2035" s="227"/>
      <c r="ILU2035" s="227"/>
      <c r="ILV2035" s="227"/>
      <c r="ILW2035" s="227"/>
      <c r="ILX2035" s="227"/>
      <c r="ILY2035" s="227"/>
      <c r="ILZ2035" s="227"/>
      <c r="IMA2035" s="227"/>
      <c r="IMB2035" s="227"/>
      <c r="IMC2035" s="227"/>
      <c r="IMD2035" s="227"/>
      <c r="IME2035" s="227"/>
      <c r="IMF2035" s="227"/>
      <c r="IMG2035" s="227"/>
      <c r="IMH2035" s="227"/>
      <c r="IMI2035" s="227"/>
      <c r="IMJ2035" s="227"/>
      <c r="IMK2035" s="227"/>
      <c r="IML2035" s="227"/>
      <c r="IMM2035" s="227"/>
      <c r="IMN2035" s="227"/>
      <c r="IMO2035" s="227"/>
      <c r="IMP2035" s="227"/>
      <c r="IMQ2035" s="227"/>
      <c r="IMR2035" s="227"/>
      <c r="IMS2035" s="227"/>
      <c r="IMT2035" s="227"/>
      <c r="IMU2035" s="227"/>
      <c r="IMV2035" s="227"/>
      <c r="IMW2035" s="227"/>
      <c r="IMX2035" s="227"/>
      <c r="IMY2035" s="227"/>
      <c r="IMZ2035" s="227"/>
      <c r="INA2035" s="227"/>
      <c r="INB2035" s="227"/>
      <c r="INC2035" s="227"/>
      <c r="IND2035" s="227"/>
      <c r="INE2035" s="227"/>
      <c r="INF2035" s="227"/>
      <c r="ING2035" s="227"/>
      <c r="INH2035" s="227"/>
      <c r="INI2035" s="227"/>
      <c r="INJ2035" s="227"/>
      <c r="INK2035" s="227"/>
      <c r="INL2035" s="227"/>
      <c r="INM2035" s="227"/>
      <c r="INN2035" s="227"/>
      <c r="INO2035" s="227"/>
      <c r="INP2035" s="227"/>
      <c r="INQ2035" s="227"/>
      <c r="INR2035" s="227"/>
      <c r="INS2035" s="227"/>
      <c r="INT2035" s="227"/>
      <c r="INU2035" s="227"/>
      <c r="INV2035" s="227"/>
      <c r="INW2035" s="227"/>
      <c r="INX2035" s="227"/>
      <c r="INY2035" s="227"/>
      <c r="INZ2035" s="227"/>
      <c r="IOA2035" s="227"/>
      <c r="IOB2035" s="227"/>
      <c r="IOC2035" s="227"/>
      <c r="IOD2035" s="227"/>
      <c r="IOE2035" s="227"/>
      <c r="IOF2035" s="227"/>
      <c r="IOG2035" s="227"/>
      <c r="IOH2035" s="227"/>
      <c r="IOI2035" s="227"/>
      <c r="IOJ2035" s="227"/>
      <c r="IOK2035" s="227"/>
      <c r="IOL2035" s="227"/>
      <c r="IOM2035" s="227"/>
      <c r="ION2035" s="227"/>
      <c r="IOO2035" s="227"/>
      <c r="IOP2035" s="227"/>
      <c r="IOQ2035" s="227"/>
      <c r="IOR2035" s="227"/>
      <c r="IOS2035" s="227"/>
      <c r="IOT2035" s="227"/>
      <c r="IOU2035" s="227"/>
      <c r="IOV2035" s="227"/>
      <c r="IOW2035" s="227"/>
      <c r="IOX2035" s="227"/>
      <c r="IOY2035" s="227"/>
      <c r="IOZ2035" s="227"/>
      <c r="IPA2035" s="227"/>
      <c r="IPB2035" s="227"/>
      <c r="IPC2035" s="227"/>
      <c r="IPD2035" s="227"/>
      <c r="IPE2035" s="227"/>
      <c r="IPF2035" s="227"/>
      <c r="IPG2035" s="227"/>
      <c r="IPH2035" s="227"/>
      <c r="IPI2035" s="227"/>
      <c r="IPJ2035" s="227"/>
      <c r="IPK2035" s="227"/>
      <c r="IPL2035" s="227"/>
      <c r="IPM2035" s="227"/>
      <c r="IPN2035" s="227"/>
      <c r="IPO2035" s="227"/>
      <c r="IPP2035" s="227"/>
      <c r="IPQ2035" s="227"/>
      <c r="IPR2035" s="227"/>
      <c r="IPS2035" s="227"/>
      <c r="IPT2035" s="227"/>
      <c r="IPU2035" s="227"/>
      <c r="IPV2035" s="227"/>
      <c r="IPW2035" s="227"/>
      <c r="IPX2035" s="227"/>
      <c r="IPY2035" s="227"/>
      <c r="IPZ2035" s="227"/>
      <c r="IQA2035" s="227"/>
      <c r="IQB2035" s="227"/>
      <c r="IQC2035" s="227"/>
      <c r="IQD2035" s="227"/>
      <c r="IQE2035" s="227"/>
      <c r="IQF2035" s="227"/>
      <c r="IQG2035" s="227"/>
      <c r="IQH2035" s="227"/>
      <c r="IQI2035" s="227"/>
      <c r="IQJ2035" s="227"/>
      <c r="IQK2035" s="227"/>
      <c r="IQL2035" s="227"/>
      <c r="IQM2035" s="227"/>
      <c r="IQN2035" s="227"/>
      <c r="IQO2035" s="227"/>
      <c r="IQP2035" s="227"/>
      <c r="IQQ2035" s="227"/>
      <c r="IQR2035" s="227"/>
      <c r="IQS2035" s="227"/>
      <c r="IQT2035" s="227"/>
      <c r="IQU2035" s="227"/>
      <c r="IQV2035" s="227"/>
      <c r="IQW2035" s="227"/>
      <c r="IQX2035" s="227"/>
      <c r="IQY2035" s="227"/>
      <c r="IQZ2035" s="227"/>
      <c r="IRA2035" s="227"/>
      <c r="IRB2035" s="227"/>
      <c r="IRC2035" s="227"/>
      <c r="IRD2035" s="227"/>
      <c r="IRE2035" s="227"/>
      <c r="IRF2035" s="227"/>
      <c r="IRG2035" s="227"/>
      <c r="IRH2035" s="227"/>
      <c r="IRI2035" s="227"/>
      <c r="IRJ2035" s="227"/>
      <c r="IRK2035" s="227"/>
      <c r="IRL2035" s="227"/>
      <c r="IRM2035" s="227"/>
      <c r="IRN2035" s="227"/>
      <c r="IRO2035" s="227"/>
      <c r="IRP2035" s="227"/>
      <c r="IRQ2035" s="227"/>
      <c r="IRR2035" s="227"/>
      <c r="IRS2035" s="227"/>
      <c r="IRT2035" s="227"/>
      <c r="IRU2035" s="227"/>
      <c r="IRV2035" s="227"/>
      <c r="IRW2035" s="227"/>
      <c r="IRX2035" s="227"/>
      <c r="IRY2035" s="227"/>
      <c r="IRZ2035" s="227"/>
      <c r="ISA2035" s="227"/>
      <c r="ISB2035" s="227"/>
      <c r="ISC2035" s="227"/>
      <c r="ISD2035" s="227"/>
      <c r="ISE2035" s="227"/>
      <c r="ISF2035" s="227"/>
      <c r="ISG2035" s="227"/>
      <c r="ISH2035" s="227"/>
      <c r="ISI2035" s="227"/>
      <c r="ISJ2035" s="227"/>
      <c r="ISK2035" s="227"/>
      <c r="ISL2035" s="227"/>
      <c r="ISM2035" s="227"/>
      <c r="ISN2035" s="227"/>
      <c r="ISO2035" s="227"/>
      <c r="ISP2035" s="227"/>
      <c r="ISQ2035" s="227"/>
      <c r="ISR2035" s="227"/>
      <c r="ISS2035" s="227"/>
      <c r="IST2035" s="227"/>
      <c r="ISU2035" s="227"/>
      <c r="ISV2035" s="227"/>
      <c r="ISW2035" s="227"/>
      <c r="ISX2035" s="227"/>
      <c r="ISY2035" s="227"/>
      <c r="ISZ2035" s="227"/>
      <c r="ITA2035" s="227"/>
      <c r="ITB2035" s="227"/>
      <c r="ITC2035" s="227"/>
      <c r="ITD2035" s="227"/>
      <c r="ITE2035" s="227"/>
      <c r="ITF2035" s="227"/>
      <c r="ITG2035" s="227"/>
      <c r="ITH2035" s="227"/>
      <c r="ITI2035" s="227"/>
      <c r="ITJ2035" s="227"/>
      <c r="ITK2035" s="227"/>
      <c r="ITL2035" s="227"/>
      <c r="ITM2035" s="227"/>
      <c r="ITN2035" s="227"/>
      <c r="ITO2035" s="227"/>
      <c r="ITP2035" s="227"/>
      <c r="ITQ2035" s="227"/>
      <c r="ITR2035" s="227"/>
      <c r="ITS2035" s="227"/>
      <c r="ITT2035" s="227"/>
      <c r="ITU2035" s="227"/>
      <c r="ITV2035" s="227"/>
      <c r="ITW2035" s="227"/>
      <c r="ITX2035" s="227"/>
      <c r="ITY2035" s="227"/>
      <c r="ITZ2035" s="227"/>
      <c r="IUA2035" s="227"/>
      <c r="IUB2035" s="227"/>
      <c r="IUC2035" s="227"/>
      <c r="IUD2035" s="227"/>
      <c r="IUE2035" s="227"/>
      <c r="IUF2035" s="227"/>
      <c r="IUG2035" s="227"/>
      <c r="IUH2035" s="227"/>
      <c r="IUI2035" s="227"/>
      <c r="IUJ2035" s="227"/>
      <c r="IUK2035" s="227"/>
      <c r="IUL2035" s="227"/>
      <c r="IUM2035" s="227"/>
      <c r="IUN2035" s="227"/>
      <c r="IUO2035" s="227"/>
      <c r="IUP2035" s="227"/>
      <c r="IUQ2035" s="227"/>
      <c r="IUR2035" s="227"/>
      <c r="IUS2035" s="227"/>
      <c r="IUT2035" s="227"/>
      <c r="IUU2035" s="227"/>
      <c r="IUV2035" s="227"/>
      <c r="IUW2035" s="227"/>
      <c r="IUX2035" s="227"/>
      <c r="IUY2035" s="227"/>
      <c r="IUZ2035" s="227"/>
      <c r="IVA2035" s="227"/>
      <c r="IVB2035" s="227"/>
      <c r="IVC2035" s="227"/>
      <c r="IVD2035" s="227"/>
      <c r="IVE2035" s="227"/>
      <c r="IVF2035" s="227"/>
      <c r="IVG2035" s="227"/>
      <c r="IVH2035" s="227"/>
      <c r="IVI2035" s="227"/>
      <c r="IVJ2035" s="227"/>
      <c r="IVK2035" s="227"/>
      <c r="IVL2035" s="227"/>
      <c r="IVM2035" s="227"/>
      <c r="IVN2035" s="227"/>
      <c r="IVO2035" s="227"/>
      <c r="IVP2035" s="227"/>
      <c r="IVQ2035" s="227"/>
      <c r="IVR2035" s="227"/>
      <c r="IVS2035" s="227"/>
      <c r="IVT2035" s="227"/>
      <c r="IVU2035" s="227"/>
      <c r="IVV2035" s="227"/>
      <c r="IVW2035" s="227"/>
      <c r="IVX2035" s="227"/>
      <c r="IVY2035" s="227"/>
      <c r="IVZ2035" s="227"/>
      <c r="IWA2035" s="227"/>
      <c r="IWB2035" s="227"/>
      <c r="IWC2035" s="227"/>
      <c r="IWD2035" s="227"/>
      <c r="IWE2035" s="227"/>
      <c r="IWF2035" s="227"/>
      <c r="IWG2035" s="227"/>
      <c r="IWH2035" s="227"/>
      <c r="IWI2035" s="227"/>
      <c r="IWJ2035" s="227"/>
      <c r="IWK2035" s="227"/>
      <c r="IWL2035" s="227"/>
      <c r="IWM2035" s="227"/>
      <c r="IWN2035" s="227"/>
      <c r="IWO2035" s="227"/>
      <c r="IWP2035" s="227"/>
      <c r="IWQ2035" s="227"/>
      <c r="IWR2035" s="227"/>
      <c r="IWS2035" s="227"/>
      <c r="IWT2035" s="227"/>
      <c r="IWU2035" s="227"/>
      <c r="IWV2035" s="227"/>
      <c r="IWW2035" s="227"/>
      <c r="IWX2035" s="227"/>
      <c r="IWY2035" s="227"/>
      <c r="IWZ2035" s="227"/>
      <c r="IXA2035" s="227"/>
      <c r="IXB2035" s="227"/>
      <c r="IXC2035" s="227"/>
      <c r="IXD2035" s="227"/>
      <c r="IXE2035" s="227"/>
      <c r="IXF2035" s="227"/>
      <c r="IXG2035" s="227"/>
      <c r="IXH2035" s="227"/>
      <c r="IXI2035" s="227"/>
      <c r="IXJ2035" s="227"/>
      <c r="IXK2035" s="227"/>
      <c r="IXL2035" s="227"/>
      <c r="IXM2035" s="227"/>
      <c r="IXN2035" s="227"/>
      <c r="IXO2035" s="227"/>
      <c r="IXP2035" s="227"/>
      <c r="IXQ2035" s="227"/>
      <c r="IXR2035" s="227"/>
      <c r="IXS2035" s="227"/>
      <c r="IXT2035" s="227"/>
      <c r="IXU2035" s="227"/>
      <c r="IXV2035" s="227"/>
      <c r="IXW2035" s="227"/>
      <c r="IXX2035" s="227"/>
      <c r="IXY2035" s="227"/>
      <c r="IXZ2035" s="227"/>
      <c r="IYA2035" s="227"/>
      <c r="IYB2035" s="227"/>
      <c r="IYC2035" s="227"/>
      <c r="IYD2035" s="227"/>
      <c r="IYE2035" s="227"/>
      <c r="IYF2035" s="227"/>
      <c r="IYG2035" s="227"/>
      <c r="IYH2035" s="227"/>
      <c r="IYI2035" s="227"/>
      <c r="IYJ2035" s="227"/>
      <c r="IYK2035" s="227"/>
      <c r="IYL2035" s="227"/>
      <c r="IYM2035" s="227"/>
      <c r="IYN2035" s="227"/>
      <c r="IYO2035" s="227"/>
      <c r="IYP2035" s="227"/>
      <c r="IYQ2035" s="227"/>
      <c r="IYR2035" s="227"/>
      <c r="IYS2035" s="227"/>
      <c r="IYT2035" s="227"/>
      <c r="IYU2035" s="227"/>
      <c r="IYV2035" s="227"/>
      <c r="IYW2035" s="227"/>
      <c r="IYX2035" s="227"/>
      <c r="IYY2035" s="227"/>
      <c r="IYZ2035" s="227"/>
      <c r="IZA2035" s="227"/>
      <c r="IZB2035" s="227"/>
      <c r="IZC2035" s="227"/>
      <c r="IZD2035" s="227"/>
      <c r="IZE2035" s="227"/>
      <c r="IZF2035" s="227"/>
      <c r="IZG2035" s="227"/>
      <c r="IZH2035" s="227"/>
      <c r="IZI2035" s="227"/>
      <c r="IZJ2035" s="227"/>
      <c r="IZK2035" s="227"/>
      <c r="IZL2035" s="227"/>
      <c r="IZM2035" s="227"/>
      <c r="IZN2035" s="227"/>
      <c r="IZO2035" s="227"/>
      <c r="IZP2035" s="227"/>
      <c r="IZQ2035" s="227"/>
      <c r="IZR2035" s="227"/>
      <c r="IZS2035" s="227"/>
      <c r="IZT2035" s="227"/>
      <c r="IZU2035" s="227"/>
      <c r="IZV2035" s="227"/>
      <c r="IZW2035" s="227"/>
      <c r="IZX2035" s="227"/>
      <c r="IZY2035" s="227"/>
      <c r="IZZ2035" s="227"/>
      <c r="JAA2035" s="227"/>
      <c r="JAB2035" s="227"/>
      <c r="JAC2035" s="227"/>
      <c r="JAD2035" s="227"/>
      <c r="JAE2035" s="227"/>
      <c r="JAF2035" s="227"/>
      <c r="JAG2035" s="227"/>
      <c r="JAH2035" s="227"/>
      <c r="JAI2035" s="227"/>
      <c r="JAJ2035" s="227"/>
      <c r="JAK2035" s="227"/>
      <c r="JAL2035" s="227"/>
      <c r="JAM2035" s="227"/>
      <c r="JAN2035" s="227"/>
      <c r="JAO2035" s="227"/>
      <c r="JAP2035" s="227"/>
      <c r="JAQ2035" s="227"/>
      <c r="JAR2035" s="227"/>
      <c r="JAS2035" s="227"/>
      <c r="JAT2035" s="227"/>
      <c r="JAU2035" s="227"/>
      <c r="JAV2035" s="227"/>
      <c r="JAW2035" s="227"/>
      <c r="JAX2035" s="227"/>
      <c r="JAY2035" s="227"/>
      <c r="JAZ2035" s="227"/>
      <c r="JBA2035" s="227"/>
      <c r="JBB2035" s="227"/>
      <c r="JBC2035" s="227"/>
      <c r="JBD2035" s="227"/>
      <c r="JBE2035" s="227"/>
      <c r="JBF2035" s="227"/>
      <c r="JBG2035" s="227"/>
      <c r="JBH2035" s="227"/>
      <c r="JBI2035" s="227"/>
      <c r="JBJ2035" s="227"/>
      <c r="JBK2035" s="227"/>
      <c r="JBL2035" s="227"/>
      <c r="JBM2035" s="227"/>
      <c r="JBN2035" s="227"/>
      <c r="JBO2035" s="227"/>
      <c r="JBP2035" s="227"/>
      <c r="JBQ2035" s="227"/>
      <c r="JBR2035" s="227"/>
      <c r="JBS2035" s="227"/>
      <c r="JBT2035" s="227"/>
      <c r="JBU2035" s="227"/>
      <c r="JBV2035" s="227"/>
      <c r="JBW2035" s="227"/>
      <c r="JBX2035" s="227"/>
      <c r="JBY2035" s="227"/>
      <c r="JBZ2035" s="227"/>
      <c r="JCA2035" s="227"/>
      <c r="JCB2035" s="227"/>
      <c r="JCC2035" s="227"/>
      <c r="JCD2035" s="227"/>
      <c r="JCE2035" s="227"/>
      <c r="JCF2035" s="227"/>
      <c r="JCG2035" s="227"/>
      <c r="JCH2035" s="227"/>
      <c r="JCI2035" s="227"/>
      <c r="JCJ2035" s="227"/>
      <c r="JCK2035" s="227"/>
      <c r="JCL2035" s="227"/>
      <c r="JCM2035" s="227"/>
      <c r="JCN2035" s="227"/>
      <c r="JCO2035" s="227"/>
      <c r="JCP2035" s="227"/>
      <c r="JCQ2035" s="227"/>
      <c r="JCR2035" s="227"/>
      <c r="JCS2035" s="227"/>
      <c r="JCT2035" s="227"/>
      <c r="JCU2035" s="227"/>
      <c r="JCV2035" s="227"/>
      <c r="JCW2035" s="227"/>
      <c r="JCX2035" s="227"/>
      <c r="JCY2035" s="227"/>
      <c r="JCZ2035" s="227"/>
      <c r="JDA2035" s="227"/>
      <c r="JDB2035" s="227"/>
      <c r="JDC2035" s="227"/>
      <c r="JDD2035" s="227"/>
      <c r="JDE2035" s="227"/>
      <c r="JDF2035" s="227"/>
      <c r="JDG2035" s="227"/>
      <c r="JDH2035" s="227"/>
      <c r="JDI2035" s="227"/>
      <c r="JDJ2035" s="227"/>
      <c r="JDK2035" s="227"/>
      <c r="JDL2035" s="227"/>
      <c r="JDM2035" s="227"/>
      <c r="JDN2035" s="227"/>
      <c r="JDO2035" s="227"/>
      <c r="JDP2035" s="227"/>
      <c r="JDQ2035" s="227"/>
      <c r="JDR2035" s="227"/>
      <c r="JDS2035" s="227"/>
      <c r="JDT2035" s="227"/>
      <c r="JDU2035" s="227"/>
      <c r="JDV2035" s="227"/>
      <c r="JDW2035" s="227"/>
      <c r="JDX2035" s="227"/>
      <c r="JDY2035" s="227"/>
      <c r="JDZ2035" s="227"/>
      <c r="JEA2035" s="227"/>
      <c r="JEB2035" s="227"/>
      <c r="JEC2035" s="227"/>
      <c r="JED2035" s="227"/>
      <c r="JEE2035" s="227"/>
      <c r="JEF2035" s="227"/>
      <c r="JEG2035" s="227"/>
      <c r="JEH2035" s="227"/>
      <c r="JEI2035" s="227"/>
      <c r="JEJ2035" s="227"/>
      <c r="JEK2035" s="227"/>
      <c r="JEL2035" s="227"/>
      <c r="JEM2035" s="227"/>
      <c r="JEN2035" s="227"/>
      <c r="JEO2035" s="227"/>
      <c r="JEP2035" s="227"/>
      <c r="JEQ2035" s="227"/>
      <c r="JER2035" s="227"/>
      <c r="JES2035" s="227"/>
      <c r="JET2035" s="227"/>
      <c r="JEU2035" s="227"/>
      <c r="JEV2035" s="227"/>
      <c r="JEW2035" s="227"/>
      <c r="JEX2035" s="227"/>
      <c r="JEY2035" s="227"/>
      <c r="JEZ2035" s="227"/>
      <c r="JFA2035" s="227"/>
      <c r="JFB2035" s="227"/>
      <c r="JFC2035" s="227"/>
      <c r="JFD2035" s="227"/>
      <c r="JFE2035" s="227"/>
      <c r="JFF2035" s="227"/>
      <c r="JFG2035" s="227"/>
      <c r="JFH2035" s="227"/>
      <c r="JFI2035" s="227"/>
      <c r="JFJ2035" s="227"/>
      <c r="JFK2035" s="227"/>
      <c r="JFL2035" s="227"/>
      <c r="JFM2035" s="227"/>
      <c r="JFN2035" s="227"/>
      <c r="JFO2035" s="227"/>
      <c r="JFP2035" s="227"/>
      <c r="JFQ2035" s="227"/>
      <c r="JFR2035" s="227"/>
      <c r="JFS2035" s="227"/>
      <c r="JFT2035" s="227"/>
      <c r="JFU2035" s="227"/>
      <c r="JFV2035" s="227"/>
      <c r="JFW2035" s="227"/>
      <c r="JFX2035" s="227"/>
      <c r="JFY2035" s="227"/>
      <c r="JFZ2035" s="227"/>
      <c r="JGA2035" s="227"/>
      <c r="JGB2035" s="227"/>
      <c r="JGC2035" s="227"/>
      <c r="JGD2035" s="227"/>
      <c r="JGE2035" s="227"/>
      <c r="JGF2035" s="227"/>
      <c r="JGG2035" s="227"/>
      <c r="JGH2035" s="227"/>
      <c r="JGI2035" s="227"/>
      <c r="JGJ2035" s="227"/>
      <c r="JGK2035" s="227"/>
      <c r="JGL2035" s="227"/>
      <c r="JGM2035" s="227"/>
      <c r="JGN2035" s="227"/>
      <c r="JGO2035" s="227"/>
      <c r="JGP2035" s="227"/>
      <c r="JGQ2035" s="227"/>
      <c r="JGR2035" s="227"/>
      <c r="JGS2035" s="227"/>
      <c r="JGT2035" s="227"/>
      <c r="JGU2035" s="227"/>
      <c r="JGV2035" s="227"/>
      <c r="JGW2035" s="227"/>
      <c r="JGX2035" s="227"/>
      <c r="JGY2035" s="227"/>
      <c r="JGZ2035" s="227"/>
      <c r="JHA2035" s="227"/>
      <c r="JHB2035" s="227"/>
      <c r="JHC2035" s="227"/>
      <c r="JHD2035" s="227"/>
      <c r="JHE2035" s="227"/>
      <c r="JHF2035" s="227"/>
      <c r="JHG2035" s="227"/>
      <c r="JHH2035" s="227"/>
      <c r="JHI2035" s="227"/>
      <c r="JHJ2035" s="227"/>
      <c r="JHK2035" s="227"/>
      <c r="JHL2035" s="227"/>
      <c r="JHM2035" s="227"/>
      <c r="JHN2035" s="227"/>
      <c r="JHO2035" s="227"/>
      <c r="JHP2035" s="227"/>
      <c r="JHQ2035" s="227"/>
      <c r="JHR2035" s="227"/>
      <c r="JHS2035" s="227"/>
      <c r="JHT2035" s="227"/>
      <c r="JHU2035" s="227"/>
      <c r="JHV2035" s="227"/>
      <c r="JHW2035" s="227"/>
      <c r="JHX2035" s="227"/>
      <c r="JHY2035" s="227"/>
      <c r="JHZ2035" s="227"/>
      <c r="JIA2035" s="227"/>
      <c r="JIB2035" s="227"/>
      <c r="JIC2035" s="227"/>
      <c r="JID2035" s="227"/>
      <c r="JIE2035" s="227"/>
      <c r="JIF2035" s="227"/>
      <c r="JIG2035" s="227"/>
      <c r="JIH2035" s="227"/>
      <c r="JII2035" s="227"/>
      <c r="JIJ2035" s="227"/>
      <c r="JIK2035" s="227"/>
      <c r="JIL2035" s="227"/>
      <c r="JIM2035" s="227"/>
      <c r="JIN2035" s="227"/>
      <c r="JIO2035" s="227"/>
      <c r="JIP2035" s="227"/>
      <c r="JIQ2035" s="227"/>
      <c r="JIR2035" s="227"/>
      <c r="JIS2035" s="227"/>
      <c r="JIT2035" s="227"/>
      <c r="JIU2035" s="227"/>
      <c r="JIV2035" s="227"/>
      <c r="JIW2035" s="227"/>
      <c r="JIX2035" s="227"/>
      <c r="JIY2035" s="227"/>
      <c r="JIZ2035" s="227"/>
      <c r="JJA2035" s="227"/>
      <c r="JJB2035" s="227"/>
      <c r="JJC2035" s="227"/>
      <c r="JJD2035" s="227"/>
      <c r="JJE2035" s="227"/>
      <c r="JJF2035" s="227"/>
      <c r="JJG2035" s="227"/>
      <c r="JJH2035" s="227"/>
      <c r="JJI2035" s="227"/>
      <c r="JJJ2035" s="227"/>
      <c r="JJK2035" s="227"/>
      <c r="JJL2035" s="227"/>
      <c r="JJM2035" s="227"/>
      <c r="JJN2035" s="227"/>
      <c r="JJO2035" s="227"/>
      <c r="JJP2035" s="227"/>
      <c r="JJQ2035" s="227"/>
      <c r="JJR2035" s="227"/>
      <c r="JJS2035" s="227"/>
      <c r="JJT2035" s="227"/>
      <c r="JJU2035" s="227"/>
      <c r="JJV2035" s="227"/>
      <c r="JJW2035" s="227"/>
      <c r="JJX2035" s="227"/>
      <c r="JJY2035" s="227"/>
      <c r="JJZ2035" s="227"/>
      <c r="JKA2035" s="227"/>
      <c r="JKB2035" s="227"/>
      <c r="JKC2035" s="227"/>
      <c r="JKD2035" s="227"/>
      <c r="JKE2035" s="227"/>
      <c r="JKF2035" s="227"/>
      <c r="JKG2035" s="227"/>
      <c r="JKH2035" s="227"/>
      <c r="JKI2035" s="227"/>
      <c r="JKJ2035" s="227"/>
      <c r="JKK2035" s="227"/>
      <c r="JKL2035" s="227"/>
      <c r="JKM2035" s="227"/>
      <c r="JKN2035" s="227"/>
      <c r="JKO2035" s="227"/>
      <c r="JKP2035" s="227"/>
      <c r="JKQ2035" s="227"/>
      <c r="JKR2035" s="227"/>
      <c r="JKS2035" s="227"/>
      <c r="JKT2035" s="227"/>
      <c r="JKU2035" s="227"/>
      <c r="JKV2035" s="227"/>
      <c r="JKW2035" s="227"/>
      <c r="JKX2035" s="227"/>
      <c r="JKY2035" s="227"/>
      <c r="JKZ2035" s="227"/>
      <c r="JLA2035" s="227"/>
      <c r="JLB2035" s="227"/>
      <c r="JLC2035" s="227"/>
      <c r="JLD2035" s="227"/>
      <c r="JLE2035" s="227"/>
      <c r="JLF2035" s="227"/>
      <c r="JLG2035" s="227"/>
      <c r="JLH2035" s="227"/>
      <c r="JLI2035" s="227"/>
      <c r="JLJ2035" s="227"/>
      <c r="JLK2035" s="227"/>
      <c r="JLL2035" s="227"/>
      <c r="JLM2035" s="227"/>
      <c r="JLN2035" s="227"/>
      <c r="JLO2035" s="227"/>
      <c r="JLP2035" s="227"/>
      <c r="JLQ2035" s="227"/>
      <c r="JLR2035" s="227"/>
      <c r="JLS2035" s="227"/>
      <c r="JLT2035" s="227"/>
      <c r="JLU2035" s="227"/>
      <c r="JLV2035" s="227"/>
      <c r="JLW2035" s="227"/>
      <c r="JLX2035" s="227"/>
      <c r="JLY2035" s="227"/>
      <c r="JLZ2035" s="227"/>
      <c r="JMA2035" s="227"/>
      <c r="JMB2035" s="227"/>
      <c r="JMC2035" s="227"/>
      <c r="JMD2035" s="227"/>
      <c r="JME2035" s="227"/>
      <c r="JMF2035" s="227"/>
      <c r="JMG2035" s="227"/>
      <c r="JMH2035" s="227"/>
      <c r="JMI2035" s="227"/>
      <c r="JMJ2035" s="227"/>
      <c r="JMK2035" s="227"/>
      <c r="JML2035" s="227"/>
      <c r="JMM2035" s="227"/>
      <c r="JMN2035" s="227"/>
      <c r="JMO2035" s="227"/>
      <c r="JMP2035" s="227"/>
      <c r="JMQ2035" s="227"/>
      <c r="JMR2035" s="227"/>
      <c r="JMS2035" s="227"/>
      <c r="JMT2035" s="227"/>
      <c r="JMU2035" s="227"/>
      <c r="JMV2035" s="227"/>
      <c r="JMW2035" s="227"/>
      <c r="JMX2035" s="227"/>
      <c r="JMY2035" s="227"/>
      <c r="JMZ2035" s="227"/>
      <c r="JNA2035" s="227"/>
      <c r="JNB2035" s="227"/>
      <c r="JNC2035" s="227"/>
      <c r="JND2035" s="227"/>
      <c r="JNE2035" s="227"/>
      <c r="JNF2035" s="227"/>
      <c r="JNG2035" s="227"/>
      <c r="JNH2035" s="227"/>
      <c r="JNI2035" s="227"/>
      <c r="JNJ2035" s="227"/>
      <c r="JNK2035" s="227"/>
      <c r="JNL2035" s="227"/>
      <c r="JNM2035" s="227"/>
      <c r="JNN2035" s="227"/>
      <c r="JNO2035" s="227"/>
      <c r="JNP2035" s="227"/>
      <c r="JNQ2035" s="227"/>
      <c r="JNR2035" s="227"/>
      <c r="JNS2035" s="227"/>
      <c r="JNT2035" s="227"/>
      <c r="JNU2035" s="227"/>
      <c r="JNV2035" s="227"/>
      <c r="JNW2035" s="227"/>
      <c r="JNX2035" s="227"/>
      <c r="JNY2035" s="227"/>
      <c r="JNZ2035" s="227"/>
      <c r="JOA2035" s="227"/>
      <c r="JOB2035" s="227"/>
      <c r="JOC2035" s="227"/>
      <c r="JOD2035" s="227"/>
      <c r="JOE2035" s="227"/>
      <c r="JOF2035" s="227"/>
      <c r="JOG2035" s="227"/>
      <c r="JOH2035" s="227"/>
      <c r="JOI2035" s="227"/>
      <c r="JOJ2035" s="227"/>
      <c r="JOK2035" s="227"/>
      <c r="JOL2035" s="227"/>
      <c r="JOM2035" s="227"/>
      <c r="JON2035" s="227"/>
      <c r="JOO2035" s="227"/>
      <c r="JOP2035" s="227"/>
      <c r="JOQ2035" s="227"/>
      <c r="JOR2035" s="227"/>
      <c r="JOS2035" s="227"/>
      <c r="JOT2035" s="227"/>
      <c r="JOU2035" s="227"/>
      <c r="JOV2035" s="227"/>
      <c r="JOW2035" s="227"/>
      <c r="JOX2035" s="227"/>
      <c r="JOY2035" s="227"/>
      <c r="JOZ2035" s="227"/>
      <c r="JPA2035" s="227"/>
      <c r="JPB2035" s="227"/>
      <c r="JPC2035" s="227"/>
      <c r="JPD2035" s="227"/>
      <c r="JPE2035" s="227"/>
      <c r="JPF2035" s="227"/>
      <c r="JPG2035" s="227"/>
      <c r="JPH2035" s="227"/>
      <c r="JPI2035" s="227"/>
      <c r="JPJ2035" s="227"/>
      <c r="JPK2035" s="227"/>
      <c r="JPL2035" s="227"/>
      <c r="JPM2035" s="227"/>
      <c r="JPN2035" s="227"/>
      <c r="JPO2035" s="227"/>
      <c r="JPP2035" s="227"/>
      <c r="JPQ2035" s="227"/>
      <c r="JPR2035" s="227"/>
      <c r="JPS2035" s="227"/>
      <c r="JPT2035" s="227"/>
      <c r="JPU2035" s="227"/>
      <c r="JPV2035" s="227"/>
      <c r="JPW2035" s="227"/>
      <c r="JPX2035" s="227"/>
      <c r="JPY2035" s="227"/>
      <c r="JPZ2035" s="227"/>
      <c r="JQA2035" s="227"/>
      <c r="JQB2035" s="227"/>
      <c r="JQC2035" s="227"/>
      <c r="JQD2035" s="227"/>
      <c r="JQE2035" s="227"/>
      <c r="JQF2035" s="227"/>
      <c r="JQG2035" s="227"/>
      <c r="JQH2035" s="227"/>
      <c r="JQI2035" s="227"/>
      <c r="JQJ2035" s="227"/>
      <c r="JQK2035" s="227"/>
      <c r="JQL2035" s="227"/>
      <c r="JQM2035" s="227"/>
      <c r="JQN2035" s="227"/>
      <c r="JQO2035" s="227"/>
      <c r="JQP2035" s="227"/>
      <c r="JQQ2035" s="227"/>
      <c r="JQR2035" s="227"/>
      <c r="JQS2035" s="227"/>
      <c r="JQT2035" s="227"/>
      <c r="JQU2035" s="227"/>
      <c r="JQV2035" s="227"/>
      <c r="JQW2035" s="227"/>
      <c r="JQX2035" s="227"/>
      <c r="JQY2035" s="227"/>
      <c r="JQZ2035" s="227"/>
      <c r="JRA2035" s="227"/>
      <c r="JRB2035" s="227"/>
      <c r="JRC2035" s="227"/>
      <c r="JRD2035" s="227"/>
      <c r="JRE2035" s="227"/>
      <c r="JRF2035" s="227"/>
      <c r="JRG2035" s="227"/>
      <c r="JRH2035" s="227"/>
      <c r="JRI2035" s="227"/>
      <c r="JRJ2035" s="227"/>
      <c r="JRK2035" s="227"/>
      <c r="JRL2035" s="227"/>
      <c r="JRM2035" s="227"/>
      <c r="JRN2035" s="227"/>
      <c r="JRO2035" s="227"/>
      <c r="JRP2035" s="227"/>
      <c r="JRQ2035" s="227"/>
      <c r="JRR2035" s="227"/>
      <c r="JRS2035" s="227"/>
      <c r="JRT2035" s="227"/>
      <c r="JRU2035" s="227"/>
      <c r="JRV2035" s="227"/>
      <c r="JRW2035" s="227"/>
      <c r="JRX2035" s="227"/>
      <c r="JRY2035" s="227"/>
      <c r="JRZ2035" s="227"/>
      <c r="JSA2035" s="227"/>
      <c r="JSB2035" s="227"/>
      <c r="JSC2035" s="227"/>
      <c r="JSD2035" s="227"/>
      <c r="JSE2035" s="227"/>
      <c r="JSF2035" s="227"/>
      <c r="JSG2035" s="227"/>
      <c r="JSH2035" s="227"/>
      <c r="JSI2035" s="227"/>
      <c r="JSJ2035" s="227"/>
      <c r="JSK2035" s="227"/>
      <c r="JSL2035" s="227"/>
      <c r="JSM2035" s="227"/>
      <c r="JSN2035" s="227"/>
      <c r="JSO2035" s="227"/>
      <c r="JSP2035" s="227"/>
      <c r="JSQ2035" s="227"/>
      <c r="JSR2035" s="227"/>
      <c r="JSS2035" s="227"/>
      <c r="JST2035" s="227"/>
      <c r="JSU2035" s="227"/>
      <c r="JSV2035" s="227"/>
      <c r="JSW2035" s="227"/>
      <c r="JSX2035" s="227"/>
      <c r="JSY2035" s="227"/>
      <c r="JSZ2035" s="227"/>
      <c r="JTA2035" s="227"/>
      <c r="JTB2035" s="227"/>
      <c r="JTC2035" s="227"/>
      <c r="JTD2035" s="227"/>
      <c r="JTE2035" s="227"/>
      <c r="JTF2035" s="227"/>
      <c r="JTG2035" s="227"/>
      <c r="JTH2035" s="227"/>
      <c r="JTI2035" s="227"/>
      <c r="JTJ2035" s="227"/>
      <c r="JTK2035" s="227"/>
      <c r="JTL2035" s="227"/>
      <c r="JTM2035" s="227"/>
      <c r="JTN2035" s="227"/>
      <c r="JTO2035" s="227"/>
      <c r="JTP2035" s="227"/>
      <c r="JTQ2035" s="227"/>
      <c r="JTR2035" s="227"/>
      <c r="JTS2035" s="227"/>
      <c r="JTT2035" s="227"/>
      <c r="JTU2035" s="227"/>
      <c r="JTV2035" s="227"/>
      <c r="JTW2035" s="227"/>
      <c r="JTX2035" s="227"/>
      <c r="JTY2035" s="227"/>
      <c r="JTZ2035" s="227"/>
      <c r="JUA2035" s="227"/>
      <c r="JUB2035" s="227"/>
      <c r="JUC2035" s="227"/>
      <c r="JUD2035" s="227"/>
      <c r="JUE2035" s="227"/>
      <c r="JUF2035" s="227"/>
      <c r="JUG2035" s="227"/>
      <c r="JUH2035" s="227"/>
      <c r="JUI2035" s="227"/>
      <c r="JUJ2035" s="227"/>
      <c r="JUK2035" s="227"/>
      <c r="JUL2035" s="227"/>
      <c r="JUM2035" s="227"/>
      <c r="JUN2035" s="227"/>
      <c r="JUO2035" s="227"/>
      <c r="JUP2035" s="227"/>
      <c r="JUQ2035" s="227"/>
      <c r="JUR2035" s="227"/>
      <c r="JUS2035" s="227"/>
      <c r="JUT2035" s="227"/>
      <c r="JUU2035" s="227"/>
      <c r="JUV2035" s="227"/>
      <c r="JUW2035" s="227"/>
      <c r="JUX2035" s="227"/>
      <c r="JUY2035" s="227"/>
      <c r="JUZ2035" s="227"/>
      <c r="JVA2035" s="227"/>
      <c r="JVB2035" s="227"/>
      <c r="JVC2035" s="227"/>
      <c r="JVD2035" s="227"/>
      <c r="JVE2035" s="227"/>
      <c r="JVF2035" s="227"/>
      <c r="JVG2035" s="227"/>
      <c r="JVH2035" s="227"/>
      <c r="JVI2035" s="227"/>
      <c r="JVJ2035" s="227"/>
      <c r="JVK2035" s="227"/>
      <c r="JVL2035" s="227"/>
      <c r="JVM2035" s="227"/>
      <c r="JVN2035" s="227"/>
      <c r="JVO2035" s="227"/>
      <c r="JVP2035" s="227"/>
      <c r="JVQ2035" s="227"/>
      <c r="JVR2035" s="227"/>
      <c r="JVS2035" s="227"/>
      <c r="JVT2035" s="227"/>
      <c r="JVU2035" s="227"/>
      <c r="JVV2035" s="227"/>
      <c r="JVW2035" s="227"/>
      <c r="JVX2035" s="227"/>
      <c r="JVY2035" s="227"/>
      <c r="JVZ2035" s="227"/>
      <c r="JWA2035" s="227"/>
      <c r="JWB2035" s="227"/>
      <c r="JWC2035" s="227"/>
      <c r="JWD2035" s="227"/>
      <c r="JWE2035" s="227"/>
      <c r="JWF2035" s="227"/>
      <c r="JWG2035" s="227"/>
      <c r="JWH2035" s="227"/>
      <c r="JWI2035" s="227"/>
      <c r="JWJ2035" s="227"/>
      <c r="JWK2035" s="227"/>
      <c r="JWL2035" s="227"/>
      <c r="JWM2035" s="227"/>
      <c r="JWN2035" s="227"/>
      <c r="JWO2035" s="227"/>
      <c r="JWP2035" s="227"/>
      <c r="JWQ2035" s="227"/>
      <c r="JWR2035" s="227"/>
      <c r="JWS2035" s="227"/>
      <c r="JWT2035" s="227"/>
      <c r="JWU2035" s="227"/>
      <c r="JWV2035" s="227"/>
      <c r="JWW2035" s="227"/>
      <c r="JWX2035" s="227"/>
      <c r="JWY2035" s="227"/>
      <c r="JWZ2035" s="227"/>
      <c r="JXA2035" s="227"/>
      <c r="JXB2035" s="227"/>
      <c r="JXC2035" s="227"/>
      <c r="JXD2035" s="227"/>
      <c r="JXE2035" s="227"/>
      <c r="JXF2035" s="227"/>
      <c r="JXG2035" s="227"/>
      <c r="JXH2035" s="227"/>
      <c r="JXI2035" s="227"/>
      <c r="JXJ2035" s="227"/>
      <c r="JXK2035" s="227"/>
      <c r="JXL2035" s="227"/>
      <c r="JXM2035" s="227"/>
      <c r="JXN2035" s="227"/>
      <c r="JXO2035" s="227"/>
      <c r="JXP2035" s="227"/>
      <c r="JXQ2035" s="227"/>
      <c r="JXR2035" s="227"/>
      <c r="JXS2035" s="227"/>
      <c r="JXT2035" s="227"/>
      <c r="JXU2035" s="227"/>
      <c r="JXV2035" s="227"/>
      <c r="JXW2035" s="227"/>
      <c r="JXX2035" s="227"/>
      <c r="JXY2035" s="227"/>
      <c r="JXZ2035" s="227"/>
      <c r="JYA2035" s="227"/>
      <c r="JYB2035" s="227"/>
      <c r="JYC2035" s="227"/>
      <c r="JYD2035" s="227"/>
      <c r="JYE2035" s="227"/>
      <c r="JYF2035" s="227"/>
      <c r="JYG2035" s="227"/>
      <c r="JYH2035" s="227"/>
      <c r="JYI2035" s="227"/>
      <c r="JYJ2035" s="227"/>
      <c r="JYK2035" s="227"/>
      <c r="JYL2035" s="227"/>
      <c r="JYM2035" s="227"/>
      <c r="JYN2035" s="227"/>
      <c r="JYO2035" s="227"/>
      <c r="JYP2035" s="227"/>
      <c r="JYQ2035" s="227"/>
      <c r="JYR2035" s="227"/>
      <c r="JYS2035" s="227"/>
      <c r="JYT2035" s="227"/>
      <c r="JYU2035" s="227"/>
      <c r="JYV2035" s="227"/>
      <c r="JYW2035" s="227"/>
      <c r="JYX2035" s="227"/>
      <c r="JYY2035" s="227"/>
      <c r="JYZ2035" s="227"/>
      <c r="JZA2035" s="227"/>
      <c r="JZB2035" s="227"/>
      <c r="JZC2035" s="227"/>
      <c r="JZD2035" s="227"/>
      <c r="JZE2035" s="227"/>
      <c r="JZF2035" s="227"/>
      <c r="JZG2035" s="227"/>
      <c r="JZH2035" s="227"/>
      <c r="JZI2035" s="227"/>
      <c r="JZJ2035" s="227"/>
      <c r="JZK2035" s="227"/>
      <c r="JZL2035" s="227"/>
      <c r="JZM2035" s="227"/>
      <c r="JZN2035" s="227"/>
      <c r="JZO2035" s="227"/>
      <c r="JZP2035" s="227"/>
      <c r="JZQ2035" s="227"/>
      <c r="JZR2035" s="227"/>
      <c r="JZS2035" s="227"/>
      <c r="JZT2035" s="227"/>
      <c r="JZU2035" s="227"/>
      <c r="JZV2035" s="227"/>
      <c r="JZW2035" s="227"/>
      <c r="JZX2035" s="227"/>
      <c r="JZY2035" s="227"/>
      <c r="JZZ2035" s="227"/>
      <c r="KAA2035" s="227"/>
      <c r="KAB2035" s="227"/>
      <c r="KAC2035" s="227"/>
      <c r="KAD2035" s="227"/>
      <c r="KAE2035" s="227"/>
      <c r="KAF2035" s="227"/>
      <c r="KAG2035" s="227"/>
      <c r="KAH2035" s="227"/>
      <c r="KAI2035" s="227"/>
      <c r="KAJ2035" s="227"/>
      <c r="KAK2035" s="227"/>
      <c r="KAL2035" s="227"/>
      <c r="KAM2035" s="227"/>
      <c r="KAN2035" s="227"/>
      <c r="KAO2035" s="227"/>
      <c r="KAP2035" s="227"/>
      <c r="KAQ2035" s="227"/>
      <c r="KAR2035" s="227"/>
      <c r="KAS2035" s="227"/>
      <c r="KAT2035" s="227"/>
      <c r="KAU2035" s="227"/>
      <c r="KAV2035" s="227"/>
      <c r="KAW2035" s="227"/>
      <c r="KAX2035" s="227"/>
      <c r="KAY2035" s="227"/>
      <c r="KAZ2035" s="227"/>
      <c r="KBA2035" s="227"/>
      <c r="KBB2035" s="227"/>
      <c r="KBC2035" s="227"/>
      <c r="KBD2035" s="227"/>
      <c r="KBE2035" s="227"/>
      <c r="KBF2035" s="227"/>
      <c r="KBG2035" s="227"/>
      <c r="KBH2035" s="227"/>
      <c r="KBI2035" s="227"/>
      <c r="KBJ2035" s="227"/>
      <c r="KBK2035" s="227"/>
      <c r="KBL2035" s="227"/>
      <c r="KBM2035" s="227"/>
      <c r="KBN2035" s="227"/>
      <c r="KBO2035" s="227"/>
      <c r="KBP2035" s="227"/>
      <c r="KBQ2035" s="227"/>
      <c r="KBR2035" s="227"/>
      <c r="KBS2035" s="227"/>
      <c r="KBT2035" s="227"/>
      <c r="KBU2035" s="227"/>
      <c r="KBV2035" s="227"/>
      <c r="KBW2035" s="227"/>
      <c r="KBX2035" s="227"/>
      <c r="KBY2035" s="227"/>
      <c r="KBZ2035" s="227"/>
      <c r="KCA2035" s="227"/>
      <c r="KCB2035" s="227"/>
      <c r="KCC2035" s="227"/>
      <c r="KCD2035" s="227"/>
      <c r="KCE2035" s="227"/>
      <c r="KCF2035" s="227"/>
      <c r="KCG2035" s="227"/>
      <c r="KCH2035" s="227"/>
      <c r="KCI2035" s="227"/>
      <c r="KCJ2035" s="227"/>
      <c r="KCK2035" s="227"/>
      <c r="KCL2035" s="227"/>
      <c r="KCM2035" s="227"/>
      <c r="KCN2035" s="227"/>
      <c r="KCO2035" s="227"/>
      <c r="KCP2035" s="227"/>
      <c r="KCQ2035" s="227"/>
      <c r="KCR2035" s="227"/>
      <c r="KCS2035" s="227"/>
      <c r="KCT2035" s="227"/>
      <c r="KCU2035" s="227"/>
      <c r="KCV2035" s="227"/>
      <c r="KCW2035" s="227"/>
      <c r="KCX2035" s="227"/>
      <c r="KCY2035" s="227"/>
      <c r="KCZ2035" s="227"/>
      <c r="KDA2035" s="227"/>
      <c r="KDB2035" s="227"/>
      <c r="KDC2035" s="227"/>
      <c r="KDD2035" s="227"/>
      <c r="KDE2035" s="227"/>
      <c r="KDF2035" s="227"/>
      <c r="KDG2035" s="227"/>
      <c r="KDH2035" s="227"/>
      <c r="KDI2035" s="227"/>
      <c r="KDJ2035" s="227"/>
      <c r="KDK2035" s="227"/>
      <c r="KDL2035" s="227"/>
      <c r="KDM2035" s="227"/>
      <c r="KDN2035" s="227"/>
      <c r="KDO2035" s="227"/>
      <c r="KDP2035" s="227"/>
      <c r="KDQ2035" s="227"/>
      <c r="KDR2035" s="227"/>
      <c r="KDS2035" s="227"/>
      <c r="KDT2035" s="227"/>
      <c r="KDU2035" s="227"/>
      <c r="KDV2035" s="227"/>
      <c r="KDW2035" s="227"/>
      <c r="KDX2035" s="227"/>
      <c r="KDY2035" s="227"/>
      <c r="KDZ2035" s="227"/>
      <c r="KEA2035" s="227"/>
      <c r="KEB2035" s="227"/>
      <c r="KEC2035" s="227"/>
      <c r="KED2035" s="227"/>
      <c r="KEE2035" s="227"/>
      <c r="KEF2035" s="227"/>
      <c r="KEG2035" s="227"/>
      <c r="KEH2035" s="227"/>
      <c r="KEI2035" s="227"/>
      <c r="KEJ2035" s="227"/>
      <c r="KEK2035" s="227"/>
      <c r="KEL2035" s="227"/>
      <c r="KEM2035" s="227"/>
      <c r="KEN2035" s="227"/>
      <c r="KEO2035" s="227"/>
      <c r="KEP2035" s="227"/>
      <c r="KEQ2035" s="227"/>
      <c r="KER2035" s="227"/>
      <c r="KES2035" s="227"/>
      <c r="KET2035" s="227"/>
      <c r="KEU2035" s="227"/>
      <c r="KEV2035" s="227"/>
      <c r="KEW2035" s="227"/>
      <c r="KEX2035" s="227"/>
      <c r="KEY2035" s="227"/>
      <c r="KEZ2035" s="227"/>
      <c r="KFA2035" s="227"/>
      <c r="KFB2035" s="227"/>
      <c r="KFC2035" s="227"/>
      <c r="KFD2035" s="227"/>
      <c r="KFE2035" s="227"/>
      <c r="KFF2035" s="227"/>
      <c r="KFG2035" s="227"/>
      <c r="KFH2035" s="227"/>
      <c r="KFI2035" s="227"/>
      <c r="KFJ2035" s="227"/>
      <c r="KFK2035" s="227"/>
      <c r="KFL2035" s="227"/>
      <c r="KFM2035" s="227"/>
      <c r="KFN2035" s="227"/>
      <c r="KFO2035" s="227"/>
      <c r="KFP2035" s="227"/>
      <c r="KFQ2035" s="227"/>
      <c r="KFR2035" s="227"/>
      <c r="KFS2035" s="227"/>
      <c r="KFT2035" s="227"/>
      <c r="KFU2035" s="227"/>
      <c r="KFV2035" s="227"/>
      <c r="KFW2035" s="227"/>
      <c r="KFX2035" s="227"/>
      <c r="KFY2035" s="227"/>
      <c r="KFZ2035" s="227"/>
      <c r="KGA2035" s="227"/>
      <c r="KGB2035" s="227"/>
      <c r="KGC2035" s="227"/>
      <c r="KGD2035" s="227"/>
      <c r="KGE2035" s="227"/>
      <c r="KGF2035" s="227"/>
      <c r="KGG2035" s="227"/>
      <c r="KGH2035" s="227"/>
      <c r="KGI2035" s="227"/>
      <c r="KGJ2035" s="227"/>
      <c r="KGK2035" s="227"/>
      <c r="KGL2035" s="227"/>
      <c r="KGM2035" s="227"/>
      <c r="KGN2035" s="227"/>
      <c r="KGO2035" s="227"/>
      <c r="KGP2035" s="227"/>
      <c r="KGQ2035" s="227"/>
      <c r="KGR2035" s="227"/>
      <c r="KGS2035" s="227"/>
      <c r="KGT2035" s="227"/>
      <c r="KGU2035" s="227"/>
      <c r="KGV2035" s="227"/>
      <c r="KGW2035" s="227"/>
      <c r="KGX2035" s="227"/>
      <c r="KGY2035" s="227"/>
      <c r="KGZ2035" s="227"/>
      <c r="KHA2035" s="227"/>
      <c r="KHB2035" s="227"/>
      <c r="KHC2035" s="227"/>
      <c r="KHD2035" s="227"/>
      <c r="KHE2035" s="227"/>
      <c r="KHF2035" s="227"/>
      <c r="KHG2035" s="227"/>
      <c r="KHH2035" s="227"/>
      <c r="KHI2035" s="227"/>
      <c r="KHJ2035" s="227"/>
      <c r="KHK2035" s="227"/>
      <c r="KHL2035" s="227"/>
      <c r="KHM2035" s="227"/>
      <c r="KHN2035" s="227"/>
      <c r="KHO2035" s="227"/>
      <c r="KHP2035" s="227"/>
      <c r="KHQ2035" s="227"/>
      <c r="KHR2035" s="227"/>
      <c r="KHS2035" s="227"/>
      <c r="KHT2035" s="227"/>
      <c r="KHU2035" s="227"/>
      <c r="KHV2035" s="227"/>
      <c r="KHW2035" s="227"/>
      <c r="KHX2035" s="227"/>
      <c r="KHY2035" s="227"/>
      <c r="KHZ2035" s="227"/>
      <c r="KIA2035" s="227"/>
      <c r="KIB2035" s="227"/>
      <c r="KIC2035" s="227"/>
      <c r="KID2035" s="227"/>
      <c r="KIE2035" s="227"/>
      <c r="KIF2035" s="227"/>
      <c r="KIG2035" s="227"/>
      <c r="KIH2035" s="227"/>
      <c r="KII2035" s="227"/>
      <c r="KIJ2035" s="227"/>
      <c r="KIK2035" s="227"/>
      <c r="KIL2035" s="227"/>
      <c r="KIM2035" s="227"/>
      <c r="KIN2035" s="227"/>
      <c r="KIO2035" s="227"/>
      <c r="KIP2035" s="227"/>
      <c r="KIQ2035" s="227"/>
      <c r="KIR2035" s="227"/>
      <c r="KIS2035" s="227"/>
      <c r="KIT2035" s="227"/>
      <c r="KIU2035" s="227"/>
      <c r="KIV2035" s="227"/>
      <c r="KIW2035" s="227"/>
      <c r="KIX2035" s="227"/>
      <c r="KIY2035" s="227"/>
      <c r="KIZ2035" s="227"/>
      <c r="KJA2035" s="227"/>
      <c r="KJB2035" s="227"/>
      <c r="KJC2035" s="227"/>
      <c r="KJD2035" s="227"/>
      <c r="KJE2035" s="227"/>
      <c r="KJF2035" s="227"/>
      <c r="KJG2035" s="227"/>
      <c r="KJH2035" s="227"/>
      <c r="KJI2035" s="227"/>
      <c r="KJJ2035" s="227"/>
      <c r="KJK2035" s="227"/>
      <c r="KJL2035" s="227"/>
      <c r="KJM2035" s="227"/>
      <c r="KJN2035" s="227"/>
      <c r="KJO2035" s="227"/>
      <c r="KJP2035" s="227"/>
      <c r="KJQ2035" s="227"/>
      <c r="KJR2035" s="227"/>
      <c r="KJS2035" s="227"/>
      <c r="KJT2035" s="227"/>
      <c r="KJU2035" s="227"/>
      <c r="KJV2035" s="227"/>
      <c r="KJW2035" s="227"/>
      <c r="KJX2035" s="227"/>
      <c r="KJY2035" s="227"/>
      <c r="KJZ2035" s="227"/>
      <c r="KKA2035" s="227"/>
      <c r="KKB2035" s="227"/>
      <c r="KKC2035" s="227"/>
      <c r="KKD2035" s="227"/>
      <c r="KKE2035" s="227"/>
      <c r="KKF2035" s="227"/>
      <c r="KKG2035" s="227"/>
      <c r="KKH2035" s="227"/>
      <c r="KKI2035" s="227"/>
      <c r="KKJ2035" s="227"/>
      <c r="KKK2035" s="227"/>
      <c r="KKL2035" s="227"/>
      <c r="KKM2035" s="227"/>
      <c r="KKN2035" s="227"/>
      <c r="KKO2035" s="227"/>
      <c r="KKP2035" s="227"/>
      <c r="KKQ2035" s="227"/>
      <c r="KKR2035" s="227"/>
      <c r="KKS2035" s="227"/>
      <c r="KKT2035" s="227"/>
      <c r="KKU2035" s="227"/>
      <c r="KKV2035" s="227"/>
      <c r="KKW2035" s="227"/>
      <c r="KKX2035" s="227"/>
      <c r="KKY2035" s="227"/>
      <c r="KKZ2035" s="227"/>
      <c r="KLA2035" s="227"/>
      <c r="KLB2035" s="227"/>
      <c r="KLC2035" s="227"/>
      <c r="KLD2035" s="227"/>
      <c r="KLE2035" s="227"/>
      <c r="KLF2035" s="227"/>
      <c r="KLG2035" s="227"/>
      <c r="KLH2035" s="227"/>
      <c r="KLI2035" s="227"/>
      <c r="KLJ2035" s="227"/>
      <c r="KLK2035" s="227"/>
      <c r="KLL2035" s="227"/>
      <c r="KLM2035" s="227"/>
      <c r="KLN2035" s="227"/>
      <c r="KLO2035" s="227"/>
      <c r="KLP2035" s="227"/>
      <c r="KLQ2035" s="227"/>
      <c r="KLR2035" s="227"/>
      <c r="KLS2035" s="227"/>
      <c r="KLT2035" s="227"/>
      <c r="KLU2035" s="227"/>
      <c r="KLV2035" s="227"/>
      <c r="KLW2035" s="227"/>
      <c r="KLX2035" s="227"/>
      <c r="KLY2035" s="227"/>
      <c r="KLZ2035" s="227"/>
      <c r="KMA2035" s="227"/>
      <c r="KMB2035" s="227"/>
      <c r="KMC2035" s="227"/>
      <c r="KMD2035" s="227"/>
      <c r="KME2035" s="227"/>
      <c r="KMF2035" s="227"/>
      <c r="KMG2035" s="227"/>
      <c r="KMH2035" s="227"/>
      <c r="KMI2035" s="227"/>
      <c r="KMJ2035" s="227"/>
      <c r="KMK2035" s="227"/>
      <c r="KML2035" s="227"/>
      <c r="KMM2035" s="227"/>
      <c r="KMN2035" s="227"/>
      <c r="KMO2035" s="227"/>
      <c r="KMP2035" s="227"/>
      <c r="KMQ2035" s="227"/>
      <c r="KMR2035" s="227"/>
      <c r="KMS2035" s="227"/>
      <c r="KMT2035" s="227"/>
      <c r="KMU2035" s="227"/>
      <c r="KMV2035" s="227"/>
      <c r="KMW2035" s="227"/>
      <c r="KMX2035" s="227"/>
      <c r="KMY2035" s="227"/>
      <c r="KMZ2035" s="227"/>
      <c r="KNA2035" s="227"/>
      <c r="KNB2035" s="227"/>
      <c r="KNC2035" s="227"/>
      <c r="KND2035" s="227"/>
      <c r="KNE2035" s="227"/>
      <c r="KNF2035" s="227"/>
      <c r="KNG2035" s="227"/>
      <c r="KNH2035" s="227"/>
      <c r="KNI2035" s="227"/>
      <c r="KNJ2035" s="227"/>
      <c r="KNK2035" s="227"/>
      <c r="KNL2035" s="227"/>
      <c r="KNM2035" s="227"/>
      <c r="KNN2035" s="227"/>
      <c r="KNO2035" s="227"/>
      <c r="KNP2035" s="227"/>
      <c r="KNQ2035" s="227"/>
      <c r="KNR2035" s="227"/>
      <c r="KNS2035" s="227"/>
      <c r="KNT2035" s="227"/>
      <c r="KNU2035" s="227"/>
      <c r="KNV2035" s="227"/>
      <c r="KNW2035" s="227"/>
      <c r="KNX2035" s="227"/>
      <c r="KNY2035" s="227"/>
      <c r="KNZ2035" s="227"/>
      <c r="KOA2035" s="227"/>
      <c r="KOB2035" s="227"/>
      <c r="KOC2035" s="227"/>
      <c r="KOD2035" s="227"/>
      <c r="KOE2035" s="227"/>
      <c r="KOF2035" s="227"/>
      <c r="KOG2035" s="227"/>
      <c r="KOH2035" s="227"/>
      <c r="KOI2035" s="227"/>
      <c r="KOJ2035" s="227"/>
      <c r="KOK2035" s="227"/>
      <c r="KOL2035" s="227"/>
      <c r="KOM2035" s="227"/>
      <c r="KON2035" s="227"/>
      <c r="KOO2035" s="227"/>
      <c r="KOP2035" s="227"/>
      <c r="KOQ2035" s="227"/>
      <c r="KOR2035" s="227"/>
      <c r="KOS2035" s="227"/>
      <c r="KOT2035" s="227"/>
      <c r="KOU2035" s="227"/>
      <c r="KOV2035" s="227"/>
      <c r="KOW2035" s="227"/>
      <c r="KOX2035" s="227"/>
      <c r="KOY2035" s="227"/>
      <c r="KOZ2035" s="227"/>
      <c r="KPA2035" s="227"/>
      <c r="KPB2035" s="227"/>
      <c r="KPC2035" s="227"/>
      <c r="KPD2035" s="227"/>
      <c r="KPE2035" s="227"/>
      <c r="KPF2035" s="227"/>
      <c r="KPG2035" s="227"/>
      <c r="KPH2035" s="227"/>
      <c r="KPI2035" s="227"/>
      <c r="KPJ2035" s="227"/>
      <c r="KPK2035" s="227"/>
      <c r="KPL2035" s="227"/>
      <c r="KPM2035" s="227"/>
      <c r="KPN2035" s="227"/>
      <c r="KPO2035" s="227"/>
      <c r="KPP2035" s="227"/>
      <c r="KPQ2035" s="227"/>
      <c r="KPR2035" s="227"/>
      <c r="KPS2035" s="227"/>
      <c r="KPT2035" s="227"/>
      <c r="KPU2035" s="227"/>
      <c r="KPV2035" s="227"/>
      <c r="KPW2035" s="227"/>
      <c r="KPX2035" s="227"/>
      <c r="KPY2035" s="227"/>
      <c r="KPZ2035" s="227"/>
      <c r="KQA2035" s="227"/>
      <c r="KQB2035" s="227"/>
      <c r="KQC2035" s="227"/>
      <c r="KQD2035" s="227"/>
      <c r="KQE2035" s="227"/>
      <c r="KQF2035" s="227"/>
      <c r="KQG2035" s="227"/>
      <c r="KQH2035" s="227"/>
      <c r="KQI2035" s="227"/>
      <c r="KQJ2035" s="227"/>
      <c r="KQK2035" s="227"/>
      <c r="KQL2035" s="227"/>
      <c r="KQM2035" s="227"/>
      <c r="KQN2035" s="227"/>
      <c r="KQO2035" s="227"/>
      <c r="KQP2035" s="227"/>
      <c r="KQQ2035" s="227"/>
      <c r="KQR2035" s="227"/>
      <c r="KQS2035" s="227"/>
      <c r="KQT2035" s="227"/>
      <c r="KQU2035" s="227"/>
      <c r="KQV2035" s="227"/>
      <c r="KQW2035" s="227"/>
      <c r="KQX2035" s="227"/>
      <c r="KQY2035" s="227"/>
      <c r="KQZ2035" s="227"/>
      <c r="KRA2035" s="227"/>
      <c r="KRB2035" s="227"/>
      <c r="KRC2035" s="227"/>
      <c r="KRD2035" s="227"/>
      <c r="KRE2035" s="227"/>
      <c r="KRF2035" s="227"/>
      <c r="KRG2035" s="227"/>
      <c r="KRH2035" s="227"/>
      <c r="KRI2035" s="227"/>
      <c r="KRJ2035" s="227"/>
      <c r="KRK2035" s="227"/>
      <c r="KRL2035" s="227"/>
      <c r="KRM2035" s="227"/>
      <c r="KRN2035" s="227"/>
      <c r="KRO2035" s="227"/>
      <c r="KRP2035" s="227"/>
      <c r="KRQ2035" s="227"/>
      <c r="KRR2035" s="227"/>
      <c r="KRS2035" s="227"/>
      <c r="KRT2035" s="227"/>
      <c r="KRU2035" s="227"/>
      <c r="KRV2035" s="227"/>
      <c r="KRW2035" s="227"/>
      <c r="KRX2035" s="227"/>
      <c r="KRY2035" s="227"/>
      <c r="KRZ2035" s="227"/>
      <c r="KSA2035" s="227"/>
      <c r="KSB2035" s="227"/>
      <c r="KSC2035" s="227"/>
      <c r="KSD2035" s="227"/>
      <c r="KSE2035" s="227"/>
      <c r="KSF2035" s="227"/>
      <c r="KSG2035" s="227"/>
      <c r="KSH2035" s="227"/>
      <c r="KSI2035" s="227"/>
      <c r="KSJ2035" s="227"/>
      <c r="KSK2035" s="227"/>
      <c r="KSL2035" s="227"/>
      <c r="KSM2035" s="227"/>
      <c r="KSN2035" s="227"/>
      <c r="KSO2035" s="227"/>
      <c r="KSP2035" s="227"/>
      <c r="KSQ2035" s="227"/>
      <c r="KSR2035" s="227"/>
      <c r="KSS2035" s="227"/>
      <c r="KST2035" s="227"/>
      <c r="KSU2035" s="227"/>
      <c r="KSV2035" s="227"/>
      <c r="KSW2035" s="227"/>
      <c r="KSX2035" s="227"/>
      <c r="KSY2035" s="227"/>
      <c r="KSZ2035" s="227"/>
      <c r="KTA2035" s="227"/>
      <c r="KTB2035" s="227"/>
      <c r="KTC2035" s="227"/>
      <c r="KTD2035" s="227"/>
      <c r="KTE2035" s="227"/>
      <c r="KTF2035" s="227"/>
      <c r="KTG2035" s="227"/>
      <c r="KTH2035" s="227"/>
      <c r="KTI2035" s="227"/>
      <c r="KTJ2035" s="227"/>
      <c r="KTK2035" s="227"/>
      <c r="KTL2035" s="227"/>
      <c r="KTM2035" s="227"/>
      <c r="KTN2035" s="227"/>
      <c r="KTO2035" s="227"/>
      <c r="KTP2035" s="227"/>
      <c r="KTQ2035" s="227"/>
      <c r="KTR2035" s="227"/>
      <c r="KTS2035" s="227"/>
      <c r="KTT2035" s="227"/>
      <c r="KTU2035" s="227"/>
      <c r="KTV2035" s="227"/>
      <c r="KTW2035" s="227"/>
      <c r="KTX2035" s="227"/>
      <c r="KTY2035" s="227"/>
      <c r="KTZ2035" s="227"/>
      <c r="KUA2035" s="227"/>
      <c r="KUB2035" s="227"/>
      <c r="KUC2035" s="227"/>
      <c r="KUD2035" s="227"/>
      <c r="KUE2035" s="227"/>
      <c r="KUF2035" s="227"/>
      <c r="KUG2035" s="227"/>
      <c r="KUH2035" s="227"/>
      <c r="KUI2035" s="227"/>
      <c r="KUJ2035" s="227"/>
      <c r="KUK2035" s="227"/>
      <c r="KUL2035" s="227"/>
      <c r="KUM2035" s="227"/>
      <c r="KUN2035" s="227"/>
      <c r="KUO2035" s="227"/>
      <c r="KUP2035" s="227"/>
      <c r="KUQ2035" s="227"/>
      <c r="KUR2035" s="227"/>
      <c r="KUS2035" s="227"/>
      <c r="KUT2035" s="227"/>
      <c r="KUU2035" s="227"/>
      <c r="KUV2035" s="227"/>
      <c r="KUW2035" s="227"/>
      <c r="KUX2035" s="227"/>
      <c r="KUY2035" s="227"/>
      <c r="KUZ2035" s="227"/>
      <c r="KVA2035" s="227"/>
      <c r="KVB2035" s="227"/>
      <c r="KVC2035" s="227"/>
      <c r="KVD2035" s="227"/>
      <c r="KVE2035" s="227"/>
      <c r="KVF2035" s="227"/>
      <c r="KVG2035" s="227"/>
      <c r="KVH2035" s="227"/>
      <c r="KVI2035" s="227"/>
      <c r="KVJ2035" s="227"/>
      <c r="KVK2035" s="227"/>
      <c r="KVL2035" s="227"/>
      <c r="KVM2035" s="227"/>
      <c r="KVN2035" s="227"/>
      <c r="KVO2035" s="227"/>
      <c r="KVP2035" s="227"/>
      <c r="KVQ2035" s="227"/>
      <c r="KVR2035" s="227"/>
      <c r="KVS2035" s="227"/>
      <c r="KVT2035" s="227"/>
      <c r="KVU2035" s="227"/>
      <c r="KVV2035" s="227"/>
      <c r="KVW2035" s="227"/>
      <c r="KVX2035" s="227"/>
      <c r="KVY2035" s="227"/>
      <c r="KVZ2035" s="227"/>
      <c r="KWA2035" s="227"/>
      <c r="KWB2035" s="227"/>
      <c r="KWC2035" s="227"/>
      <c r="KWD2035" s="227"/>
      <c r="KWE2035" s="227"/>
      <c r="KWF2035" s="227"/>
      <c r="KWG2035" s="227"/>
      <c r="KWH2035" s="227"/>
      <c r="KWI2035" s="227"/>
      <c r="KWJ2035" s="227"/>
      <c r="KWK2035" s="227"/>
      <c r="KWL2035" s="227"/>
      <c r="KWM2035" s="227"/>
      <c r="KWN2035" s="227"/>
      <c r="KWO2035" s="227"/>
      <c r="KWP2035" s="227"/>
      <c r="KWQ2035" s="227"/>
      <c r="KWR2035" s="227"/>
      <c r="KWS2035" s="227"/>
      <c r="KWT2035" s="227"/>
      <c r="KWU2035" s="227"/>
      <c r="KWV2035" s="227"/>
      <c r="KWW2035" s="227"/>
      <c r="KWX2035" s="227"/>
      <c r="KWY2035" s="227"/>
      <c r="KWZ2035" s="227"/>
      <c r="KXA2035" s="227"/>
      <c r="KXB2035" s="227"/>
      <c r="KXC2035" s="227"/>
      <c r="KXD2035" s="227"/>
      <c r="KXE2035" s="227"/>
      <c r="KXF2035" s="227"/>
      <c r="KXG2035" s="227"/>
      <c r="KXH2035" s="227"/>
      <c r="KXI2035" s="227"/>
      <c r="KXJ2035" s="227"/>
      <c r="KXK2035" s="227"/>
      <c r="KXL2035" s="227"/>
      <c r="KXM2035" s="227"/>
      <c r="KXN2035" s="227"/>
      <c r="KXO2035" s="227"/>
      <c r="KXP2035" s="227"/>
      <c r="KXQ2035" s="227"/>
      <c r="KXR2035" s="227"/>
      <c r="KXS2035" s="227"/>
      <c r="KXT2035" s="227"/>
      <c r="KXU2035" s="227"/>
      <c r="KXV2035" s="227"/>
      <c r="KXW2035" s="227"/>
      <c r="KXX2035" s="227"/>
      <c r="KXY2035" s="227"/>
      <c r="KXZ2035" s="227"/>
      <c r="KYA2035" s="227"/>
      <c r="KYB2035" s="227"/>
      <c r="KYC2035" s="227"/>
      <c r="KYD2035" s="227"/>
      <c r="KYE2035" s="227"/>
      <c r="KYF2035" s="227"/>
      <c r="KYG2035" s="227"/>
      <c r="KYH2035" s="227"/>
      <c r="KYI2035" s="227"/>
      <c r="KYJ2035" s="227"/>
      <c r="KYK2035" s="227"/>
      <c r="KYL2035" s="227"/>
      <c r="KYM2035" s="227"/>
      <c r="KYN2035" s="227"/>
      <c r="KYO2035" s="227"/>
      <c r="KYP2035" s="227"/>
      <c r="KYQ2035" s="227"/>
      <c r="KYR2035" s="227"/>
      <c r="KYS2035" s="227"/>
      <c r="KYT2035" s="227"/>
      <c r="KYU2035" s="227"/>
      <c r="KYV2035" s="227"/>
      <c r="KYW2035" s="227"/>
      <c r="KYX2035" s="227"/>
      <c r="KYY2035" s="227"/>
      <c r="KYZ2035" s="227"/>
      <c r="KZA2035" s="227"/>
      <c r="KZB2035" s="227"/>
      <c r="KZC2035" s="227"/>
      <c r="KZD2035" s="227"/>
      <c r="KZE2035" s="227"/>
      <c r="KZF2035" s="227"/>
      <c r="KZG2035" s="227"/>
      <c r="KZH2035" s="227"/>
      <c r="KZI2035" s="227"/>
      <c r="KZJ2035" s="227"/>
      <c r="KZK2035" s="227"/>
      <c r="KZL2035" s="227"/>
      <c r="KZM2035" s="227"/>
      <c r="KZN2035" s="227"/>
      <c r="KZO2035" s="227"/>
      <c r="KZP2035" s="227"/>
      <c r="KZQ2035" s="227"/>
      <c r="KZR2035" s="227"/>
      <c r="KZS2035" s="227"/>
      <c r="KZT2035" s="227"/>
      <c r="KZU2035" s="227"/>
      <c r="KZV2035" s="227"/>
      <c r="KZW2035" s="227"/>
      <c r="KZX2035" s="227"/>
      <c r="KZY2035" s="227"/>
      <c r="KZZ2035" s="227"/>
      <c r="LAA2035" s="227"/>
      <c r="LAB2035" s="227"/>
      <c r="LAC2035" s="227"/>
      <c r="LAD2035" s="227"/>
      <c r="LAE2035" s="227"/>
      <c r="LAF2035" s="227"/>
      <c r="LAG2035" s="227"/>
      <c r="LAH2035" s="227"/>
      <c r="LAI2035" s="227"/>
      <c r="LAJ2035" s="227"/>
      <c r="LAK2035" s="227"/>
      <c r="LAL2035" s="227"/>
      <c r="LAM2035" s="227"/>
      <c r="LAN2035" s="227"/>
      <c r="LAO2035" s="227"/>
      <c r="LAP2035" s="227"/>
      <c r="LAQ2035" s="227"/>
      <c r="LAR2035" s="227"/>
      <c r="LAS2035" s="227"/>
      <c r="LAT2035" s="227"/>
      <c r="LAU2035" s="227"/>
      <c r="LAV2035" s="227"/>
      <c r="LAW2035" s="227"/>
      <c r="LAX2035" s="227"/>
      <c r="LAY2035" s="227"/>
      <c r="LAZ2035" s="227"/>
      <c r="LBA2035" s="227"/>
      <c r="LBB2035" s="227"/>
      <c r="LBC2035" s="227"/>
      <c r="LBD2035" s="227"/>
      <c r="LBE2035" s="227"/>
      <c r="LBF2035" s="227"/>
      <c r="LBG2035" s="227"/>
      <c r="LBH2035" s="227"/>
      <c r="LBI2035" s="227"/>
      <c r="LBJ2035" s="227"/>
      <c r="LBK2035" s="227"/>
      <c r="LBL2035" s="227"/>
      <c r="LBM2035" s="227"/>
      <c r="LBN2035" s="227"/>
      <c r="LBO2035" s="227"/>
      <c r="LBP2035" s="227"/>
      <c r="LBQ2035" s="227"/>
      <c r="LBR2035" s="227"/>
      <c r="LBS2035" s="227"/>
      <c r="LBT2035" s="227"/>
      <c r="LBU2035" s="227"/>
      <c r="LBV2035" s="227"/>
      <c r="LBW2035" s="227"/>
      <c r="LBX2035" s="227"/>
      <c r="LBY2035" s="227"/>
      <c r="LBZ2035" s="227"/>
      <c r="LCA2035" s="227"/>
      <c r="LCB2035" s="227"/>
      <c r="LCC2035" s="227"/>
      <c r="LCD2035" s="227"/>
      <c r="LCE2035" s="227"/>
      <c r="LCF2035" s="227"/>
      <c r="LCG2035" s="227"/>
      <c r="LCH2035" s="227"/>
      <c r="LCI2035" s="227"/>
      <c r="LCJ2035" s="227"/>
      <c r="LCK2035" s="227"/>
      <c r="LCL2035" s="227"/>
      <c r="LCM2035" s="227"/>
      <c r="LCN2035" s="227"/>
      <c r="LCO2035" s="227"/>
      <c r="LCP2035" s="227"/>
      <c r="LCQ2035" s="227"/>
      <c r="LCR2035" s="227"/>
      <c r="LCS2035" s="227"/>
      <c r="LCT2035" s="227"/>
      <c r="LCU2035" s="227"/>
      <c r="LCV2035" s="227"/>
      <c r="LCW2035" s="227"/>
      <c r="LCX2035" s="227"/>
      <c r="LCY2035" s="227"/>
      <c r="LCZ2035" s="227"/>
      <c r="LDA2035" s="227"/>
      <c r="LDB2035" s="227"/>
      <c r="LDC2035" s="227"/>
      <c r="LDD2035" s="227"/>
      <c r="LDE2035" s="227"/>
      <c r="LDF2035" s="227"/>
      <c r="LDG2035" s="227"/>
      <c r="LDH2035" s="227"/>
      <c r="LDI2035" s="227"/>
      <c r="LDJ2035" s="227"/>
      <c r="LDK2035" s="227"/>
      <c r="LDL2035" s="227"/>
      <c r="LDM2035" s="227"/>
      <c r="LDN2035" s="227"/>
      <c r="LDO2035" s="227"/>
      <c r="LDP2035" s="227"/>
      <c r="LDQ2035" s="227"/>
      <c r="LDR2035" s="227"/>
      <c r="LDS2035" s="227"/>
      <c r="LDT2035" s="227"/>
      <c r="LDU2035" s="227"/>
      <c r="LDV2035" s="227"/>
      <c r="LDW2035" s="227"/>
      <c r="LDX2035" s="227"/>
      <c r="LDY2035" s="227"/>
      <c r="LDZ2035" s="227"/>
      <c r="LEA2035" s="227"/>
      <c r="LEB2035" s="227"/>
      <c r="LEC2035" s="227"/>
      <c r="LED2035" s="227"/>
      <c r="LEE2035" s="227"/>
      <c r="LEF2035" s="227"/>
      <c r="LEG2035" s="227"/>
      <c r="LEH2035" s="227"/>
      <c r="LEI2035" s="227"/>
      <c r="LEJ2035" s="227"/>
      <c r="LEK2035" s="227"/>
      <c r="LEL2035" s="227"/>
      <c r="LEM2035" s="227"/>
      <c r="LEN2035" s="227"/>
      <c r="LEO2035" s="227"/>
      <c r="LEP2035" s="227"/>
      <c r="LEQ2035" s="227"/>
      <c r="LER2035" s="227"/>
      <c r="LES2035" s="227"/>
      <c r="LET2035" s="227"/>
      <c r="LEU2035" s="227"/>
      <c r="LEV2035" s="227"/>
      <c r="LEW2035" s="227"/>
      <c r="LEX2035" s="227"/>
      <c r="LEY2035" s="227"/>
      <c r="LEZ2035" s="227"/>
      <c r="LFA2035" s="227"/>
      <c r="LFB2035" s="227"/>
      <c r="LFC2035" s="227"/>
      <c r="LFD2035" s="227"/>
      <c r="LFE2035" s="227"/>
      <c r="LFF2035" s="227"/>
      <c r="LFG2035" s="227"/>
      <c r="LFH2035" s="227"/>
      <c r="LFI2035" s="227"/>
      <c r="LFJ2035" s="227"/>
      <c r="LFK2035" s="227"/>
      <c r="LFL2035" s="227"/>
      <c r="LFM2035" s="227"/>
      <c r="LFN2035" s="227"/>
      <c r="LFO2035" s="227"/>
      <c r="LFP2035" s="227"/>
      <c r="LFQ2035" s="227"/>
      <c r="LFR2035" s="227"/>
      <c r="LFS2035" s="227"/>
      <c r="LFT2035" s="227"/>
      <c r="LFU2035" s="227"/>
      <c r="LFV2035" s="227"/>
      <c r="LFW2035" s="227"/>
      <c r="LFX2035" s="227"/>
      <c r="LFY2035" s="227"/>
      <c r="LFZ2035" s="227"/>
      <c r="LGA2035" s="227"/>
      <c r="LGB2035" s="227"/>
      <c r="LGC2035" s="227"/>
      <c r="LGD2035" s="227"/>
      <c r="LGE2035" s="227"/>
      <c r="LGF2035" s="227"/>
      <c r="LGG2035" s="227"/>
      <c r="LGH2035" s="227"/>
      <c r="LGI2035" s="227"/>
      <c r="LGJ2035" s="227"/>
      <c r="LGK2035" s="227"/>
      <c r="LGL2035" s="227"/>
      <c r="LGM2035" s="227"/>
      <c r="LGN2035" s="227"/>
      <c r="LGO2035" s="227"/>
      <c r="LGP2035" s="227"/>
      <c r="LGQ2035" s="227"/>
      <c r="LGR2035" s="227"/>
      <c r="LGS2035" s="227"/>
      <c r="LGT2035" s="227"/>
      <c r="LGU2035" s="227"/>
      <c r="LGV2035" s="227"/>
      <c r="LGW2035" s="227"/>
      <c r="LGX2035" s="227"/>
      <c r="LGY2035" s="227"/>
      <c r="LGZ2035" s="227"/>
      <c r="LHA2035" s="227"/>
      <c r="LHB2035" s="227"/>
      <c r="LHC2035" s="227"/>
      <c r="LHD2035" s="227"/>
      <c r="LHE2035" s="227"/>
      <c r="LHF2035" s="227"/>
      <c r="LHG2035" s="227"/>
      <c r="LHH2035" s="227"/>
      <c r="LHI2035" s="227"/>
      <c r="LHJ2035" s="227"/>
      <c r="LHK2035" s="227"/>
      <c r="LHL2035" s="227"/>
      <c r="LHM2035" s="227"/>
      <c r="LHN2035" s="227"/>
      <c r="LHO2035" s="227"/>
      <c r="LHP2035" s="227"/>
      <c r="LHQ2035" s="227"/>
      <c r="LHR2035" s="227"/>
      <c r="LHS2035" s="227"/>
      <c r="LHT2035" s="227"/>
      <c r="LHU2035" s="227"/>
      <c r="LHV2035" s="227"/>
      <c r="LHW2035" s="227"/>
      <c r="LHX2035" s="227"/>
      <c r="LHY2035" s="227"/>
      <c r="LHZ2035" s="227"/>
      <c r="LIA2035" s="227"/>
      <c r="LIB2035" s="227"/>
      <c r="LIC2035" s="227"/>
      <c r="LID2035" s="227"/>
      <c r="LIE2035" s="227"/>
      <c r="LIF2035" s="227"/>
      <c r="LIG2035" s="227"/>
      <c r="LIH2035" s="227"/>
      <c r="LII2035" s="227"/>
      <c r="LIJ2035" s="227"/>
      <c r="LIK2035" s="227"/>
      <c r="LIL2035" s="227"/>
      <c r="LIM2035" s="227"/>
      <c r="LIN2035" s="227"/>
      <c r="LIO2035" s="227"/>
      <c r="LIP2035" s="227"/>
      <c r="LIQ2035" s="227"/>
      <c r="LIR2035" s="227"/>
      <c r="LIS2035" s="227"/>
      <c r="LIT2035" s="227"/>
      <c r="LIU2035" s="227"/>
      <c r="LIV2035" s="227"/>
      <c r="LIW2035" s="227"/>
      <c r="LIX2035" s="227"/>
      <c r="LIY2035" s="227"/>
      <c r="LIZ2035" s="227"/>
      <c r="LJA2035" s="227"/>
      <c r="LJB2035" s="227"/>
      <c r="LJC2035" s="227"/>
      <c r="LJD2035" s="227"/>
      <c r="LJE2035" s="227"/>
      <c r="LJF2035" s="227"/>
      <c r="LJG2035" s="227"/>
      <c r="LJH2035" s="227"/>
      <c r="LJI2035" s="227"/>
      <c r="LJJ2035" s="227"/>
      <c r="LJK2035" s="227"/>
      <c r="LJL2035" s="227"/>
      <c r="LJM2035" s="227"/>
      <c r="LJN2035" s="227"/>
      <c r="LJO2035" s="227"/>
      <c r="LJP2035" s="227"/>
      <c r="LJQ2035" s="227"/>
      <c r="LJR2035" s="227"/>
      <c r="LJS2035" s="227"/>
      <c r="LJT2035" s="227"/>
      <c r="LJU2035" s="227"/>
      <c r="LJV2035" s="227"/>
      <c r="LJW2035" s="227"/>
      <c r="LJX2035" s="227"/>
      <c r="LJY2035" s="227"/>
      <c r="LJZ2035" s="227"/>
      <c r="LKA2035" s="227"/>
      <c r="LKB2035" s="227"/>
      <c r="LKC2035" s="227"/>
      <c r="LKD2035" s="227"/>
      <c r="LKE2035" s="227"/>
      <c r="LKF2035" s="227"/>
      <c r="LKG2035" s="227"/>
      <c r="LKH2035" s="227"/>
      <c r="LKI2035" s="227"/>
      <c r="LKJ2035" s="227"/>
      <c r="LKK2035" s="227"/>
      <c r="LKL2035" s="227"/>
      <c r="LKM2035" s="227"/>
      <c r="LKN2035" s="227"/>
      <c r="LKO2035" s="227"/>
      <c r="LKP2035" s="227"/>
      <c r="LKQ2035" s="227"/>
      <c r="LKR2035" s="227"/>
      <c r="LKS2035" s="227"/>
      <c r="LKT2035" s="227"/>
      <c r="LKU2035" s="227"/>
      <c r="LKV2035" s="227"/>
      <c r="LKW2035" s="227"/>
      <c r="LKX2035" s="227"/>
      <c r="LKY2035" s="227"/>
      <c r="LKZ2035" s="227"/>
      <c r="LLA2035" s="227"/>
      <c r="LLB2035" s="227"/>
      <c r="LLC2035" s="227"/>
      <c r="LLD2035" s="227"/>
      <c r="LLE2035" s="227"/>
      <c r="LLF2035" s="227"/>
      <c r="LLG2035" s="227"/>
      <c r="LLH2035" s="227"/>
      <c r="LLI2035" s="227"/>
      <c r="LLJ2035" s="227"/>
      <c r="LLK2035" s="227"/>
      <c r="LLL2035" s="227"/>
      <c r="LLM2035" s="227"/>
      <c r="LLN2035" s="227"/>
      <c r="LLO2035" s="227"/>
      <c r="LLP2035" s="227"/>
      <c r="LLQ2035" s="227"/>
      <c r="LLR2035" s="227"/>
      <c r="LLS2035" s="227"/>
      <c r="LLT2035" s="227"/>
      <c r="LLU2035" s="227"/>
      <c r="LLV2035" s="227"/>
      <c r="LLW2035" s="227"/>
      <c r="LLX2035" s="227"/>
      <c r="LLY2035" s="227"/>
      <c r="LLZ2035" s="227"/>
      <c r="LMA2035" s="227"/>
      <c r="LMB2035" s="227"/>
      <c r="LMC2035" s="227"/>
      <c r="LMD2035" s="227"/>
      <c r="LME2035" s="227"/>
      <c r="LMF2035" s="227"/>
      <c r="LMG2035" s="227"/>
      <c r="LMH2035" s="227"/>
      <c r="LMI2035" s="227"/>
      <c r="LMJ2035" s="227"/>
      <c r="LMK2035" s="227"/>
      <c r="LML2035" s="227"/>
      <c r="LMM2035" s="227"/>
      <c r="LMN2035" s="227"/>
      <c r="LMO2035" s="227"/>
      <c r="LMP2035" s="227"/>
      <c r="LMQ2035" s="227"/>
      <c r="LMR2035" s="227"/>
      <c r="LMS2035" s="227"/>
      <c r="LMT2035" s="227"/>
      <c r="LMU2035" s="227"/>
      <c r="LMV2035" s="227"/>
      <c r="LMW2035" s="227"/>
      <c r="LMX2035" s="227"/>
      <c r="LMY2035" s="227"/>
      <c r="LMZ2035" s="227"/>
      <c r="LNA2035" s="227"/>
      <c r="LNB2035" s="227"/>
      <c r="LNC2035" s="227"/>
      <c r="LND2035" s="227"/>
      <c r="LNE2035" s="227"/>
      <c r="LNF2035" s="227"/>
      <c r="LNG2035" s="227"/>
      <c r="LNH2035" s="227"/>
      <c r="LNI2035" s="227"/>
      <c r="LNJ2035" s="227"/>
      <c r="LNK2035" s="227"/>
      <c r="LNL2035" s="227"/>
      <c r="LNM2035" s="227"/>
      <c r="LNN2035" s="227"/>
      <c r="LNO2035" s="227"/>
      <c r="LNP2035" s="227"/>
      <c r="LNQ2035" s="227"/>
      <c r="LNR2035" s="227"/>
      <c r="LNS2035" s="227"/>
      <c r="LNT2035" s="227"/>
      <c r="LNU2035" s="227"/>
      <c r="LNV2035" s="227"/>
      <c r="LNW2035" s="227"/>
      <c r="LNX2035" s="227"/>
      <c r="LNY2035" s="227"/>
      <c r="LNZ2035" s="227"/>
      <c r="LOA2035" s="227"/>
      <c r="LOB2035" s="227"/>
      <c r="LOC2035" s="227"/>
      <c r="LOD2035" s="227"/>
      <c r="LOE2035" s="227"/>
      <c r="LOF2035" s="227"/>
      <c r="LOG2035" s="227"/>
      <c r="LOH2035" s="227"/>
      <c r="LOI2035" s="227"/>
      <c r="LOJ2035" s="227"/>
      <c r="LOK2035" s="227"/>
      <c r="LOL2035" s="227"/>
      <c r="LOM2035" s="227"/>
      <c r="LON2035" s="227"/>
      <c r="LOO2035" s="227"/>
      <c r="LOP2035" s="227"/>
      <c r="LOQ2035" s="227"/>
      <c r="LOR2035" s="227"/>
      <c r="LOS2035" s="227"/>
      <c r="LOT2035" s="227"/>
      <c r="LOU2035" s="227"/>
      <c r="LOV2035" s="227"/>
      <c r="LOW2035" s="227"/>
      <c r="LOX2035" s="227"/>
      <c r="LOY2035" s="227"/>
      <c r="LOZ2035" s="227"/>
      <c r="LPA2035" s="227"/>
      <c r="LPB2035" s="227"/>
      <c r="LPC2035" s="227"/>
      <c r="LPD2035" s="227"/>
      <c r="LPE2035" s="227"/>
      <c r="LPF2035" s="227"/>
      <c r="LPG2035" s="227"/>
      <c r="LPH2035" s="227"/>
      <c r="LPI2035" s="227"/>
      <c r="LPJ2035" s="227"/>
      <c r="LPK2035" s="227"/>
      <c r="LPL2035" s="227"/>
      <c r="LPM2035" s="227"/>
      <c r="LPN2035" s="227"/>
      <c r="LPO2035" s="227"/>
      <c r="LPP2035" s="227"/>
      <c r="LPQ2035" s="227"/>
      <c r="LPR2035" s="227"/>
      <c r="LPS2035" s="227"/>
      <c r="LPT2035" s="227"/>
      <c r="LPU2035" s="227"/>
      <c r="LPV2035" s="227"/>
      <c r="LPW2035" s="227"/>
      <c r="LPX2035" s="227"/>
      <c r="LPY2035" s="227"/>
      <c r="LPZ2035" s="227"/>
      <c r="LQA2035" s="227"/>
      <c r="LQB2035" s="227"/>
      <c r="LQC2035" s="227"/>
      <c r="LQD2035" s="227"/>
      <c r="LQE2035" s="227"/>
      <c r="LQF2035" s="227"/>
      <c r="LQG2035" s="227"/>
      <c r="LQH2035" s="227"/>
      <c r="LQI2035" s="227"/>
      <c r="LQJ2035" s="227"/>
      <c r="LQK2035" s="227"/>
      <c r="LQL2035" s="227"/>
      <c r="LQM2035" s="227"/>
      <c r="LQN2035" s="227"/>
      <c r="LQO2035" s="227"/>
      <c r="LQP2035" s="227"/>
      <c r="LQQ2035" s="227"/>
      <c r="LQR2035" s="227"/>
      <c r="LQS2035" s="227"/>
      <c r="LQT2035" s="227"/>
      <c r="LQU2035" s="227"/>
      <c r="LQV2035" s="227"/>
      <c r="LQW2035" s="227"/>
      <c r="LQX2035" s="227"/>
      <c r="LQY2035" s="227"/>
      <c r="LQZ2035" s="227"/>
      <c r="LRA2035" s="227"/>
      <c r="LRB2035" s="227"/>
      <c r="LRC2035" s="227"/>
      <c r="LRD2035" s="227"/>
      <c r="LRE2035" s="227"/>
      <c r="LRF2035" s="227"/>
      <c r="LRG2035" s="227"/>
      <c r="LRH2035" s="227"/>
      <c r="LRI2035" s="227"/>
      <c r="LRJ2035" s="227"/>
      <c r="LRK2035" s="227"/>
      <c r="LRL2035" s="227"/>
      <c r="LRM2035" s="227"/>
      <c r="LRN2035" s="227"/>
      <c r="LRO2035" s="227"/>
      <c r="LRP2035" s="227"/>
      <c r="LRQ2035" s="227"/>
      <c r="LRR2035" s="227"/>
      <c r="LRS2035" s="227"/>
      <c r="LRT2035" s="227"/>
      <c r="LRU2035" s="227"/>
      <c r="LRV2035" s="227"/>
      <c r="LRW2035" s="227"/>
      <c r="LRX2035" s="227"/>
      <c r="LRY2035" s="227"/>
      <c r="LRZ2035" s="227"/>
      <c r="LSA2035" s="227"/>
      <c r="LSB2035" s="227"/>
      <c r="LSC2035" s="227"/>
      <c r="LSD2035" s="227"/>
      <c r="LSE2035" s="227"/>
      <c r="LSF2035" s="227"/>
      <c r="LSG2035" s="227"/>
      <c r="LSH2035" s="227"/>
      <c r="LSI2035" s="227"/>
      <c r="LSJ2035" s="227"/>
      <c r="LSK2035" s="227"/>
      <c r="LSL2035" s="227"/>
      <c r="LSM2035" s="227"/>
      <c r="LSN2035" s="227"/>
      <c r="LSO2035" s="227"/>
      <c r="LSP2035" s="227"/>
      <c r="LSQ2035" s="227"/>
      <c r="LSR2035" s="227"/>
      <c r="LSS2035" s="227"/>
      <c r="LST2035" s="227"/>
      <c r="LSU2035" s="227"/>
      <c r="LSV2035" s="227"/>
      <c r="LSW2035" s="227"/>
      <c r="LSX2035" s="227"/>
      <c r="LSY2035" s="227"/>
      <c r="LSZ2035" s="227"/>
      <c r="LTA2035" s="227"/>
      <c r="LTB2035" s="227"/>
      <c r="LTC2035" s="227"/>
      <c r="LTD2035" s="227"/>
      <c r="LTE2035" s="227"/>
      <c r="LTF2035" s="227"/>
      <c r="LTG2035" s="227"/>
      <c r="LTH2035" s="227"/>
      <c r="LTI2035" s="227"/>
      <c r="LTJ2035" s="227"/>
      <c r="LTK2035" s="227"/>
      <c r="LTL2035" s="227"/>
      <c r="LTM2035" s="227"/>
      <c r="LTN2035" s="227"/>
      <c r="LTO2035" s="227"/>
      <c r="LTP2035" s="227"/>
      <c r="LTQ2035" s="227"/>
      <c r="LTR2035" s="227"/>
      <c r="LTS2035" s="227"/>
      <c r="LTT2035" s="227"/>
      <c r="LTU2035" s="227"/>
      <c r="LTV2035" s="227"/>
      <c r="LTW2035" s="227"/>
      <c r="LTX2035" s="227"/>
      <c r="LTY2035" s="227"/>
      <c r="LTZ2035" s="227"/>
      <c r="LUA2035" s="227"/>
      <c r="LUB2035" s="227"/>
      <c r="LUC2035" s="227"/>
      <c r="LUD2035" s="227"/>
      <c r="LUE2035" s="227"/>
      <c r="LUF2035" s="227"/>
      <c r="LUG2035" s="227"/>
      <c r="LUH2035" s="227"/>
      <c r="LUI2035" s="227"/>
      <c r="LUJ2035" s="227"/>
      <c r="LUK2035" s="227"/>
      <c r="LUL2035" s="227"/>
      <c r="LUM2035" s="227"/>
      <c r="LUN2035" s="227"/>
      <c r="LUO2035" s="227"/>
      <c r="LUP2035" s="227"/>
      <c r="LUQ2035" s="227"/>
      <c r="LUR2035" s="227"/>
      <c r="LUS2035" s="227"/>
      <c r="LUT2035" s="227"/>
      <c r="LUU2035" s="227"/>
      <c r="LUV2035" s="227"/>
      <c r="LUW2035" s="227"/>
      <c r="LUX2035" s="227"/>
      <c r="LUY2035" s="227"/>
      <c r="LUZ2035" s="227"/>
      <c r="LVA2035" s="227"/>
      <c r="LVB2035" s="227"/>
      <c r="LVC2035" s="227"/>
      <c r="LVD2035" s="227"/>
      <c r="LVE2035" s="227"/>
      <c r="LVF2035" s="227"/>
      <c r="LVG2035" s="227"/>
      <c r="LVH2035" s="227"/>
      <c r="LVI2035" s="227"/>
      <c r="LVJ2035" s="227"/>
      <c r="LVK2035" s="227"/>
      <c r="LVL2035" s="227"/>
      <c r="LVM2035" s="227"/>
      <c r="LVN2035" s="227"/>
      <c r="LVO2035" s="227"/>
      <c r="LVP2035" s="227"/>
      <c r="LVQ2035" s="227"/>
      <c r="LVR2035" s="227"/>
      <c r="LVS2035" s="227"/>
      <c r="LVT2035" s="227"/>
      <c r="LVU2035" s="227"/>
      <c r="LVV2035" s="227"/>
      <c r="LVW2035" s="227"/>
      <c r="LVX2035" s="227"/>
      <c r="LVY2035" s="227"/>
      <c r="LVZ2035" s="227"/>
      <c r="LWA2035" s="227"/>
      <c r="LWB2035" s="227"/>
      <c r="LWC2035" s="227"/>
      <c r="LWD2035" s="227"/>
      <c r="LWE2035" s="227"/>
      <c r="LWF2035" s="227"/>
      <c r="LWG2035" s="227"/>
      <c r="LWH2035" s="227"/>
      <c r="LWI2035" s="227"/>
      <c r="LWJ2035" s="227"/>
      <c r="LWK2035" s="227"/>
      <c r="LWL2035" s="227"/>
      <c r="LWM2035" s="227"/>
      <c r="LWN2035" s="227"/>
      <c r="LWO2035" s="227"/>
      <c r="LWP2035" s="227"/>
      <c r="LWQ2035" s="227"/>
      <c r="LWR2035" s="227"/>
      <c r="LWS2035" s="227"/>
      <c r="LWT2035" s="227"/>
      <c r="LWU2035" s="227"/>
      <c r="LWV2035" s="227"/>
      <c r="LWW2035" s="227"/>
      <c r="LWX2035" s="227"/>
      <c r="LWY2035" s="227"/>
      <c r="LWZ2035" s="227"/>
      <c r="LXA2035" s="227"/>
      <c r="LXB2035" s="227"/>
      <c r="LXC2035" s="227"/>
      <c r="LXD2035" s="227"/>
      <c r="LXE2035" s="227"/>
      <c r="LXF2035" s="227"/>
      <c r="LXG2035" s="227"/>
      <c r="LXH2035" s="227"/>
      <c r="LXI2035" s="227"/>
      <c r="LXJ2035" s="227"/>
      <c r="LXK2035" s="227"/>
      <c r="LXL2035" s="227"/>
      <c r="LXM2035" s="227"/>
      <c r="LXN2035" s="227"/>
      <c r="LXO2035" s="227"/>
      <c r="LXP2035" s="227"/>
      <c r="LXQ2035" s="227"/>
      <c r="LXR2035" s="227"/>
      <c r="LXS2035" s="227"/>
      <c r="LXT2035" s="227"/>
      <c r="LXU2035" s="227"/>
      <c r="LXV2035" s="227"/>
      <c r="LXW2035" s="227"/>
      <c r="LXX2035" s="227"/>
      <c r="LXY2035" s="227"/>
      <c r="LXZ2035" s="227"/>
      <c r="LYA2035" s="227"/>
      <c r="LYB2035" s="227"/>
      <c r="LYC2035" s="227"/>
      <c r="LYD2035" s="227"/>
      <c r="LYE2035" s="227"/>
      <c r="LYF2035" s="227"/>
      <c r="LYG2035" s="227"/>
      <c r="LYH2035" s="227"/>
      <c r="LYI2035" s="227"/>
      <c r="LYJ2035" s="227"/>
      <c r="LYK2035" s="227"/>
      <c r="LYL2035" s="227"/>
      <c r="LYM2035" s="227"/>
      <c r="LYN2035" s="227"/>
      <c r="LYO2035" s="227"/>
      <c r="LYP2035" s="227"/>
      <c r="LYQ2035" s="227"/>
      <c r="LYR2035" s="227"/>
      <c r="LYS2035" s="227"/>
      <c r="LYT2035" s="227"/>
      <c r="LYU2035" s="227"/>
      <c r="LYV2035" s="227"/>
      <c r="LYW2035" s="227"/>
      <c r="LYX2035" s="227"/>
      <c r="LYY2035" s="227"/>
      <c r="LYZ2035" s="227"/>
      <c r="LZA2035" s="227"/>
      <c r="LZB2035" s="227"/>
      <c r="LZC2035" s="227"/>
      <c r="LZD2035" s="227"/>
      <c r="LZE2035" s="227"/>
      <c r="LZF2035" s="227"/>
      <c r="LZG2035" s="227"/>
      <c r="LZH2035" s="227"/>
      <c r="LZI2035" s="227"/>
      <c r="LZJ2035" s="227"/>
      <c r="LZK2035" s="227"/>
      <c r="LZL2035" s="227"/>
      <c r="LZM2035" s="227"/>
      <c r="LZN2035" s="227"/>
      <c r="LZO2035" s="227"/>
      <c r="LZP2035" s="227"/>
      <c r="LZQ2035" s="227"/>
      <c r="LZR2035" s="227"/>
      <c r="LZS2035" s="227"/>
      <c r="LZT2035" s="227"/>
      <c r="LZU2035" s="227"/>
      <c r="LZV2035" s="227"/>
      <c r="LZW2035" s="227"/>
      <c r="LZX2035" s="227"/>
      <c r="LZY2035" s="227"/>
      <c r="LZZ2035" s="227"/>
      <c r="MAA2035" s="227"/>
      <c r="MAB2035" s="227"/>
      <c r="MAC2035" s="227"/>
      <c r="MAD2035" s="227"/>
      <c r="MAE2035" s="227"/>
      <c r="MAF2035" s="227"/>
      <c r="MAG2035" s="227"/>
      <c r="MAH2035" s="227"/>
      <c r="MAI2035" s="227"/>
      <c r="MAJ2035" s="227"/>
      <c r="MAK2035" s="227"/>
      <c r="MAL2035" s="227"/>
      <c r="MAM2035" s="227"/>
      <c r="MAN2035" s="227"/>
      <c r="MAO2035" s="227"/>
      <c r="MAP2035" s="227"/>
      <c r="MAQ2035" s="227"/>
      <c r="MAR2035" s="227"/>
      <c r="MAS2035" s="227"/>
      <c r="MAT2035" s="227"/>
      <c r="MAU2035" s="227"/>
      <c r="MAV2035" s="227"/>
      <c r="MAW2035" s="227"/>
      <c r="MAX2035" s="227"/>
      <c r="MAY2035" s="227"/>
      <c r="MAZ2035" s="227"/>
      <c r="MBA2035" s="227"/>
      <c r="MBB2035" s="227"/>
      <c r="MBC2035" s="227"/>
      <c r="MBD2035" s="227"/>
      <c r="MBE2035" s="227"/>
      <c r="MBF2035" s="227"/>
      <c r="MBG2035" s="227"/>
      <c r="MBH2035" s="227"/>
      <c r="MBI2035" s="227"/>
      <c r="MBJ2035" s="227"/>
      <c r="MBK2035" s="227"/>
      <c r="MBL2035" s="227"/>
      <c r="MBM2035" s="227"/>
      <c r="MBN2035" s="227"/>
      <c r="MBO2035" s="227"/>
      <c r="MBP2035" s="227"/>
      <c r="MBQ2035" s="227"/>
      <c r="MBR2035" s="227"/>
      <c r="MBS2035" s="227"/>
      <c r="MBT2035" s="227"/>
      <c r="MBU2035" s="227"/>
      <c r="MBV2035" s="227"/>
      <c r="MBW2035" s="227"/>
      <c r="MBX2035" s="227"/>
      <c r="MBY2035" s="227"/>
      <c r="MBZ2035" s="227"/>
      <c r="MCA2035" s="227"/>
      <c r="MCB2035" s="227"/>
      <c r="MCC2035" s="227"/>
      <c r="MCD2035" s="227"/>
      <c r="MCE2035" s="227"/>
      <c r="MCF2035" s="227"/>
      <c r="MCG2035" s="227"/>
      <c r="MCH2035" s="227"/>
      <c r="MCI2035" s="227"/>
      <c r="MCJ2035" s="227"/>
      <c r="MCK2035" s="227"/>
      <c r="MCL2035" s="227"/>
      <c r="MCM2035" s="227"/>
      <c r="MCN2035" s="227"/>
      <c r="MCO2035" s="227"/>
      <c r="MCP2035" s="227"/>
      <c r="MCQ2035" s="227"/>
      <c r="MCR2035" s="227"/>
      <c r="MCS2035" s="227"/>
      <c r="MCT2035" s="227"/>
      <c r="MCU2035" s="227"/>
      <c r="MCV2035" s="227"/>
      <c r="MCW2035" s="227"/>
      <c r="MCX2035" s="227"/>
      <c r="MCY2035" s="227"/>
      <c r="MCZ2035" s="227"/>
      <c r="MDA2035" s="227"/>
      <c r="MDB2035" s="227"/>
      <c r="MDC2035" s="227"/>
      <c r="MDD2035" s="227"/>
      <c r="MDE2035" s="227"/>
      <c r="MDF2035" s="227"/>
      <c r="MDG2035" s="227"/>
      <c r="MDH2035" s="227"/>
      <c r="MDI2035" s="227"/>
      <c r="MDJ2035" s="227"/>
      <c r="MDK2035" s="227"/>
      <c r="MDL2035" s="227"/>
      <c r="MDM2035" s="227"/>
      <c r="MDN2035" s="227"/>
      <c r="MDO2035" s="227"/>
      <c r="MDP2035" s="227"/>
      <c r="MDQ2035" s="227"/>
      <c r="MDR2035" s="227"/>
      <c r="MDS2035" s="227"/>
      <c r="MDT2035" s="227"/>
      <c r="MDU2035" s="227"/>
      <c r="MDV2035" s="227"/>
      <c r="MDW2035" s="227"/>
      <c r="MDX2035" s="227"/>
      <c r="MDY2035" s="227"/>
      <c r="MDZ2035" s="227"/>
      <c r="MEA2035" s="227"/>
      <c r="MEB2035" s="227"/>
      <c r="MEC2035" s="227"/>
      <c r="MED2035" s="227"/>
      <c r="MEE2035" s="227"/>
      <c r="MEF2035" s="227"/>
      <c r="MEG2035" s="227"/>
      <c r="MEH2035" s="227"/>
      <c r="MEI2035" s="227"/>
      <c r="MEJ2035" s="227"/>
      <c r="MEK2035" s="227"/>
      <c r="MEL2035" s="227"/>
      <c r="MEM2035" s="227"/>
      <c r="MEN2035" s="227"/>
      <c r="MEO2035" s="227"/>
      <c r="MEP2035" s="227"/>
      <c r="MEQ2035" s="227"/>
      <c r="MER2035" s="227"/>
      <c r="MES2035" s="227"/>
      <c r="MET2035" s="227"/>
      <c r="MEU2035" s="227"/>
      <c r="MEV2035" s="227"/>
      <c r="MEW2035" s="227"/>
      <c r="MEX2035" s="227"/>
      <c r="MEY2035" s="227"/>
      <c r="MEZ2035" s="227"/>
      <c r="MFA2035" s="227"/>
      <c r="MFB2035" s="227"/>
      <c r="MFC2035" s="227"/>
      <c r="MFD2035" s="227"/>
      <c r="MFE2035" s="227"/>
      <c r="MFF2035" s="227"/>
      <c r="MFG2035" s="227"/>
      <c r="MFH2035" s="227"/>
      <c r="MFI2035" s="227"/>
      <c r="MFJ2035" s="227"/>
      <c r="MFK2035" s="227"/>
      <c r="MFL2035" s="227"/>
      <c r="MFM2035" s="227"/>
      <c r="MFN2035" s="227"/>
      <c r="MFO2035" s="227"/>
      <c r="MFP2035" s="227"/>
      <c r="MFQ2035" s="227"/>
      <c r="MFR2035" s="227"/>
      <c r="MFS2035" s="227"/>
      <c r="MFT2035" s="227"/>
      <c r="MFU2035" s="227"/>
      <c r="MFV2035" s="227"/>
      <c r="MFW2035" s="227"/>
      <c r="MFX2035" s="227"/>
      <c r="MFY2035" s="227"/>
      <c r="MFZ2035" s="227"/>
      <c r="MGA2035" s="227"/>
      <c r="MGB2035" s="227"/>
      <c r="MGC2035" s="227"/>
      <c r="MGD2035" s="227"/>
      <c r="MGE2035" s="227"/>
      <c r="MGF2035" s="227"/>
      <c r="MGG2035" s="227"/>
      <c r="MGH2035" s="227"/>
      <c r="MGI2035" s="227"/>
      <c r="MGJ2035" s="227"/>
      <c r="MGK2035" s="227"/>
      <c r="MGL2035" s="227"/>
      <c r="MGM2035" s="227"/>
      <c r="MGN2035" s="227"/>
      <c r="MGO2035" s="227"/>
      <c r="MGP2035" s="227"/>
      <c r="MGQ2035" s="227"/>
      <c r="MGR2035" s="227"/>
      <c r="MGS2035" s="227"/>
      <c r="MGT2035" s="227"/>
      <c r="MGU2035" s="227"/>
      <c r="MGV2035" s="227"/>
      <c r="MGW2035" s="227"/>
      <c r="MGX2035" s="227"/>
      <c r="MGY2035" s="227"/>
      <c r="MGZ2035" s="227"/>
      <c r="MHA2035" s="227"/>
      <c r="MHB2035" s="227"/>
      <c r="MHC2035" s="227"/>
      <c r="MHD2035" s="227"/>
      <c r="MHE2035" s="227"/>
      <c r="MHF2035" s="227"/>
      <c r="MHG2035" s="227"/>
      <c r="MHH2035" s="227"/>
      <c r="MHI2035" s="227"/>
      <c r="MHJ2035" s="227"/>
      <c r="MHK2035" s="227"/>
      <c r="MHL2035" s="227"/>
      <c r="MHM2035" s="227"/>
      <c r="MHN2035" s="227"/>
      <c r="MHO2035" s="227"/>
      <c r="MHP2035" s="227"/>
      <c r="MHQ2035" s="227"/>
      <c r="MHR2035" s="227"/>
      <c r="MHS2035" s="227"/>
      <c r="MHT2035" s="227"/>
      <c r="MHU2035" s="227"/>
      <c r="MHV2035" s="227"/>
      <c r="MHW2035" s="227"/>
      <c r="MHX2035" s="227"/>
      <c r="MHY2035" s="227"/>
      <c r="MHZ2035" s="227"/>
      <c r="MIA2035" s="227"/>
      <c r="MIB2035" s="227"/>
      <c r="MIC2035" s="227"/>
      <c r="MID2035" s="227"/>
      <c r="MIE2035" s="227"/>
      <c r="MIF2035" s="227"/>
      <c r="MIG2035" s="227"/>
      <c r="MIH2035" s="227"/>
      <c r="MII2035" s="227"/>
      <c r="MIJ2035" s="227"/>
      <c r="MIK2035" s="227"/>
      <c r="MIL2035" s="227"/>
      <c r="MIM2035" s="227"/>
      <c r="MIN2035" s="227"/>
      <c r="MIO2035" s="227"/>
      <c r="MIP2035" s="227"/>
      <c r="MIQ2035" s="227"/>
      <c r="MIR2035" s="227"/>
      <c r="MIS2035" s="227"/>
      <c r="MIT2035" s="227"/>
      <c r="MIU2035" s="227"/>
      <c r="MIV2035" s="227"/>
      <c r="MIW2035" s="227"/>
      <c r="MIX2035" s="227"/>
      <c r="MIY2035" s="227"/>
      <c r="MIZ2035" s="227"/>
      <c r="MJA2035" s="227"/>
      <c r="MJB2035" s="227"/>
      <c r="MJC2035" s="227"/>
      <c r="MJD2035" s="227"/>
      <c r="MJE2035" s="227"/>
      <c r="MJF2035" s="227"/>
      <c r="MJG2035" s="227"/>
      <c r="MJH2035" s="227"/>
      <c r="MJI2035" s="227"/>
      <c r="MJJ2035" s="227"/>
      <c r="MJK2035" s="227"/>
      <c r="MJL2035" s="227"/>
      <c r="MJM2035" s="227"/>
      <c r="MJN2035" s="227"/>
      <c r="MJO2035" s="227"/>
      <c r="MJP2035" s="227"/>
      <c r="MJQ2035" s="227"/>
      <c r="MJR2035" s="227"/>
      <c r="MJS2035" s="227"/>
      <c r="MJT2035" s="227"/>
      <c r="MJU2035" s="227"/>
      <c r="MJV2035" s="227"/>
      <c r="MJW2035" s="227"/>
      <c r="MJX2035" s="227"/>
      <c r="MJY2035" s="227"/>
      <c r="MJZ2035" s="227"/>
      <c r="MKA2035" s="227"/>
      <c r="MKB2035" s="227"/>
      <c r="MKC2035" s="227"/>
      <c r="MKD2035" s="227"/>
      <c r="MKE2035" s="227"/>
      <c r="MKF2035" s="227"/>
      <c r="MKG2035" s="227"/>
      <c r="MKH2035" s="227"/>
      <c r="MKI2035" s="227"/>
      <c r="MKJ2035" s="227"/>
      <c r="MKK2035" s="227"/>
      <c r="MKL2035" s="227"/>
      <c r="MKM2035" s="227"/>
      <c r="MKN2035" s="227"/>
      <c r="MKO2035" s="227"/>
      <c r="MKP2035" s="227"/>
      <c r="MKQ2035" s="227"/>
      <c r="MKR2035" s="227"/>
      <c r="MKS2035" s="227"/>
      <c r="MKT2035" s="227"/>
      <c r="MKU2035" s="227"/>
      <c r="MKV2035" s="227"/>
      <c r="MKW2035" s="227"/>
      <c r="MKX2035" s="227"/>
      <c r="MKY2035" s="227"/>
      <c r="MKZ2035" s="227"/>
      <c r="MLA2035" s="227"/>
      <c r="MLB2035" s="227"/>
      <c r="MLC2035" s="227"/>
      <c r="MLD2035" s="227"/>
      <c r="MLE2035" s="227"/>
      <c r="MLF2035" s="227"/>
      <c r="MLG2035" s="227"/>
      <c r="MLH2035" s="227"/>
      <c r="MLI2035" s="227"/>
      <c r="MLJ2035" s="227"/>
      <c r="MLK2035" s="227"/>
      <c r="MLL2035" s="227"/>
      <c r="MLM2035" s="227"/>
      <c r="MLN2035" s="227"/>
      <c r="MLO2035" s="227"/>
      <c r="MLP2035" s="227"/>
      <c r="MLQ2035" s="227"/>
      <c r="MLR2035" s="227"/>
      <c r="MLS2035" s="227"/>
      <c r="MLT2035" s="227"/>
      <c r="MLU2035" s="227"/>
      <c r="MLV2035" s="227"/>
      <c r="MLW2035" s="227"/>
      <c r="MLX2035" s="227"/>
      <c r="MLY2035" s="227"/>
      <c r="MLZ2035" s="227"/>
      <c r="MMA2035" s="227"/>
      <c r="MMB2035" s="227"/>
      <c r="MMC2035" s="227"/>
      <c r="MMD2035" s="227"/>
      <c r="MME2035" s="227"/>
      <c r="MMF2035" s="227"/>
      <c r="MMG2035" s="227"/>
      <c r="MMH2035" s="227"/>
      <c r="MMI2035" s="227"/>
      <c r="MMJ2035" s="227"/>
      <c r="MMK2035" s="227"/>
      <c r="MML2035" s="227"/>
      <c r="MMM2035" s="227"/>
      <c r="MMN2035" s="227"/>
      <c r="MMO2035" s="227"/>
      <c r="MMP2035" s="227"/>
      <c r="MMQ2035" s="227"/>
      <c r="MMR2035" s="227"/>
      <c r="MMS2035" s="227"/>
      <c r="MMT2035" s="227"/>
      <c r="MMU2035" s="227"/>
      <c r="MMV2035" s="227"/>
      <c r="MMW2035" s="227"/>
      <c r="MMX2035" s="227"/>
      <c r="MMY2035" s="227"/>
      <c r="MMZ2035" s="227"/>
      <c r="MNA2035" s="227"/>
      <c r="MNB2035" s="227"/>
      <c r="MNC2035" s="227"/>
      <c r="MND2035" s="227"/>
      <c r="MNE2035" s="227"/>
      <c r="MNF2035" s="227"/>
      <c r="MNG2035" s="227"/>
      <c r="MNH2035" s="227"/>
      <c r="MNI2035" s="227"/>
      <c r="MNJ2035" s="227"/>
      <c r="MNK2035" s="227"/>
      <c r="MNL2035" s="227"/>
      <c r="MNM2035" s="227"/>
      <c r="MNN2035" s="227"/>
      <c r="MNO2035" s="227"/>
      <c r="MNP2035" s="227"/>
      <c r="MNQ2035" s="227"/>
      <c r="MNR2035" s="227"/>
      <c r="MNS2035" s="227"/>
      <c r="MNT2035" s="227"/>
      <c r="MNU2035" s="227"/>
      <c r="MNV2035" s="227"/>
      <c r="MNW2035" s="227"/>
      <c r="MNX2035" s="227"/>
      <c r="MNY2035" s="227"/>
      <c r="MNZ2035" s="227"/>
      <c r="MOA2035" s="227"/>
      <c r="MOB2035" s="227"/>
      <c r="MOC2035" s="227"/>
      <c r="MOD2035" s="227"/>
      <c r="MOE2035" s="227"/>
      <c r="MOF2035" s="227"/>
      <c r="MOG2035" s="227"/>
      <c r="MOH2035" s="227"/>
      <c r="MOI2035" s="227"/>
      <c r="MOJ2035" s="227"/>
      <c r="MOK2035" s="227"/>
      <c r="MOL2035" s="227"/>
      <c r="MOM2035" s="227"/>
      <c r="MON2035" s="227"/>
      <c r="MOO2035" s="227"/>
      <c r="MOP2035" s="227"/>
      <c r="MOQ2035" s="227"/>
      <c r="MOR2035" s="227"/>
      <c r="MOS2035" s="227"/>
      <c r="MOT2035" s="227"/>
      <c r="MOU2035" s="227"/>
      <c r="MOV2035" s="227"/>
      <c r="MOW2035" s="227"/>
      <c r="MOX2035" s="227"/>
      <c r="MOY2035" s="227"/>
      <c r="MOZ2035" s="227"/>
      <c r="MPA2035" s="227"/>
      <c r="MPB2035" s="227"/>
      <c r="MPC2035" s="227"/>
      <c r="MPD2035" s="227"/>
      <c r="MPE2035" s="227"/>
      <c r="MPF2035" s="227"/>
      <c r="MPG2035" s="227"/>
      <c r="MPH2035" s="227"/>
      <c r="MPI2035" s="227"/>
      <c r="MPJ2035" s="227"/>
      <c r="MPK2035" s="227"/>
      <c r="MPL2035" s="227"/>
      <c r="MPM2035" s="227"/>
      <c r="MPN2035" s="227"/>
      <c r="MPO2035" s="227"/>
      <c r="MPP2035" s="227"/>
      <c r="MPQ2035" s="227"/>
      <c r="MPR2035" s="227"/>
      <c r="MPS2035" s="227"/>
      <c r="MPT2035" s="227"/>
      <c r="MPU2035" s="227"/>
      <c r="MPV2035" s="227"/>
      <c r="MPW2035" s="227"/>
      <c r="MPX2035" s="227"/>
      <c r="MPY2035" s="227"/>
      <c r="MPZ2035" s="227"/>
      <c r="MQA2035" s="227"/>
      <c r="MQB2035" s="227"/>
      <c r="MQC2035" s="227"/>
      <c r="MQD2035" s="227"/>
      <c r="MQE2035" s="227"/>
      <c r="MQF2035" s="227"/>
      <c r="MQG2035" s="227"/>
      <c r="MQH2035" s="227"/>
      <c r="MQI2035" s="227"/>
      <c r="MQJ2035" s="227"/>
      <c r="MQK2035" s="227"/>
      <c r="MQL2035" s="227"/>
      <c r="MQM2035" s="227"/>
      <c r="MQN2035" s="227"/>
      <c r="MQO2035" s="227"/>
      <c r="MQP2035" s="227"/>
      <c r="MQQ2035" s="227"/>
      <c r="MQR2035" s="227"/>
      <c r="MQS2035" s="227"/>
      <c r="MQT2035" s="227"/>
      <c r="MQU2035" s="227"/>
      <c r="MQV2035" s="227"/>
      <c r="MQW2035" s="227"/>
      <c r="MQX2035" s="227"/>
      <c r="MQY2035" s="227"/>
      <c r="MQZ2035" s="227"/>
      <c r="MRA2035" s="227"/>
      <c r="MRB2035" s="227"/>
      <c r="MRC2035" s="227"/>
      <c r="MRD2035" s="227"/>
      <c r="MRE2035" s="227"/>
      <c r="MRF2035" s="227"/>
      <c r="MRG2035" s="227"/>
      <c r="MRH2035" s="227"/>
      <c r="MRI2035" s="227"/>
      <c r="MRJ2035" s="227"/>
      <c r="MRK2035" s="227"/>
      <c r="MRL2035" s="227"/>
      <c r="MRM2035" s="227"/>
      <c r="MRN2035" s="227"/>
      <c r="MRO2035" s="227"/>
      <c r="MRP2035" s="227"/>
      <c r="MRQ2035" s="227"/>
      <c r="MRR2035" s="227"/>
      <c r="MRS2035" s="227"/>
      <c r="MRT2035" s="227"/>
      <c r="MRU2035" s="227"/>
      <c r="MRV2035" s="227"/>
      <c r="MRW2035" s="227"/>
      <c r="MRX2035" s="227"/>
      <c r="MRY2035" s="227"/>
      <c r="MRZ2035" s="227"/>
      <c r="MSA2035" s="227"/>
      <c r="MSB2035" s="227"/>
      <c r="MSC2035" s="227"/>
      <c r="MSD2035" s="227"/>
      <c r="MSE2035" s="227"/>
      <c r="MSF2035" s="227"/>
      <c r="MSG2035" s="227"/>
      <c r="MSH2035" s="227"/>
      <c r="MSI2035" s="227"/>
      <c r="MSJ2035" s="227"/>
      <c r="MSK2035" s="227"/>
      <c r="MSL2035" s="227"/>
      <c r="MSM2035" s="227"/>
      <c r="MSN2035" s="227"/>
      <c r="MSO2035" s="227"/>
      <c r="MSP2035" s="227"/>
      <c r="MSQ2035" s="227"/>
      <c r="MSR2035" s="227"/>
      <c r="MSS2035" s="227"/>
      <c r="MST2035" s="227"/>
      <c r="MSU2035" s="227"/>
      <c r="MSV2035" s="227"/>
      <c r="MSW2035" s="227"/>
      <c r="MSX2035" s="227"/>
      <c r="MSY2035" s="227"/>
      <c r="MSZ2035" s="227"/>
      <c r="MTA2035" s="227"/>
      <c r="MTB2035" s="227"/>
      <c r="MTC2035" s="227"/>
      <c r="MTD2035" s="227"/>
      <c r="MTE2035" s="227"/>
      <c r="MTF2035" s="227"/>
      <c r="MTG2035" s="227"/>
      <c r="MTH2035" s="227"/>
      <c r="MTI2035" s="227"/>
      <c r="MTJ2035" s="227"/>
      <c r="MTK2035" s="227"/>
      <c r="MTL2035" s="227"/>
      <c r="MTM2035" s="227"/>
      <c r="MTN2035" s="227"/>
      <c r="MTO2035" s="227"/>
      <c r="MTP2035" s="227"/>
      <c r="MTQ2035" s="227"/>
      <c r="MTR2035" s="227"/>
      <c r="MTS2035" s="227"/>
      <c r="MTT2035" s="227"/>
      <c r="MTU2035" s="227"/>
      <c r="MTV2035" s="227"/>
      <c r="MTW2035" s="227"/>
      <c r="MTX2035" s="227"/>
      <c r="MTY2035" s="227"/>
      <c r="MTZ2035" s="227"/>
      <c r="MUA2035" s="227"/>
      <c r="MUB2035" s="227"/>
      <c r="MUC2035" s="227"/>
      <c r="MUD2035" s="227"/>
      <c r="MUE2035" s="227"/>
      <c r="MUF2035" s="227"/>
      <c r="MUG2035" s="227"/>
      <c r="MUH2035" s="227"/>
      <c r="MUI2035" s="227"/>
      <c r="MUJ2035" s="227"/>
      <c r="MUK2035" s="227"/>
      <c r="MUL2035" s="227"/>
      <c r="MUM2035" s="227"/>
      <c r="MUN2035" s="227"/>
      <c r="MUO2035" s="227"/>
      <c r="MUP2035" s="227"/>
      <c r="MUQ2035" s="227"/>
      <c r="MUR2035" s="227"/>
      <c r="MUS2035" s="227"/>
      <c r="MUT2035" s="227"/>
      <c r="MUU2035" s="227"/>
      <c r="MUV2035" s="227"/>
      <c r="MUW2035" s="227"/>
      <c r="MUX2035" s="227"/>
      <c r="MUY2035" s="227"/>
      <c r="MUZ2035" s="227"/>
      <c r="MVA2035" s="227"/>
      <c r="MVB2035" s="227"/>
      <c r="MVC2035" s="227"/>
      <c r="MVD2035" s="227"/>
      <c r="MVE2035" s="227"/>
      <c r="MVF2035" s="227"/>
      <c r="MVG2035" s="227"/>
      <c r="MVH2035" s="227"/>
      <c r="MVI2035" s="227"/>
      <c r="MVJ2035" s="227"/>
      <c r="MVK2035" s="227"/>
      <c r="MVL2035" s="227"/>
      <c r="MVM2035" s="227"/>
      <c r="MVN2035" s="227"/>
      <c r="MVO2035" s="227"/>
      <c r="MVP2035" s="227"/>
      <c r="MVQ2035" s="227"/>
      <c r="MVR2035" s="227"/>
      <c r="MVS2035" s="227"/>
      <c r="MVT2035" s="227"/>
      <c r="MVU2035" s="227"/>
      <c r="MVV2035" s="227"/>
      <c r="MVW2035" s="227"/>
      <c r="MVX2035" s="227"/>
      <c r="MVY2035" s="227"/>
      <c r="MVZ2035" s="227"/>
      <c r="MWA2035" s="227"/>
      <c r="MWB2035" s="227"/>
      <c r="MWC2035" s="227"/>
      <c r="MWD2035" s="227"/>
      <c r="MWE2035" s="227"/>
      <c r="MWF2035" s="227"/>
      <c r="MWG2035" s="227"/>
      <c r="MWH2035" s="227"/>
      <c r="MWI2035" s="227"/>
      <c r="MWJ2035" s="227"/>
      <c r="MWK2035" s="227"/>
      <c r="MWL2035" s="227"/>
      <c r="MWM2035" s="227"/>
      <c r="MWN2035" s="227"/>
      <c r="MWO2035" s="227"/>
      <c r="MWP2035" s="227"/>
      <c r="MWQ2035" s="227"/>
      <c r="MWR2035" s="227"/>
      <c r="MWS2035" s="227"/>
      <c r="MWT2035" s="227"/>
      <c r="MWU2035" s="227"/>
      <c r="MWV2035" s="227"/>
      <c r="MWW2035" s="227"/>
      <c r="MWX2035" s="227"/>
      <c r="MWY2035" s="227"/>
      <c r="MWZ2035" s="227"/>
      <c r="MXA2035" s="227"/>
      <c r="MXB2035" s="227"/>
      <c r="MXC2035" s="227"/>
      <c r="MXD2035" s="227"/>
      <c r="MXE2035" s="227"/>
      <c r="MXF2035" s="227"/>
      <c r="MXG2035" s="227"/>
      <c r="MXH2035" s="227"/>
      <c r="MXI2035" s="227"/>
      <c r="MXJ2035" s="227"/>
      <c r="MXK2035" s="227"/>
      <c r="MXL2035" s="227"/>
      <c r="MXM2035" s="227"/>
      <c r="MXN2035" s="227"/>
      <c r="MXO2035" s="227"/>
      <c r="MXP2035" s="227"/>
      <c r="MXQ2035" s="227"/>
      <c r="MXR2035" s="227"/>
      <c r="MXS2035" s="227"/>
      <c r="MXT2035" s="227"/>
      <c r="MXU2035" s="227"/>
      <c r="MXV2035" s="227"/>
      <c r="MXW2035" s="227"/>
      <c r="MXX2035" s="227"/>
      <c r="MXY2035" s="227"/>
      <c r="MXZ2035" s="227"/>
      <c r="MYA2035" s="227"/>
      <c r="MYB2035" s="227"/>
      <c r="MYC2035" s="227"/>
      <c r="MYD2035" s="227"/>
      <c r="MYE2035" s="227"/>
      <c r="MYF2035" s="227"/>
      <c r="MYG2035" s="227"/>
      <c r="MYH2035" s="227"/>
      <c r="MYI2035" s="227"/>
      <c r="MYJ2035" s="227"/>
      <c r="MYK2035" s="227"/>
      <c r="MYL2035" s="227"/>
      <c r="MYM2035" s="227"/>
      <c r="MYN2035" s="227"/>
      <c r="MYO2035" s="227"/>
      <c r="MYP2035" s="227"/>
      <c r="MYQ2035" s="227"/>
      <c r="MYR2035" s="227"/>
      <c r="MYS2035" s="227"/>
      <c r="MYT2035" s="227"/>
      <c r="MYU2035" s="227"/>
      <c r="MYV2035" s="227"/>
      <c r="MYW2035" s="227"/>
      <c r="MYX2035" s="227"/>
      <c r="MYY2035" s="227"/>
      <c r="MYZ2035" s="227"/>
      <c r="MZA2035" s="227"/>
      <c r="MZB2035" s="227"/>
      <c r="MZC2035" s="227"/>
      <c r="MZD2035" s="227"/>
      <c r="MZE2035" s="227"/>
      <c r="MZF2035" s="227"/>
      <c r="MZG2035" s="227"/>
      <c r="MZH2035" s="227"/>
      <c r="MZI2035" s="227"/>
      <c r="MZJ2035" s="227"/>
      <c r="MZK2035" s="227"/>
      <c r="MZL2035" s="227"/>
      <c r="MZM2035" s="227"/>
      <c r="MZN2035" s="227"/>
      <c r="MZO2035" s="227"/>
      <c r="MZP2035" s="227"/>
      <c r="MZQ2035" s="227"/>
      <c r="MZR2035" s="227"/>
      <c r="MZS2035" s="227"/>
      <c r="MZT2035" s="227"/>
      <c r="MZU2035" s="227"/>
      <c r="MZV2035" s="227"/>
      <c r="MZW2035" s="227"/>
      <c r="MZX2035" s="227"/>
      <c r="MZY2035" s="227"/>
      <c r="MZZ2035" s="227"/>
      <c r="NAA2035" s="227"/>
      <c r="NAB2035" s="227"/>
      <c r="NAC2035" s="227"/>
      <c r="NAD2035" s="227"/>
      <c r="NAE2035" s="227"/>
      <c r="NAF2035" s="227"/>
      <c r="NAG2035" s="227"/>
      <c r="NAH2035" s="227"/>
      <c r="NAI2035" s="227"/>
      <c r="NAJ2035" s="227"/>
      <c r="NAK2035" s="227"/>
      <c r="NAL2035" s="227"/>
      <c r="NAM2035" s="227"/>
      <c r="NAN2035" s="227"/>
      <c r="NAO2035" s="227"/>
      <c r="NAP2035" s="227"/>
      <c r="NAQ2035" s="227"/>
      <c r="NAR2035" s="227"/>
      <c r="NAS2035" s="227"/>
      <c r="NAT2035" s="227"/>
      <c r="NAU2035" s="227"/>
      <c r="NAV2035" s="227"/>
      <c r="NAW2035" s="227"/>
      <c r="NAX2035" s="227"/>
      <c r="NAY2035" s="227"/>
      <c r="NAZ2035" s="227"/>
      <c r="NBA2035" s="227"/>
      <c r="NBB2035" s="227"/>
      <c r="NBC2035" s="227"/>
      <c r="NBD2035" s="227"/>
      <c r="NBE2035" s="227"/>
      <c r="NBF2035" s="227"/>
      <c r="NBG2035" s="227"/>
      <c r="NBH2035" s="227"/>
      <c r="NBI2035" s="227"/>
      <c r="NBJ2035" s="227"/>
      <c r="NBK2035" s="227"/>
      <c r="NBL2035" s="227"/>
      <c r="NBM2035" s="227"/>
      <c r="NBN2035" s="227"/>
      <c r="NBO2035" s="227"/>
      <c r="NBP2035" s="227"/>
      <c r="NBQ2035" s="227"/>
      <c r="NBR2035" s="227"/>
      <c r="NBS2035" s="227"/>
      <c r="NBT2035" s="227"/>
      <c r="NBU2035" s="227"/>
      <c r="NBV2035" s="227"/>
      <c r="NBW2035" s="227"/>
      <c r="NBX2035" s="227"/>
      <c r="NBY2035" s="227"/>
      <c r="NBZ2035" s="227"/>
      <c r="NCA2035" s="227"/>
      <c r="NCB2035" s="227"/>
      <c r="NCC2035" s="227"/>
      <c r="NCD2035" s="227"/>
      <c r="NCE2035" s="227"/>
      <c r="NCF2035" s="227"/>
      <c r="NCG2035" s="227"/>
      <c r="NCH2035" s="227"/>
      <c r="NCI2035" s="227"/>
      <c r="NCJ2035" s="227"/>
      <c r="NCK2035" s="227"/>
      <c r="NCL2035" s="227"/>
      <c r="NCM2035" s="227"/>
      <c r="NCN2035" s="227"/>
      <c r="NCO2035" s="227"/>
      <c r="NCP2035" s="227"/>
      <c r="NCQ2035" s="227"/>
      <c r="NCR2035" s="227"/>
      <c r="NCS2035" s="227"/>
      <c r="NCT2035" s="227"/>
      <c r="NCU2035" s="227"/>
      <c r="NCV2035" s="227"/>
      <c r="NCW2035" s="227"/>
      <c r="NCX2035" s="227"/>
      <c r="NCY2035" s="227"/>
      <c r="NCZ2035" s="227"/>
      <c r="NDA2035" s="227"/>
      <c r="NDB2035" s="227"/>
      <c r="NDC2035" s="227"/>
      <c r="NDD2035" s="227"/>
      <c r="NDE2035" s="227"/>
      <c r="NDF2035" s="227"/>
      <c r="NDG2035" s="227"/>
      <c r="NDH2035" s="227"/>
      <c r="NDI2035" s="227"/>
      <c r="NDJ2035" s="227"/>
      <c r="NDK2035" s="227"/>
      <c r="NDL2035" s="227"/>
      <c r="NDM2035" s="227"/>
      <c r="NDN2035" s="227"/>
      <c r="NDO2035" s="227"/>
      <c r="NDP2035" s="227"/>
      <c r="NDQ2035" s="227"/>
      <c r="NDR2035" s="227"/>
      <c r="NDS2035" s="227"/>
      <c r="NDT2035" s="227"/>
      <c r="NDU2035" s="227"/>
      <c r="NDV2035" s="227"/>
      <c r="NDW2035" s="227"/>
      <c r="NDX2035" s="227"/>
      <c r="NDY2035" s="227"/>
      <c r="NDZ2035" s="227"/>
      <c r="NEA2035" s="227"/>
      <c r="NEB2035" s="227"/>
      <c r="NEC2035" s="227"/>
      <c r="NED2035" s="227"/>
      <c r="NEE2035" s="227"/>
      <c r="NEF2035" s="227"/>
      <c r="NEG2035" s="227"/>
      <c r="NEH2035" s="227"/>
      <c r="NEI2035" s="227"/>
      <c r="NEJ2035" s="227"/>
      <c r="NEK2035" s="227"/>
      <c r="NEL2035" s="227"/>
      <c r="NEM2035" s="227"/>
      <c r="NEN2035" s="227"/>
      <c r="NEO2035" s="227"/>
      <c r="NEP2035" s="227"/>
      <c r="NEQ2035" s="227"/>
      <c r="NER2035" s="227"/>
      <c r="NES2035" s="227"/>
      <c r="NET2035" s="227"/>
      <c r="NEU2035" s="227"/>
      <c r="NEV2035" s="227"/>
      <c r="NEW2035" s="227"/>
      <c r="NEX2035" s="227"/>
      <c r="NEY2035" s="227"/>
      <c r="NEZ2035" s="227"/>
      <c r="NFA2035" s="227"/>
      <c r="NFB2035" s="227"/>
      <c r="NFC2035" s="227"/>
      <c r="NFD2035" s="227"/>
      <c r="NFE2035" s="227"/>
      <c r="NFF2035" s="227"/>
      <c r="NFG2035" s="227"/>
      <c r="NFH2035" s="227"/>
      <c r="NFI2035" s="227"/>
      <c r="NFJ2035" s="227"/>
      <c r="NFK2035" s="227"/>
      <c r="NFL2035" s="227"/>
      <c r="NFM2035" s="227"/>
      <c r="NFN2035" s="227"/>
      <c r="NFO2035" s="227"/>
      <c r="NFP2035" s="227"/>
      <c r="NFQ2035" s="227"/>
      <c r="NFR2035" s="227"/>
      <c r="NFS2035" s="227"/>
      <c r="NFT2035" s="227"/>
      <c r="NFU2035" s="227"/>
      <c r="NFV2035" s="227"/>
      <c r="NFW2035" s="227"/>
      <c r="NFX2035" s="227"/>
      <c r="NFY2035" s="227"/>
      <c r="NFZ2035" s="227"/>
      <c r="NGA2035" s="227"/>
      <c r="NGB2035" s="227"/>
      <c r="NGC2035" s="227"/>
      <c r="NGD2035" s="227"/>
      <c r="NGE2035" s="227"/>
      <c r="NGF2035" s="227"/>
      <c r="NGG2035" s="227"/>
      <c r="NGH2035" s="227"/>
      <c r="NGI2035" s="227"/>
      <c r="NGJ2035" s="227"/>
      <c r="NGK2035" s="227"/>
      <c r="NGL2035" s="227"/>
      <c r="NGM2035" s="227"/>
      <c r="NGN2035" s="227"/>
      <c r="NGO2035" s="227"/>
      <c r="NGP2035" s="227"/>
      <c r="NGQ2035" s="227"/>
      <c r="NGR2035" s="227"/>
      <c r="NGS2035" s="227"/>
      <c r="NGT2035" s="227"/>
      <c r="NGU2035" s="227"/>
      <c r="NGV2035" s="227"/>
      <c r="NGW2035" s="227"/>
      <c r="NGX2035" s="227"/>
      <c r="NGY2035" s="227"/>
      <c r="NGZ2035" s="227"/>
      <c r="NHA2035" s="227"/>
      <c r="NHB2035" s="227"/>
      <c r="NHC2035" s="227"/>
      <c r="NHD2035" s="227"/>
      <c r="NHE2035" s="227"/>
      <c r="NHF2035" s="227"/>
      <c r="NHG2035" s="227"/>
      <c r="NHH2035" s="227"/>
      <c r="NHI2035" s="227"/>
      <c r="NHJ2035" s="227"/>
      <c r="NHK2035" s="227"/>
      <c r="NHL2035" s="227"/>
      <c r="NHM2035" s="227"/>
      <c r="NHN2035" s="227"/>
      <c r="NHO2035" s="227"/>
      <c r="NHP2035" s="227"/>
      <c r="NHQ2035" s="227"/>
      <c r="NHR2035" s="227"/>
      <c r="NHS2035" s="227"/>
      <c r="NHT2035" s="227"/>
      <c r="NHU2035" s="227"/>
      <c r="NHV2035" s="227"/>
      <c r="NHW2035" s="227"/>
      <c r="NHX2035" s="227"/>
      <c r="NHY2035" s="227"/>
      <c r="NHZ2035" s="227"/>
      <c r="NIA2035" s="227"/>
      <c r="NIB2035" s="227"/>
      <c r="NIC2035" s="227"/>
      <c r="NID2035" s="227"/>
      <c r="NIE2035" s="227"/>
      <c r="NIF2035" s="227"/>
      <c r="NIG2035" s="227"/>
      <c r="NIH2035" s="227"/>
      <c r="NII2035" s="227"/>
      <c r="NIJ2035" s="227"/>
      <c r="NIK2035" s="227"/>
      <c r="NIL2035" s="227"/>
      <c r="NIM2035" s="227"/>
      <c r="NIN2035" s="227"/>
      <c r="NIO2035" s="227"/>
      <c r="NIP2035" s="227"/>
      <c r="NIQ2035" s="227"/>
      <c r="NIR2035" s="227"/>
      <c r="NIS2035" s="227"/>
      <c r="NIT2035" s="227"/>
      <c r="NIU2035" s="227"/>
      <c r="NIV2035" s="227"/>
      <c r="NIW2035" s="227"/>
      <c r="NIX2035" s="227"/>
      <c r="NIY2035" s="227"/>
      <c r="NIZ2035" s="227"/>
      <c r="NJA2035" s="227"/>
      <c r="NJB2035" s="227"/>
      <c r="NJC2035" s="227"/>
      <c r="NJD2035" s="227"/>
      <c r="NJE2035" s="227"/>
      <c r="NJF2035" s="227"/>
      <c r="NJG2035" s="227"/>
      <c r="NJH2035" s="227"/>
      <c r="NJI2035" s="227"/>
      <c r="NJJ2035" s="227"/>
      <c r="NJK2035" s="227"/>
      <c r="NJL2035" s="227"/>
      <c r="NJM2035" s="227"/>
      <c r="NJN2035" s="227"/>
      <c r="NJO2035" s="227"/>
      <c r="NJP2035" s="227"/>
      <c r="NJQ2035" s="227"/>
      <c r="NJR2035" s="227"/>
      <c r="NJS2035" s="227"/>
      <c r="NJT2035" s="227"/>
      <c r="NJU2035" s="227"/>
      <c r="NJV2035" s="227"/>
      <c r="NJW2035" s="227"/>
      <c r="NJX2035" s="227"/>
      <c r="NJY2035" s="227"/>
      <c r="NJZ2035" s="227"/>
      <c r="NKA2035" s="227"/>
      <c r="NKB2035" s="227"/>
      <c r="NKC2035" s="227"/>
      <c r="NKD2035" s="227"/>
      <c r="NKE2035" s="227"/>
      <c r="NKF2035" s="227"/>
      <c r="NKG2035" s="227"/>
      <c r="NKH2035" s="227"/>
      <c r="NKI2035" s="227"/>
      <c r="NKJ2035" s="227"/>
      <c r="NKK2035" s="227"/>
      <c r="NKL2035" s="227"/>
      <c r="NKM2035" s="227"/>
      <c r="NKN2035" s="227"/>
      <c r="NKO2035" s="227"/>
      <c r="NKP2035" s="227"/>
      <c r="NKQ2035" s="227"/>
      <c r="NKR2035" s="227"/>
      <c r="NKS2035" s="227"/>
      <c r="NKT2035" s="227"/>
      <c r="NKU2035" s="227"/>
      <c r="NKV2035" s="227"/>
      <c r="NKW2035" s="227"/>
      <c r="NKX2035" s="227"/>
      <c r="NKY2035" s="227"/>
      <c r="NKZ2035" s="227"/>
      <c r="NLA2035" s="227"/>
      <c r="NLB2035" s="227"/>
      <c r="NLC2035" s="227"/>
      <c r="NLD2035" s="227"/>
      <c r="NLE2035" s="227"/>
      <c r="NLF2035" s="227"/>
      <c r="NLG2035" s="227"/>
      <c r="NLH2035" s="227"/>
      <c r="NLI2035" s="227"/>
      <c r="NLJ2035" s="227"/>
      <c r="NLK2035" s="227"/>
      <c r="NLL2035" s="227"/>
      <c r="NLM2035" s="227"/>
      <c r="NLN2035" s="227"/>
      <c r="NLO2035" s="227"/>
      <c r="NLP2035" s="227"/>
      <c r="NLQ2035" s="227"/>
      <c r="NLR2035" s="227"/>
      <c r="NLS2035" s="227"/>
      <c r="NLT2035" s="227"/>
      <c r="NLU2035" s="227"/>
      <c r="NLV2035" s="227"/>
      <c r="NLW2035" s="227"/>
      <c r="NLX2035" s="227"/>
      <c r="NLY2035" s="227"/>
      <c r="NLZ2035" s="227"/>
      <c r="NMA2035" s="227"/>
      <c r="NMB2035" s="227"/>
      <c r="NMC2035" s="227"/>
      <c r="NMD2035" s="227"/>
      <c r="NME2035" s="227"/>
      <c r="NMF2035" s="227"/>
      <c r="NMG2035" s="227"/>
      <c r="NMH2035" s="227"/>
      <c r="NMI2035" s="227"/>
      <c r="NMJ2035" s="227"/>
      <c r="NMK2035" s="227"/>
      <c r="NML2035" s="227"/>
      <c r="NMM2035" s="227"/>
      <c r="NMN2035" s="227"/>
      <c r="NMO2035" s="227"/>
      <c r="NMP2035" s="227"/>
      <c r="NMQ2035" s="227"/>
      <c r="NMR2035" s="227"/>
      <c r="NMS2035" s="227"/>
      <c r="NMT2035" s="227"/>
      <c r="NMU2035" s="227"/>
      <c r="NMV2035" s="227"/>
      <c r="NMW2035" s="227"/>
      <c r="NMX2035" s="227"/>
      <c r="NMY2035" s="227"/>
      <c r="NMZ2035" s="227"/>
      <c r="NNA2035" s="227"/>
      <c r="NNB2035" s="227"/>
      <c r="NNC2035" s="227"/>
      <c r="NND2035" s="227"/>
      <c r="NNE2035" s="227"/>
      <c r="NNF2035" s="227"/>
      <c r="NNG2035" s="227"/>
      <c r="NNH2035" s="227"/>
      <c r="NNI2035" s="227"/>
      <c r="NNJ2035" s="227"/>
      <c r="NNK2035" s="227"/>
      <c r="NNL2035" s="227"/>
      <c r="NNM2035" s="227"/>
      <c r="NNN2035" s="227"/>
      <c r="NNO2035" s="227"/>
      <c r="NNP2035" s="227"/>
      <c r="NNQ2035" s="227"/>
      <c r="NNR2035" s="227"/>
      <c r="NNS2035" s="227"/>
      <c r="NNT2035" s="227"/>
      <c r="NNU2035" s="227"/>
      <c r="NNV2035" s="227"/>
      <c r="NNW2035" s="227"/>
      <c r="NNX2035" s="227"/>
      <c r="NNY2035" s="227"/>
      <c r="NNZ2035" s="227"/>
      <c r="NOA2035" s="227"/>
      <c r="NOB2035" s="227"/>
      <c r="NOC2035" s="227"/>
      <c r="NOD2035" s="227"/>
      <c r="NOE2035" s="227"/>
      <c r="NOF2035" s="227"/>
      <c r="NOG2035" s="227"/>
      <c r="NOH2035" s="227"/>
      <c r="NOI2035" s="227"/>
      <c r="NOJ2035" s="227"/>
      <c r="NOK2035" s="227"/>
      <c r="NOL2035" s="227"/>
      <c r="NOM2035" s="227"/>
      <c r="NON2035" s="227"/>
      <c r="NOO2035" s="227"/>
      <c r="NOP2035" s="227"/>
      <c r="NOQ2035" s="227"/>
      <c r="NOR2035" s="227"/>
      <c r="NOS2035" s="227"/>
      <c r="NOT2035" s="227"/>
      <c r="NOU2035" s="227"/>
      <c r="NOV2035" s="227"/>
      <c r="NOW2035" s="227"/>
      <c r="NOX2035" s="227"/>
      <c r="NOY2035" s="227"/>
      <c r="NOZ2035" s="227"/>
      <c r="NPA2035" s="227"/>
      <c r="NPB2035" s="227"/>
      <c r="NPC2035" s="227"/>
      <c r="NPD2035" s="227"/>
      <c r="NPE2035" s="227"/>
      <c r="NPF2035" s="227"/>
      <c r="NPG2035" s="227"/>
      <c r="NPH2035" s="227"/>
      <c r="NPI2035" s="227"/>
      <c r="NPJ2035" s="227"/>
      <c r="NPK2035" s="227"/>
      <c r="NPL2035" s="227"/>
      <c r="NPM2035" s="227"/>
      <c r="NPN2035" s="227"/>
      <c r="NPO2035" s="227"/>
      <c r="NPP2035" s="227"/>
      <c r="NPQ2035" s="227"/>
      <c r="NPR2035" s="227"/>
      <c r="NPS2035" s="227"/>
      <c r="NPT2035" s="227"/>
      <c r="NPU2035" s="227"/>
      <c r="NPV2035" s="227"/>
      <c r="NPW2035" s="227"/>
      <c r="NPX2035" s="227"/>
      <c r="NPY2035" s="227"/>
      <c r="NPZ2035" s="227"/>
      <c r="NQA2035" s="227"/>
      <c r="NQB2035" s="227"/>
      <c r="NQC2035" s="227"/>
      <c r="NQD2035" s="227"/>
      <c r="NQE2035" s="227"/>
      <c r="NQF2035" s="227"/>
      <c r="NQG2035" s="227"/>
      <c r="NQH2035" s="227"/>
      <c r="NQI2035" s="227"/>
      <c r="NQJ2035" s="227"/>
      <c r="NQK2035" s="227"/>
      <c r="NQL2035" s="227"/>
      <c r="NQM2035" s="227"/>
      <c r="NQN2035" s="227"/>
      <c r="NQO2035" s="227"/>
      <c r="NQP2035" s="227"/>
      <c r="NQQ2035" s="227"/>
      <c r="NQR2035" s="227"/>
      <c r="NQS2035" s="227"/>
      <c r="NQT2035" s="227"/>
      <c r="NQU2035" s="227"/>
      <c r="NQV2035" s="227"/>
      <c r="NQW2035" s="227"/>
      <c r="NQX2035" s="227"/>
      <c r="NQY2035" s="227"/>
      <c r="NQZ2035" s="227"/>
      <c r="NRA2035" s="227"/>
      <c r="NRB2035" s="227"/>
      <c r="NRC2035" s="227"/>
      <c r="NRD2035" s="227"/>
      <c r="NRE2035" s="227"/>
      <c r="NRF2035" s="227"/>
      <c r="NRG2035" s="227"/>
      <c r="NRH2035" s="227"/>
      <c r="NRI2035" s="227"/>
      <c r="NRJ2035" s="227"/>
      <c r="NRK2035" s="227"/>
      <c r="NRL2035" s="227"/>
      <c r="NRM2035" s="227"/>
      <c r="NRN2035" s="227"/>
      <c r="NRO2035" s="227"/>
      <c r="NRP2035" s="227"/>
      <c r="NRQ2035" s="227"/>
      <c r="NRR2035" s="227"/>
      <c r="NRS2035" s="227"/>
      <c r="NRT2035" s="227"/>
      <c r="NRU2035" s="227"/>
      <c r="NRV2035" s="227"/>
      <c r="NRW2035" s="227"/>
      <c r="NRX2035" s="227"/>
      <c r="NRY2035" s="227"/>
      <c r="NRZ2035" s="227"/>
      <c r="NSA2035" s="227"/>
      <c r="NSB2035" s="227"/>
      <c r="NSC2035" s="227"/>
      <c r="NSD2035" s="227"/>
      <c r="NSE2035" s="227"/>
      <c r="NSF2035" s="227"/>
      <c r="NSG2035" s="227"/>
      <c r="NSH2035" s="227"/>
      <c r="NSI2035" s="227"/>
      <c r="NSJ2035" s="227"/>
      <c r="NSK2035" s="227"/>
      <c r="NSL2035" s="227"/>
      <c r="NSM2035" s="227"/>
      <c r="NSN2035" s="227"/>
      <c r="NSO2035" s="227"/>
      <c r="NSP2035" s="227"/>
      <c r="NSQ2035" s="227"/>
      <c r="NSR2035" s="227"/>
      <c r="NSS2035" s="227"/>
      <c r="NST2035" s="227"/>
      <c r="NSU2035" s="227"/>
      <c r="NSV2035" s="227"/>
      <c r="NSW2035" s="227"/>
      <c r="NSX2035" s="227"/>
      <c r="NSY2035" s="227"/>
      <c r="NSZ2035" s="227"/>
      <c r="NTA2035" s="227"/>
      <c r="NTB2035" s="227"/>
      <c r="NTC2035" s="227"/>
      <c r="NTD2035" s="227"/>
      <c r="NTE2035" s="227"/>
      <c r="NTF2035" s="227"/>
      <c r="NTG2035" s="227"/>
      <c r="NTH2035" s="227"/>
      <c r="NTI2035" s="227"/>
      <c r="NTJ2035" s="227"/>
      <c r="NTK2035" s="227"/>
      <c r="NTL2035" s="227"/>
      <c r="NTM2035" s="227"/>
      <c r="NTN2035" s="227"/>
      <c r="NTO2035" s="227"/>
      <c r="NTP2035" s="227"/>
      <c r="NTQ2035" s="227"/>
      <c r="NTR2035" s="227"/>
      <c r="NTS2035" s="227"/>
      <c r="NTT2035" s="227"/>
      <c r="NTU2035" s="227"/>
      <c r="NTV2035" s="227"/>
      <c r="NTW2035" s="227"/>
      <c r="NTX2035" s="227"/>
      <c r="NTY2035" s="227"/>
      <c r="NTZ2035" s="227"/>
      <c r="NUA2035" s="227"/>
      <c r="NUB2035" s="227"/>
      <c r="NUC2035" s="227"/>
      <c r="NUD2035" s="227"/>
      <c r="NUE2035" s="227"/>
      <c r="NUF2035" s="227"/>
      <c r="NUG2035" s="227"/>
      <c r="NUH2035" s="227"/>
      <c r="NUI2035" s="227"/>
      <c r="NUJ2035" s="227"/>
      <c r="NUK2035" s="227"/>
      <c r="NUL2035" s="227"/>
      <c r="NUM2035" s="227"/>
      <c r="NUN2035" s="227"/>
      <c r="NUO2035" s="227"/>
      <c r="NUP2035" s="227"/>
      <c r="NUQ2035" s="227"/>
      <c r="NUR2035" s="227"/>
      <c r="NUS2035" s="227"/>
      <c r="NUT2035" s="227"/>
      <c r="NUU2035" s="227"/>
      <c r="NUV2035" s="227"/>
      <c r="NUW2035" s="227"/>
      <c r="NUX2035" s="227"/>
      <c r="NUY2035" s="227"/>
      <c r="NUZ2035" s="227"/>
      <c r="NVA2035" s="227"/>
      <c r="NVB2035" s="227"/>
      <c r="NVC2035" s="227"/>
      <c r="NVD2035" s="227"/>
      <c r="NVE2035" s="227"/>
      <c r="NVF2035" s="227"/>
      <c r="NVG2035" s="227"/>
      <c r="NVH2035" s="227"/>
      <c r="NVI2035" s="227"/>
      <c r="NVJ2035" s="227"/>
      <c r="NVK2035" s="227"/>
      <c r="NVL2035" s="227"/>
      <c r="NVM2035" s="227"/>
      <c r="NVN2035" s="227"/>
      <c r="NVO2035" s="227"/>
      <c r="NVP2035" s="227"/>
      <c r="NVQ2035" s="227"/>
      <c r="NVR2035" s="227"/>
      <c r="NVS2035" s="227"/>
      <c r="NVT2035" s="227"/>
      <c r="NVU2035" s="227"/>
      <c r="NVV2035" s="227"/>
      <c r="NVW2035" s="227"/>
      <c r="NVX2035" s="227"/>
      <c r="NVY2035" s="227"/>
      <c r="NVZ2035" s="227"/>
      <c r="NWA2035" s="227"/>
      <c r="NWB2035" s="227"/>
      <c r="NWC2035" s="227"/>
      <c r="NWD2035" s="227"/>
      <c r="NWE2035" s="227"/>
      <c r="NWF2035" s="227"/>
      <c r="NWG2035" s="227"/>
      <c r="NWH2035" s="227"/>
      <c r="NWI2035" s="227"/>
      <c r="NWJ2035" s="227"/>
      <c r="NWK2035" s="227"/>
      <c r="NWL2035" s="227"/>
      <c r="NWM2035" s="227"/>
      <c r="NWN2035" s="227"/>
      <c r="NWO2035" s="227"/>
      <c r="NWP2035" s="227"/>
      <c r="NWQ2035" s="227"/>
      <c r="NWR2035" s="227"/>
      <c r="NWS2035" s="227"/>
      <c r="NWT2035" s="227"/>
      <c r="NWU2035" s="227"/>
      <c r="NWV2035" s="227"/>
      <c r="NWW2035" s="227"/>
      <c r="NWX2035" s="227"/>
      <c r="NWY2035" s="227"/>
      <c r="NWZ2035" s="227"/>
      <c r="NXA2035" s="227"/>
      <c r="NXB2035" s="227"/>
      <c r="NXC2035" s="227"/>
      <c r="NXD2035" s="227"/>
      <c r="NXE2035" s="227"/>
      <c r="NXF2035" s="227"/>
      <c r="NXG2035" s="227"/>
      <c r="NXH2035" s="227"/>
      <c r="NXI2035" s="227"/>
      <c r="NXJ2035" s="227"/>
      <c r="NXK2035" s="227"/>
      <c r="NXL2035" s="227"/>
      <c r="NXM2035" s="227"/>
      <c r="NXN2035" s="227"/>
      <c r="NXO2035" s="227"/>
      <c r="NXP2035" s="227"/>
      <c r="NXQ2035" s="227"/>
      <c r="NXR2035" s="227"/>
      <c r="NXS2035" s="227"/>
      <c r="NXT2035" s="227"/>
      <c r="NXU2035" s="227"/>
      <c r="NXV2035" s="227"/>
      <c r="NXW2035" s="227"/>
      <c r="NXX2035" s="227"/>
      <c r="NXY2035" s="227"/>
      <c r="NXZ2035" s="227"/>
      <c r="NYA2035" s="227"/>
      <c r="NYB2035" s="227"/>
      <c r="NYC2035" s="227"/>
      <c r="NYD2035" s="227"/>
      <c r="NYE2035" s="227"/>
      <c r="NYF2035" s="227"/>
      <c r="NYG2035" s="227"/>
      <c r="NYH2035" s="227"/>
      <c r="NYI2035" s="227"/>
      <c r="NYJ2035" s="227"/>
      <c r="NYK2035" s="227"/>
      <c r="NYL2035" s="227"/>
      <c r="NYM2035" s="227"/>
      <c r="NYN2035" s="227"/>
      <c r="NYO2035" s="227"/>
      <c r="NYP2035" s="227"/>
      <c r="NYQ2035" s="227"/>
      <c r="NYR2035" s="227"/>
      <c r="NYS2035" s="227"/>
      <c r="NYT2035" s="227"/>
      <c r="NYU2035" s="227"/>
      <c r="NYV2035" s="227"/>
      <c r="NYW2035" s="227"/>
      <c r="NYX2035" s="227"/>
      <c r="NYY2035" s="227"/>
      <c r="NYZ2035" s="227"/>
      <c r="NZA2035" s="227"/>
      <c r="NZB2035" s="227"/>
      <c r="NZC2035" s="227"/>
      <c r="NZD2035" s="227"/>
      <c r="NZE2035" s="227"/>
      <c r="NZF2035" s="227"/>
      <c r="NZG2035" s="227"/>
      <c r="NZH2035" s="227"/>
      <c r="NZI2035" s="227"/>
      <c r="NZJ2035" s="227"/>
      <c r="NZK2035" s="227"/>
      <c r="NZL2035" s="227"/>
      <c r="NZM2035" s="227"/>
      <c r="NZN2035" s="227"/>
      <c r="NZO2035" s="227"/>
      <c r="NZP2035" s="227"/>
      <c r="NZQ2035" s="227"/>
      <c r="NZR2035" s="227"/>
      <c r="NZS2035" s="227"/>
      <c r="NZT2035" s="227"/>
      <c r="NZU2035" s="227"/>
      <c r="NZV2035" s="227"/>
      <c r="NZW2035" s="227"/>
      <c r="NZX2035" s="227"/>
      <c r="NZY2035" s="227"/>
      <c r="NZZ2035" s="227"/>
      <c r="OAA2035" s="227"/>
      <c r="OAB2035" s="227"/>
      <c r="OAC2035" s="227"/>
      <c r="OAD2035" s="227"/>
      <c r="OAE2035" s="227"/>
      <c r="OAF2035" s="227"/>
      <c r="OAG2035" s="227"/>
      <c r="OAH2035" s="227"/>
      <c r="OAI2035" s="227"/>
      <c r="OAJ2035" s="227"/>
      <c r="OAK2035" s="227"/>
      <c r="OAL2035" s="227"/>
      <c r="OAM2035" s="227"/>
      <c r="OAN2035" s="227"/>
      <c r="OAO2035" s="227"/>
      <c r="OAP2035" s="227"/>
      <c r="OAQ2035" s="227"/>
      <c r="OAR2035" s="227"/>
      <c r="OAS2035" s="227"/>
      <c r="OAT2035" s="227"/>
      <c r="OAU2035" s="227"/>
      <c r="OAV2035" s="227"/>
      <c r="OAW2035" s="227"/>
      <c r="OAX2035" s="227"/>
      <c r="OAY2035" s="227"/>
      <c r="OAZ2035" s="227"/>
      <c r="OBA2035" s="227"/>
      <c r="OBB2035" s="227"/>
      <c r="OBC2035" s="227"/>
      <c r="OBD2035" s="227"/>
      <c r="OBE2035" s="227"/>
      <c r="OBF2035" s="227"/>
      <c r="OBG2035" s="227"/>
      <c r="OBH2035" s="227"/>
      <c r="OBI2035" s="227"/>
      <c r="OBJ2035" s="227"/>
      <c r="OBK2035" s="227"/>
      <c r="OBL2035" s="227"/>
      <c r="OBM2035" s="227"/>
      <c r="OBN2035" s="227"/>
      <c r="OBO2035" s="227"/>
      <c r="OBP2035" s="227"/>
      <c r="OBQ2035" s="227"/>
      <c r="OBR2035" s="227"/>
      <c r="OBS2035" s="227"/>
      <c r="OBT2035" s="227"/>
      <c r="OBU2035" s="227"/>
      <c r="OBV2035" s="227"/>
      <c r="OBW2035" s="227"/>
      <c r="OBX2035" s="227"/>
      <c r="OBY2035" s="227"/>
      <c r="OBZ2035" s="227"/>
      <c r="OCA2035" s="227"/>
      <c r="OCB2035" s="227"/>
      <c r="OCC2035" s="227"/>
      <c r="OCD2035" s="227"/>
      <c r="OCE2035" s="227"/>
      <c r="OCF2035" s="227"/>
      <c r="OCG2035" s="227"/>
      <c r="OCH2035" s="227"/>
      <c r="OCI2035" s="227"/>
      <c r="OCJ2035" s="227"/>
      <c r="OCK2035" s="227"/>
      <c r="OCL2035" s="227"/>
      <c r="OCM2035" s="227"/>
      <c r="OCN2035" s="227"/>
      <c r="OCO2035" s="227"/>
      <c r="OCP2035" s="227"/>
      <c r="OCQ2035" s="227"/>
      <c r="OCR2035" s="227"/>
      <c r="OCS2035" s="227"/>
      <c r="OCT2035" s="227"/>
      <c r="OCU2035" s="227"/>
      <c r="OCV2035" s="227"/>
      <c r="OCW2035" s="227"/>
      <c r="OCX2035" s="227"/>
      <c r="OCY2035" s="227"/>
      <c r="OCZ2035" s="227"/>
      <c r="ODA2035" s="227"/>
      <c r="ODB2035" s="227"/>
      <c r="ODC2035" s="227"/>
      <c r="ODD2035" s="227"/>
      <c r="ODE2035" s="227"/>
      <c r="ODF2035" s="227"/>
      <c r="ODG2035" s="227"/>
      <c r="ODH2035" s="227"/>
      <c r="ODI2035" s="227"/>
      <c r="ODJ2035" s="227"/>
      <c r="ODK2035" s="227"/>
      <c r="ODL2035" s="227"/>
      <c r="ODM2035" s="227"/>
      <c r="ODN2035" s="227"/>
      <c r="ODO2035" s="227"/>
      <c r="ODP2035" s="227"/>
      <c r="ODQ2035" s="227"/>
      <c r="ODR2035" s="227"/>
      <c r="ODS2035" s="227"/>
      <c r="ODT2035" s="227"/>
      <c r="ODU2035" s="227"/>
      <c r="ODV2035" s="227"/>
      <c r="ODW2035" s="227"/>
      <c r="ODX2035" s="227"/>
      <c r="ODY2035" s="227"/>
      <c r="ODZ2035" s="227"/>
      <c r="OEA2035" s="227"/>
      <c r="OEB2035" s="227"/>
      <c r="OEC2035" s="227"/>
      <c r="OED2035" s="227"/>
      <c r="OEE2035" s="227"/>
      <c r="OEF2035" s="227"/>
      <c r="OEG2035" s="227"/>
      <c r="OEH2035" s="227"/>
      <c r="OEI2035" s="227"/>
      <c r="OEJ2035" s="227"/>
      <c r="OEK2035" s="227"/>
      <c r="OEL2035" s="227"/>
      <c r="OEM2035" s="227"/>
      <c r="OEN2035" s="227"/>
      <c r="OEO2035" s="227"/>
      <c r="OEP2035" s="227"/>
      <c r="OEQ2035" s="227"/>
      <c r="OER2035" s="227"/>
      <c r="OES2035" s="227"/>
      <c r="OET2035" s="227"/>
      <c r="OEU2035" s="227"/>
      <c r="OEV2035" s="227"/>
      <c r="OEW2035" s="227"/>
      <c r="OEX2035" s="227"/>
      <c r="OEY2035" s="227"/>
      <c r="OEZ2035" s="227"/>
      <c r="OFA2035" s="227"/>
      <c r="OFB2035" s="227"/>
      <c r="OFC2035" s="227"/>
      <c r="OFD2035" s="227"/>
      <c r="OFE2035" s="227"/>
      <c r="OFF2035" s="227"/>
      <c r="OFG2035" s="227"/>
      <c r="OFH2035" s="227"/>
      <c r="OFI2035" s="227"/>
      <c r="OFJ2035" s="227"/>
      <c r="OFK2035" s="227"/>
      <c r="OFL2035" s="227"/>
      <c r="OFM2035" s="227"/>
      <c r="OFN2035" s="227"/>
      <c r="OFO2035" s="227"/>
      <c r="OFP2035" s="227"/>
      <c r="OFQ2035" s="227"/>
      <c r="OFR2035" s="227"/>
      <c r="OFS2035" s="227"/>
      <c r="OFT2035" s="227"/>
      <c r="OFU2035" s="227"/>
      <c r="OFV2035" s="227"/>
      <c r="OFW2035" s="227"/>
      <c r="OFX2035" s="227"/>
      <c r="OFY2035" s="227"/>
      <c r="OFZ2035" s="227"/>
      <c r="OGA2035" s="227"/>
      <c r="OGB2035" s="227"/>
      <c r="OGC2035" s="227"/>
      <c r="OGD2035" s="227"/>
      <c r="OGE2035" s="227"/>
      <c r="OGF2035" s="227"/>
      <c r="OGG2035" s="227"/>
      <c r="OGH2035" s="227"/>
      <c r="OGI2035" s="227"/>
      <c r="OGJ2035" s="227"/>
      <c r="OGK2035" s="227"/>
      <c r="OGL2035" s="227"/>
      <c r="OGM2035" s="227"/>
      <c r="OGN2035" s="227"/>
      <c r="OGO2035" s="227"/>
      <c r="OGP2035" s="227"/>
      <c r="OGQ2035" s="227"/>
      <c r="OGR2035" s="227"/>
      <c r="OGS2035" s="227"/>
      <c r="OGT2035" s="227"/>
      <c r="OGU2035" s="227"/>
      <c r="OGV2035" s="227"/>
      <c r="OGW2035" s="227"/>
      <c r="OGX2035" s="227"/>
      <c r="OGY2035" s="227"/>
      <c r="OGZ2035" s="227"/>
      <c r="OHA2035" s="227"/>
      <c r="OHB2035" s="227"/>
      <c r="OHC2035" s="227"/>
      <c r="OHD2035" s="227"/>
      <c r="OHE2035" s="227"/>
      <c r="OHF2035" s="227"/>
      <c r="OHG2035" s="227"/>
      <c r="OHH2035" s="227"/>
      <c r="OHI2035" s="227"/>
      <c r="OHJ2035" s="227"/>
      <c r="OHK2035" s="227"/>
      <c r="OHL2035" s="227"/>
      <c r="OHM2035" s="227"/>
      <c r="OHN2035" s="227"/>
      <c r="OHO2035" s="227"/>
      <c r="OHP2035" s="227"/>
      <c r="OHQ2035" s="227"/>
      <c r="OHR2035" s="227"/>
      <c r="OHS2035" s="227"/>
      <c r="OHT2035" s="227"/>
      <c r="OHU2035" s="227"/>
      <c r="OHV2035" s="227"/>
      <c r="OHW2035" s="227"/>
      <c r="OHX2035" s="227"/>
      <c r="OHY2035" s="227"/>
      <c r="OHZ2035" s="227"/>
      <c r="OIA2035" s="227"/>
      <c r="OIB2035" s="227"/>
      <c r="OIC2035" s="227"/>
      <c r="OID2035" s="227"/>
      <c r="OIE2035" s="227"/>
      <c r="OIF2035" s="227"/>
      <c r="OIG2035" s="227"/>
      <c r="OIH2035" s="227"/>
      <c r="OII2035" s="227"/>
      <c r="OIJ2035" s="227"/>
      <c r="OIK2035" s="227"/>
      <c r="OIL2035" s="227"/>
      <c r="OIM2035" s="227"/>
      <c r="OIN2035" s="227"/>
      <c r="OIO2035" s="227"/>
      <c r="OIP2035" s="227"/>
      <c r="OIQ2035" s="227"/>
      <c r="OIR2035" s="227"/>
      <c r="OIS2035" s="227"/>
      <c r="OIT2035" s="227"/>
      <c r="OIU2035" s="227"/>
      <c r="OIV2035" s="227"/>
      <c r="OIW2035" s="227"/>
      <c r="OIX2035" s="227"/>
      <c r="OIY2035" s="227"/>
      <c r="OIZ2035" s="227"/>
      <c r="OJA2035" s="227"/>
      <c r="OJB2035" s="227"/>
      <c r="OJC2035" s="227"/>
      <c r="OJD2035" s="227"/>
      <c r="OJE2035" s="227"/>
      <c r="OJF2035" s="227"/>
      <c r="OJG2035" s="227"/>
      <c r="OJH2035" s="227"/>
      <c r="OJI2035" s="227"/>
      <c r="OJJ2035" s="227"/>
      <c r="OJK2035" s="227"/>
      <c r="OJL2035" s="227"/>
      <c r="OJM2035" s="227"/>
      <c r="OJN2035" s="227"/>
      <c r="OJO2035" s="227"/>
      <c r="OJP2035" s="227"/>
      <c r="OJQ2035" s="227"/>
      <c r="OJR2035" s="227"/>
      <c r="OJS2035" s="227"/>
      <c r="OJT2035" s="227"/>
      <c r="OJU2035" s="227"/>
      <c r="OJV2035" s="227"/>
      <c r="OJW2035" s="227"/>
      <c r="OJX2035" s="227"/>
      <c r="OJY2035" s="227"/>
      <c r="OJZ2035" s="227"/>
      <c r="OKA2035" s="227"/>
      <c r="OKB2035" s="227"/>
      <c r="OKC2035" s="227"/>
      <c r="OKD2035" s="227"/>
      <c r="OKE2035" s="227"/>
      <c r="OKF2035" s="227"/>
      <c r="OKG2035" s="227"/>
      <c r="OKH2035" s="227"/>
      <c r="OKI2035" s="227"/>
      <c r="OKJ2035" s="227"/>
      <c r="OKK2035" s="227"/>
      <c r="OKL2035" s="227"/>
      <c r="OKM2035" s="227"/>
      <c r="OKN2035" s="227"/>
      <c r="OKO2035" s="227"/>
      <c r="OKP2035" s="227"/>
      <c r="OKQ2035" s="227"/>
      <c r="OKR2035" s="227"/>
      <c r="OKS2035" s="227"/>
      <c r="OKT2035" s="227"/>
      <c r="OKU2035" s="227"/>
      <c r="OKV2035" s="227"/>
      <c r="OKW2035" s="227"/>
      <c r="OKX2035" s="227"/>
      <c r="OKY2035" s="227"/>
      <c r="OKZ2035" s="227"/>
      <c r="OLA2035" s="227"/>
      <c r="OLB2035" s="227"/>
      <c r="OLC2035" s="227"/>
      <c r="OLD2035" s="227"/>
      <c r="OLE2035" s="227"/>
      <c r="OLF2035" s="227"/>
      <c r="OLG2035" s="227"/>
      <c r="OLH2035" s="227"/>
      <c r="OLI2035" s="227"/>
      <c r="OLJ2035" s="227"/>
      <c r="OLK2035" s="227"/>
      <c r="OLL2035" s="227"/>
      <c r="OLM2035" s="227"/>
      <c r="OLN2035" s="227"/>
      <c r="OLO2035" s="227"/>
      <c r="OLP2035" s="227"/>
      <c r="OLQ2035" s="227"/>
      <c r="OLR2035" s="227"/>
      <c r="OLS2035" s="227"/>
      <c r="OLT2035" s="227"/>
      <c r="OLU2035" s="227"/>
      <c r="OLV2035" s="227"/>
      <c r="OLW2035" s="227"/>
      <c r="OLX2035" s="227"/>
      <c r="OLY2035" s="227"/>
      <c r="OLZ2035" s="227"/>
      <c r="OMA2035" s="227"/>
      <c r="OMB2035" s="227"/>
      <c r="OMC2035" s="227"/>
      <c r="OMD2035" s="227"/>
      <c r="OME2035" s="227"/>
      <c r="OMF2035" s="227"/>
      <c r="OMG2035" s="227"/>
      <c r="OMH2035" s="227"/>
      <c r="OMI2035" s="227"/>
      <c r="OMJ2035" s="227"/>
      <c r="OMK2035" s="227"/>
      <c r="OML2035" s="227"/>
      <c r="OMM2035" s="227"/>
      <c r="OMN2035" s="227"/>
      <c r="OMO2035" s="227"/>
      <c r="OMP2035" s="227"/>
      <c r="OMQ2035" s="227"/>
      <c r="OMR2035" s="227"/>
      <c r="OMS2035" s="227"/>
      <c r="OMT2035" s="227"/>
      <c r="OMU2035" s="227"/>
      <c r="OMV2035" s="227"/>
      <c r="OMW2035" s="227"/>
      <c r="OMX2035" s="227"/>
      <c r="OMY2035" s="227"/>
      <c r="OMZ2035" s="227"/>
      <c r="ONA2035" s="227"/>
      <c r="ONB2035" s="227"/>
      <c r="ONC2035" s="227"/>
      <c r="OND2035" s="227"/>
      <c r="ONE2035" s="227"/>
      <c r="ONF2035" s="227"/>
      <c r="ONG2035" s="227"/>
      <c r="ONH2035" s="227"/>
      <c r="ONI2035" s="227"/>
      <c r="ONJ2035" s="227"/>
      <c r="ONK2035" s="227"/>
      <c r="ONL2035" s="227"/>
      <c r="ONM2035" s="227"/>
      <c r="ONN2035" s="227"/>
      <c r="ONO2035" s="227"/>
      <c r="ONP2035" s="227"/>
      <c r="ONQ2035" s="227"/>
      <c r="ONR2035" s="227"/>
      <c r="ONS2035" s="227"/>
      <c r="ONT2035" s="227"/>
      <c r="ONU2035" s="227"/>
      <c r="ONV2035" s="227"/>
      <c r="ONW2035" s="227"/>
      <c r="ONX2035" s="227"/>
      <c r="ONY2035" s="227"/>
      <c r="ONZ2035" s="227"/>
      <c r="OOA2035" s="227"/>
      <c r="OOB2035" s="227"/>
      <c r="OOC2035" s="227"/>
      <c r="OOD2035" s="227"/>
      <c r="OOE2035" s="227"/>
      <c r="OOF2035" s="227"/>
      <c r="OOG2035" s="227"/>
      <c r="OOH2035" s="227"/>
      <c r="OOI2035" s="227"/>
      <c r="OOJ2035" s="227"/>
      <c r="OOK2035" s="227"/>
      <c r="OOL2035" s="227"/>
      <c r="OOM2035" s="227"/>
      <c r="OON2035" s="227"/>
      <c r="OOO2035" s="227"/>
      <c r="OOP2035" s="227"/>
      <c r="OOQ2035" s="227"/>
      <c r="OOR2035" s="227"/>
      <c r="OOS2035" s="227"/>
      <c r="OOT2035" s="227"/>
      <c r="OOU2035" s="227"/>
      <c r="OOV2035" s="227"/>
      <c r="OOW2035" s="227"/>
      <c r="OOX2035" s="227"/>
      <c r="OOY2035" s="227"/>
      <c r="OOZ2035" s="227"/>
      <c r="OPA2035" s="227"/>
      <c r="OPB2035" s="227"/>
      <c r="OPC2035" s="227"/>
      <c r="OPD2035" s="227"/>
      <c r="OPE2035" s="227"/>
      <c r="OPF2035" s="227"/>
      <c r="OPG2035" s="227"/>
      <c r="OPH2035" s="227"/>
      <c r="OPI2035" s="227"/>
      <c r="OPJ2035" s="227"/>
      <c r="OPK2035" s="227"/>
      <c r="OPL2035" s="227"/>
      <c r="OPM2035" s="227"/>
      <c r="OPN2035" s="227"/>
      <c r="OPO2035" s="227"/>
      <c r="OPP2035" s="227"/>
      <c r="OPQ2035" s="227"/>
      <c r="OPR2035" s="227"/>
      <c r="OPS2035" s="227"/>
      <c r="OPT2035" s="227"/>
      <c r="OPU2035" s="227"/>
      <c r="OPV2035" s="227"/>
      <c r="OPW2035" s="227"/>
      <c r="OPX2035" s="227"/>
      <c r="OPY2035" s="227"/>
      <c r="OPZ2035" s="227"/>
      <c r="OQA2035" s="227"/>
      <c r="OQB2035" s="227"/>
      <c r="OQC2035" s="227"/>
      <c r="OQD2035" s="227"/>
      <c r="OQE2035" s="227"/>
      <c r="OQF2035" s="227"/>
      <c r="OQG2035" s="227"/>
      <c r="OQH2035" s="227"/>
      <c r="OQI2035" s="227"/>
      <c r="OQJ2035" s="227"/>
      <c r="OQK2035" s="227"/>
      <c r="OQL2035" s="227"/>
      <c r="OQM2035" s="227"/>
      <c r="OQN2035" s="227"/>
      <c r="OQO2035" s="227"/>
      <c r="OQP2035" s="227"/>
      <c r="OQQ2035" s="227"/>
      <c r="OQR2035" s="227"/>
      <c r="OQS2035" s="227"/>
      <c r="OQT2035" s="227"/>
      <c r="OQU2035" s="227"/>
      <c r="OQV2035" s="227"/>
      <c r="OQW2035" s="227"/>
      <c r="OQX2035" s="227"/>
      <c r="OQY2035" s="227"/>
      <c r="OQZ2035" s="227"/>
      <c r="ORA2035" s="227"/>
      <c r="ORB2035" s="227"/>
      <c r="ORC2035" s="227"/>
      <c r="ORD2035" s="227"/>
      <c r="ORE2035" s="227"/>
      <c r="ORF2035" s="227"/>
      <c r="ORG2035" s="227"/>
      <c r="ORH2035" s="227"/>
      <c r="ORI2035" s="227"/>
      <c r="ORJ2035" s="227"/>
      <c r="ORK2035" s="227"/>
      <c r="ORL2035" s="227"/>
      <c r="ORM2035" s="227"/>
      <c r="ORN2035" s="227"/>
      <c r="ORO2035" s="227"/>
      <c r="ORP2035" s="227"/>
      <c r="ORQ2035" s="227"/>
      <c r="ORR2035" s="227"/>
      <c r="ORS2035" s="227"/>
      <c r="ORT2035" s="227"/>
      <c r="ORU2035" s="227"/>
      <c r="ORV2035" s="227"/>
      <c r="ORW2035" s="227"/>
      <c r="ORX2035" s="227"/>
      <c r="ORY2035" s="227"/>
      <c r="ORZ2035" s="227"/>
      <c r="OSA2035" s="227"/>
      <c r="OSB2035" s="227"/>
      <c r="OSC2035" s="227"/>
      <c r="OSD2035" s="227"/>
      <c r="OSE2035" s="227"/>
      <c r="OSF2035" s="227"/>
      <c r="OSG2035" s="227"/>
      <c r="OSH2035" s="227"/>
      <c r="OSI2035" s="227"/>
      <c r="OSJ2035" s="227"/>
      <c r="OSK2035" s="227"/>
      <c r="OSL2035" s="227"/>
      <c r="OSM2035" s="227"/>
      <c r="OSN2035" s="227"/>
      <c r="OSO2035" s="227"/>
      <c r="OSP2035" s="227"/>
      <c r="OSQ2035" s="227"/>
      <c r="OSR2035" s="227"/>
      <c r="OSS2035" s="227"/>
      <c r="OST2035" s="227"/>
      <c r="OSU2035" s="227"/>
      <c r="OSV2035" s="227"/>
      <c r="OSW2035" s="227"/>
      <c r="OSX2035" s="227"/>
      <c r="OSY2035" s="227"/>
      <c r="OSZ2035" s="227"/>
      <c r="OTA2035" s="227"/>
      <c r="OTB2035" s="227"/>
      <c r="OTC2035" s="227"/>
      <c r="OTD2035" s="227"/>
      <c r="OTE2035" s="227"/>
      <c r="OTF2035" s="227"/>
      <c r="OTG2035" s="227"/>
      <c r="OTH2035" s="227"/>
      <c r="OTI2035" s="227"/>
      <c r="OTJ2035" s="227"/>
      <c r="OTK2035" s="227"/>
      <c r="OTL2035" s="227"/>
      <c r="OTM2035" s="227"/>
      <c r="OTN2035" s="227"/>
      <c r="OTO2035" s="227"/>
      <c r="OTP2035" s="227"/>
      <c r="OTQ2035" s="227"/>
      <c r="OTR2035" s="227"/>
      <c r="OTS2035" s="227"/>
      <c r="OTT2035" s="227"/>
      <c r="OTU2035" s="227"/>
      <c r="OTV2035" s="227"/>
      <c r="OTW2035" s="227"/>
      <c r="OTX2035" s="227"/>
      <c r="OTY2035" s="227"/>
      <c r="OTZ2035" s="227"/>
      <c r="OUA2035" s="227"/>
      <c r="OUB2035" s="227"/>
      <c r="OUC2035" s="227"/>
      <c r="OUD2035" s="227"/>
      <c r="OUE2035" s="227"/>
      <c r="OUF2035" s="227"/>
      <c r="OUG2035" s="227"/>
      <c r="OUH2035" s="227"/>
      <c r="OUI2035" s="227"/>
      <c r="OUJ2035" s="227"/>
      <c r="OUK2035" s="227"/>
      <c r="OUL2035" s="227"/>
      <c r="OUM2035" s="227"/>
      <c r="OUN2035" s="227"/>
      <c r="OUO2035" s="227"/>
      <c r="OUP2035" s="227"/>
      <c r="OUQ2035" s="227"/>
      <c r="OUR2035" s="227"/>
      <c r="OUS2035" s="227"/>
      <c r="OUT2035" s="227"/>
      <c r="OUU2035" s="227"/>
      <c r="OUV2035" s="227"/>
      <c r="OUW2035" s="227"/>
      <c r="OUX2035" s="227"/>
      <c r="OUY2035" s="227"/>
      <c r="OUZ2035" s="227"/>
      <c r="OVA2035" s="227"/>
      <c r="OVB2035" s="227"/>
      <c r="OVC2035" s="227"/>
      <c r="OVD2035" s="227"/>
      <c r="OVE2035" s="227"/>
      <c r="OVF2035" s="227"/>
      <c r="OVG2035" s="227"/>
      <c r="OVH2035" s="227"/>
      <c r="OVI2035" s="227"/>
      <c r="OVJ2035" s="227"/>
      <c r="OVK2035" s="227"/>
      <c r="OVL2035" s="227"/>
      <c r="OVM2035" s="227"/>
      <c r="OVN2035" s="227"/>
      <c r="OVO2035" s="227"/>
      <c r="OVP2035" s="227"/>
      <c r="OVQ2035" s="227"/>
      <c r="OVR2035" s="227"/>
      <c r="OVS2035" s="227"/>
      <c r="OVT2035" s="227"/>
      <c r="OVU2035" s="227"/>
      <c r="OVV2035" s="227"/>
      <c r="OVW2035" s="227"/>
      <c r="OVX2035" s="227"/>
      <c r="OVY2035" s="227"/>
      <c r="OVZ2035" s="227"/>
      <c r="OWA2035" s="227"/>
      <c r="OWB2035" s="227"/>
      <c r="OWC2035" s="227"/>
      <c r="OWD2035" s="227"/>
      <c r="OWE2035" s="227"/>
      <c r="OWF2035" s="227"/>
      <c r="OWG2035" s="227"/>
      <c r="OWH2035" s="227"/>
      <c r="OWI2035" s="227"/>
      <c r="OWJ2035" s="227"/>
      <c r="OWK2035" s="227"/>
      <c r="OWL2035" s="227"/>
      <c r="OWM2035" s="227"/>
      <c r="OWN2035" s="227"/>
      <c r="OWO2035" s="227"/>
      <c r="OWP2035" s="227"/>
      <c r="OWQ2035" s="227"/>
      <c r="OWR2035" s="227"/>
      <c r="OWS2035" s="227"/>
      <c r="OWT2035" s="227"/>
      <c r="OWU2035" s="227"/>
      <c r="OWV2035" s="227"/>
      <c r="OWW2035" s="227"/>
      <c r="OWX2035" s="227"/>
      <c r="OWY2035" s="227"/>
      <c r="OWZ2035" s="227"/>
      <c r="OXA2035" s="227"/>
      <c r="OXB2035" s="227"/>
      <c r="OXC2035" s="227"/>
      <c r="OXD2035" s="227"/>
      <c r="OXE2035" s="227"/>
      <c r="OXF2035" s="227"/>
      <c r="OXG2035" s="227"/>
      <c r="OXH2035" s="227"/>
      <c r="OXI2035" s="227"/>
      <c r="OXJ2035" s="227"/>
      <c r="OXK2035" s="227"/>
      <c r="OXL2035" s="227"/>
      <c r="OXM2035" s="227"/>
      <c r="OXN2035" s="227"/>
      <c r="OXO2035" s="227"/>
      <c r="OXP2035" s="227"/>
      <c r="OXQ2035" s="227"/>
      <c r="OXR2035" s="227"/>
      <c r="OXS2035" s="227"/>
      <c r="OXT2035" s="227"/>
      <c r="OXU2035" s="227"/>
      <c r="OXV2035" s="227"/>
      <c r="OXW2035" s="227"/>
      <c r="OXX2035" s="227"/>
      <c r="OXY2035" s="227"/>
      <c r="OXZ2035" s="227"/>
      <c r="OYA2035" s="227"/>
      <c r="OYB2035" s="227"/>
      <c r="OYC2035" s="227"/>
      <c r="OYD2035" s="227"/>
      <c r="OYE2035" s="227"/>
      <c r="OYF2035" s="227"/>
      <c r="OYG2035" s="227"/>
      <c r="OYH2035" s="227"/>
      <c r="OYI2035" s="227"/>
      <c r="OYJ2035" s="227"/>
      <c r="OYK2035" s="227"/>
      <c r="OYL2035" s="227"/>
      <c r="OYM2035" s="227"/>
      <c r="OYN2035" s="227"/>
      <c r="OYO2035" s="227"/>
      <c r="OYP2035" s="227"/>
      <c r="OYQ2035" s="227"/>
      <c r="OYR2035" s="227"/>
      <c r="OYS2035" s="227"/>
      <c r="OYT2035" s="227"/>
      <c r="OYU2035" s="227"/>
      <c r="OYV2035" s="227"/>
      <c r="OYW2035" s="227"/>
      <c r="OYX2035" s="227"/>
      <c r="OYY2035" s="227"/>
      <c r="OYZ2035" s="227"/>
      <c r="OZA2035" s="227"/>
      <c r="OZB2035" s="227"/>
      <c r="OZC2035" s="227"/>
      <c r="OZD2035" s="227"/>
      <c r="OZE2035" s="227"/>
      <c r="OZF2035" s="227"/>
      <c r="OZG2035" s="227"/>
      <c r="OZH2035" s="227"/>
      <c r="OZI2035" s="227"/>
      <c r="OZJ2035" s="227"/>
      <c r="OZK2035" s="227"/>
      <c r="OZL2035" s="227"/>
      <c r="OZM2035" s="227"/>
      <c r="OZN2035" s="227"/>
      <c r="OZO2035" s="227"/>
      <c r="OZP2035" s="227"/>
      <c r="OZQ2035" s="227"/>
      <c r="OZR2035" s="227"/>
      <c r="OZS2035" s="227"/>
      <c r="OZT2035" s="227"/>
      <c r="OZU2035" s="227"/>
      <c r="OZV2035" s="227"/>
      <c r="OZW2035" s="227"/>
      <c r="OZX2035" s="227"/>
      <c r="OZY2035" s="227"/>
      <c r="OZZ2035" s="227"/>
      <c r="PAA2035" s="227"/>
      <c r="PAB2035" s="227"/>
      <c r="PAC2035" s="227"/>
      <c r="PAD2035" s="227"/>
      <c r="PAE2035" s="227"/>
      <c r="PAF2035" s="227"/>
      <c r="PAG2035" s="227"/>
      <c r="PAH2035" s="227"/>
      <c r="PAI2035" s="227"/>
      <c r="PAJ2035" s="227"/>
      <c r="PAK2035" s="227"/>
      <c r="PAL2035" s="227"/>
      <c r="PAM2035" s="227"/>
      <c r="PAN2035" s="227"/>
      <c r="PAO2035" s="227"/>
      <c r="PAP2035" s="227"/>
      <c r="PAQ2035" s="227"/>
      <c r="PAR2035" s="227"/>
      <c r="PAS2035" s="227"/>
      <c r="PAT2035" s="227"/>
      <c r="PAU2035" s="227"/>
      <c r="PAV2035" s="227"/>
      <c r="PAW2035" s="227"/>
      <c r="PAX2035" s="227"/>
      <c r="PAY2035" s="227"/>
      <c r="PAZ2035" s="227"/>
      <c r="PBA2035" s="227"/>
      <c r="PBB2035" s="227"/>
      <c r="PBC2035" s="227"/>
      <c r="PBD2035" s="227"/>
      <c r="PBE2035" s="227"/>
      <c r="PBF2035" s="227"/>
      <c r="PBG2035" s="227"/>
      <c r="PBH2035" s="227"/>
      <c r="PBI2035" s="227"/>
      <c r="PBJ2035" s="227"/>
      <c r="PBK2035" s="227"/>
      <c r="PBL2035" s="227"/>
      <c r="PBM2035" s="227"/>
      <c r="PBN2035" s="227"/>
      <c r="PBO2035" s="227"/>
      <c r="PBP2035" s="227"/>
      <c r="PBQ2035" s="227"/>
      <c r="PBR2035" s="227"/>
      <c r="PBS2035" s="227"/>
      <c r="PBT2035" s="227"/>
      <c r="PBU2035" s="227"/>
      <c r="PBV2035" s="227"/>
      <c r="PBW2035" s="227"/>
      <c r="PBX2035" s="227"/>
      <c r="PBY2035" s="227"/>
      <c r="PBZ2035" s="227"/>
      <c r="PCA2035" s="227"/>
      <c r="PCB2035" s="227"/>
      <c r="PCC2035" s="227"/>
      <c r="PCD2035" s="227"/>
      <c r="PCE2035" s="227"/>
      <c r="PCF2035" s="227"/>
      <c r="PCG2035" s="227"/>
      <c r="PCH2035" s="227"/>
      <c r="PCI2035" s="227"/>
      <c r="PCJ2035" s="227"/>
      <c r="PCK2035" s="227"/>
      <c r="PCL2035" s="227"/>
      <c r="PCM2035" s="227"/>
      <c r="PCN2035" s="227"/>
      <c r="PCO2035" s="227"/>
      <c r="PCP2035" s="227"/>
      <c r="PCQ2035" s="227"/>
      <c r="PCR2035" s="227"/>
      <c r="PCS2035" s="227"/>
      <c r="PCT2035" s="227"/>
      <c r="PCU2035" s="227"/>
      <c r="PCV2035" s="227"/>
      <c r="PCW2035" s="227"/>
      <c r="PCX2035" s="227"/>
      <c r="PCY2035" s="227"/>
      <c r="PCZ2035" s="227"/>
      <c r="PDA2035" s="227"/>
      <c r="PDB2035" s="227"/>
      <c r="PDC2035" s="227"/>
      <c r="PDD2035" s="227"/>
      <c r="PDE2035" s="227"/>
      <c r="PDF2035" s="227"/>
      <c r="PDG2035" s="227"/>
      <c r="PDH2035" s="227"/>
      <c r="PDI2035" s="227"/>
      <c r="PDJ2035" s="227"/>
      <c r="PDK2035" s="227"/>
      <c r="PDL2035" s="227"/>
      <c r="PDM2035" s="227"/>
      <c r="PDN2035" s="227"/>
      <c r="PDO2035" s="227"/>
      <c r="PDP2035" s="227"/>
      <c r="PDQ2035" s="227"/>
      <c r="PDR2035" s="227"/>
      <c r="PDS2035" s="227"/>
      <c r="PDT2035" s="227"/>
      <c r="PDU2035" s="227"/>
      <c r="PDV2035" s="227"/>
      <c r="PDW2035" s="227"/>
      <c r="PDX2035" s="227"/>
      <c r="PDY2035" s="227"/>
      <c r="PDZ2035" s="227"/>
      <c r="PEA2035" s="227"/>
      <c r="PEB2035" s="227"/>
      <c r="PEC2035" s="227"/>
      <c r="PED2035" s="227"/>
      <c r="PEE2035" s="227"/>
      <c r="PEF2035" s="227"/>
      <c r="PEG2035" s="227"/>
      <c r="PEH2035" s="227"/>
      <c r="PEI2035" s="227"/>
      <c r="PEJ2035" s="227"/>
      <c r="PEK2035" s="227"/>
      <c r="PEL2035" s="227"/>
      <c r="PEM2035" s="227"/>
      <c r="PEN2035" s="227"/>
      <c r="PEO2035" s="227"/>
      <c r="PEP2035" s="227"/>
      <c r="PEQ2035" s="227"/>
      <c r="PER2035" s="227"/>
      <c r="PES2035" s="227"/>
      <c r="PET2035" s="227"/>
      <c r="PEU2035" s="227"/>
      <c r="PEV2035" s="227"/>
      <c r="PEW2035" s="227"/>
      <c r="PEX2035" s="227"/>
      <c r="PEY2035" s="227"/>
      <c r="PEZ2035" s="227"/>
      <c r="PFA2035" s="227"/>
      <c r="PFB2035" s="227"/>
      <c r="PFC2035" s="227"/>
      <c r="PFD2035" s="227"/>
      <c r="PFE2035" s="227"/>
      <c r="PFF2035" s="227"/>
      <c r="PFG2035" s="227"/>
      <c r="PFH2035" s="227"/>
      <c r="PFI2035" s="227"/>
      <c r="PFJ2035" s="227"/>
      <c r="PFK2035" s="227"/>
      <c r="PFL2035" s="227"/>
      <c r="PFM2035" s="227"/>
      <c r="PFN2035" s="227"/>
      <c r="PFO2035" s="227"/>
      <c r="PFP2035" s="227"/>
      <c r="PFQ2035" s="227"/>
      <c r="PFR2035" s="227"/>
      <c r="PFS2035" s="227"/>
      <c r="PFT2035" s="227"/>
      <c r="PFU2035" s="227"/>
      <c r="PFV2035" s="227"/>
      <c r="PFW2035" s="227"/>
      <c r="PFX2035" s="227"/>
      <c r="PFY2035" s="227"/>
      <c r="PFZ2035" s="227"/>
      <c r="PGA2035" s="227"/>
      <c r="PGB2035" s="227"/>
      <c r="PGC2035" s="227"/>
      <c r="PGD2035" s="227"/>
      <c r="PGE2035" s="227"/>
      <c r="PGF2035" s="227"/>
      <c r="PGG2035" s="227"/>
      <c r="PGH2035" s="227"/>
      <c r="PGI2035" s="227"/>
      <c r="PGJ2035" s="227"/>
      <c r="PGK2035" s="227"/>
      <c r="PGL2035" s="227"/>
      <c r="PGM2035" s="227"/>
      <c r="PGN2035" s="227"/>
      <c r="PGO2035" s="227"/>
      <c r="PGP2035" s="227"/>
      <c r="PGQ2035" s="227"/>
      <c r="PGR2035" s="227"/>
      <c r="PGS2035" s="227"/>
      <c r="PGT2035" s="227"/>
      <c r="PGU2035" s="227"/>
      <c r="PGV2035" s="227"/>
      <c r="PGW2035" s="227"/>
      <c r="PGX2035" s="227"/>
      <c r="PGY2035" s="227"/>
      <c r="PGZ2035" s="227"/>
      <c r="PHA2035" s="227"/>
      <c r="PHB2035" s="227"/>
      <c r="PHC2035" s="227"/>
      <c r="PHD2035" s="227"/>
      <c r="PHE2035" s="227"/>
      <c r="PHF2035" s="227"/>
      <c r="PHG2035" s="227"/>
      <c r="PHH2035" s="227"/>
      <c r="PHI2035" s="227"/>
      <c r="PHJ2035" s="227"/>
      <c r="PHK2035" s="227"/>
      <c r="PHL2035" s="227"/>
      <c r="PHM2035" s="227"/>
      <c r="PHN2035" s="227"/>
      <c r="PHO2035" s="227"/>
      <c r="PHP2035" s="227"/>
      <c r="PHQ2035" s="227"/>
      <c r="PHR2035" s="227"/>
      <c r="PHS2035" s="227"/>
      <c r="PHT2035" s="227"/>
      <c r="PHU2035" s="227"/>
      <c r="PHV2035" s="227"/>
      <c r="PHW2035" s="227"/>
      <c r="PHX2035" s="227"/>
      <c r="PHY2035" s="227"/>
      <c r="PHZ2035" s="227"/>
      <c r="PIA2035" s="227"/>
      <c r="PIB2035" s="227"/>
      <c r="PIC2035" s="227"/>
      <c r="PID2035" s="227"/>
      <c r="PIE2035" s="227"/>
      <c r="PIF2035" s="227"/>
      <c r="PIG2035" s="227"/>
      <c r="PIH2035" s="227"/>
      <c r="PII2035" s="227"/>
      <c r="PIJ2035" s="227"/>
      <c r="PIK2035" s="227"/>
      <c r="PIL2035" s="227"/>
      <c r="PIM2035" s="227"/>
      <c r="PIN2035" s="227"/>
      <c r="PIO2035" s="227"/>
      <c r="PIP2035" s="227"/>
      <c r="PIQ2035" s="227"/>
      <c r="PIR2035" s="227"/>
      <c r="PIS2035" s="227"/>
      <c r="PIT2035" s="227"/>
      <c r="PIU2035" s="227"/>
      <c r="PIV2035" s="227"/>
      <c r="PIW2035" s="227"/>
      <c r="PIX2035" s="227"/>
      <c r="PIY2035" s="227"/>
      <c r="PIZ2035" s="227"/>
      <c r="PJA2035" s="227"/>
      <c r="PJB2035" s="227"/>
      <c r="PJC2035" s="227"/>
      <c r="PJD2035" s="227"/>
      <c r="PJE2035" s="227"/>
      <c r="PJF2035" s="227"/>
      <c r="PJG2035" s="227"/>
      <c r="PJH2035" s="227"/>
      <c r="PJI2035" s="227"/>
      <c r="PJJ2035" s="227"/>
      <c r="PJK2035" s="227"/>
      <c r="PJL2035" s="227"/>
      <c r="PJM2035" s="227"/>
      <c r="PJN2035" s="227"/>
      <c r="PJO2035" s="227"/>
      <c r="PJP2035" s="227"/>
      <c r="PJQ2035" s="227"/>
      <c r="PJR2035" s="227"/>
      <c r="PJS2035" s="227"/>
      <c r="PJT2035" s="227"/>
      <c r="PJU2035" s="227"/>
      <c r="PJV2035" s="227"/>
      <c r="PJW2035" s="227"/>
      <c r="PJX2035" s="227"/>
      <c r="PJY2035" s="227"/>
      <c r="PJZ2035" s="227"/>
      <c r="PKA2035" s="227"/>
      <c r="PKB2035" s="227"/>
      <c r="PKC2035" s="227"/>
      <c r="PKD2035" s="227"/>
      <c r="PKE2035" s="227"/>
      <c r="PKF2035" s="227"/>
      <c r="PKG2035" s="227"/>
      <c r="PKH2035" s="227"/>
      <c r="PKI2035" s="227"/>
      <c r="PKJ2035" s="227"/>
      <c r="PKK2035" s="227"/>
      <c r="PKL2035" s="227"/>
      <c r="PKM2035" s="227"/>
      <c r="PKN2035" s="227"/>
      <c r="PKO2035" s="227"/>
      <c r="PKP2035" s="227"/>
      <c r="PKQ2035" s="227"/>
      <c r="PKR2035" s="227"/>
      <c r="PKS2035" s="227"/>
      <c r="PKT2035" s="227"/>
      <c r="PKU2035" s="227"/>
      <c r="PKV2035" s="227"/>
      <c r="PKW2035" s="227"/>
      <c r="PKX2035" s="227"/>
      <c r="PKY2035" s="227"/>
      <c r="PKZ2035" s="227"/>
      <c r="PLA2035" s="227"/>
      <c r="PLB2035" s="227"/>
      <c r="PLC2035" s="227"/>
      <c r="PLD2035" s="227"/>
      <c r="PLE2035" s="227"/>
      <c r="PLF2035" s="227"/>
      <c r="PLG2035" s="227"/>
      <c r="PLH2035" s="227"/>
      <c r="PLI2035" s="227"/>
      <c r="PLJ2035" s="227"/>
      <c r="PLK2035" s="227"/>
      <c r="PLL2035" s="227"/>
      <c r="PLM2035" s="227"/>
      <c r="PLN2035" s="227"/>
      <c r="PLO2035" s="227"/>
      <c r="PLP2035" s="227"/>
      <c r="PLQ2035" s="227"/>
      <c r="PLR2035" s="227"/>
      <c r="PLS2035" s="227"/>
      <c r="PLT2035" s="227"/>
      <c r="PLU2035" s="227"/>
      <c r="PLV2035" s="227"/>
      <c r="PLW2035" s="227"/>
      <c r="PLX2035" s="227"/>
      <c r="PLY2035" s="227"/>
      <c r="PLZ2035" s="227"/>
      <c r="PMA2035" s="227"/>
      <c r="PMB2035" s="227"/>
      <c r="PMC2035" s="227"/>
      <c r="PMD2035" s="227"/>
      <c r="PME2035" s="227"/>
      <c r="PMF2035" s="227"/>
      <c r="PMG2035" s="227"/>
      <c r="PMH2035" s="227"/>
      <c r="PMI2035" s="227"/>
      <c r="PMJ2035" s="227"/>
      <c r="PMK2035" s="227"/>
      <c r="PML2035" s="227"/>
      <c r="PMM2035" s="227"/>
      <c r="PMN2035" s="227"/>
      <c r="PMO2035" s="227"/>
      <c r="PMP2035" s="227"/>
      <c r="PMQ2035" s="227"/>
      <c r="PMR2035" s="227"/>
      <c r="PMS2035" s="227"/>
      <c r="PMT2035" s="227"/>
      <c r="PMU2035" s="227"/>
      <c r="PMV2035" s="227"/>
      <c r="PMW2035" s="227"/>
      <c r="PMX2035" s="227"/>
      <c r="PMY2035" s="227"/>
      <c r="PMZ2035" s="227"/>
      <c r="PNA2035" s="227"/>
      <c r="PNB2035" s="227"/>
      <c r="PNC2035" s="227"/>
      <c r="PND2035" s="227"/>
      <c r="PNE2035" s="227"/>
      <c r="PNF2035" s="227"/>
      <c r="PNG2035" s="227"/>
      <c r="PNH2035" s="227"/>
      <c r="PNI2035" s="227"/>
      <c r="PNJ2035" s="227"/>
      <c r="PNK2035" s="227"/>
      <c r="PNL2035" s="227"/>
      <c r="PNM2035" s="227"/>
      <c r="PNN2035" s="227"/>
      <c r="PNO2035" s="227"/>
      <c r="PNP2035" s="227"/>
      <c r="PNQ2035" s="227"/>
      <c r="PNR2035" s="227"/>
      <c r="PNS2035" s="227"/>
      <c r="PNT2035" s="227"/>
      <c r="PNU2035" s="227"/>
      <c r="PNV2035" s="227"/>
      <c r="PNW2035" s="227"/>
      <c r="PNX2035" s="227"/>
      <c r="PNY2035" s="227"/>
      <c r="PNZ2035" s="227"/>
      <c r="POA2035" s="227"/>
      <c r="POB2035" s="227"/>
      <c r="POC2035" s="227"/>
      <c r="POD2035" s="227"/>
      <c r="POE2035" s="227"/>
      <c r="POF2035" s="227"/>
      <c r="POG2035" s="227"/>
      <c r="POH2035" s="227"/>
      <c r="POI2035" s="227"/>
      <c r="POJ2035" s="227"/>
      <c r="POK2035" s="227"/>
      <c r="POL2035" s="227"/>
      <c r="POM2035" s="227"/>
      <c r="PON2035" s="227"/>
      <c r="POO2035" s="227"/>
      <c r="POP2035" s="227"/>
      <c r="POQ2035" s="227"/>
      <c r="POR2035" s="227"/>
      <c r="POS2035" s="227"/>
      <c r="POT2035" s="227"/>
      <c r="POU2035" s="227"/>
      <c r="POV2035" s="227"/>
      <c r="POW2035" s="227"/>
      <c r="POX2035" s="227"/>
      <c r="POY2035" s="227"/>
      <c r="POZ2035" s="227"/>
      <c r="PPA2035" s="227"/>
      <c r="PPB2035" s="227"/>
      <c r="PPC2035" s="227"/>
      <c r="PPD2035" s="227"/>
      <c r="PPE2035" s="227"/>
      <c r="PPF2035" s="227"/>
      <c r="PPG2035" s="227"/>
      <c r="PPH2035" s="227"/>
      <c r="PPI2035" s="227"/>
      <c r="PPJ2035" s="227"/>
      <c r="PPK2035" s="227"/>
      <c r="PPL2035" s="227"/>
      <c r="PPM2035" s="227"/>
      <c r="PPN2035" s="227"/>
      <c r="PPO2035" s="227"/>
      <c r="PPP2035" s="227"/>
      <c r="PPQ2035" s="227"/>
      <c r="PPR2035" s="227"/>
      <c r="PPS2035" s="227"/>
      <c r="PPT2035" s="227"/>
      <c r="PPU2035" s="227"/>
      <c r="PPV2035" s="227"/>
      <c r="PPW2035" s="227"/>
      <c r="PPX2035" s="227"/>
      <c r="PPY2035" s="227"/>
      <c r="PPZ2035" s="227"/>
      <c r="PQA2035" s="227"/>
      <c r="PQB2035" s="227"/>
      <c r="PQC2035" s="227"/>
      <c r="PQD2035" s="227"/>
      <c r="PQE2035" s="227"/>
      <c r="PQF2035" s="227"/>
      <c r="PQG2035" s="227"/>
      <c r="PQH2035" s="227"/>
      <c r="PQI2035" s="227"/>
      <c r="PQJ2035" s="227"/>
      <c r="PQK2035" s="227"/>
      <c r="PQL2035" s="227"/>
      <c r="PQM2035" s="227"/>
      <c r="PQN2035" s="227"/>
      <c r="PQO2035" s="227"/>
      <c r="PQP2035" s="227"/>
      <c r="PQQ2035" s="227"/>
      <c r="PQR2035" s="227"/>
      <c r="PQS2035" s="227"/>
      <c r="PQT2035" s="227"/>
      <c r="PQU2035" s="227"/>
      <c r="PQV2035" s="227"/>
      <c r="PQW2035" s="227"/>
      <c r="PQX2035" s="227"/>
      <c r="PQY2035" s="227"/>
      <c r="PQZ2035" s="227"/>
      <c r="PRA2035" s="227"/>
      <c r="PRB2035" s="227"/>
      <c r="PRC2035" s="227"/>
      <c r="PRD2035" s="227"/>
      <c r="PRE2035" s="227"/>
      <c r="PRF2035" s="227"/>
      <c r="PRG2035" s="227"/>
      <c r="PRH2035" s="227"/>
      <c r="PRI2035" s="227"/>
      <c r="PRJ2035" s="227"/>
      <c r="PRK2035" s="227"/>
      <c r="PRL2035" s="227"/>
      <c r="PRM2035" s="227"/>
      <c r="PRN2035" s="227"/>
      <c r="PRO2035" s="227"/>
      <c r="PRP2035" s="227"/>
      <c r="PRQ2035" s="227"/>
      <c r="PRR2035" s="227"/>
      <c r="PRS2035" s="227"/>
      <c r="PRT2035" s="227"/>
      <c r="PRU2035" s="227"/>
      <c r="PRV2035" s="227"/>
      <c r="PRW2035" s="227"/>
      <c r="PRX2035" s="227"/>
      <c r="PRY2035" s="227"/>
      <c r="PRZ2035" s="227"/>
      <c r="PSA2035" s="227"/>
      <c r="PSB2035" s="227"/>
      <c r="PSC2035" s="227"/>
      <c r="PSD2035" s="227"/>
      <c r="PSE2035" s="227"/>
      <c r="PSF2035" s="227"/>
      <c r="PSG2035" s="227"/>
      <c r="PSH2035" s="227"/>
      <c r="PSI2035" s="227"/>
      <c r="PSJ2035" s="227"/>
      <c r="PSK2035" s="227"/>
      <c r="PSL2035" s="227"/>
      <c r="PSM2035" s="227"/>
      <c r="PSN2035" s="227"/>
      <c r="PSO2035" s="227"/>
      <c r="PSP2035" s="227"/>
      <c r="PSQ2035" s="227"/>
      <c r="PSR2035" s="227"/>
      <c r="PSS2035" s="227"/>
      <c r="PST2035" s="227"/>
      <c r="PSU2035" s="227"/>
      <c r="PSV2035" s="227"/>
      <c r="PSW2035" s="227"/>
      <c r="PSX2035" s="227"/>
      <c r="PSY2035" s="227"/>
      <c r="PSZ2035" s="227"/>
      <c r="PTA2035" s="227"/>
      <c r="PTB2035" s="227"/>
      <c r="PTC2035" s="227"/>
      <c r="PTD2035" s="227"/>
      <c r="PTE2035" s="227"/>
      <c r="PTF2035" s="227"/>
      <c r="PTG2035" s="227"/>
      <c r="PTH2035" s="227"/>
      <c r="PTI2035" s="227"/>
      <c r="PTJ2035" s="227"/>
      <c r="PTK2035" s="227"/>
      <c r="PTL2035" s="227"/>
      <c r="PTM2035" s="227"/>
      <c r="PTN2035" s="227"/>
      <c r="PTO2035" s="227"/>
      <c r="PTP2035" s="227"/>
      <c r="PTQ2035" s="227"/>
      <c r="PTR2035" s="227"/>
      <c r="PTS2035" s="227"/>
      <c r="PTT2035" s="227"/>
      <c r="PTU2035" s="227"/>
      <c r="PTV2035" s="227"/>
      <c r="PTW2035" s="227"/>
      <c r="PTX2035" s="227"/>
      <c r="PTY2035" s="227"/>
      <c r="PTZ2035" s="227"/>
      <c r="PUA2035" s="227"/>
      <c r="PUB2035" s="227"/>
      <c r="PUC2035" s="227"/>
      <c r="PUD2035" s="227"/>
      <c r="PUE2035" s="227"/>
      <c r="PUF2035" s="227"/>
      <c r="PUG2035" s="227"/>
      <c r="PUH2035" s="227"/>
      <c r="PUI2035" s="227"/>
      <c r="PUJ2035" s="227"/>
      <c r="PUK2035" s="227"/>
      <c r="PUL2035" s="227"/>
      <c r="PUM2035" s="227"/>
      <c r="PUN2035" s="227"/>
      <c r="PUO2035" s="227"/>
      <c r="PUP2035" s="227"/>
      <c r="PUQ2035" s="227"/>
      <c r="PUR2035" s="227"/>
      <c r="PUS2035" s="227"/>
      <c r="PUT2035" s="227"/>
      <c r="PUU2035" s="227"/>
      <c r="PUV2035" s="227"/>
      <c r="PUW2035" s="227"/>
      <c r="PUX2035" s="227"/>
      <c r="PUY2035" s="227"/>
      <c r="PUZ2035" s="227"/>
      <c r="PVA2035" s="227"/>
      <c r="PVB2035" s="227"/>
      <c r="PVC2035" s="227"/>
      <c r="PVD2035" s="227"/>
      <c r="PVE2035" s="227"/>
      <c r="PVF2035" s="227"/>
      <c r="PVG2035" s="227"/>
      <c r="PVH2035" s="227"/>
      <c r="PVI2035" s="227"/>
      <c r="PVJ2035" s="227"/>
      <c r="PVK2035" s="227"/>
      <c r="PVL2035" s="227"/>
      <c r="PVM2035" s="227"/>
      <c r="PVN2035" s="227"/>
      <c r="PVO2035" s="227"/>
      <c r="PVP2035" s="227"/>
      <c r="PVQ2035" s="227"/>
      <c r="PVR2035" s="227"/>
      <c r="PVS2035" s="227"/>
      <c r="PVT2035" s="227"/>
      <c r="PVU2035" s="227"/>
      <c r="PVV2035" s="227"/>
      <c r="PVW2035" s="227"/>
      <c r="PVX2035" s="227"/>
      <c r="PVY2035" s="227"/>
      <c r="PVZ2035" s="227"/>
      <c r="PWA2035" s="227"/>
      <c r="PWB2035" s="227"/>
      <c r="PWC2035" s="227"/>
      <c r="PWD2035" s="227"/>
      <c r="PWE2035" s="227"/>
      <c r="PWF2035" s="227"/>
      <c r="PWG2035" s="227"/>
      <c r="PWH2035" s="227"/>
      <c r="PWI2035" s="227"/>
      <c r="PWJ2035" s="227"/>
      <c r="PWK2035" s="227"/>
      <c r="PWL2035" s="227"/>
      <c r="PWM2035" s="227"/>
      <c r="PWN2035" s="227"/>
      <c r="PWO2035" s="227"/>
      <c r="PWP2035" s="227"/>
      <c r="PWQ2035" s="227"/>
      <c r="PWR2035" s="227"/>
      <c r="PWS2035" s="227"/>
      <c r="PWT2035" s="227"/>
      <c r="PWU2035" s="227"/>
      <c r="PWV2035" s="227"/>
      <c r="PWW2035" s="227"/>
      <c r="PWX2035" s="227"/>
      <c r="PWY2035" s="227"/>
      <c r="PWZ2035" s="227"/>
      <c r="PXA2035" s="227"/>
      <c r="PXB2035" s="227"/>
      <c r="PXC2035" s="227"/>
      <c r="PXD2035" s="227"/>
      <c r="PXE2035" s="227"/>
      <c r="PXF2035" s="227"/>
      <c r="PXG2035" s="227"/>
      <c r="PXH2035" s="227"/>
      <c r="PXI2035" s="227"/>
      <c r="PXJ2035" s="227"/>
      <c r="PXK2035" s="227"/>
      <c r="PXL2035" s="227"/>
      <c r="PXM2035" s="227"/>
      <c r="PXN2035" s="227"/>
      <c r="PXO2035" s="227"/>
      <c r="PXP2035" s="227"/>
      <c r="PXQ2035" s="227"/>
      <c r="PXR2035" s="227"/>
      <c r="PXS2035" s="227"/>
      <c r="PXT2035" s="227"/>
      <c r="PXU2035" s="227"/>
      <c r="PXV2035" s="227"/>
      <c r="PXW2035" s="227"/>
      <c r="PXX2035" s="227"/>
      <c r="PXY2035" s="227"/>
      <c r="PXZ2035" s="227"/>
      <c r="PYA2035" s="227"/>
      <c r="PYB2035" s="227"/>
      <c r="PYC2035" s="227"/>
      <c r="PYD2035" s="227"/>
      <c r="PYE2035" s="227"/>
      <c r="PYF2035" s="227"/>
      <c r="PYG2035" s="227"/>
      <c r="PYH2035" s="227"/>
      <c r="PYI2035" s="227"/>
      <c r="PYJ2035" s="227"/>
      <c r="PYK2035" s="227"/>
      <c r="PYL2035" s="227"/>
      <c r="PYM2035" s="227"/>
      <c r="PYN2035" s="227"/>
      <c r="PYO2035" s="227"/>
      <c r="PYP2035" s="227"/>
      <c r="PYQ2035" s="227"/>
      <c r="PYR2035" s="227"/>
      <c r="PYS2035" s="227"/>
      <c r="PYT2035" s="227"/>
      <c r="PYU2035" s="227"/>
      <c r="PYV2035" s="227"/>
      <c r="PYW2035" s="227"/>
      <c r="PYX2035" s="227"/>
      <c r="PYY2035" s="227"/>
      <c r="PYZ2035" s="227"/>
      <c r="PZA2035" s="227"/>
      <c r="PZB2035" s="227"/>
      <c r="PZC2035" s="227"/>
      <c r="PZD2035" s="227"/>
      <c r="PZE2035" s="227"/>
      <c r="PZF2035" s="227"/>
      <c r="PZG2035" s="227"/>
      <c r="PZH2035" s="227"/>
      <c r="PZI2035" s="227"/>
      <c r="PZJ2035" s="227"/>
      <c r="PZK2035" s="227"/>
      <c r="PZL2035" s="227"/>
      <c r="PZM2035" s="227"/>
      <c r="PZN2035" s="227"/>
      <c r="PZO2035" s="227"/>
      <c r="PZP2035" s="227"/>
      <c r="PZQ2035" s="227"/>
      <c r="PZR2035" s="227"/>
      <c r="PZS2035" s="227"/>
      <c r="PZT2035" s="227"/>
      <c r="PZU2035" s="227"/>
      <c r="PZV2035" s="227"/>
      <c r="PZW2035" s="227"/>
      <c r="PZX2035" s="227"/>
      <c r="PZY2035" s="227"/>
      <c r="PZZ2035" s="227"/>
      <c r="QAA2035" s="227"/>
      <c r="QAB2035" s="227"/>
      <c r="QAC2035" s="227"/>
      <c r="QAD2035" s="227"/>
      <c r="QAE2035" s="227"/>
      <c r="QAF2035" s="227"/>
      <c r="QAG2035" s="227"/>
      <c r="QAH2035" s="227"/>
      <c r="QAI2035" s="227"/>
      <c r="QAJ2035" s="227"/>
      <c r="QAK2035" s="227"/>
      <c r="QAL2035" s="227"/>
      <c r="QAM2035" s="227"/>
      <c r="QAN2035" s="227"/>
      <c r="QAO2035" s="227"/>
      <c r="QAP2035" s="227"/>
      <c r="QAQ2035" s="227"/>
      <c r="QAR2035" s="227"/>
      <c r="QAS2035" s="227"/>
      <c r="QAT2035" s="227"/>
      <c r="QAU2035" s="227"/>
      <c r="QAV2035" s="227"/>
      <c r="QAW2035" s="227"/>
      <c r="QAX2035" s="227"/>
      <c r="QAY2035" s="227"/>
      <c r="QAZ2035" s="227"/>
      <c r="QBA2035" s="227"/>
      <c r="QBB2035" s="227"/>
      <c r="QBC2035" s="227"/>
      <c r="QBD2035" s="227"/>
      <c r="QBE2035" s="227"/>
      <c r="QBF2035" s="227"/>
      <c r="QBG2035" s="227"/>
      <c r="QBH2035" s="227"/>
      <c r="QBI2035" s="227"/>
      <c r="QBJ2035" s="227"/>
      <c r="QBK2035" s="227"/>
      <c r="QBL2035" s="227"/>
      <c r="QBM2035" s="227"/>
      <c r="QBN2035" s="227"/>
      <c r="QBO2035" s="227"/>
      <c r="QBP2035" s="227"/>
      <c r="QBQ2035" s="227"/>
      <c r="QBR2035" s="227"/>
      <c r="QBS2035" s="227"/>
      <c r="QBT2035" s="227"/>
      <c r="QBU2035" s="227"/>
      <c r="QBV2035" s="227"/>
      <c r="QBW2035" s="227"/>
      <c r="QBX2035" s="227"/>
      <c r="QBY2035" s="227"/>
      <c r="QBZ2035" s="227"/>
      <c r="QCA2035" s="227"/>
      <c r="QCB2035" s="227"/>
      <c r="QCC2035" s="227"/>
      <c r="QCD2035" s="227"/>
      <c r="QCE2035" s="227"/>
      <c r="QCF2035" s="227"/>
      <c r="QCG2035" s="227"/>
      <c r="QCH2035" s="227"/>
      <c r="QCI2035" s="227"/>
      <c r="QCJ2035" s="227"/>
      <c r="QCK2035" s="227"/>
      <c r="QCL2035" s="227"/>
      <c r="QCM2035" s="227"/>
      <c r="QCN2035" s="227"/>
      <c r="QCO2035" s="227"/>
      <c r="QCP2035" s="227"/>
      <c r="QCQ2035" s="227"/>
      <c r="QCR2035" s="227"/>
      <c r="QCS2035" s="227"/>
      <c r="QCT2035" s="227"/>
      <c r="QCU2035" s="227"/>
      <c r="QCV2035" s="227"/>
      <c r="QCW2035" s="227"/>
      <c r="QCX2035" s="227"/>
      <c r="QCY2035" s="227"/>
      <c r="QCZ2035" s="227"/>
      <c r="QDA2035" s="227"/>
      <c r="QDB2035" s="227"/>
      <c r="QDC2035" s="227"/>
      <c r="QDD2035" s="227"/>
      <c r="QDE2035" s="227"/>
      <c r="QDF2035" s="227"/>
      <c r="QDG2035" s="227"/>
      <c r="QDH2035" s="227"/>
      <c r="QDI2035" s="227"/>
      <c r="QDJ2035" s="227"/>
      <c r="QDK2035" s="227"/>
      <c r="QDL2035" s="227"/>
      <c r="QDM2035" s="227"/>
      <c r="QDN2035" s="227"/>
      <c r="QDO2035" s="227"/>
      <c r="QDP2035" s="227"/>
      <c r="QDQ2035" s="227"/>
      <c r="QDR2035" s="227"/>
      <c r="QDS2035" s="227"/>
      <c r="QDT2035" s="227"/>
      <c r="QDU2035" s="227"/>
      <c r="QDV2035" s="227"/>
      <c r="QDW2035" s="227"/>
      <c r="QDX2035" s="227"/>
      <c r="QDY2035" s="227"/>
      <c r="QDZ2035" s="227"/>
      <c r="QEA2035" s="227"/>
      <c r="QEB2035" s="227"/>
      <c r="QEC2035" s="227"/>
      <c r="QED2035" s="227"/>
      <c r="QEE2035" s="227"/>
      <c r="QEF2035" s="227"/>
      <c r="QEG2035" s="227"/>
      <c r="QEH2035" s="227"/>
      <c r="QEI2035" s="227"/>
      <c r="QEJ2035" s="227"/>
      <c r="QEK2035" s="227"/>
      <c r="QEL2035" s="227"/>
      <c r="QEM2035" s="227"/>
      <c r="QEN2035" s="227"/>
      <c r="QEO2035" s="227"/>
      <c r="QEP2035" s="227"/>
      <c r="QEQ2035" s="227"/>
      <c r="QER2035" s="227"/>
      <c r="QES2035" s="227"/>
      <c r="QET2035" s="227"/>
      <c r="QEU2035" s="227"/>
      <c r="QEV2035" s="227"/>
      <c r="QEW2035" s="227"/>
      <c r="QEX2035" s="227"/>
      <c r="QEY2035" s="227"/>
      <c r="QEZ2035" s="227"/>
      <c r="QFA2035" s="227"/>
      <c r="QFB2035" s="227"/>
      <c r="QFC2035" s="227"/>
      <c r="QFD2035" s="227"/>
      <c r="QFE2035" s="227"/>
      <c r="QFF2035" s="227"/>
      <c r="QFG2035" s="227"/>
      <c r="QFH2035" s="227"/>
      <c r="QFI2035" s="227"/>
      <c r="QFJ2035" s="227"/>
      <c r="QFK2035" s="227"/>
      <c r="QFL2035" s="227"/>
      <c r="QFM2035" s="227"/>
      <c r="QFN2035" s="227"/>
      <c r="QFO2035" s="227"/>
      <c r="QFP2035" s="227"/>
      <c r="QFQ2035" s="227"/>
      <c r="QFR2035" s="227"/>
      <c r="QFS2035" s="227"/>
      <c r="QFT2035" s="227"/>
      <c r="QFU2035" s="227"/>
      <c r="QFV2035" s="227"/>
      <c r="QFW2035" s="227"/>
      <c r="QFX2035" s="227"/>
      <c r="QFY2035" s="227"/>
      <c r="QFZ2035" s="227"/>
      <c r="QGA2035" s="227"/>
      <c r="QGB2035" s="227"/>
      <c r="QGC2035" s="227"/>
      <c r="QGD2035" s="227"/>
      <c r="QGE2035" s="227"/>
      <c r="QGF2035" s="227"/>
      <c r="QGG2035" s="227"/>
      <c r="QGH2035" s="227"/>
      <c r="QGI2035" s="227"/>
      <c r="QGJ2035" s="227"/>
      <c r="QGK2035" s="227"/>
      <c r="QGL2035" s="227"/>
      <c r="QGM2035" s="227"/>
      <c r="QGN2035" s="227"/>
      <c r="QGO2035" s="227"/>
      <c r="QGP2035" s="227"/>
      <c r="QGQ2035" s="227"/>
      <c r="QGR2035" s="227"/>
      <c r="QGS2035" s="227"/>
      <c r="QGT2035" s="227"/>
      <c r="QGU2035" s="227"/>
      <c r="QGV2035" s="227"/>
      <c r="QGW2035" s="227"/>
      <c r="QGX2035" s="227"/>
      <c r="QGY2035" s="227"/>
      <c r="QGZ2035" s="227"/>
      <c r="QHA2035" s="227"/>
      <c r="QHB2035" s="227"/>
      <c r="QHC2035" s="227"/>
      <c r="QHD2035" s="227"/>
      <c r="QHE2035" s="227"/>
      <c r="QHF2035" s="227"/>
      <c r="QHG2035" s="227"/>
      <c r="QHH2035" s="227"/>
      <c r="QHI2035" s="227"/>
      <c r="QHJ2035" s="227"/>
      <c r="QHK2035" s="227"/>
      <c r="QHL2035" s="227"/>
      <c r="QHM2035" s="227"/>
      <c r="QHN2035" s="227"/>
      <c r="QHO2035" s="227"/>
      <c r="QHP2035" s="227"/>
      <c r="QHQ2035" s="227"/>
      <c r="QHR2035" s="227"/>
      <c r="QHS2035" s="227"/>
      <c r="QHT2035" s="227"/>
      <c r="QHU2035" s="227"/>
      <c r="QHV2035" s="227"/>
      <c r="QHW2035" s="227"/>
      <c r="QHX2035" s="227"/>
      <c r="QHY2035" s="227"/>
      <c r="QHZ2035" s="227"/>
      <c r="QIA2035" s="227"/>
      <c r="QIB2035" s="227"/>
      <c r="QIC2035" s="227"/>
      <c r="QID2035" s="227"/>
      <c r="QIE2035" s="227"/>
      <c r="QIF2035" s="227"/>
      <c r="QIG2035" s="227"/>
      <c r="QIH2035" s="227"/>
      <c r="QII2035" s="227"/>
      <c r="QIJ2035" s="227"/>
      <c r="QIK2035" s="227"/>
      <c r="QIL2035" s="227"/>
      <c r="QIM2035" s="227"/>
      <c r="QIN2035" s="227"/>
      <c r="QIO2035" s="227"/>
      <c r="QIP2035" s="227"/>
      <c r="QIQ2035" s="227"/>
      <c r="QIR2035" s="227"/>
      <c r="QIS2035" s="227"/>
      <c r="QIT2035" s="227"/>
      <c r="QIU2035" s="227"/>
      <c r="QIV2035" s="227"/>
      <c r="QIW2035" s="227"/>
      <c r="QIX2035" s="227"/>
      <c r="QIY2035" s="227"/>
      <c r="QIZ2035" s="227"/>
      <c r="QJA2035" s="227"/>
      <c r="QJB2035" s="227"/>
      <c r="QJC2035" s="227"/>
      <c r="QJD2035" s="227"/>
      <c r="QJE2035" s="227"/>
      <c r="QJF2035" s="227"/>
      <c r="QJG2035" s="227"/>
      <c r="QJH2035" s="227"/>
      <c r="QJI2035" s="227"/>
      <c r="QJJ2035" s="227"/>
      <c r="QJK2035" s="227"/>
      <c r="QJL2035" s="227"/>
      <c r="QJM2035" s="227"/>
      <c r="QJN2035" s="227"/>
      <c r="QJO2035" s="227"/>
      <c r="QJP2035" s="227"/>
      <c r="QJQ2035" s="227"/>
      <c r="QJR2035" s="227"/>
      <c r="QJS2035" s="227"/>
      <c r="QJT2035" s="227"/>
      <c r="QJU2035" s="227"/>
      <c r="QJV2035" s="227"/>
      <c r="QJW2035" s="227"/>
      <c r="QJX2035" s="227"/>
      <c r="QJY2035" s="227"/>
      <c r="QJZ2035" s="227"/>
      <c r="QKA2035" s="227"/>
      <c r="QKB2035" s="227"/>
      <c r="QKC2035" s="227"/>
      <c r="QKD2035" s="227"/>
      <c r="QKE2035" s="227"/>
      <c r="QKF2035" s="227"/>
      <c r="QKG2035" s="227"/>
      <c r="QKH2035" s="227"/>
      <c r="QKI2035" s="227"/>
      <c r="QKJ2035" s="227"/>
      <c r="QKK2035" s="227"/>
      <c r="QKL2035" s="227"/>
      <c r="QKM2035" s="227"/>
      <c r="QKN2035" s="227"/>
      <c r="QKO2035" s="227"/>
      <c r="QKP2035" s="227"/>
      <c r="QKQ2035" s="227"/>
      <c r="QKR2035" s="227"/>
      <c r="QKS2035" s="227"/>
      <c r="QKT2035" s="227"/>
      <c r="QKU2035" s="227"/>
      <c r="QKV2035" s="227"/>
      <c r="QKW2035" s="227"/>
      <c r="QKX2035" s="227"/>
      <c r="QKY2035" s="227"/>
      <c r="QKZ2035" s="227"/>
      <c r="QLA2035" s="227"/>
      <c r="QLB2035" s="227"/>
      <c r="QLC2035" s="227"/>
      <c r="QLD2035" s="227"/>
      <c r="QLE2035" s="227"/>
      <c r="QLF2035" s="227"/>
      <c r="QLG2035" s="227"/>
      <c r="QLH2035" s="227"/>
      <c r="QLI2035" s="227"/>
      <c r="QLJ2035" s="227"/>
      <c r="QLK2035" s="227"/>
      <c r="QLL2035" s="227"/>
      <c r="QLM2035" s="227"/>
      <c r="QLN2035" s="227"/>
      <c r="QLO2035" s="227"/>
      <c r="QLP2035" s="227"/>
      <c r="QLQ2035" s="227"/>
      <c r="QLR2035" s="227"/>
      <c r="QLS2035" s="227"/>
      <c r="QLT2035" s="227"/>
      <c r="QLU2035" s="227"/>
      <c r="QLV2035" s="227"/>
      <c r="QLW2035" s="227"/>
      <c r="QLX2035" s="227"/>
      <c r="QLY2035" s="227"/>
      <c r="QLZ2035" s="227"/>
      <c r="QMA2035" s="227"/>
      <c r="QMB2035" s="227"/>
      <c r="QMC2035" s="227"/>
      <c r="QMD2035" s="227"/>
      <c r="QME2035" s="227"/>
      <c r="QMF2035" s="227"/>
      <c r="QMG2035" s="227"/>
      <c r="QMH2035" s="227"/>
      <c r="QMI2035" s="227"/>
      <c r="QMJ2035" s="227"/>
      <c r="QMK2035" s="227"/>
      <c r="QML2035" s="227"/>
      <c r="QMM2035" s="227"/>
      <c r="QMN2035" s="227"/>
      <c r="QMO2035" s="227"/>
      <c r="QMP2035" s="227"/>
      <c r="QMQ2035" s="227"/>
      <c r="QMR2035" s="227"/>
      <c r="QMS2035" s="227"/>
      <c r="QMT2035" s="227"/>
      <c r="QMU2035" s="227"/>
      <c r="QMV2035" s="227"/>
      <c r="QMW2035" s="227"/>
      <c r="QMX2035" s="227"/>
      <c r="QMY2035" s="227"/>
      <c r="QMZ2035" s="227"/>
      <c r="QNA2035" s="227"/>
      <c r="QNB2035" s="227"/>
      <c r="QNC2035" s="227"/>
      <c r="QND2035" s="227"/>
      <c r="QNE2035" s="227"/>
      <c r="QNF2035" s="227"/>
      <c r="QNG2035" s="227"/>
      <c r="QNH2035" s="227"/>
      <c r="QNI2035" s="227"/>
      <c r="QNJ2035" s="227"/>
      <c r="QNK2035" s="227"/>
      <c r="QNL2035" s="227"/>
      <c r="QNM2035" s="227"/>
      <c r="QNN2035" s="227"/>
      <c r="QNO2035" s="227"/>
      <c r="QNP2035" s="227"/>
      <c r="QNQ2035" s="227"/>
      <c r="QNR2035" s="227"/>
      <c r="QNS2035" s="227"/>
      <c r="QNT2035" s="227"/>
      <c r="QNU2035" s="227"/>
      <c r="QNV2035" s="227"/>
      <c r="QNW2035" s="227"/>
      <c r="QNX2035" s="227"/>
      <c r="QNY2035" s="227"/>
      <c r="QNZ2035" s="227"/>
      <c r="QOA2035" s="227"/>
      <c r="QOB2035" s="227"/>
      <c r="QOC2035" s="227"/>
      <c r="QOD2035" s="227"/>
      <c r="QOE2035" s="227"/>
      <c r="QOF2035" s="227"/>
      <c r="QOG2035" s="227"/>
      <c r="QOH2035" s="227"/>
      <c r="QOI2035" s="227"/>
      <c r="QOJ2035" s="227"/>
      <c r="QOK2035" s="227"/>
      <c r="QOL2035" s="227"/>
      <c r="QOM2035" s="227"/>
      <c r="QON2035" s="227"/>
      <c r="QOO2035" s="227"/>
      <c r="QOP2035" s="227"/>
      <c r="QOQ2035" s="227"/>
      <c r="QOR2035" s="227"/>
      <c r="QOS2035" s="227"/>
      <c r="QOT2035" s="227"/>
      <c r="QOU2035" s="227"/>
      <c r="QOV2035" s="227"/>
      <c r="QOW2035" s="227"/>
      <c r="QOX2035" s="227"/>
      <c r="QOY2035" s="227"/>
      <c r="QOZ2035" s="227"/>
      <c r="QPA2035" s="227"/>
      <c r="QPB2035" s="227"/>
      <c r="QPC2035" s="227"/>
      <c r="QPD2035" s="227"/>
      <c r="QPE2035" s="227"/>
      <c r="QPF2035" s="227"/>
      <c r="QPG2035" s="227"/>
      <c r="QPH2035" s="227"/>
      <c r="QPI2035" s="227"/>
      <c r="QPJ2035" s="227"/>
      <c r="QPK2035" s="227"/>
      <c r="QPL2035" s="227"/>
      <c r="QPM2035" s="227"/>
      <c r="QPN2035" s="227"/>
      <c r="QPO2035" s="227"/>
      <c r="QPP2035" s="227"/>
      <c r="QPQ2035" s="227"/>
      <c r="QPR2035" s="227"/>
      <c r="QPS2035" s="227"/>
      <c r="QPT2035" s="227"/>
      <c r="QPU2035" s="227"/>
      <c r="QPV2035" s="227"/>
      <c r="QPW2035" s="227"/>
      <c r="QPX2035" s="227"/>
      <c r="QPY2035" s="227"/>
      <c r="QPZ2035" s="227"/>
      <c r="QQA2035" s="227"/>
      <c r="QQB2035" s="227"/>
      <c r="QQC2035" s="227"/>
      <c r="QQD2035" s="227"/>
      <c r="QQE2035" s="227"/>
      <c r="QQF2035" s="227"/>
      <c r="QQG2035" s="227"/>
      <c r="QQH2035" s="227"/>
      <c r="QQI2035" s="227"/>
      <c r="QQJ2035" s="227"/>
      <c r="QQK2035" s="227"/>
      <c r="QQL2035" s="227"/>
      <c r="QQM2035" s="227"/>
      <c r="QQN2035" s="227"/>
      <c r="QQO2035" s="227"/>
      <c r="QQP2035" s="227"/>
      <c r="QQQ2035" s="227"/>
      <c r="QQR2035" s="227"/>
      <c r="QQS2035" s="227"/>
      <c r="QQT2035" s="227"/>
      <c r="QQU2035" s="227"/>
      <c r="QQV2035" s="227"/>
      <c r="QQW2035" s="227"/>
      <c r="QQX2035" s="227"/>
      <c r="QQY2035" s="227"/>
      <c r="QQZ2035" s="227"/>
      <c r="QRA2035" s="227"/>
      <c r="QRB2035" s="227"/>
      <c r="QRC2035" s="227"/>
      <c r="QRD2035" s="227"/>
      <c r="QRE2035" s="227"/>
      <c r="QRF2035" s="227"/>
      <c r="QRG2035" s="227"/>
      <c r="QRH2035" s="227"/>
      <c r="QRI2035" s="227"/>
      <c r="QRJ2035" s="227"/>
      <c r="QRK2035" s="227"/>
      <c r="QRL2035" s="227"/>
      <c r="QRM2035" s="227"/>
      <c r="QRN2035" s="227"/>
      <c r="QRO2035" s="227"/>
      <c r="QRP2035" s="227"/>
      <c r="QRQ2035" s="227"/>
      <c r="QRR2035" s="227"/>
      <c r="QRS2035" s="227"/>
      <c r="QRT2035" s="227"/>
      <c r="QRU2035" s="227"/>
      <c r="QRV2035" s="227"/>
      <c r="QRW2035" s="227"/>
      <c r="QRX2035" s="227"/>
      <c r="QRY2035" s="227"/>
      <c r="QRZ2035" s="227"/>
      <c r="QSA2035" s="227"/>
      <c r="QSB2035" s="227"/>
      <c r="QSC2035" s="227"/>
      <c r="QSD2035" s="227"/>
      <c r="QSE2035" s="227"/>
      <c r="QSF2035" s="227"/>
      <c r="QSG2035" s="227"/>
      <c r="QSH2035" s="227"/>
      <c r="QSI2035" s="227"/>
      <c r="QSJ2035" s="227"/>
      <c r="QSK2035" s="227"/>
      <c r="QSL2035" s="227"/>
      <c r="QSM2035" s="227"/>
      <c r="QSN2035" s="227"/>
      <c r="QSO2035" s="227"/>
      <c r="QSP2035" s="227"/>
      <c r="QSQ2035" s="227"/>
      <c r="QSR2035" s="227"/>
      <c r="QSS2035" s="227"/>
      <c r="QST2035" s="227"/>
      <c r="QSU2035" s="227"/>
      <c r="QSV2035" s="227"/>
      <c r="QSW2035" s="227"/>
      <c r="QSX2035" s="227"/>
      <c r="QSY2035" s="227"/>
      <c r="QSZ2035" s="227"/>
      <c r="QTA2035" s="227"/>
      <c r="QTB2035" s="227"/>
      <c r="QTC2035" s="227"/>
      <c r="QTD2035" s="227"/>
      <c r="QTE2035" s="227"/>
      <c r="QTF2035" s="227"/>
      <c r="QTG2035" s="227"/>
      <c r="QTH2035" s="227"/>
      <c r="QTI2035" s="227"/>
      <c r="QTJ2035" s="227"/>
      <c r="QTK2035" s="227"/>
      <c r="QTL2035" s="227"/>
      <c r="QTM2035" s="227"/>
      <c r="QTN2035" s="227"/>
      <c r="QTO2035" s="227"/>
      <c r="QTP2035" s="227"/>
      <c r="QTQ2035" s="227"/>
      <c r="QTR2035" s="227"/>
      <c r="QTS2035" s="227"/>
      <c r="QTT2035" s="227"/>
      <c r="QTU2035" s="227"/>
      <c r="QTV2035" s="227"/>
      <c r="QTW2035" s="227"/>
      <c r="QTX2035" s="227"/>
      <c r="QTY2035" s="227"/>
      <c r="QTZ2035" s="227"/>
      <c r="QUA2035" s="227"/>
      <c r="QUB2035" s="227"/>
      <c r="QUC2035" s="227"/>
      <c r="QUD2035" s="227"/>
      <c r="QUE2035" s="227"/>
      <c r="QUF2035" s="227"/>
      <c r="QUG2035" s="227"/>
      <c r="QUH2035" s="227"/>
      <c r="QUI2035" s="227"/>
      <c r="QUJ2035" s="227"/>
      <c r="QUK2035" s="227"/>
      <c r="QUL2035" s="227"/>
      <c r="QUM2035" s="227"/>
      <c r="QUN2035" s="227"/>
      <c r="QUO2035" s="227"/>
      <c r="QUP2035" s="227"/>
      <c r="QUQ2035" s="227"/>
      <c r="QUR2035" s="227"/>
      <c r="QUS2035" s="227"/>
      <c r="QUT2035" s="227"/>
      <c r="QUU2035" s="227"/>
      <c r="QUV2035" s="227"/>
      <c r="QUW2035" s="227"/>
      <c r="QUX2035" s="227"/>
      <c r="QUY2035" s="227"/>
      <c r="QUZ2035" s="227"/>
      <c r="QVA2035" s="227"/>
      <c r="QVB2035" s="227"/>
      <c r="QVC2035" s="227"/>
      <c r="QVD2035" s="227"/>
      <c r="QVE2035" s="227"/>
      <c r="QVF2035" s="227"/>
      <c r="QVG2035" s="227"/>
      <c r="QVH2035" s="227"/>
      <c r="QVI2035" s="227"/>
      <c r="QVJ2035" s="227"/>
      <c r="QVK2035" s="227"/>
      <c r="QVL2035" s="227"/>
      <c r="QVM2035" s="227"/>
      <c r="QVN2035" s="227"/>
      <c r="QVO2035" s="227"/>
      <c r="QVP2035" s="227"/>
      <c r="QVQ2035" s="227"/>
      <c r="QVR2035" s="227"/>
      <c r="QVS2035" s="227"/>
      <c r="QVT2035" s="227"/>
      <c r="QVU2035" s="227"/>
      <c r="QVV2035" s="227"/>
      <c r="QVW2035" s="227"/>
      <c r="QVX2035" s="227"/>
      <c r="QVY2035" s="227"/>
      <c r="QVZ2035" s="227"/>
      <c r="QWA2035" s="227"/>
      <c r="QWB2035" s="227"/>
      <c r="QWC2035" s="227"/>
      <c r="QWD2035" s="227"/>
      <c r="QWE2035" s="227"/>
      <c r="QWF2035" s="227"/>
      <c r="QWG2035" s="227"/>
      <c r="QWH2035" s="227"/>
      <c r="QWI2035" s="227"/>
      <c r="QWJ2035" s="227"/>
      <c r="QWK2035" s="227"/>
      <c r="QWL2035" s="227"/>
      <c r="QWM2035" s="227"/>
      <c r="QWN2035" s="227"/>
      <c r="QWO2035" s="227"/>
      <c r="QWP2035" s="227"/>
      <c r="QWQ2035" s="227"/>
      <c r="QWR2035" s="227"/>
      <c r="QWS2035" s="227"/>
      <c r="QWT2035" s="227"/>
      <c r="QWU2035" s="227"/>
      <c r="QWV2035" s="227"/>
      <c r="QWW2035" s="227"/>
      <c r="QWX2035" s="227"/>
      <c r="QWY2035" s="227"/>
      <c r="QWZ2035" s="227"/>
      <c r="QXA2035" s="227"/>
      <c r="QXB2035" s="227"/>
      <c r="QXC2035" s="227"/>
      <c r="QXD2035" s="227"/>
      <c r="QXE2035" s="227"/>
      <c r="QXF2035" s="227"/>
      <c r="QXG2035" s="227"/>
      <c r="QXH2035" s="227"/>
      <c r="QXI2035" s="227"/>
      <c r="QXJ2035" s="227"/>
      <c r="QXK2035" s="227"/>
      <c r="QXL2035" s="227"/>
      <c r="QXM2035" s="227"/>
      <c r="QXN2035" s="227"/>
      <c r="QXO2035" s="227"/>
      <c r="QXP2035" s="227"/>
      <c r="QXQ2035" s="227"/>
      <c r="QXR2035" s="227"/>
      <c r="QXS2035" s="227"/>
      <c r="QXT2035" s="227"/>
      <c r="QXU2035" s="227"/>
      <c r="QXV2035" s="227"/>
      <c r="QXW2035" s="227"/>
      <c r="QXX2035" s="227"/>
      <c r="QXY2035" s="227"/>
      <c r="QXZ2035" s="227"/>
      <c r="QYA2035" s="227"/>
      <c r="QYB2035" s="227"/>
      <c r="QYC2035" s="227"/>
      <c r="QYD2035" s="227"/>
      <c r="QYE2035" s="227"/>
      <c r="QYF2035" s="227"/>
      <c r="QYG2035" s="227"/>
      <c r="QYH2035" s="227"/>
      <c r="QYI2035" s="227"/>
      <c r="QYJ2035" s="227"/>
      <c r="QYK2035" s="227"/>
      <c r="QYL2035" s="227"/>
      <c r="QYM2035" s="227"/>
      <c r="QYN2035" s="227"/>
      <c r="QYO2035" s="227"/>
      <c r="QYP2035" s="227"/>
      <c r="QYQ2035" s="227"/>
      <c r="QYR2035" s="227"/>
      <c r="QYS2035" s="227"/>
      <c r="QYT2035" s="227"/>
      <c r="QYU2035" s="227"/>
      <c r="QYV2035" s="227"/>
      <c r="QYW2035" s="227"/>
      <c r="QYX2035" s="227"/>
      <c r="QYY2035" s="227"/>
      <c r="QYZ2035" s="227"/>
      <c r="QZA2035" s="227"/>
      <c r="QZB2035" s="227"/>
      <c r="QZC2035" s="227"/>
      <c r="QZD2035" s="227"/>
      <c r="QZE2035" s="227"/>
      <c r="QZF2035" s="227"/>
      <c r="QZG2035" s="227"/>
      <c r="QZH2035" s="227"/>
      <c r="QZI2035" s="227"/>
      <c r="QZJ2035" s="227"/>
      <c r="QZK2035" s="227"/>
      <c r="QZL2035" s="227"/>
      <c r="QZM2035" s="227"/>
      <c r="QZN2035" s="227"/>
      <c r="QZO2035" s="227"/>
      <c r="QZP2035" s="227"/>
      <c r="QZQ2035" s="227"/>
      <c r="QZR2035" s="227"/>
      <c r="QZS2035" s="227"/>
      <c r="QZT2035" s="227"/>
      <c r="QZU2035" s="227"/>
      <c r="QZV2035" s="227"/>
      <c r="QZW2035" s="227"/>
      <c r="QZX2035" s="227"/>
      <c r="QZY2035" s="227"/>
      <c r="QZZ2035" s="227"/>
      <c r="RAA2035" s="227"/>
      <c r="RAB2035" s="227"/>
      <c r="RAC2035" s="227"/>
      <c r="RAD2035" s="227"/>
      <c r="RAE2035" s="227"/>
      <c r="RAF2035" s="227"/>
      <c r="RAG2035" s="227"/>
      <c r="RAH2035" s="227"/>
      <c r="RAI2035" s="227"/>
      <c r="RAJ2035" s="227"/>
      <c r="RAK2035" s="227"/>
      <c r="RAL2035" s="227"/>
      <c r="RAM2035" s="227"/>
      <c r="RAN2035" s="227"/>
      <c r="RAO2035" s="227"/>
      <c r="RAP2035" s="227"/>
      <c r="RAQ2035" s="227"/>
      <c r="RAR2035" s="227"/>
      <c r="RAS2035" s="227"/>
      <c r="RAT2035" s="227"/>
      <c r="RAU2035" s="227"/>
      <c r="RAV2035" s="227"/>
      <c r="RAW2035" s="227"/>
      <c r="RAX2035" s="227"/>
      <c r="RAY2035" s="227"/>
      <c r="RAZ2035" s="227"/>
      <c r="RBA2035" s="227"/>
      <c r="RBB2035" s="227"/>
      <c r="RBC2035" s="227"/>
      <c r="RBD2035" s="227"/>
      <c r="RBE2035" s="227"/>
      <c r="RBF2035" s="227"/>
      <c r="RBG2035" s="227"/>
      <c r="RBH2035" s="227"/>
      <c r="RBI2035" s="227"/>
      <c r="RBJ2035" s="227"/>
      <c r="RBK2035" s="227"/>
      <c r="RBL2035" s="227"/>
      <c r="RBM2035" s="227"/>
      <c r="RBN2035" s="227"/>
      <c r="RBO2035" s="227"/>
      <c r="RBP2035" s="227"/>
      <c r="RBQ2035" s="227"/>
      <c r="RBR2035" s="227"/>
      <c r="RBS2035" s="227"/>
      <c r="RBT2035" s="227"/>
      <c r="RBU2035" s="227"/>
      <c r="RBV2035" s="227"/>
      <c r="RBW2035" s="227"/>
      <c r="RBX2035" s="227"/>
      <c r="RBY2035" s="227"/>
      <c r="RBZ2035" s="227"/>
      <c r="RCA2035" s="227"/>
      <c r="RCB2035" s="227"/>
      <c r="RCC2035" s="227"/>
      <c r="RCD2035" s="227"/>
      <c r="RCE2035" s="227"/>
      <c r="RCF2035" s="227"/>
      <c r="RCG2035" s="227"/>
      <c r="RCH2035" s="227"/>
      <c r="RCI2035" s="227"/>
      <c r="RCJ2035" s="227"/>
      <c r="RCK2035" s="227"/>
      <c r="RCL2035" s="227"/>
      <c r="RCM2035" s="227"/>
      <c r="RCN2035" s="227"/>
      <c r="RCO2035" s="227"/>
      <c r="RCP2035" s="227"/>
      <c r="RCQ2035" s="227"/>
      <c r="RCR2035" s="227"/>
      <c r="RCS2035" s="227"/>
      <c r="RCT2035" s="227"/>
      <c r="RCU2035" s="227"/>
      <c r="RCV2035" s="227"/>
      <c r="RCW2035" s="227"/>
      <c r="RCX2035" s="227"/>
      <c r="RCY2035" s="227"/>
      <c r="RCZ2035" s="227"/>
      <c r="RDA2035" s="227"/>
      <c r="RDB2035" s="227"/>
      <c r="RDC2035" s="227"/>
      <c r="RDD2035" s="227"/>
      <c r="RDE2035" s="227"/>
      <c r="RDF2035" s="227"/>
      <c r="RDG2035" s="227"/>
      <c r="RDH2035" s="227"/>
      <c r="RDI2035" s="227"/>
      <c r="RDJ2035" s="227"/>
      <c r="RDK2035" s="227"/>
      <c r="RDL2035" s="227"/>
      <c r="RDM2035" s="227"/>
      <c r="RDN2035" s="227"/>
      <c r="RDO2035" s="227"/>
      <c r="RDP2035" s="227"/>
      <c r="RDQ2035" s="227"/>
      <c r="RDR2035" s="227"/>
      <c r="RDS2035" s="227"/>
      <c r="RDT2035" s="227"/>
      <c r="RDU2035" s="227"/>
      <c r="RDV2035" s="227"/>
      <c r="RDW2035" s="227"/>
      <c r="RDX2035" s="227"/>
      <c r="RDY2035" s="227"/>
      <c r="RDZ2035" s="227"/>
      <c r="REA2035" s="227"/>
      <c r="REB2035" s="227"/>
      <c r="REC2035" s="227"/>
      <c r="RED2035" s="227"/>
      <c r="REE2035" s="227"/>
      <c r="REF2035" s="227"/>
      <c r="REG2035" s="227"/>
      <c r="REH2035" s="227"/>
      <c r="REI2035" s="227"/>
      <c r="REJ2035" s="227"/>
      <c r="REK2035" s="227"/>
      <c r="REL2035" s="227"/>
      <c r="REM2035" s="227"/>
      <c r="REN2035" s="227"/>
      <c r="REO2035" s="227"/>
      <c r="REP2035" s="227"/>
      <c r="REQ2035" s="227"/>
      <c r="RER2035" s="227"/>
      <c r="RES2035" s="227"/>
      <c r="RET2035" s="227"/>
      <c r="REU2035" s="227"/>
      <c r="REV2035" s="227"/>
      <c r="REW2035" s="227"/>
      <c r="REX2035" s="227"/>
      <c r="REY2035" s="227"/>
      <c r="REZ2035" s="227"/>
      <c r="RFA2035" s="227"/>
      <c r="RFB2035" s="227"/>
      <c r="RFC2035" s="227"/>
      <c r="RFD2035" s="227"/>
      <c r="RFE2035" s="227"/>
      <c r="RFF2035" s="227"/>
      <c r="RFG2035" s="227"/>
      <c r="RFH2035" s="227"/>
      <c r="RFI2035" s="227"/>
      <c r="RFJ2035" s="227"/>
      <c r="RFK2035" s="227"/>
      <c r="RFL2035" s="227"/>
      <c r="RFM2035" s="227"/>
      <c r="RFN2035" s="227"/>
      <c r="RFO2035" s="227"/>
      <c r="RFP2035" s="227"/>
      <c r="RFQ2035" s="227"/>
      <c r="RFR2035" s="227"/>
      <c r="RFS2035" s="227"/>
      <c r="RFT2035" s="227"/>
      <c r="RFU2035" s="227"/>
      <c r="RFV2035" s="227"/>
      <c r="RFW2035" s="227"/>
      <c r="RFX2035" s="227"/>
      <c r="RFY2035" s="227"/>
      <c r="RFZ2035" s="227"/>
      <c r="RGA2035" s="227"/>
      <c r="RGB2035" s="227"/>
      <c r="RGC2035" s="227"/>
      <c r="RGD2035" s="227"/>
      <c r="RGE2035" s="227"/>
      <c r="RGF2035" s="227"/>
      <c r="RGG2035" s="227"/>
      <c r="RGH2035" s="227"/>
      <c r="RGI2035" s="227"/>
      <c r="RGJ2035" s="227"/>
      <c r="RGK2035" s="227"/>
      <c r="RGL2035" s="227"/>
      <c r="RGM2035" s="227"/>
      <c r="RGN2035" s="227"/>
      <c r="RGO2035" s="227"/>
      <c r="RGP2035" s="227"/>
      <c r="RGQ2035" s="227"/>
      <c r="RGR2035" s="227"/>
      <c r="RGS2035" s="227"/>
      <c r="RGT2035" s="227"/>
      <c r="RGU2035" s="227"/>
      <c r="RGV2035" s="227"/>
      <c r="RGW2035" s="227"/>
      <c r="RGX2035" s="227"/>
      <c r="RGY2035" s="227"/>
      <c r="RGZ2035" s="227"/>
      <c r="RHA2035" s="227"/>
      <c r="RHB2035" s="227"/>
      <c r="RHC2035" s="227"/>
      <c r="RHD2035" s="227"/>
      <c r="RHE2035" s="227"/>
      <c r="RHF2035" s="227"/>
      <c r="RHG2035" s="227"/>
      <c r="RHH2035" s="227"/>
      <c r="RHI2035" s="227"/>
      <c r="RHJ2035" s="227"/>
      <c r="RHK2035" s="227"/>
      <c r="RHL2035" s="227"/>
      <c r="RHM2035" s="227"/>
      <c r="RHN2035" s="227"/>
      <c r="RHO2035" s="227"/>
      <c r="RHP2035" s="227"/>
      <c r="RHQ2035" s="227"/>
      <c r="RHR2035" s="227"/>
      <c r="RHS2035" s="227"/>
      <c r="RHT2035" s="227"/>
      <c r="RHU2035" s="227"/>
      <c r="RHV2035" s="227"/>
      <c r="RHW2035" s="227"/>
      <c r="RHX2035" s="227"/>
      <c r="RHY2035" s="227"/>
      <c r="RHZ2035" s="227"/>
      <c r="RIA2035" s="227"/>
      <c r="RIB2035" s="227"/>
      <c r="RIC2035" s="227"/>
      <c r="RID2035" s="227"/>
      <c r="RIE2035" s="227"/>
      <c r="RIF2035" s="227"/>
      <c r="RIG2035" s="227"/>
      <c r="RIH2035" s="227"/>
      <c r="RII2035" s="227"/>
      <c r="RIJ2035" s="227"/>
      <c r="RIK2035" s="227"/>
      <c r="RIL2035" s="227"/>
      <c r="RIM2035" s="227"/>
      <c r="RIN2035" s="227"/>
      <c r="RIO2035" s="227"/>
      <c r="RIP2035" s="227"/>
      <c r="RIQ2035" s="227"/>
      <c r="RIR2035" s="227"/>
      <c r="RIS2035" s="227"/>
      <c r="RIT2035" s="227"/>
      <c r="RIU2035" s="227"/>
      <c r="RIV2035" s="227"/>
      <c r="RIW2035" s="227"/>
      <c r="RIX2035" s="227"/>
      <c r="RIY2035" s="227"/>
      <c r="RIZ2035" s="227"/>
      <c r="RJA2035" s="227"/>
      <c r="RJB2035" s="227"/>
      <c r="RJC2035" s="227"/>
      <c r="RJD2035" s="227"/>
      <c r="RJE2035" s="227"/>
      <c r="RJF2035" s="227"/>
      <c r="RJG2035" s="227"/>
      <c r="RJH2035" s="227"/>
      <c r="RJI2035" s="227"/>
      <c r="RJJ2035" s="227"/>
      <c r="RJK2035" s="227"/>
      <c r="RJL2035" s="227"/>
      <c r="RJM2035" s="227"/>
      <c r="RJN2035" s="227"/>
      <c r="RJO2035" s="227"/>
      <c r="RJP2035" s="227"/>
      <c r="RJQ2035" s="227"/>
      <c r="RJR2035" s="227"/>
      <c r="RJS2035" s="227"/>
      <c r="RJT2035" s="227"/>
      <c r="RJU2035" s="227"/>
      <c r="RJV2035" s="227"/>
      <c r="RJW2035" s="227"/>
      <c r="RJX2035" s="227"/>
      <c r="RJY2035" s="227"/>
      <c r="RJZ2035" s="227"/>
      <c r="RKA2035" s="227"/>
      <c r="RKB2035" s="227"/>
      <c r="RKC2035" s="227"/>
      <c r="RKD2035" s="227"/>
      <c r="RKE2035" s="227"/>
      <c r="RKF2035" s="227"/>
      <c r="RKG2035" s="227"/>
      <c r="RKH2035" s="227"/>
      <c r="RKI2035" s="227"/>
      <c r="RKJ2035" s="227"/>
      <c r="RKK2035" s="227"/>
      <c r="RKL2035" s="227"/>
      <c r="RKM2035" s="227"/>
      <c r="RKN2035" s="227"/>
      <c r="RKO2035" s="227"/>
      <c r="RKP2035" s="227"/>
      <c r="RKQ2035" s="227"/>
      <c r="RKR2035" s="227"/>
      <c r="RKS2035" s="227"/>
      <c r="RKT2035" s="227"/>
      <c r="RKU2035" s="227"/>
      <c r="RKV2035" s="227"/>
      <c r="RKW2035" s="227"/>
      <c r="RKX2035" s="227"/>
      <c r="RKY2035" s="227"/>
      <c r="RKZ2035" s="227"/>
      <c r="RLA2035" s="227"/>
      <c r="RLB2035" s="227"/>
      <c r="RLC2035" s="227"/>
      <c r="RLD2035" s="227"/>
      <c r="RLE2035" s="227"/>
      <c r="RLF2035" s="227"/>
      <c r="RLG2035" s="227"/>
      <c r="RLH2035" s="227"/>
      <c r="RLI2035" s="227"/>
      <c r="RLJ2035" s="227"/>
      <c r="RLK2035" s="227"/>
      <c r="RLL2035" s="227"/>
      <c r="RLM2035" s="227"/>
      <c r="RLN2035" s="227"/>
      <c r="RLO2035" s="227"/>
      <c r="RLP2035" s="227"/>
      <c r="RLQ2035" s="227"/>
      <c r="RLR2035" s="227"/>
      <c r="RLS2035" s="227"/>
      <c r="RLT2035" s="227"/>
      <c r="RLU2035" s="227"/>
      <c r="RLV2035" s="227"/>
      <c r="RLW2035" s="227"/>
      <c r="RLX2035" s="227"/>
      <c r="RLY2035" s="227"/>
      <c r="RLZ2035" s="227"/>
      <c r="RMA2035" s="227"/>
      <c r="RMB2035" s="227"/>
      <c r="RMC2035" s="227"/>
      <c r="RMD2035" s="227"/>
      <c r="RME2035" s="227"/>
      <c r="RMF2035" s="227"/>
      <c r="RMG2035" s="227"/>
      <c r="RMH2035" s="227"/>
      <c r="RMI2035" s="227"/>
      <c r="RMJ2035" s="227"/>
      <c r="RMK2035" s="227"/>
      <c r="RML2035" s="227"/>
      <c r="RMM2035" s="227"/>
      <c r="RMN2035" s="227"/>
      <c r="RMO2035" s="227"/>
      <c r="RMP2035" s="227"/>
      <c r="RMQ2035" s="227"/>
      <c r="RMR2035" s="227"/>
      <c r="RMS2035" s="227"/>
      <c r="RMT2035" s="227"/>
      <c r="RMU2035" s="227"/>
      <c r="RMV2035" s="227"/>
      <c r="RMW2035" s="227"/>
      <c r="RMX2035" s="227"/>
      <c r="RMY2035" s="227"/>
      <c r="RMZ2035" s="227"/>
      <c r="RNA2035" s="227"/>
      <c r="RNB2035" s="227"/>
      <c r="RNC2035" s="227"/>
      <c r="RND2035" s="227"/>
      <c r="RNE2035" s="227"/>
      <c r="RNF2035" s="227"/>
      <c r="RNG2035" s="227"/>
      <c r="RNH2035" s="227"/>
      <c r="RNI2035" s="227"/>
      <c r="RNJ2035" s="227"/>
      <c r="RNK2035" s="227"/>
      <c r="RNL2035" s="227"/>
      <c r="RNM2035" s="227"/>
      <c r="RNN2035" s="227"/>
      <c r="RNO2035" s="227"/>
      <c r="RNP2035" s="227"/>
      <c r="RNQ2035" s="227"/>
      <c r="RNR2035" s="227"/>
      <c r="RNS2035" s="227"/>
      <c r="RNT2035" s="227"/>
      <c r="RNU2035" s="227"/>
      <c r="RNV2035" s="227"/>
      <c r="RNW2035" s="227"/>
      <c r="RNX2035" s="227"/>
      <c r="RNY2035" s="227"/>
      <c r="RNZ2035" s="227"/>
      <c r="ROA2035" s="227"/>
      <c r="ROB2035" s="227"/>
      <c r="ROC2035" s="227"/>
      <c r="ROD2035" s="227"/>
      <c r="ROE2035" s="227"/>
      <c r="ROF2035" s="227"/>
      <c r="ROG2035" s="227"/>
      <c r="ROH2035" s="227"/>
      <c r="ROI2035" s="227"/>
      <c r="ROJ2035" s="227"/>
      <c r="ROK2035" s="227"/>
      <c r="ROL2035" s="227"/>
      <c r="ROM2035" s="227"/>
      <c r="RON2035" s="227"/>
      <c r="ROO2035" s="227"/>
      <c r="ROP2035" s="227"/>
      <c r="ROQ2035" s="227"/>
      <c r="ROR2035" s="227"/>
      <c r="ROS2035" s="227"/>
      <c r="ROT2035" s="227"/>
      <c r="ROU2035" s="227"/>
      <c r="ROV2035" s="227"/>
      <c r="ROW2035" s="227"/>
      <c r="ROX2035" s="227"/>
      <c r="ROY2035" s="227"/>
      <c r="ROZ2035" s="227"/>
      <c r="RPA2035" s="227"/>
      <c r="RPB2035" s="227"/>
      <c r="RPC2035" s="227"/>
      <c r="RPD2035" s="227"/>
      <c r="RPE2035" s="227"/>
      <c r="RPF2035" s="227"/>
      <c r="RPG2035" s="227"/>
      <c r="RPH2035" s="227"/>
      <c r="RPI2035" s="227"/>
      <c r="RPJ2035" s="227"/>
      <c r="RPK2035" s="227"/>
      <c r="RPL2035" s="227"/>
      <c r="RPM2035" s="227"/>
      <c r="RPN2035" s="227"/>
      <c r="RPO2035" s="227"/>
      <c r="RPP2035" s="227"/>
      <c r="RPQ2035" s="227"/>
      <c r="RPR2035" s="227"/>
      <c r="RPS2035" s="227"/>
      <c r="RPT2035" s="227"/>
      <c r="RPU2035" s="227"/>
      <c r="RPV2035" s="227"/>
      <c r="RPW2035" s="227"/>
      <c r="RPX2035" s="227"/>
      <c r="RPY2035" s="227"/>
      <c r="RPZ2035" s="227"/>
      <c r="RQA2035" s="227"/>
      <c r="RQB2035" s="227"/>
      <c r="RQC2035" s="227"/>
      <c r="RQD2035" s="227"/>
      <c r="RQE2035" s="227"/>
      <c r="RQF2035" s="227"/>
      <c r="RQG2035" s="227"/>
      <c r="RQH2035" s="227"/>
      <c r="RQI2035" s="227"/>
      <c r="RQJ2035" s="227"/>
      <c r="RQK2035" s="227"/>
      <c r="RQL2035" s="227"/>
      <c r="RQM2035" s="227"/>
      <c r="RQN2035" s="227"/>
      <c r="RQO2035" s="227"/>
      <c r="RQP2035" s="227"/>
      <c r="RQQ2035" s="227"/>
      <c r="RQR2035" s="227"/>
      <c r="RQS2035" s="227"/>
      <c r="RQT2035" s="227"/>
      <c r="RQU2035" s="227"/>
      <c r="RQV2035" s="227"/>
      <c r="RQW2035" s="227"/>
      <c r="RQX2035" s="227"/>
      <c r="RQY2035" s="227"/>
      <c r="RQZ2035" s="227"/>
      <c r="RRA2035" s="227"/>
      <c r="RRB2035" s="227"/>
      <c r="RRC2035" s="227"/>
      <c r="RRD2035" s="227"/>
      <c r="RRE2035" s="227"/>
      <c r="RRF2035" s="227"/>
      <c r="RRG2035" s="227"/>
      <c r="RRH2035" s="227"/>
      <c r="RRI2035" s="227"/>
      <c r="RRJ2035" s="227"/>
      <c r="RRK2035" s="227"/>
      <c r="RRL2035" s="227"/>
      <c r="RRM2035" s="227"/>
      <c r="RRN2035" s="227"/>
      <c r="RRO2035" s="227"/>
      <c r="RRP2035" s="227"/>
      <c r="RRQ2035" s="227"/>
      <c r="RRR2035" s="227"/>
      <c r="RRS2035" s="227"/>
      <c r="RRT2035" s="227"/>
      <c r="RRU2035" s="227"/>
      <c r="RRV2035" s="227"/>
      <c r="RRW2035" s="227"/>
      <c r="RRX2035" s="227"/>
      <c r="RRY2035" s="227"/>
      <c r="RRZ2035" s="227"/>
      <c r="RSA2035" s="227"/>
      <c r="RSB2035" s="227"/>
      <c r="RSC2035" s="227"/>
      <c r="RSD2035" s="227"/>
      <c r="RSE2035" s="227"/>
      <c r="RSF2035" s="227"/>
      <c r="RSG2035" s="227"/>
      <c r="RSH2035" s="227"/>
      <c r="RSI2035" s="227"/>
      <c r="RSJ2035" s="227"/>
      <c r="RSK2035" s="227"/>
      <c r="RSL2035" s="227"/>
      <c r="RSM2035" s="227"/>
      <c r="RSN2035" s="227"/>
      <c r="RSO2035" s="227"/>
      <c r="RSP2035" s="227"/>
      <c r="RSQ2035" s="227"/>
      <c r="RSR2035" s="227"/>
      <c r="RSS2035" s="227"/>
      <c r="RST2035" s="227"/>
      <c r="RSU2035" s="227"/>
      <c r="RSV2035" s="227"/>
      <c r="RSW2035" s="227"/>
      <c r="RSX2035" s="227"/>
      <c r="RSY2035" s="227"/>
      <c r="RSZ2035" s="227"/>
      <c r="RTA2035" s="227"/>
      <c r="RTB2035" s="227"/>
      <c r="RTC2035" s="227"/>
      <c r="RTD2035" s="227"/>
      <c r="RTE2035" s="227"/>
      <c r="RTF2035" s="227"/>
      <c r="RTG2035" s="227"/>
      <c r="RTH2035" s="227"/>
      <c r="RTI2035" s="227"/>
      <c r="RTJ2035" s="227"/>
      <c r="RTK2035" s="227"/>
      <c r="RTL2035" s="227"/>
      <c r="RTM2035" s="227"/>
      <c r="RTN2035" s="227"/>
      <c r="RTO2035" s="227"/>
      <c r="RTP2035" s="227"/>
      <c r="RTQ2035" s="227"/>
      <c r="RTR2035" s="227"/>
      <c r="RTS2035" s="227"/>
      <c r="RTT2035" s="227"/>
      <c r="RTU2035" s="227"/>
      <c r="RTV2035" s="227"/>
      <c r="RTW2035" s="227"/>
      <c r="RTX2035" s="227"/>
      <c r="RTY2035" s="227"/>
      <c r="RTZ2035" s="227"/>
      <c r="RUA2035" s="227"/>
      <c r="RUB2035" s="227"/>
      <c r="RUC2035" s="227"/>
      <c r="RUD2035" s="227"/>
      <c r="RUE2035" s="227"/>
      <c r="RUF2035" s="227"/>
      <c r="RUG2035" s="227"/>
      <c r="RUH2035" s="227"/>
      <c r="RUI2035" s="227"/>
      <c r="RUJ2035" s="227"/>
      <c r="RUK2035" s="227"/>
      <c r="RUL2035" s="227"/>
      <c r="RUM2035" s="227"/>
      <c r="RUN2035" s="227"/>
      <c r="RUO2035" s="227"/>
      <c r="RUP2035" s="227"/>
      <c r="RUQ2035" s="227"/>
      <c r="RUR2035" s="227"/>
      <c r="RUS2035" s="227"/>
      <c r="RUT2035" s="227"/>
      <c r="RUU2035" s="227"/>
      <c r="RUV2035" s="227"/>
      <c r="RUW2035" s="227"/>
      <c r="RUX2035" s="227"/>
      <c r="RUY2035" s="227"/>
      <c r="RUZ2035" s="227"/>
      <c r="RVA2035" s="227"/>
      <c r="RVB2035" s="227"/>
      <c r="RVC2035" s="227"/>
      <c r="RVD2035" s="227"/>
      <c r="RVE2035" s="227"/>
      <c r="RVF2035" s="227"/>
      <c r="RVG2035" s="227"/>
      <c r="RVH2035" s="227"/>
      <c r="RVI2035" s="227"/>
      <c r="RVJ2035" s="227"/>
      <c r="RVK2035" s="227"/>
      <c r="RVL2035" s="227"/>
      <c r="RVM2035" s="227"/>
      <c r="RVN2035" s="227"/>
      <c r="RVO2035" s="227"/>
      <c r="RVP2035" s="227"/>
      <c r="RVQ2035" s="227"/>
      <c r="RVR2035" s="227"/>
      <c r="RVS2035" s="227"/>
      <c r="RVT2035" s="227"/>
      <c r="RVU2035" s="227"/>
      <c r="RVV2035" s="227"/>
      <c r="RVW2035" s="227"/>
      <c r="RVX2035" s="227"/>
      <c r="RVY2035" s="227"/>
      <c r="RVZ2035" s="227"/>
      <c r="RWA2035" s="227"/>
      <c r="RWB2035" s="227"/>
      <c r="RWC2035" s="227"/>
      <c r="RWD2035" s="227"/>
      <c r="RWE2035" s="227"/>
      <c r="RWF2035" s="227"/>
      <c r="RWG2035" s="227"/>
      <c r="RWH2035" s="227"/>
      <c r="RWI2035" s="227"/>
      <c r="RWJ2035" s="227"/>
      <c r="RWK2035" s="227"/>
      <c r="RWL2035" s="227"/>
      <c r="RWM2035" s="227"/>
      <c r="RWN2035" s="227"/>
      <c r="RWO2035" s="227"/>
      <c r="RWP2035" s="227"/>
      <c r="RWQ2035" s="227"/>
      <c r="RWR2035" s="227"/>
      <c r="RWS2035" s="227"/>
      <c r="RWT2035" s="227"/>
      <c r="RWU2035" s="227"/>
      <c r="RWV2035" s="227"/>
      <c r="RWW2035" s="227"/>
      <c r="RWX2035" s="227"/>
      <c r="RWY2035" s="227"/>
      <c r="RWZ2035" s="227"/>
      <c r="RXA2035" s="227"/>
      <c r="RXB2035" s="227"/>
      <c r="RXC2035" s="227"/>
      <c r="RXD2035" s="227"/>
      <c r="RXE2035" s="227"/>
      <c r="RXF2035" s="227"/>
      <c r="RXG2035" s="227"/>
      <c r="RXH2035" s="227"/>
      <c r="RXI2035" s="227"/>
      <c r="RXJ2035" s="227"/>
      <c r="RXK2035" s="227"/>
      <c r="RXL2035" s="227"/>
      <c r="RXM2035" s="227"/>
      <c r="RXN2035" s="227"/>
      <c r="RXO2035" s="227"/>
      <c r="RXP2035" s="227"/>
      <c r="RXQ2035" s="227"/>
      <c r="RXR2035" s="227"/>
      <c r="RXS2035" s="227"/>
      <c r="RXT2035" s="227"/>
      <c r="RXU2035" s="227"/>
      <c r="RXV2035" s="227"/>
      <c r="RXW2035" s="227"/>
      <c r="RXX2035" s="227"/>
      <c r="RXY2035" s="227"/>
      <c r="RXZ2035" s="227"/>
      <c r="RYA2035" s="227"/>
      <c r="RYB2035" s="227"/>
      <c r="RYC2035" s="227"/>
      <c r="RYD2035" s="227"/>
      <c r="RYE2035" s="227"/>
      <c r="RYF2035" s="227"/>
      <c r="RYG2035" s="227"/>
      <c r="RYH2035" s="227"/>
      <c r="RYI2035" s="227"/>
      <c r="RYJ2035" s="227"/>
      <c r="RYK2035" s="227"/>
      <c r="RYL2035" s="227"/>
      <c r="RYM2035" s="227"/>
      <c r="RYN2035" s="227"/>
      <c r="RYO2035" s="227"/>
      <c r="RYP2035" s="227"/>
      <c r="RYQ2035" s="227"/>
      <c r="RYR2035" s="227"/>
      <c r="RYS2035" s="227"/>
      <c r="RYT2035" s="227"/>
      <c r="RYU2035" s="227"/>
      <c r="RYV2035" s="227"/>
      <c r="RYW2035" s="227"/>
      <c r="RYX2035" s="227"/>
      <c r="RYY2035" s="227"/>
      <c r="RYZ2035" s="227"/>
      <c r="RZA2035" s="227"/>
      <c r="RZB2035" s="227"/>
      <c r="RZC2035" s="227"/>
      <c r="RZD2035" s="227"/>
      <c r="RZE2035" s="227"/>
      <c r="RZF2035" s="227"/>
      <c r="RZG2035" s="227"/>
      <c r="RZH2035" s="227"/>
      <c r="RZI2035" s="227"/>
      <c r="RZJ2035" s="227"/>
      <c r="RZK2035" s="227"/>
      <c r="RZL2035" s="227"/>
      <c r="RZM2035" s="227"/>
      <c r="RZN2035" s="227"/>
      <c r="RZO2035" s="227"/>
      <c r="RZP2035" s="227"/>
      <c r="RZQ2035" s="227"/>
      <c r="RZR2035" s="227"/>
      <c r="RZS2035" s="227"/>
      <c r="RZT2035" s="227"/>
      <c r="RZU2035" s="227"/>
      <c r="RZV2035" s="227"/>
      <c r="RZW2035" s="227"/>
      <c r="RZX2035" s="227"/>
      <c r="RZY2035" s="227"/>
      <c r="RZZ2035" s="227"/>
      <c r="SAA2035" s="227"/>
      <c r="SAB2035" s="227"/>
      <c r="SAC2035" s="227"/>
      <c r="SAD2035" s="227"/>
      <c r="SAE2035" s="227"/>
      <c r="SAF2035" s="227"/>
      <c r="SAG2035" s="227"/>
      <c r="SAH2035" s="227"/>
      <c r="SAI2035" s="227"/>
      <c r="SAJ2035" s="227"/>
      <c r="SAK2035" s="227"/>
      <c r="SAL2035" s="227"/>
      <c r="SAM2035" s="227"/>
      <c r="SAN2035" s="227"/>
      <c r="SAO2035" s="227"/>
      <c r="SAP2035" s="227"/>
      <c r="SAQ2035" s="227"/>
      <c r="SAR2035" s="227"/>
      <c r="SAS2035" s="227"/>
      <c r="SAT2035" s="227"/>
      <c r="SAU2035" s="227"/>
      <c r="SAV2035" s="227"/>
      <c r="SAW2035" s="227"/>
      <c r="SAX2035" s="227"/>
      <c r="SAY2035" s="227"/>
      <c r="SAZ2035" s="227"/>
      <c r="SBA2035" s="227"/>
      <c r="SBB2035" s="227"/>
      <c r="SBC2035" s="227"/>
      <c r="SBD2035" s="227"/>
      <c r="SBE2035" s="227"/>
      <c r="SBF2035" s="227"/>
      <c r="SBG2035" s="227"/>
      <c r="SBH2035" s="227"/>
      <c r="SBI2035" s="227"/>
      <c r="SBJ2035" s="227"/>
      <c r="SBK2035" s="227"/>
      <c r="SBL2035" s="227"/>
      <c r="SBM2035" s="227"/>
      <c r="SBN2035" s="227"/>
      <c r="SBO2035" s="227"/>
      <c r="SBP2035" s="227"/>
      <c r="SBQ2035" s="227"/>
      <c r="SBR2035" s="227"/>
      <c r="SBS2035" s="227"/>
      <c r="SBT2035" s="227"/>
      <c r="SBU2035" s="227"/>
      <c r="SBV2035" s="227"/>
      <c r="SBW2035" s="227"/>
      <c r="SBX2035" s="227"/>
      <c r="SBY2035" s="227"/>
      <c r="SBZ2035" s="227"/>
      <c r="SCA2035" s="227"/>
      <c r="SCB2035" s="227"/>
      <c r="SCC2035" s="227"/>
      <c r="SCD2035" s="227"/>
      <c r="SCE2035" s="227"/>
      <c r="SCF2035" s="227"/>
      <c r="SCG2035" s="227"/>
      <c r="SCH2035" s="227"/>
      <c r="SCI2035" s="227"/>
      <c r="SCJ2035" s="227"/>
      <c r="SCK2035" s="227"/>
      <c r="SCL2035" s="227"/>
      <c r="SCM2035" s="227"/>
      <c r="SCN2035" s="227"/>
      <c r="SCO2035" s="227"/>
      <c r="SCP2035" s="227"/>
      <c r="SCQ2035" s="227"/>
      <c r="SCR2035" s="227"/>
      <c r="SCS2035" s="227"/>
      <c r="SCT2035" s="227"/>
      <c r="SCU2035" s="227"/>
      <c r="SCV2035" s="227"/>
      <c r="SCW2035" s="227"/>
      <c r="SCX2035" s="227"/>
      <c r="SCY2035" s="227"/>
      <c r="SCZ2035" s="227"/>
      <c r="SDA2035" s="227"/>
      <c r="SDB2035" s="227"/>
      <c r="SDC2035" s="227"/>
      <c r="SDD2035" s="227"/>
      <c r="SDE2035" s="227"/>
      <c r="SDF2035" s="227"/>
      <c r="SDG2035" s="227"/>
      <c r="SDH2035" s="227"/>
      <c r="SDI2035" s="227"/>
      <c r="SDJ2035" s="227"/>
      <c r="SDK2035" s="227"/>
      <c r="SDL2035" s="227"/>
      <c r="SDM2035" s="227"/>
      <c r="SDN2035" s="227"/>
      <c r="SDO2035" s="227"/>
      <c r="SDP2035" s="227"/>
      <c r="SDQ2035" s="227"/>
      <c r="SDR2035" s="227"/>
      <c r="SDS2035" s="227"/>
      <c r="SDT2035" s="227"/>
      <c r="SDU2035" s="227"/>
      <c r="SDV2035" s="227"/>
      <c r="SDW2035" s="227"/>
      <c r="SDX2035" s="227"/>
      <c r="SDY2035" s="227"/>
      <c r="SDZ2035" s="227"/>
      <c r="SEA2035" s="227"/>
      <c r="SEB2035" s="227"/>
      <c r="SEC2035" s="227"/>
      <c r="SED2035" s="227"/>
      <c r="SEE2035" s="227"/>
      <c r="SEF2035" s="227"/>
      <c r="SEG2035" s="227"/>
      <c r="SEH2035" s="227"/>
      <c r="SEI2035" s="227"/>
      <c r="SEJ2035" s="227"/>
      <c r="SEK2035" s="227"/>
      <c r="SEL2035" s="227"/>
      <c r="SEM2035" s="227"/>
      <c r="SEN2035" s="227"/>
      <c r="SEO2035" s="227"/>
      <c r="SEP2035" s="227"/>
      <c r="SEQ2035" s="227"/>
      <c r="SER2035" s="227"/>
      <c r="SES2035" s="227"/>
      <c r="SET2035" s="227"/>
      <c r="SEU2035" s="227"/>
      <c r="SEV2035" s="227"/>
      <c r="SEW2035" s="227"/>
      <c r="SEX2035" s="227"/>
      <c r="SEY2035" s="227"/>
      <c r="SEZ2035" s="227"/>
      <c r="SFA2035" s="227"/>
      <c r="SFB2035" s="227"/>
      <c r="SFC2035" s="227"/>
      <c r="SFD2035" s="227"/>
      <c r="SFE2035" s="227"/>
      <c r="SFF2035" s="227"/>
      <c r="SFG2035" s="227"/>
      <c r="SFH2035" s="227"/>
      <c r="SFI2035" s="227"/>
      <c r="SFJ2035" s="227"/>
      <c r="SFK2035" s="227"/>
      <c r="SFL2035" s="227"/>
      <c r="SFM2035" s="227"/>
      <c r="SFN2035" s="227"/>
      <c r="SFO2035" s="227"/>
      <c r="SFP2035" s="227"/>
      <c r="SFQ2035" s="227"/>
      <c r="SFR2035" s="227"/>
      <c r="SFS2035" s="227"/>
      <c r="SFT2035" s="227"/>
      <c r="SFU2035" s="227"/>
      <c r="SFV2035" s="227"/>
      <c r="SFW2035" s="227"/>
      <c r="SFX2035" s="227"/>
      <c r="SFY2035" s="227"/>
      <c r="SFZ2035" s="227"/>
      <c r="SGA2035" s="227"/>
      <c r="SGB2035" s="227"/>
      <c r="SGC2035" s="227"/>
      <c r="SGD2035" s="227"/>
      <c r="SGE2035" s="227"/>
      <c r="SGF2035" s="227"/>
      <c r="SGG2035" s="227"/>
      <c r="SGH2035" s="227"/>
      <c r="SGI2035" s="227"/>
      <c r="SGJ2035" s="227"/>
      <c r="SGK2035" s="227"/>
      <c r="SGL2035" s="227"/>
      <c r="SGM2035" s="227"/>
      <c r="SGN2035" s="227"/>
      <c r="SGO2035" s="227"/>
      <c r="SGP2035" s="227"/>
      <c r="SGQ2035" s="227"/>
      <c r="SGR2035" s="227"/>
      <c r="SGS2035" s="227"/>
      <c r="SGT2035" s="227"/>
      <c r="SGU2035" s="227"/>
      <c r="SGV2035" s="227"/>
      <c r="SGW2035" s="227"/>
      <c r="SGX2035" s="227"/>
      <c r="SGY2035" s="227"/>
      <c r="SGZ2035" s="227"/>
      <c r="SHA2035" s="227"/>
      <c r="SHB2035" s="227"/>
      <c r="SHC2035" s="227"/>
      <c r="SHD2035" s="227"/>
      <c r="SHE2035" s="227"/>
      <c r="SHF2035" s="227"/>
      <c r="SHG2035" s="227"/>
      <c r="SHH2035" s="227"/>
      <c r="SHI2035" s="227"/>
      <c r="SHJ2035" s="227"/>
      <c r="SHK2035" s="227"/>
      <c r="SHL2035" s="227"/>
      <c r="SHM2035" s="227"/>
      <c r="SHN2035" s="227"/>
      <c r="SHO2035" s="227"/>
      <c r="SHP2035" s="227"/>
      <c r="SHQ2035" s="227"/>
      <c r="SHR2035" s="227"/>
      <c r="SHS2035" s="227"/>
      <c r="SHT2035" s="227"/>
      <c r="SHU2035" s="227"/>
      <c r="SHV2035" s="227"/>
      <c r="SHW2035" s="227"/>
      <c r="SHX2035" s="227"/>
      <c r="SHY2035" s="227"/>
      <c r="SHZ2035" s="227"/>
      <c r="SIA2035" s="227"/>
      <c r="SIB2035" s="227"/>
      <c r="SIC2035" s="227"/>
      <c r="SID2035" s="227"/>
      <c r="SIE2035" s="227"/>
      <c r="SIF2035" s="227"/>
      <c r="SIG2035" s="227"/>
      <c r="SIH2035" s="227"/>
      <c r="SII2035" s="227"/>
      <c r="SIJ2035" s="227"/>
      <c r="SIK2035" s="227"/>
      <c r="SIL2035" s="227"/>
      <c r="SIM2035" s="227"/>
      <c r="SIN2035" s="227"/>
      <c r="SIO2035" s="227"/>
      <c r="SIP2035" s="227"/>
      <c r="SIQ2035" s="227"/>
      <c r="SIR2035" s="227"/>
      <c r="SIS2035" s="227"/>
      <c r="SIT2035" s="227"/>
      <c r="SIU2035" s="227"/>
      <c r="SIV2035" s="227"/>
      <c r="SIW2035" s="227"/>
      <c r="SIX2035" s="227"/>
      <c r="SIY2035" s="227"/>
      <c r="SIZ2035" s="227"/>
      <c r="SJA2035" s="227"/>
      <c r="SJB2035" s="227"/>
      <c r="SJC2035" s="227"/>
      <c r="SJD2035" s="227"/>
      <c r="SJE2035" s="227"/>
      <c r="SJF2035" s="227"/>
      <c r="SJG2035" s="227"/>
      <c r="SJH2035" s="227"/>
      <c r="SJI2035" s="227"/>
      <c r="SJJ2035" s="227"/>
      <c r="SJK2035" s="227"/>
      <c r="SJL2035" s="227"/>
      <c r="SJM2035" s="227"/>
      <c r="SJN2035" s="227"/>
      <c r="SJO2035" s="227"/>
      <c r="SJP2035" s="227"/>
      <c r="SJQ2035" s="227"/>
      <c r="SJR2035" s="227"/>
      <c r="SJS2035" s="227"/>
      <c r="SJT2035" s="227"/>
      <c r="SJU2035" s="227"/>
      <c r="SJV2035" s="227"/>
      <c r="SJW2035" s="227"/>
      <c r="SJX2035" s="227"/>
      <c r="SJY2035" s="227"/>
      <c r="SJZ2035" s="227"/>
      <c r="SKA2035" s="227"/>
      <c r="SKB2035" s="227"/>
      <c r="SKC2035" s="227"/>
      <c r="SKD2035" s="227"/>
      <c r="SKE2035" s="227"/>
      <c r="SKF2035" s="227"/>
      <c r="SKG2035" s="227"/>
      <c r="SKH2035" s="227"/>
      <c r="SKI2035" s="227"/>
      <c r="SKJ2035" s="227"/>
      <c r="SKK2035" s="227"/>
      <c r="SKL2035" s="227"/>
      <c r="SKM2035" s="227"/>
      <c r="SKN2035" s="227"/>
      <c r="SKO2035" s="227"/>
      <c r="SKP2035" s="227"/>
      <c r="SKQ2035" s="227"/>
      <c r="SKR2035" s="227"/>
      <c r="SKS2035" s="227"/>
      <c r="SKT2035" s="227"/>
      <c r="SKU2035" s="227"/>
      <c r="SKV2035" s="227"/>
      <c r="SKW2035" s="227"/>
      <c r="SKX2035" s="227"/>
      <c r="SKY2035" s="227"/>
      <c r="SKZ2035" s="227"/>
      <c r="SLA2035" s="227"/>
      <c r="SLB2035" s="227"/>
      <c r="SLC2035" s="227"/>
      <c r="SLD2035" s="227"/>
      <c r="SLE2035" s="227"/>
      <c r="SLF2035" s="227"/>
      <c r="SLG2035" s="227"/>
      <c r="SLH2035" s="227"/>
      <c r="SLI2035" s="227"/>
      <c r="SLJ2035" s="227"/>
      <c r="SLK2035" s="227"/>
      <c r="SLL2035" s="227"/>
      <c r="SLM2035" s="227"/>
      <c r="SLN2035" s="227"/>
      <c r="SLO2035" s="227"/>
      <c r="SLP2035" s="227"/>
      <c r="SLQ2035" s="227"/>
      <c r="SLR2035" s="227"/>
      <c r="SLS2035" s="227"/>
      <c r="SLT2035" s="227"/>
      <c r="SLU2035" s="227"/>
      <c r="SLV2035" s="227"/>
      <c r="SLW2035" s="227"/>
      <c r="SLX2035" s="227"/>
      <c r="SLY2035" s="227"/>
      <c r="SLZ2035" s="227"/>
      <c r="SMA2035" s="227"/>
      <c r="SMB2035" s="227"/>
      <c r="SMC2035" s="227"/>
      <c r="SMD2035" s="227"/>
      <c r="SME2035" s="227"/>
      <c r="SMF2035" s="227"/>
      <c r="SMG2035" s="227"/>
      <c r="SMH2035" s="227"/>
      <c r="SMI2035" s="227"/>
      <c r="SMJ2035" s="227"/>
      <c r="SMK2035" s="227"/>
      <c r="SML2035" s="227"/>
      <c r="SMM2035" s="227"/>
      <c r="SMN2035" s="227"/>
      <c r="SMO2035" s="227"/>
      <c r="SMP2035" s="227"/>
      <c r="SMQ2035" s="227"/>
      <c r="SMR2035" s="227"/>
      <c r="SMS2035" s="227"/>
      <c r="SMT2035" s="227"/>
      <c r="SMU2035" s="227"/>
      <c r="SMV2035" s="227"/>
      <c r="SMW2035" s="227"/>
      <c r="SMX2035" s="227"/>
      <c r="SMY2035" s="227"/>
      <c r="SMZ2035" s="227"/>
      <c r="SNA2035" s="227"/>
      <c r="SNB2035" s="227"/>
      <c r="SNC2035" s="227"/>
      <c r="SND2035" s="227"/>
      <c r="SNE2035" s="227"/>
      <c r="SNF2035" s="227"/>
      <c r="SNG2035" s="227"/>
      <c r="SNH2035" s="227"/>
      <c r="SNI2035" s="227"/>
      <c r="SNJ2035" s="227"/>
      <c r="SNK2035" s="227"/>
      <c r="SNL2035" s="227"/>
      <c r="SNM2035" s="227"/>
      <c r="SNN2035" s="227"/>
      <c r="SNO2035" s="227"/>
      <c r="SNP2035" s="227"/>
      <c r="SNQ2035" s="227"/>
      <c r="SNR2035" s="227"/>
      <c r="SNS2035" s="227"/>
      <c r="SNT2035" s="227"/>
      <c r="SNU2035" s="227"/>
      <c r="SNV2035" s="227"/>
      <c r="SNW2035" s="227"/>
      <c r="SNX2035" s="227"/>
      <c r="SNY2035" s="227"/>
      <c r="SNZ2035" s="227"/>
      <c r="SOA2035" s="227"/>
      <c r="SOB2035" s="227"/>
      <c r="SOC2035" s="227"/>
      <c r="SOD2035" s="227"/>
      <c r="SOE2035" s="227"/>
      <c r="SOF2035" s="227"/>
      <c r="SOG2035" s="227"/>
      <c r="SOH2035" s="227"/>
      <c r="SOI2035" s="227"/>
      <c r="SOJ2035" s="227"/>
      <c r="SOK2035" s="227"/>
      <c r="SOL2035" s="227"/>
      <c r="SOM2035" s="227"/>
      <c r="SON2035" s="227"/>
      <c r="SOO2035" s="227"/>
      <c r="SOP2035" s="227"/>
      <c r="SOQ2035" s="227"/>
      <c r="SOR2035" s="227"/>
      <c r="SOS2035" s="227"/>
      <c r="SOT2035" s="227"/>
      <c r="SOU2035" s="227"/>
      <c r="SOV2035" s="227"/>
      <c r="SOW2035" s="227"/>
      <c r="SOX2035" s="227"/>
      <c r="SOY2035" s="227"/>
      <c r="SOZ2035" s="227"/>
      <c r="SPA2035" s="227"/>
      <c r="SPB2035" s="227"/>
      <c r="SPC2035" s="227"/>
      <c r="SPD2035" s="227"/>
      <c r="SPE2035" s="227"/>
      <c r="SPF2035" s="227"/>
      <c r="SPG2035" s="227"/>
      <c r="SPH2035" s="227"/>
      <c r="SPI2035" s="227"/>
      <c r="SPJ2035" s="227"/>
      <c r="SPK2035" s="227"/>
      <c r="SPL2035" s="227"/>
      <c r="SPM2035" s="227"/>
      <c r="SPN2035" s="227"/>
      <c r="SPO2035" s="227"/>
      <c r="SPP2035" s="227"/>
      <c r="SPQ2035" s="227"/>
      <c r="SPR2035" s="227"/>
      <c r="SPS2035" s="227"/>
      <c r="SPT2035" s="227"/>
      <c r="SPU2035" s="227"/>
      <c r="SPV2035" s="227"/>
      <c r="SPW2035" s="227"/>
      <c r="SPX2035" s="227"/>
      <c r="SPY2035" s="227"/>
      <c r="SPZ2035" s="227"/>
      <c r="SQA2035" s="227"/>
      <c r="SQB2035" s="227"/>
      <c r="SQC2035" s="227"/>
      <c r="SQD2035" s="227"/>
      <c r="SQE2035" s="227"/>
      <c r="SQF2035" s="227"/>
      <c r="SQG2035" s="227"/>
      <c r="SQH2035" s="227"/>
      <c r="SQI2035" s="227"/>
      <c r="SQJ2035" s="227"/>
      <c r="SQK2035" s="227"/>
      <c r="SQL2035" s="227"/>
      <c r="SQM2035" s="227"/>
      <c r="SQN2035" s="227"/>
      <c r="SQO2035" s="227"/>
      <c r="SQP2035" s="227"/>
      <c r="SQQ2035" s="227"/>
      <c r="SQR2035" s="227"/>
      <c r="SQS2035" s="227"/>
      <c r="SQT2035" s="227"/>
      <c r="SQU2035" s="227"/>
      <c r="SQV2035" s="227"/>
      <c r="SQW2035" s="227"/>
      <c r="SQX2035" s="227"/>
      <c r="SQY2035" s="227"/>
      <c r="SQZ2035" s="227"/>
      <c r="SRA2035" s="227"/>
      <c r="SRB2035" s="227"/>
      <c r="SRC2035" s="227"/>
      <c r="SRD2035" s="227"/>
      <c r="SRE2035" s="227"/>
      <c r="SRF2035" s="227"/>
      <c r="SRG2035" s="227"/>
      <c r="SRH2035" s="227"/>
      <c r="SRI2035" s="227"/>
      <c r="SRJ2035" s="227"/>
      <c r="SRK2035" s="227"/>
      <c r="SRL2035" s="227"/>
      <c r="SRM2035" s="227"/>
      <c r="SRN2035" s="227"/>
      <c r="SRO2035" s="227"/>
      <c r="SRP2035" s="227"/>
      <c r="SRQ2035" s="227"/>
      <c r="SRR2035" s="227"/>
      <c r="SRS2035" s="227"/>
      <c r="SRT2035" s="227"/>
      <c r="SRU2035" s="227"/>
      <c r="SRV2035" s="227"/>
      <c r="SRW2035" s="227"/>
      <c r="SRX2035" s="227"/>
      <c r="SRY2035" s="227"/>
      <c r="SRZ2035" s="227"/>
      <c r="SSA2035" s="227"/>
      <c r="SSB2035" s="227"/>
      <c r="SSC2035" s="227"/>
      <c r="SSD2035" s="227"/>
      <c r="SSE2035" s="227"/>
      <c r="SSF2035" s="227"/>
      <c r="SSG2035" s="227"/>
      <c r="SSH2035" s="227"/>
      <c r="SSI2035" s="227"/>
      <c r="SSJ2035" s="227"/>
      <c r="SSK2035" s="227"/>
      <c r="SSL2035" s="227"/>
      <c r="SSM2035" s="227"/>
      <c r="SSN2035" s="227"/>
      <c r="SSO2035" s="227"/>
      <c r="SSP2035" s="227"/>
      <c r="SSQ2035" s="227"/>
      <c r="SSR2035" s="227"/>
      <c r="SSS2035" s="227"/>
      <c r="SST2035" s="227"/>
      <c r="SSU2035" s="227"/>
      <c r="SSV2035" s="227"/>
      <c r="SSW2035" s="227"/>
      <c r="SSX2035" s="227"/>
      <c r="SSY2035" s="227"/>
      <c r="SSZ2035" s="227"/>
      <c r="STA2035" s="227"/>
      <c r="STB2035" s="227"/>
      <c r="STC2035" s="227"/>
      <c r="STD2035" s="227"/>
      <c r="STE2035" s="227"/>
      <c r="STF2035" s="227"/>
      <c r="STG2035" s="227"/>
      <c r="STH2035" s="227"/>
      <c r="STI2035" s="227"/>
      <c r="STJ2035" s="227"/>
      <c r="STK2035" s="227"/>
      <c r="STL2035" s="227"/>
      <c r="STM2035" s="227"/>
      <c r="STN2035" s="227"/>
      <c r="STO2035" s="227"/>
      <c r="STP2035" s="227"/>
      <c r="STQ2035" s="227"/>
      <c r="STR2035" s="227"/>
      <c r="STS2035" s="227"/>
      <c r="STT2035" s="227"/>
      <c r="STU2035" s="227"/>
      <c r="STV2035" s="227"/>
      <c r="STW2035" s="227"/>
      <c r="STX2035" s="227"/>
      <c r="STY2035" s="227"/>
      <c r="STZ2035" s="227"/>
      <c r="SUA2035" s="227"/>
      <c r="SUB2035" s="227"/>
      <c r="SUC2035" s="227"/>
      <c r="SUD2035" s="227"/>
      <c r="SUE2035" s="227"/>
      <c r="SUF2035" s="227"/>
      <c r="SUG2035" s="227"/>
      <c r="SUH2035" s="227"/>
      <c r="SUI2035" s="227"/>
      <c r="SUJ2035" s="227"/>
      <c r="SUK2035" s="227"/>
      <c r="SUL2035" s="227"/>
      <c r="SUM2035" s="227"/>
      <c r="SUN2035" s="227"/>
      <c r="SUO2035" s="227"/>
      <c r="SUP2035" s="227"/>
      <c r="SUQ2035" s="227"/>
      <c r="SUR2035" s="227"/>
      <c r="SUS2035" s="227"/>
      <c r="SUT2035" s="227"/>
      <c r="SUU2035" s="227"/>
      <c r="SUV2035" s="227"/>
      <c r="SUW2035" s="227"/>
      <c r="SUX2035" s="227"/>
      <c r="SUY2035" s="227"/>
      <c r="SUZ2035" s="227"/>
      <c r="SVA2035" s="227"/>
      <c r="SVB2035" s="227"/>
      <c r="SVC2035" s="227"/>
      <c r="SVD2035" s="227"/>
      <c r="SVE2035" s="227"/>
      <c r="SVF2035" s="227"/>
      <c r="SVG2035" s="227"/>
      <c r="SVH2035" s="227"/>
      <c r="SVI2035" s="227"/>
      <c r="SVJ2035" s="227"/>
      <c r="SVK2035" s="227"/>
      <c r="SVL2035" s="227"/>
      <c r="SVM2035" s="227"/>
      <c r="SVN2035" s="227"/>
      <c r="SVO2035" s="227"/>
      <c r="SVP2035" s="227"/>
      <c r="SVQ2035" s="227"/>
      <c r="SVR2035" s="227"/>
      <c r="SVS2035" s="227"/>
      <c r="SVT2035" s="227"/>
      <c r="SVU2035" s="227"/>
      <c r="SVV2035" s="227"/>
      <c r="SVW2035" s="227"/>
      <c r="SVX2035" s="227"/>
      <c r="SVY2035" s="227"/>
      <c r="SVZ2035" s="227"/>
      <c r="SWA2035" s="227"/>
      <c r="SWB2035" s="227"/>
      <c r="SWC2035" s="227"/>
      <c r="SWD2035" s="227"/>
      <c r="SWE2035" s="227"/>
      <c r="SWF2035" s="227"/>
      <c r="SWG2035" s="227"/>
      <c r="SWH2035" s="227"/>
      <c r="SWI2035" s="227"/>
      <c r="SWJ2035" s="227"/>
      <c r="SWK2035" s="227"/>
      <c r="SWL2035" s="227"/>
      <c r="SWM2035" s="227"/>
      <c r="SWN2035" s="227"/>
      <c r="SWO2035" s="227"/>
      <c r="SWP2035" s="227"/>
      <c r="SWQ2035" s="227"/>
      <c r="SWR2035" s="227"/>
      <c r="SWS2035" s="227"/>
      <c r="SWT2035" s="227"/>
      <c r="SWU2035" s="227"/>
      <c r="SWV2035" s="227"/>
      <c r="SWW2035" s="227"/>
      <c r="SWX2035" s="227"/>
      <c r="SWY2035" s="227"/>
      <c r="SWZ2035" s="227"/>
      <c r="SXA2035" s="227"/>
      <c r="SXB2035" s="227"/>
      <c r="SXC2035" s="227"/>
      <c r="SXD2035" s="227"/>
      <c r="SXE2035" s="227"/>
      <c r="SXF2035" s="227"/>
      <c r="SXG2035" s="227"/>
      <c r="SXH2035" s="227"/>
      <c r="SXI2035" s="227"/>
      <c r="SXJ2035" s="227"/>
      <c r="SXK2035" s="227"/>
      <c r="SXL2035" s="227"/>
      <c r="SXM2035" s="227"/>
      <c r="SXN2035" s="227"/>
      <c r="SXO2035" s="227"/>
      <c r="SXP2035" s="227"/>
      <c r="SXQ2035" s="227"/>
      <c r="SXR2035" s="227"/>
      <c r="SXS2035" s="227"/>
      <c r="SXT2035" s="227"/>
      <c r="SXU2035" s="227"/>
      <c r="SXV2035" s="227"/>
      <c r="SXW2035" s="227"/>
      <c r="SXX2035" s="227"/>
      <c r="SXY2035" s="227"/>
      <c r="SXZ2035" s="227"/>
      <c r="SYA2035" s="227"/>
      <c r="SYB2035" s="227"/>
      <c r="SYC2035" s="227"/>
      <c r="SYD2035" s="227"/>
      <c r="SYE2035" s="227"/>
      <c r="SYF2035" s="227"/>
      <c r="SYG2035" s="227"/>
      <c r="SYH2035" s="227"/>
      <c r="SYI2035" s="227"/>
      <c r="SYJ2035" s="227"/>
      <c r="SYK2035" s="227"/>
      <c r="SYL2035" s="227"/>
      <c r="SYM2035" s="227"/>
      <c r="SYN2035" s="227"/>
      <c r="SYO2035" s="227"/>
      <c r="SYP2035" s="227"/>
      <c r="SYQ2035" s="227"/>
      <c r="SYR2035" s="227"/>
      <c r="SYS2035" s="227"/>
      <c r="SYT2035" s="227"/>
      <c r="SYU2035" s="227"/>
      <c r="SYV2035" s="227"/>
      <c r="SYW2035" s="227"/>
      <c r="SYX2035" s="227"/>
      <c r="SYY2035" s="227"/>
      <c r="SYZ2035" s="227"/>
      <c r="SZA2035" s="227"/>
      <c r="SZB2035" s="227"/>
      <c r="SZC2035" s="227"/>
      <c r="SZD2035" s="227"/>
      <c r="SZE2035" s="227"/>
      <c r="SZF2035" s="227"/>
      <c r="SZG2035" s="227"/>
      <c r="SZH2035" s="227"/>
      <c r="SZI2035" s="227"/>
      <c r="SZJ2035" s="227"/>
      <c r="SZK2035" s="227"/>
      <c r="SZL2035" s="227"/>
      <c r="SZM2035" s="227"/>
      <c r="SZN2035" s="227"/>
      <c r="SZO2035" s="227"/>
      <c r="SZP2035" s="227"/>
      <c r="SZQ2035" s="227"/>
      <c r="SZR2035" s="227"/>
      <c r="SZS2035" s="227"/>
      <c r="SZT2035" s="227"/>
      <c r="SZU2035" s="227"/>
      <c r="SZV2035" s="227"/>
      <c r="SZW2035" s="227"/>
      <c r="SZX2035" s="227"/>
      <c r="SZY2035" s="227"/>
      <c r="SZZ2035" s="227"/>
      <c r="TAA2035" s="227"/>
      <c r="TAB2035" s="227"/>
      <c r="TAC2035" s="227"/>
      <c r="TAD2035" s="227"/>
      <c r="TAE2035" s="227"/>
      <c r="TAF2035" s="227"/>
      <c r="TAG2035" s="227"/>
      <c r="TAH2035" s="227"/>
      <c r="TAI2035" s="227"/>
      <c r="TAJ2035" s="227"/>
      <c r="TAK2035" s="227"/>
      <c r="TAL2035" s="227"/>
      <c r="TAM2035" s="227"/>
      <c r="TAN2035" s="227"/>
      <c r="TAO2035" s="227"/>
      <c r="TAP2035" s="227"/>
      <c r="TAQ2035" s="227"/>
      <c r="TAR2035" s="227"/>
      <c r="TAS2035" s="227"/>
      <c r="TAT2035" s="227"/>
      <c r="TAU2035" s="227"/>
      <c r="TAV2035" s="227"/>
      <c r="TAW2035" s="227"/>
      <c r="TAX2035" s="227"/>
      <c r="TAY2035" s="227"/>
      <c r="TAZ2035" s="227"/>
      <c r="TBA2035" s="227"/>
      <c r="TBB2035" s="227"/>
      <c r="TBC2035" s="227"/>
      <c r="TBD2035" s="227"/>
      <c r="TBE2035" s="227"/>
      <c r="TBF2035" s="227"/>
      <c r="TBG2035" s="227"/>
      <c r="TBH2035" s="227"/>
      <c r="TBI2035" s="227"/>
      <c r="TBJ2035" s="227"/>
      <c r="TBK2035" s="227"/>
      <c r="TBL2035" s="227"/>
      <c r="TBM2035" s="227"/>
      <c r="TBN2035" s="227"/>
      <c r="TBO2035" s="227"/>
      <c r="TBP2035" s="227"/>
      <c r="TBQ2035" s="227"/>
      <c r="TBR2035" s="227"/>
      <c r="TBS2035" s="227"/>
      <c r="TBT2035" s="227"/>
      <c r="TBU2035" s="227"/>
      <c r="TBV2035" s="227"/>
      <c r="TBW2035" s="227"/>
      <c r="TBX2035" s="227"/>
      <c r="TBY2035" s="227"/>
      <c r="TBZ2035" s="227"/>
      <c r="TCA2035" s="227"/>
      <c r="TCB2035" s="227"/>
      <c r="TCC2035" s="227"/>
      <c r="TCD2035" s="227"/>
      <c r="TCE2035" s="227"/>
      <c r="TCF2035" s="227"/>
      <c r="TCG2035" s="227"/>
      <c r="TCH2035" s="227"/>
      <c r="TCI2035" s="227"/>
      <c r="TCJ2035" s="227"/>
      <c r="TCK2035" s="227"/>
      <c r="TCL2035" s="227"/>
      <c r="TCM2035" s="227"/>
      <c r="TCN2035" s="227"/>
      <c r="TCO2035" s="227"/>
      <c r="TCP2035" s="227"/>
      <c r="TCQ2035" s="227"/>
      <c r="TCR2035" s="227"/>
      <c r="TCS2035" s="227"/>
      <c r="TCT2035" s="227"/>
      <c r="TCU2035" s="227"/>
      <c r="TCV2035" s="227"/>
      <c r="TCW2035" s="227"/>
      <c r="TCX2035" s="227"/>
      <c r="TCY2035" s="227"/>
      <c r="TCZ2035" s="227"/>
      <c r="TDA2035" s="227"/>
      <c r="TDB2035" s="227"/>
      <c r="TDC2035" s="227"/>
      <c r="TDD2035" s="227"/>
      <c r="TDE2035" s="227"/>
      <c r="TDF2035" s="227"/>
      <c r="TDG2035" s="227"/>
      <c r="TDH2035" s="227"/>
      <c r="TDI2035" s="227"/>
      <c r="TDJ2035" s="227"/>
      <c r="TDK2035" s="227"/>
      <c r="TDL2035" s="227"/>
      <c r="TDM2035" s="227"/>
      <c r="TDN2035" s="227"/>
      <c r="TDO2035" s="227"/>
      <c r="TDP2035" s="227"/>
      <c r="TDQ2035" s="227"/>
      <c r="TDR2035" s="227"/>
      <c r="TDS2035" s="227"/>
      <c r="TDT2035" s="227"/>
      <c r="TDU2035" s="227"/>
      <c r="TDV2035" s="227"/>
      <c r="TDW2035" s="227"/>
      <c r="TDX2035" s="227"/>
      <c r="TDY2035" s="227"/>
      <c r="TDZ2035" s="227"/>
      <c r="TEA2035" s="227"/>
      <c r="TEB2035" s="227"/>
      <c r="TEC2035" s="227"/>
      <c r="TED2035" s="227"/>
      <c r="TEE2035" s="227"/>
      <c r="TEF2035" s="227"/>
      <c r="TEG2035" s="227"/>
      <c r="TEH2035" s="227"/>
      <c r="TEI2035" s="227"/>
      <c r="TEJ2035" s="227"/>
      <c r="TEK2035" s="227"/>
      <c r="TEL2035" s="227"/>
      <c r="TEM2035" s="227"/>
      <c r="TEN2035" s="227"/>
      <c r="TEO2035" s="227"/>
      <c r="TEP2035" s="227"/>
      <c r="TEQ2035" s="227"/>
      <c r="TER2035" s="227"/>
      <c r="TES2035" s="227"/>
      <c r="TET2035" s="227"/>
      <c r="TEU2035" s="227"/>
      <c r="TEV2035" s="227"/>
      <c r="TEW2035" s="227"/>
      <c r="TEX2035" s="227"/>
      <c r="TEY2035" s="227"/>
      <c r="TEZ2035" s="227"/>
      <c r="TFA2035" s="227"/>
      <c r="TFB2035" s="227"/>
      <c r="TFC2035" s="227"/>
      <c r="TFD2035" s="227"/>
      <c r="TFE2035" s="227"/>
      <c r="TFF2035" s="227"/>
      <c r="TFG2035" s="227"/>
      <c r="TFH2035" s="227"/>
      <c r="TFI2035" s="227"/>
      <c r="TFJ2035" s="227"/>
      <c r="TFK2035" s="227"/>
      <c r="TFL2035" s="227"/>
      <c r="TFM2035" s="227"/>
      <c r="TFN2035" s="227"/>
      <c r="TFO2035" s="227"/>
      <c r="TFP2035" s="227"/>
      <c r="TFQ2035" s="227"/>
      <c r="TFR2035" s="227"/>
      <c r="TFS2035" s="227"/>
      <c r="TFT2035" s="227"/>
      <c r="TFU2035" s="227"/>
      <c r="TFV2035" s="227"/>
      <c r="TFW2035" s="227"/>
      <c r="TFX2035" s="227"/>
      <c r="TFY2035" s="227"/>
      <c r="TFZ2035" s="227"/>
      <c r="TGA2035" s="227"/>
      <c r="TGB2035" s="227"/>
      <c r="TGC2035" s="227"/>
      <c r="TGD2035" s="227"/>
      <c r="TGE2035" s="227"/>
      <c r="TGF2035" s="227"/>
      <c r="TGG2035" s="227"/>
      <c r="TGH2035" s="227"/>
      <c r="TGI2035" s="227"/>
      <c r="TGJ2035" s="227"/>
      <c r="TGK2035" s="227"/>
      <c r="TGL2035" s="227"/>
      <c r="TGM2035" s="227"/>
      <c r="TGN2035" s="227"/>
      <c r="TGO2035" s="227"/>
      <c r="TGP2035" s="227"/>
      <c r="TGQ2035" s="227"/>
      <c r="TGR2035" s="227"/>
      <c r="TGS2035" s="227"/>
      <c r="TGT2035" s="227"/>
      <c r="TGU2035" s="227"/>
      <c r="TGV2035" s="227"/>
      <c r="TGW2035" s="227"/>
      <c r="TGX2035" s="227"/>
      <c r="TGY2035" s="227"/>
      <c r="TGZ2035" s="227"/>
      <c r="THA2035" s="227"/>
      <c r="THB2035" s="227"/>
      <c r="THC2035" s="227"/>
      <c r="THD2035" s="227"/>
      <c r="THE2035" s="227"/>
      <c r="THF2035" s="227"/>
      <c r="THG2035" s="227"/>
      <c r="THH2035" s="227"/>
      <c r="THI2035" s="227"/>
      <c r="THJ2035" s="227"/>
      <c r="THK2035" s="227"/>
      <c r="THL2035" s="227"/>
      <c r="THM2035" s="227"/>
      <c r="THN2035" s="227"/>
      <c r="THO2035" s="227"/>
      <c r="THP2035" s="227"/>
      <c r="THQ2035" s="227"/>
      <c r="THR2035" s="227"/>
      <c r="THS2035" s="227"/>
      <c r="THT2035" s="227"/>
      <c r="THU2035" s="227"/>
      <c r="THV2035" s="227"/>
      <c r="THW2035" s="227"/>
      <c r="THX2035" s="227"/>
      <c r="THY2035" s="227"/>
      <c r="THZ2035" s="227"/>
      <c r="TIA2035" s="227"/>
      <c r="TIB2035" s="227"/>
      <c r="TIC2035" s="227"/>
      <c r="TID2035" s="227"/>
      <c r="TIE2035" s="227"/>
      <c r="TIF2035" s="227"/>
      <c r="TIG2035" s="227"/>
      <c r="TIH2035" s="227"/>
      <c r="TII2035" s="227"/>
      <c r="TIJ2035" s="227"/>
      <c r="TIK2035" s="227"/>
      <c r="TIL2035" s="227"/>
      <c r="TIM2035" s="227"/>
      <c r="TIN2035" s="227"/>
      <c r="TIO2035" s="227"/>
      <c r="TIP2035" s="227"/>
      <c r="TIQ2035" s="227"/>
      <c r="TIR2035" s="227"/>
      <c r="TIS2035" s="227"/>
      <c r="TIT2035" s="227"/>
      <c r="TIU2035" s="227"/>
      <c r="TIV2035" s="227"/>
      <c r="TIW2035" s="227"/>
      <c r="TIX2035" s="227"/>
      <c r="TIY2035" s="227"/>
      <c r="TIZ2035" s="227"/>
      <c r="TJA2035" s="227"/>
      <c r="TJB2035" s="227"/>
      <c r="TJC2035" s="227"/>
      <c r="TJD2035" s="227"/>
      <c r="TJE2035" s="227"/>
      <c r="TJF2035" s="227"/>
      <c r="TJG2035" s="227"/>
      <c r="TJH2035" s="227"/>
      <c r="TJI2035" s="227"/>
      <c r="TJJ2035" s="227"/>
      <c r="TJK2035" s="227"/>
      <c r="TJL2035" s="227"/>
      <c r="TJM2035" s="227"/>
      <c r="TJN2035" s="227"/>
      <c r="TJO2035" s="227"/>
      <c r="TJP2035" s="227"/>
      <c r="TJQ2035" s="227"/>
      <c r="TJR2035" s="227"/>
      <c r="TJS2035" s="227"/>
      <c r="TJT2035" s="227"/>
      <c r="TJU2035" s="227"/>
      <c r="TJV2035" s="227"/>
      <c r="TJW2035" s="227"/>
      <c r="TJX2035" s="227"/>
      <c r="TJY2035" s="227"/>
      <c r="TJZ2035" s="227"/>
      <c r="TKA2035" s="227"/>
      <c r="TKB2035" s="227"/>
      <c r="TKC2035" s="227"/>
      <c r="TKD2035" s="227"/>
      <c r="TKE2035" s="227"/>
      <c r="TKF2035" s="227"/>
      <c r="TKG2035" s="227"/>
      <c r="TKH2035" s="227"/>
      <c r="TKI2035" s="227"/>
      <c r="TKJ2035" s="227"/>
      <c r="TKK2035" s="227"/>
      <c r="TKL2035" s="227"/>
      <c r="TKM2035" s="227"/>
      <c r="TKN2035" s="227"/>
      <c r="TKO2035" s="227"/>
      <c r="TKP2035" s="227"/>
      <c r="TKQ2035" s="227"/>
      <c r="TKR2035" s="227"/>
      <c r="TKS2035" s="227"/>
      <c r="TKT2035" s="227"/>
      <c r="TKU2035" s="227"/>
      <c r="TKV2035" s="227"/>
      <c r="TKW2035" s="227"/>
      <c r="TKX2035" s="227"/>
      <c r="TKY2035" s="227"/>
      <c r="TKZ2035" s="227"/>
      <c r="TLA2035" s="227"/>
      <c r="TLB2035" s="227"/>
      <c r="TLC2035" s="227"/>
      <c r="TLD2035" s="227"/>
      <c r="TLE2035" s="227"/>
      <c r="TLF2035" s="227"/>
      <c r="TLG2035" s="227"/>
      <c r="TLH2035" s="227"/>
      <c r="TLI2035" s="227"/>
      <c r="TLJ2035" s="227"/>
      <c r="TLK2035" s="227"/>
      <c r="TLL2035" s="227"/>
      <c r="TLM2035" s="227"/>
      <c r="TLN2035" s="227"/>
      <c r="TLO2035" s="227"/>
      <c r="TLP2035" s="227"/>
      <c r="TLQ2035" s="227"/>
      <c r="TLR2035" s="227"/>
      <c r="TLS2035" s="227"/>
      <c r="TLT2035" s="227"/>
      <c r="TLU2035" s="227"/>
      <c r="TLV2035" s="227"/>
      <c r="TLW2035" s="227"/>
      <c r="TLX2035" s="227"/>
      <c r="TLY2035" s="227"/>
      <c r="TLZ2035" s="227"/>
      <c r="TMA2035" s="227"/>
      <c r="TMB2035" s="227"/>
      <c r="TMC2035" s="227"/>
      <c r="TMD2035" s="227"/>
      <c r="TME2035" s="227"/>
      <c r="TMF2035" s="227"/>
      <c r="TMG2035" s="227"/>
      <c r="TMH2035" s="227"/>
      <c r="TMI2035" s="227"/>
      <c r="TMJ2035" s="227"/>
      <c r="TMK2035" s="227"/>
      <c r="TML2035" s="227"/>
      <c r="TMM2035" s="227"/>
      <c r="TMN2035" s="227"/>
      <c r="TMO2035" s="227"/>
      <c r="TMP2035" s="227"/>
      <c r="TMQ2035" s="227"/>
      <c r="TMR2035" s="227"/>
      <c r="TMS2035" s="227"/>
      <c r="TMT2035" s="227"/>
      <c r="TMU2035" s="227"/>
      <c r="TMV2035" s="227"/>
      <c r="TMW2035" s="227"/>
      <c r="TMX2035" s="227"/>
      <c r="TMY2035" s="227"/>
      <c r="TMZ2035" s="227"/>
      <c r="TNA2035" s="227"/>
      <c r="TNB2035" s="227"/>
      <c r="TNC2035" s="227"/>
      <c r="TND2035" s="227"/>
      <c r="TNE2035" s="227"/>
      <c r="TNF2035" s="227"/>
      <c r="TNG2035" s="227"/>
      <c r="TNH2035" s="227"/>
      <c r="TNI2035" s="227"/>
      <c r="TNJ2035" s="227"/>
      <c r="TNK2035" s="227"/>
      <c r="TNL2035" s="227"/>
      <c r="TNM2035" s="227"/>
      <c r="TNN2035" s="227"/>
      <c r="TNO2035" s="227"/>
      <c r="TNP2035" s="227"/>
      <c r="TNQ2035" s="227"/>
      <c r="TNR2035" s="227"/>
      <c r="TNS2035" s="227"/>
      <c r="TNT2035" s="227"/>
      <c r="TNU2035" s="227"/>
      <c r="TNV2035" s="227"/>
      <c r="TNW2035" s="227"/>
      <c r="TNX2035" s="227"/>
      <c r="TNY2035" s="227"/>
      <c r="TNZ2035" s="227"/>
      <c r="TOA2035" s="227"/>
      <c r="TOB2035" s="227"/>
      <c r="TOC2035" s="227"/>
      <c r="TOD2035" s="227"/>
      <c r="TOE2035" s="227"/>
      <c r="TOF2035" s="227"/>
      <c r="TOG2035" s="227"/>
      <c r="TOH2035" s="227"/>
      <c r="TOI2035" s="227"/>
      <c r="TOJ2035" s="227"/>
      <c r="TOK2035" s="227"/>
      <c r="TOL2035" s="227"/>
      <c r="TOM2035" s="227"/>
      <c r="TON2035" s="227"/>
      <c r="TOO2035" s="227"/>
      <c r="TOP2035" s="227"/>
      <c r="TOQ2035" s="227"/>
      <c r="TOR2035" s="227"/>
      <c r="TOS2035" s="227"/>
      <c r="TOT2035" s="227"/>
      <c r="TOU2035" s="227"/>
      <c r="TOV2035" s="227"/>
      <c r="TOW2035" s="227"/>
      <c r="TOX2035" s="227"/>
      <c r="TOY2035" s="227"/>
      <c r="TOZ2035" s="227"/>
      <c r="TPA2035" s="227"/>
      <c r="TPB2035" s="227"/>
      <c r="TPC2035" s="227"/>
      <c r="TPD2035" s="227"/>
      <c r="TPE2035" s="227"/>
      <c r="TPF2035" s="227"/>
      <c r="TPG2035" s="227"/>
      <c r="TPH2035" s="227"/>
      <c r="TPI2035" s="227"/>
      <c r="TPJ2035" s="227"/>
      <c r="TPK2035" s="227"/>
      <c r="TPL2035" s="227"/>
      <c r="TPM2035" s="227"/>
      <c r="TPN2035" s="227"/>
      <c r="TPO2035" s="227"/>
      <c r="TPP2035" s="227"/>
      <c r="TPQ2035" s="227"/>
      <c r="TPR2035" s="227"/>
      <c r="TPS2035" s="227"/>
      <c r="TPT2035" s="227"/>
      <c r="TPU2035" s="227"/>
      <c r="TPV2035" s="227"/>
      <c r="TPW2035" s="227"/>
      <c r="TPX2035" s="227"/>
      <c r="TPY2035" s="227"/>
      <c r="TPZ2035" s="227"/>
      <c r="TQA2035" s="227"/>
      <c r="TQB2035" s="227"/>
      <c r="TQC2035" s="227"/>
      <c r="TQD2035" s="227"/>
      <c r="TQE2035" s="227"/>
      <c r="TQF2035" s="227"/>
      <c r="TQG2035" s="227"/>
      <c r="TQH2035" s="227"/>
      <c r="TQI2035" s="227"/>
      <c r="TQJ2035" s="227"/>
      <c r="TQK2035" s="227"/>
      <c r="TQL2035" s="227"/>
      <c r="TQM2035" s="227"/>
      <c r="TQN2035" s="227"/>
      <c r="TQO2035" s="227"/>
      <c r="TQP2035" s="227"/>
      <c r="TQQ2035" s="227"/>
      <c r="TQR2035" s="227"/>
      <c r="TQS2035" s="227"/>
      <c r="TQT2035" s="227"/>
      <c r="TQU2035" s="227"/>
      <c r="TQV2035" s="227"/>
      <c r="TQW2035" s="227"/>
      <c r="TQX2035" s="227"/>
      <c r="TQY2035" s="227"/>
      <c r="TQZ2035" s="227"/>
      <c r="TRA2035" s="227"/>
      <c r="TRB2035" s="227"/>
      <c r="TRC2035" s="227"/>
      <c r="TRD2035" s="227"/>
      <c r="TRE2035" s="227"/>
      <c r="TRF2035" s="227"/>
      <c r="TRG2035" s="227"/>
      <c r="TRH2035" s="227"/>
      <c r="TRI2035" s="227"/>
      <c r="TRJ2035" s="227"/>
      <c r="TRK2035" s="227"/>
      <c r="TRL2035" s="227"/>
      <c r="TRM2035" s="227"/>
      <c r="TRN2035" s="227"/>
      <c r="TRO2035" s="227"/>
      <c r="TRP2035" s="227"/>
      <c r="TRQ2035" s="227"/>
      <c r="TRR2035" s="227"/>
      <c r="TRS2035" s="227"/>
      <c r="TRT2035" s="227"/>
      <c r="TRU2035" s="227"/>
      <c r="TRV2035" s="227"/>
      <c r="TRW2035" s="227"/>
      <c r="TRX2035" s="227"/>
      <c r="TRY2035" s="227"/>
      <c r="TRZ2035" s="227"/>
      <c r="TSA2035" s="227"/>
      <c r="TSB2035" s="227"/>
      <c r="TSC2035" s="227"/>
      <c r="TSD2035" s="227"/>
      <c r="TSE2035" s="227"/>
      <c r="TSF2035" s="227"/>
      <c r="TSG2035" s="227"/>
      <c r="TSH2035" s="227"/>
      <c r="TSI2035" s="227"/>
      <c r="TSJ2035" s="227"/>
      <c r="TSK2035" s="227"/>
      <c r="TSL2035" s="227"/>
      <c r="TSM2035" s="227"/>
      <c r="TSN2035" s="227"/>
      <c r="TSO2035" s="227"/>
      <c r="TSP2035" s="227"/>
      <c r="TSQ2035" s="227"/>
      <c r="TSR2035" s="227"/>
      <c r="TSS2035" s="227"/>
      <c r="TST2035" s="227"/>
      <c r="TSU2035" s="227"/>
      <c r="TSV2035" s="227"/>
      <c r="TSW2035" s="227"/>
      <c r="TSX2035" s="227"/>
      <c r="TSY2035" s="227"/>
      <c r="TSZ2035" s="227"/>
      <c r="TTA2035" s="227"/>
      <c r="TTB2035" s="227"/>
      <c r="TTC2035" s="227"/>
      <c r="TTD2035" s="227"/>
      <c r="TTE2035" s="227"/>
      <c r="TTF2035" s="227"/>
      <c r="TTG2035" s="227"/>
      <c r="TTH2035" s="227"/>
      <c r="TTI2035" s="227"/>
      <c r="TTJ2035" s="227"/>
      <c r="TTK2035" s="227"/>
      <c r="TTL2035" s="227"/>
      <c r="TTM2035" s="227"/>
      <c r="TTN2035" s="227"/>
      <c r="TTO2035" s="227"/>
      <c r="TTP2035" s="227"/>
      <c r="TTQ2035" s="227"/>
      <c r="TTR2035" s="227"/>
      <c r="TTS2035" s="227"/>
      <c r="TTT2035" s="227"/>
      <c r="TTU2035" s="227"/>
      <c r="TTV2035" s="227"/>
      <c r="TTW2035" s="227"/>
      <c r="TTX2035" s="227"/>
      <c r="TTY2035" s="227"/>
      <c r="TTZ2035" s="227"/>
      <c r="TUA2035" s="227"/>
      <c r="TUB2035" s="227"/>
      <c r="TUC2035" s="227"/>
      <c r="TUD2035" s="227"/>
      <c r="TUE2035" s="227"/>
      <c r="TUF2035" s="227"/>
      <c r="TUG2035" s="227"/>
      <c r="TUH2035" s="227"/>
      <c r="TUI2035" s="227"/>
      <c r="TUJ2035" s="227"/>
      <c r="TUK2035" s="227"/>
      <c r="TUL2035" s="227"/>
      <c r="TUM2035" s="227"/>
      <c r="TUN2035" s="227"/>
      <c r="TUO2035" s="227"/>
      <c r="TUP2035" s="227"/>
      <c r="TUQ2035" s="227"/>
      <c r="TUR2035" s="227"/>
      <c r="TUS2035" s="227"/>
      <c r="TUT2035" s="227"/>
      <c r="TUU2035" s="227"/>
      <c r="TUV2035" s="227"/>
      <c r="TUW2035" s="227"/>
      <c r="TUX2035" s="227"/>
      <c r="TUY2035" s="227"/>
      <c r="TUZ2035" s="227"/>
      <c r="TVA2035" s="227"/>
      <c r="TVB2035" s="227"/>
      <c r="TVC2035" s="227"/>
      <c r="TVD2035" s="227"/>
      <c r="TVE2035" s="227"/>
      <c r="TVF2035" s="227"/>
      <c r="TVG2035" s="227"/>
      <c r="TVH2035" s="227"/>
      <c r="TVI2035" s="227"/>
      <c r="TVJ2035" s="227"/>
      <c r="TVK2035" s="227"/>
      <c r="TVL2035" s="227"/>
      <c r="TVM2035" s="227"/>
      <c r="TVN2035" s="227"/>
      <c r="TVO2035" s="227"/>
      <c r="TVP2035" s="227"/>
      <c r="TVQ2035" s="227"/>
      <c r="TVR2035" s="227"/>
      <c r="TVS2035" s="227"/>
      <c r="TVT2035" s="227"/>
      <c r="TVU2035" s="227"/>
      <c r="TVV2035" s="227"/>
      <c r="TVW2035" s="227"/>
      <c r="TVX2035" s="227"/>
      <c r="TVY2035" s="227"/>
      <c r="TVZ2035" s="227"/>
      <c r="TWA2035" s="227"/>
      <c r="TWB2035" s="227"/>
      <c r="TWC2035" s="227"/>
      <c r="TWD2035" s="227"/>
      <c r="TWE2035" s="227"/>
      <c r="TWF2035" s="227"/>
      <c r="TWG2035" s="227"/>
      <c r="TWH2035" s="227"/>
      <c r="TWI2035" s="227"/>
      <c r="TWJ2035" s="227"/>
      <c r="TWK2035" s="227"/>
      <c r="TWL2035" s="227"/>
      <c r="TWM2035" s="227"/>
      <c r="TWN2035" s="227"/>
      <c r="TWO2035" s="227"/>
      <c r="TWP2035" s="227"/>
      <c r="TWQ2035" s="227"/>
      <c r="TWR2035" s="227"/>
      <c r="TWS2035" s="227"/>
      <c r="TWT2035" s="227"/>
      <c r="TWU2035" s="227"/>
      <c r="TWV2035" s="227"/>
      <c r="TWW2035" s="227"/>
      <c r="TWX2035" s="227"/>
      <c r="TWY2035" s="227"/>
      <c r="TWZ2035" s="227"/>
      <c r="TXA2035" s="227"/>
      <c r="TXB2035" s="227"/>
      <c r="TXC2035" s="227"/>
      <c r="TXD2035" s="227"/>
      <c r="TXE2035" s="227"/>
      <c r="TXF2035" s="227"/>
      <c r="TXG2035" s="227"/>
      <c r="TXH2035" s="227"/>
      <c r="TXI2035" s="227"/>
      <c r="TXJ2035" s="227"/>
      <c r="TXK2035" s="227"/>
      <c r="TXL2035" s="227"/>
      <c r="TXM2035" s="227"/>
      <c r="TXN2035" s="227"/>
      <c r="TXO2035" s="227"/>
      <c r="TXP2035" s="227"/>
      <c r="TXQ2035" s="227"/>
      <c r="TXR2035" s="227"/>
      <c r="TXS2035" s="227"/>
      <c r="TXT2035" s="227"/>
      <c r="TXU2035" s="227"/>
      <c r="TXV2035" s="227"/>
      <c r="TXW2035" s="227"/>
      <c r="TXX2035" s="227"/>
      <c r="TXY2035" s="227"/>
      <c r="TXZ2035" s="227"/>
      <c r="TYA2035" s="227"/>
      <c r="TYB2035" s="227"/>
      <c r="TYC2035" s="227"/>
      <c r="TYD2035" s="227"/>
      <c r="TYE2035" s="227"/>
      <c r="TYF2035" s="227"/>
      <c r="TYG2035" s="227"/>
      <c r="TYH2035" s="227"/>
      <c r="TYI2035" s="227"/>
      <c r="TYJ2035" s="227"/>
      <c r="TYK2035" s="227"/>
      <c r="TYL2035" s="227"/>
      <c r="TYM2035" s="227"/>
      <c r="TYN2035" s="227"/>
      <c r="TYO2035" s="227"/>
      <c r="TYP2035" s="227"/>
      <c r="TYQ2035" s="227"/>
      <c r="TYR2035" s="227"/>
      <c r="TYS2035" s="227"/>
      <c r="TYT2035" s="227"/>
      <c r="TYU2035" s="227"/>
      <c r="TYV2035" s="227"/>
      <c r="TYW2035" s="227"/>
      <c r="TYX2035" s="227"/>
      <c r="TYY2035" s="227"/>
      <c r="TYZ2035" s="227"/>
      <c r="TZA2035" s="227"/>
      <c r="TZB2035" s="227"/>
      <c r="TZC2035" s="227"/>
      <c r="TZD2035" s="227"/>
      <c r="TZE2035" s="227"/>
      <c r="TZF2035" s="227"/>
      <c r="TZG2035" s="227"/>
      <c r="TZH2035" s="227"/>
      <c r="TZI2035" s="227"/>
      <c r="TZJ2035" s="227"/>
      <c r="TZK2035" s="227"/>
      <c r="TZL2035" s="227"/>
      <c r="TZM2035" s="227"/>
      <c r="TZN2035" s="227"/>
      <c r="TZO2035" s="227"/>
      <c r="TZP2035" s="227"/>
      <c r="TZQ2035" s="227"/>
      <c r="TZR2035" s="227"/>
      <c r="TZS2035" s="227"/>
      <c r="TZT2035" s="227"/>
      <c r="TZU2035" s="227"/>
      <c r="TZV2035" s="227"/>
      <c r="TZW2035" s="227"/>
      <c r="TZX2035" s="227"/>
      <c r="TZY2035" s="227"/>
      <c r="TZZ2035" s="227"/>
      <c r="UAA2035" s="227"/>
      <c r="UAB2035" s="227"/>
      <c r="UAC2035" s="227"/>
      <c r="UAD2035" s="227"/>
      <c r="UAE2035" s="227"/>
      <c r="UAF2035" s="227"/>
      <c r="UAG2035" s="227"/>
      <c r="UAH2035" s="227"/>
      <c r="UAI2035" s="227"/>
      <c r="UAJ2035" s="227"/>
      <c r="UAK2035" s="227"/>
      <c r="UAL2035" s="227"/>
      <c r="UAM2035" s="227"/>
      <c r="UAN2035" s="227"/>
      <c r="UAO2035" s="227"/>
      <c r="UAP2035" s="227"/>
      <c r="UAQ2035" s="227"/>
      <c r="UAR2035" s="227"/>
      <c r="UAS2035" s="227"/>
      <c r="UAT2035" s="227"/>
      <c r="UAU2035" s="227"/>
      <c r="UAV2035" s="227"/>
      <c r="UAW2035" s="227"/>
      <c r="UAX2035" s="227"/>
      <c r="UAY2035" s="227"/>
      <c r="UAZ2035" s="227"/>
      <c r="UBA2035" s="227"/>
      <c r="UBB2035" s="227"/>
      <c r="UBC2035" s="227"/>
      <c r="UBD2035" s="227"/>
      <c r="UBE2035" s="227"/>
      <c r="UBF2035" s="227"/>
      <c r="UBG2035" s="227"/>
      <c r="UBH2035" s="227"/>
      <c r="UBI2035" s="227"/>
      <c r="UBJ2035" s="227"/>
      <c r="UBK2035" s="227"/>
      <c r="UBL2035" s="227"/>
      <c r="UBM2035" s="227"/>
      <c r="UBN2035" s="227"/>
      <c r="UBO2035" s="227"/>
      <c r="UBP2035" s="227"/>
      <c r="UBQ2035" s="227"/>
      <c r="UBR2035" s="227"/>
      <c r="UBS2035" s="227"/>
      <c r="UBT2035" s="227"/>
      <c r="UBU2035" s="227"/>
      <c r="UBV2035" s="227"/>
      <c r="UBW2035" s="227"/>
      <c r="UBX2035" s="227"/>
      <c r="UBY2035" s="227"/>
      <c r="UBZ2035" s="227"/>
      <c r="UCA2035" s="227"/>
      <c r="UCB2035" s="227"/>
      <c r="UCC2035" s="227"/>
      <c r="UCD2035" s="227"/>
      <c r="UCE2035" s="227"/>
      <c r="UCF2035" s="227"/>
      <c r="UCG2035" s="227"/>
      <c r="UCH2035" s="227"/>
      <c r="UCI2035" s="227"/>
      <c r="UCJ2035" s="227"/>
      <c r="UCK2035" s="227"/>
      <c r="UCL2035" s="227"/>
      <c r="UCM2035" s="227"/>
      <c r="UCN2035" s="227"/>
      <c r="UCO2035" s="227"/>
      <c r="UCP2035" s="227"/>
      <c r="UCQ2035" s="227"/>
      <c r="UCR2035" s="227"/>
      <c r="UCS2035" s="227"/>
      <c r="UCT2035" s="227"/>
      <c r="UCU2035" s="227"/>
      <c r="UCV2035" s="227"/>
      <c r="UCW2035" s="227"/>
      <c r="UCX2035" s="227"/>
      <c r="UCY2035" s="227"/>
      <c r="UCZ2035" s="227"/>
      <c r="UDA2035" s="227"/>
      <c r="UDB2035" s="227"/>
      <c r="UDC2035" s="227"/>
      <c r="UDD2035" s="227"/>
      <c r="UDE2035" s="227"/>
      <c r="UDF2035" s="227"/>
      <c r="UDG2035" s="227"/>
      <c r="UDH2035" s="227"/>
      <c r="UDI2035" s="227"/>
      <c r="UDJ2035" s="227"/>
      <c r="UDK2035" s="227"/>
      <c r="UDL2035" s="227"/>
      <c r="UDM2035" s="227"/>
      <c r="UDN2035" s="227"/>
      <c r="UDO2035" s="227"/>
      <c r="UDP2035" s="227"/>
      <c r="UDQ2035" s="227"/>
      <c r="UDR2035" s="227"/>
      <c r="UDS2035" s="227"/>
      <c r="UDT2035" s="227"/>
      <c r="UDU2035" s="227"/>
      <c r="UDV2035" s="227"/>
      <c r="UDW2035" s="227"/>
      <c r="UDX2035" s="227"/>
      <c r="UDY2035" s="227"/>
      <c r="UDZ2035" s="227"/>
      <c r="UEA2035" s="227"/>
      <c r="UEB2035" s="227"/>
      <c r="UEC2035" s="227"/>
      <c r="UED2035" s="227"/>
      <c r="UEE2035" s="227"/>
      <c r="UEF2035" s="227"/>
      <c r="UEG2035" s="227"/>
      <c r="UEH2035" s="227"/>
      <c r="UEI2035" s="227"/>
      <c r="UEJ2035" s="227"/>
      <c r="UEK2035" s="227"/>
      <c r="UEL2035" s="227"/>
      <c r="UEM2035" s="227"/>
      <c r="UEN2035" s="227"/>
      <c r="UEO2035" s="227"/>
      <c r="UEP2035" s="227"/>
      <c r="UEQ2035" s="227"/>
      <c r="UER2035" s="227"/>
      <c r="UES2035" s="227"/>
      <c r="UET2035" s="227"/>
      <c r="UEU2035" s="227"/>
      <c r="UEV2035" s="227"/>
      <c r="UEW2035" s="227"/>
      <c r="UEX2035" s="227"/>
      <c r="UEY2035" s="227"/>
      <c r="UEZ2035" s="227"/>
      <c r="UFA2035" s="227"/>
      <c r="UFB2035" s="227"/>
      <c r="UFC2035" s="227"/>
      <c r="UFD2035" s="227"/>
      <c r="UFE2035" s="227"/>
      <c r="UFF2035" s="227"/>
      <c r="UFG2035" s="227"/>
      <c r="UFH2035" s="227"/>
      <c r="UFI2035" s="227"/>
      <c r="UFJ2035" s="227"/>
      <c r="UFK2035" s="227"/>
      <c r="UFL2035" s="227"/>
      <c r="UFM2035" s="227"/>
      <c r="UFN2035" s="227"/>
      <c r="UFO2035" s="227"/>
      <c r="UFP2035" s="227"/>
      <c r="UFQ2035" s="227"/>
      <c r="UFR2035" s="227"/>
      <c r="UFS2035" s="227"/>
      <c r="UFT2035" s="227"/>
      <c r="UFU2035" s="227"/>
      <c r="UFV2035" s="227"/>
      <c r="UFW2035" s="227"/>
      <c r="UFX2035" s="227"/>
      <c r="UFY2035" s="227"/>
      <c r="UFZ2035" s="227"/>
      <c r="UGA2035" s="227"/>
      <c r="UGB2035" s="227"/>
      <c r="UGC2035" s="227"/>
      <c r="UGD2035" s="227"/>
      <c r="UGE2035" s="227"/>
      <c r="UGF2035" s="227"/>
      <c r="UGG2035" s="227"/>
      <c r="UGH2035" s="227"/>
      <c r="UGI2035" s="227"/>
      <c r="UGJ2035" s="227"/>
      <c r="UGK2035" s="227"/>
      <c r="UGL2035" s="227"/>
      <c r="UGM2035" s="227"/>
      <c r="UGN2035" s="227"/>
      <c r="UGO2035" s="227"/>
      <c r="UGP2035" s="227"/>
      <c r="UGQ2035" s="227"/>
      <c r="UGR2035" s="227"/>
      <c r="UGS2035" s="227"/>
      <c r="UGT2035" s="227"/>
      <c r="UGU2035" s="227"/>
      <c r="UGV2035" s="227"/>
      <c r="UGW2035" s="227"/>
      <c r="UGX2035" s="227"/>
      <c r="UGY2035" s="227"/>
      <c r="UGZ2035" s="227"/>
      <c r="UHA2035" s="227"/>
      <c r="UHB2035" s="227"/>
      <c r="UHC2035" s="227"/>
      <c r="UHD2035" s="227"/>
      <c r="UHE2035" s="227"/>
      <c r="UHF2035" s="227"/>
      <c r="UHG2035" s="227"/>
      <c r="UHH2035" s="227"/>
      <c r="UHI2035" s="227"/>
      <c r="UHJ2035" s="227"/>
      <c r="UHK2035" s="227"/>
      <c r="UHL2035" s="227"/>
      <c r="UHM2035" s="227"/>
      <c r="UHN2035" s="227"/>
      <c r="UHO2035" s="227"/>
      <c r="UHP2035" s="227"/>
      <c r="UHQ2035" s="227"/>
      <c r="UHR2035" s="227"/>
      <c r="UHS2035" s="227"/>
      <c r="UHT2035" s="227"/>
      <c r="UHU2035" s="227"/>
      <c r="UHV2035" s="227"/>
      <c r="UHW2035" s="227"/>
      <c r="UHX2035" s="227"/>
      <c r="UHY2035" s="227"/>
      <c r="UHZ2035" s="227"/>
      <c r="UIA2035" s="227"/>
      <c r="UIB2035" s="227"/>
      <c r="UIC2035" s="227"/>
      <c r="UID2035" s="227"/>
      <c r="UIE2035" s="227"/>
      <c r="UIF2035" s="227"/>
      <c r="UIG2035" s="227"/>
      <c r="UIH2035" s="227"/>
      <c r="UII2035" s="227"/>
      <c r="UIJ2035" s="227"/>
      <c r="UIK2035" s="227"/>
      <c r="UIL2035" s="227"/>
      <c r="UIM2035" s="227"/>
      <c r="UIN2035" s="227"/>
      <c r="UIO2035" s="227"/>
      <c r="UIP2035" s="227"/>
      <c r="UIQ2035" s="227"/>
      <c r="UIR2035" s="227"/>
      <c r="UIS2035" s="227"/>
      <c r="UIT2035" s="227"/>
      <c r="UIU2035" s="227"/>
      <c r="UIV2035" s="227"/>
      <c r="UIW2035" s="227"/>
      <c r="UIX2035" s="227"/>
      <c r="UIY2035" s="227"/>
      <c r="UIZ2035" s="227"/>
      <c r="UJA2035" s="227"/>
      <c r="UJB2035" s="227"/>
      <c r="UJC2035" s="227"/>
      <c r="UJD2035" s="227"/>
      <c r="UJE2035" s="227"/>
      <c r="UJF2035" s="227"/>
      <c r="UJG2035" s="227"/>
      <c r="UJH2035" s="227"/>
      <c r="UJI2035" s="227"/>
      <c r="UJJ2035" s="227"/>
      <c r="UJK2035" s="227"/>
      <c r="UJL2035" s="227"/>
      <c r="UJM2035" s="227"/>
      <c r="UJN2035" s="227"/>
      <c r="UJO2035" s="227"/>
      <c r="UJP2035" s="227"/>
      <c r="UJQ2035" s="227"/>
      <c r="UJR2035" s="227"/>
      <c r="UJS2035" s="227"/>
      <c r="UJT2035" s="227"/>
      <c r="UJU2035" s="227"/>
      <c r="UJV2035" s="227"/>
      <c r="UJW2035" s="227"/>
      <c r="UJX2035" s="227"/>
      <c r="UJY2035" s="227"/>
      <c r="UJZ2035" s="227"/>
      <c r="UKA2035" s="227"/>
      <c r="UKB2035" s="227"/>
      <c r="UKC2035" s="227"/>
      <c r="UKD2035" s="227"/>
      <c r="UKE2035" s="227"/>
      <c r="UKF2035" s="227"/>
      <c r="UKG2035" s="227"/>
      <c r="UKH2035" s="227"/>
      <c r="UKI2035" s="227"/>
      <c r="UKJ2035" s="227"/>
      <c r="UKK2035" s="227"/>
      <c r="UKL2035" s="227"/>
      <c r="UKM2035" s="227"/>
      <c r="UKN2035" s="227"/>
      <c r="UKO2035" s="227"/>
      <c r="UKP2035" s="227"/>
      <c r="UKQ2035" s="227"/>
      <c r="UKR2035" s="227"/>
      <c r="UKS2035" s="227"/>
      <c r="UKT2035" s="227"/>
      <c r="UKU2035" s="227"/>
      <c r="UKV2035" s="227"/>
      <c r="UKW2035" s="227"/>
      <c r="UKX2035" s="227"/>
      <c r="UKY2035" s="227"/>
      <c r="UKZ2035" s="227"/>
      <c r="ULA2035" s="227"/>
      <c r="ULB2035" s="227"/>
      <c r="ULC2035" s="227"/>
      <c r="ULD2035" s="227"/>
      <c r="ULE2035" s="227"/>
      <c r="ULF2035" s="227"/>
      <c r="ULG2035" s="227"/>
      <c r="ULH2035" s="227"/>
      <c r="ULI2035" s="227"/>
      <c r="ULJ2035" s="227"/>
      <c r="ULK2035" s="227"/>
      <c r="ULL2035" s="227"/>
      <c r="ULM2035" s="227"/>
      <c r="ULN2035" s="227"/>
      <c r="ULO2035" s="227"/>
      <c r="ULP2035" s="227"/>
      <c r="ULQ2035" s="227"/>
      <c r="ULR2035" s="227"/>
      <c r="ULS2035" s="227"/>
      <c r="ULT2035" s="227"/>
      <c r="ULU2035" s="227"/>
      <c r="ULV2035" s="227"/>
      <c r="ULW2035" s="227"/>
      <c r="ULX2035" s="227"/>
      <c r="ULY2035" s="227"/>
      <c r="ULZ2035" s="227"/>
      <c r="UMA2035" s="227"/>
      <c r="UMB2035" s="227"/>
      <c r="UMC2035" s="227"/>
      <c r="UMD2035" s="227"/>
      <c r="UME2035" s="227"/>
      <c r="UMF2035" s="227"/>
      <c r="UMG2035" s="227"/>
      <c r="UMH2035" s="227"/>
      <c r="UMI2035" s="227"/>
      <c r="UMJ2035" s="227"/>
      <c r="UMK2035" s="227"/>
      <c r="UML2035" s="227"/>
      <c r="UMM2035" s="227"/>
      <c r="UMN2035" s="227"/>
      <c r="UMO2035" s="227"/>
      <c r="UMP2035" s="227"/>
      <c r="UMQ2035" s="227"/>
      <c r="UMR2035" s="227"/>
      <c r="UMS2035" s="227"/>
      <c r="UMT2035" s="227"/>
      <c r="UMU2035" s="227"/>
      <c r="UMV2035" s="227"/>
      <c r="UMW2035" s="227"/>
      <c r="UMX2035" s="227"/>
      <c r="UMY2035" s="227"/>
      <c r="UMZ2035" s="227"/>
      <c r="UNA2035" s="227"/>
      <c r="UNB2035" s="227"/>
      <c r="UNC2035" s="227"/>
      <c r="UND2035" s="227"/>
      <c r="UNE2035" s="227"/>
      <c r="UNF2035" s="227"/>
      <c r="UNG2035" s="227"/>
      <c r="UNH2035" s="227"/>
      <c r="UNI2035" s="227"/>
      <c r="UNJ2035" s="227"/>
      <c r="UNK2035" s="227"/>
      <c r="UNL2035" s="227"/>
      <c r="UNM2035" s="227"/>
      <c r="UNN2035" s="227"/>
      <c r="UNO2035" s="227"/>
      <c r="UNP2035" s="227"/>
      <c r="UNQ2035" s="227"/>
      <c r="UNR2035" s="227"/>
      <c r="UNS2035" s="227"/>
      <c r="UNT2035" s="227"/>
      <c r="UNU2035" s="227"/>
      <c r="UNV2035" s="227"/>
      <c r="UNW2035" s="227"/>
      <c r="UNX2035" s="227"/>
      <c r="UNY2035" s="227"/>
      <c r="UNZ2035" s="227"/>
      <c r="UOA2035" s="227"/>
      <c r="UOB2035" s="227"/>
      <c r="UOC2035" s="227"/>
      <c r="UOD2035" s="227"/>
      <c r="UOE2035" s="227"/>
      <c r="UOF2035" s="227"/>
      <c r="UOG2035" s="227"/>
      <c r="UOH2035" s="227"/>
      <c r="UOI2035" s="227"/>
      <c r="UOJ2035" s="227"/>
      <c r="UOK2035" s="227"/>
      <c r="UOL2035" s="227"/>
      <c r="UOM2035" s="227"/>
      <c r="UON2035" s="227"/>
      <c r="UOO2035" s="227"/>
      <c r="UOP2035" s="227"/>
      <c r="UOQ2035" s="227"/>
      <c r="UOR2035" s="227"/>
      <c r="UOS2035" s="227"/>
      <c r="UOT2035" s="227"/>
      <c r="UOU2035" s="227"/>
      <c r="UOV2035" s="227"/>
      <c r="UOW2035" s="227"/>
      <c r="UOX2035" s="227"/>
      <c r="UOY2035" s="227"/>
      <c r="UOZ2035" s="227"/>
      <c r="UPA2035" s="227"/>
      <c r="UPB2035" s="227"/>
      <c r="UPC2035" s="227"/>
      <c r="UPD2035" s="227"/>
      <c r="UPE2035" s="227"/>
      <c r="UPF2035" s="227"/>
      <c r="UPG2035" s="227"/>
      <c r="UPH2035" s="227"/>
      <c r="UPI2035" s="227"/>
      <c r="UPJ2035" s="227"/>
      <c r="UPK2035" s="227"/>
      <c r="UPL2035" s="227"/>
      <c r="UPM2035" s="227"/>
      <c r="UPN2035" s="227"/>
      <c r="UPO2035" s="227"/>
      <c r="UPP2035" s="227"/>
      <c r="UPQ2035" s="227"/>
      <c r="UPR2035" s="227"/>
      <c r="UPS2035" s="227"/>
      <c r="UPT2035" s="227"/>
      <c r="UPU2035" s="227"/>
      <c r="UPV2035" s="227"/>
      <c r="UPW2035" s="227"/>
      <c r="UPX2035" s="227"/>
      <c r="UPY2035" s="227"/>
      <c r="UPZ2035" s="227"/>
      <c r="UQA2035" s="227"/>
      <c r="UQB2035" s="227"/>
      <c r="UQC2035" s="227"/>
      <c r="UQD2035" s="227"/>
      <c r="UQE2035" s="227"/>
      <c r="UQF2035" s="227"/>
      <c r="UQG2035" s="227"/>
      <c r="UQH2035" s="227"/>
      <c r="UQI2035" s="227"/>
      <c r="UQJ2035" s="227"/>
      <c r="UQK2035" s="227"/>
      <c r="UQL2035" s="227"/>
      <c r="UQM2035" s="227"/>
      <c r="UQN2035" s="227"/>
      <c r="UQO2035" s="227"/>
      <c r="UQP2035" s="227"/>
      <c r="UQQ2035" s="227"/>
      <c r="UQR2035" s="227"/>
      <c r="UQS2035" s="227"/>
      <c r="UQT2035" s="227"/>
      <c r="UQU2035" s="227"/>
      <c r="UQV2035" s="227"/>
      <c r="UQW2035" s="227"/>
      <c r="UQX2035" s="227"/>
      <c r="UQY2035" s="227"/>
      <c r="UQZ2035" s="227"/>
      <c r="URA2035" s="227"/>
      <c r="URB2035" s="227"/>
      <c r="URC2035" s="227"/>
      <c r="URD2035" s="227"/>
      <c r="URE2035" s="227"/>
      <c r="URF2035" s="227"/>
      <c r="URG2035" s="227"/>
      <c r="URH2035" s="227"/>
      <c r="URI2035" s="227"/>
      <c r="URJ2035" s="227"/>
      <c r="URK2035" s="227"/>
      <c r="URL2035" s="227"/>
      <c r="URM2035" s="227"/>
      <c r="URN2035" s="227"/>
      <c r="URO2035" s="227"/>
      <c r="URP2035" s="227"/>
      <c r="URQ2035" s="227"/>
      <c r="URR2035" s="227"/>
      <c r="URS2035" s="227"/>
      <c r="URT2035" s="227"/>
      <c r="URU2035" s="227"/>
      <c r="URV2035" s="227"/>
      <c r="URW2035" s="227"/>
      <c r="URX2035" s="227"/>
      <c r="URY2035" s="227"/>
      <c r="URZ2035" s="227"/>
      <c r="USA2035" s="227"/>
      <c r="USB2035" s="227"/>
      <c r="USC2035" s="227"/>
      <c r="USD2035" s="227"/>
      <c r="USE2035" s="227"/>
      <c r="USF2035" s="227"/>
      <c r="USG2035" s="227"/>
      <c r="USH2035" s="227"/>
      <c r="USI2035" s="227"/>
      <c r="USJ2035" s="227"/>
      <c r="USK2035" s="227"/>
      <c r="USL2035" s="227"/>
      <c r="USM2035" s="227"/>
      <c r="USN2035" s="227"/>
      <c r="USO2035" s="227"/>
      <c r="USP2035" s="227"/>
      <c r="USQ2035" s="227"/>
      <c r="USR2035" s="227"/>
      <c r="USS2035" s="227"/>
      <c r="UST2035" s="227"/>
      <c r="USU2035" s="227"/>
      <c r="USV2035" s="227"/>
      <c r="USW2035" s="227"/>
      <c r="USX2035" s="227"/>
      <c r="USY2035" s="227"/>
      <c r="USZ2035" s="227"/>
      <c r="UTA2035" s="227"/>
      <c r="UTB2035" s="227"/>
      <c r="UTC2035" s="227"/>
      <c r="UTD2035" s="227"/>
      <c r="UTE2035" s="227"/>
      <c r="UTF2035" s="227"/>
      <c r="UTG2035" s="227"/>
      <c r="UTH2035" s="227"/>
      <c r="UTI2035" s="227"/>
      <c r="UTJ2035" s="227"/>
      <c r="UTK2035" s="227"/>
      <c r="UTL2035" s="227"/>
      <c r="UTM2035" s="227"/>
      <c r="UTN2035" s="227"/>
      <c r="UTO2035" s="227"/>
      <c r="UTP2035" s="227"/>
      <c r="UTQ2035" s="227"/>
      <c r="UTR2035" s="227"/>
      <c r="UTS2035" s="227"/>
      <c r="UTT2035" s="227"/>
      <c r="UTU2035" s="227"/>
      <c r="UTV2035" s="227"/>
      <c r="UTW2035" s="227"/>
      <c r="UTX2035" s="227"/>
      <c r="UTY2035" s="227"/>
      <c r="UTZ2035" s="227"/>
      <c r="UUA2035" s="227"/>
      <c r="UUB2035" s="227"/>
      <c r="UUC2035" s="227"/>
      <c r="UUD2035" s="227"/>
      <c r="UUE2035" s="227"/>
      <c r="UUF2035" s="227"/>
      <c r="UUG2035" s="227"/>
      <c r="UUH2035" s="227"/>
      <c r="UUI2035" s="227"/>
      <c r="UUJ2035" s="227"/>
      <c r="UUK2035" s="227"/>
      <c r="UUL2035" s="227"/>
      <c r="UUM2035" s="227"/>
      <c r="UUN2035" s="227"/>
      <c r="UUO2035" s="227"/>
      <c r="UUP2035" s="227"/>
      <c r="UUQ2035" s="227"/>
      <c r="UUR2035" s="227"/>
      <c r="UUS2035" s="227"/>
      <c r="UUT2035" s="227"/>
      <c r="UUU2035" s="227"/>
      <c r="UUV2035" s="227"/>
      <c r="UUW2035" s="227"/>
      <c r="UUX2035" s="227"/>
      <c r="UUY2035" s="227"/>
      <c r="UUZ2035" s="227"/>
      <c r="UVA2035" s="227"/>
      <c r="UVB2035" s="227"/>
      <c r="UVC2035" s="227"/>
      <c r="UVD2035" s="227"/>
      <c r="UVE2035" s="227"/>
      <c r="UVF2035" s="227"/>
      <c r="UVG2035" s="227"/>
      <c r="UVH2035" s="227"/>
      <c r="UVI2035" s="227"/>
      <c r="UVJ2035" s="227"/>
      <c r="UVK2035" s="227"/>
      <c r="UVL2035" s="227"/>
      <c r="UVM2035" s="227"/>
      <c r="UVN2035" s="227"/>
      <c r="UVO2035" s="227"/>
      <c r="UVP2035" s="227"/>
      <c r="UVQ2035" s="227"/>
      <c r="UVR2035" s="227"/>
      <c r="UVS2035" s="227"/>
      <c r="UVT2035" s="227"/>
      <c r="UVU2035" s="227"/>
      <c r="UVV2035" s="227"/>
      <c r="UVW2035" s="227"/>
      <c r="UVX2035" s="227"/>
      <c r="UVY2035" s="227"/>
      <c r="UVZ2035" s="227"/>
      <c r="UWA2035" s="227"/>
      <c r="UWB2035" s="227"/>
      <c r="UWC2035" s="227"/>
      <c r="UWD2035" s="227"/>
      <c r="UWE2035" s="227"/>
      <c r="UWF2035" s="227"/>
      <c r="UWG2035" s="227"/>
      <c r="UWH2035" s="227"/>
      <c r="UWI2035" s="227"/>
      <c r="UWJ2035" s="227"/>
      <c r="UWK2035" s="227"/>
      <c r="UWL2035" s="227"/>
      <c r="UWM2035" s="227"/>
      <c r="UWN2035" s="227"/>
      <c r="UWO2035" s="227"/>
      <c r="UWP2035" s="227"/>
      <c r="UWQ2035" s="227"/>
      <c r="UWR2035" s="227"/>
      <c r="UWS2035" s="227"/>
      <c r="UWT2035" s="227"/>
      <c r="UWU2035" s="227"/>
      <c r="UWV2035" s="227"/>
      <c r="UWW2035" s="227"/>
      <c r="UWX2035" s="227"/>
      <c r="UWY2035" s="227"/>
      <c r="UWZ2035" s="227"/>
      <c r="UXA2035" s="227"/>
      <c r="UXB2035" s="227"/>
      <c r="UXC2035" s="227"/>
      <c r="UXD2035" s="227"/>
      <c r="UXE2035" s="227"/>
      <c r="UXF2035" s="227"/>
      <c r="UXG2035" s="227"/>
      <c r="UXH2035" s="227"/>
      <c r="UXI2035" s="227"/>
      <c r="UXJ2035" s="227"/>
      <c r="UXK2035" s="227"/>
      <c r="UXL2035" s="227"/>
      <c r="UXM2035" s="227"/>
      <c r="UXN2035" s="227"/>
      <c r="UXO2035" s="227"/>
      <c r="UXP2035" s="227"/>
      <c r="UXQ2035" s="227"/>
      <c r="UXR2035" s="227"/>
      <c r="UXS2035" s="227"/>
      <c r="UXT2035" s="227"/>
      <c r="UXU2035" s="227"/>
      <c r="UXV2035" s="227"/>
      <c r="UXW2035" s="227"/>
      <c r="UXX2035" s="227"/>
      <c r="UXY2035" s="227"/>
      <c r="UXZ2035" s="227"/>
      <c r="UYA2035" s="227"/>
      <c r="UYB2035" s="227"/>
      <c r="UYC2035" s="227"/>
      <c r="UYD2035" s="227"/>
      <c r="UYE2035" s="227"/>
      <c r="UYF2035" s="227"/>
      <c r="UYG2035" s="227"/>
      <c r="UYH2035" s="227"/>
      <c r="UYI2035" s="227"/>
      <c r="UYJ2035" s="227"/>
      <c r="UYK2035" s="227"/>
      <c r="UYL2035" s="227"/>
      <c r="UYM2035" s="227"/>
      <c r="UYN2035" s="227"/>
      <c r="UYO2035" s="227"/>
      <c r="UYP2035" s="227"/>
      <c r="UYQ2035" s="227"/>
      <c r="UYR2035" s="227"/>
      <c r="UYS2035" s="227"/>
      <c r="UYT2035" s="227"/>
      <c r="UYU2035" s="227"/>
      <c r="UYV2035" s="227"/>
      <c r="UYW2035" s="227"/>
      <c r="UYX2035" s="227"/>
      <c r="UYY2035" s="227"/>
      <c r="UYZ2035" s="227"/>
      <c r="UZA2035" s="227"/>
      <c r="UZB2035" s="227"/>
      <c r="UZC2035" s="227"/>
      <c r="UZD2035" s="227"/>
      <c r="UZE2035" s="227"/>
      <c r="UZF2035" s="227"/>
      <c r="UZG2035" s="227"/>
      <c r="UZH2035" s="227"/>
      <c r="UZI2035" s="227"/>
      <c r="UZJ2035" s="227"/>
      <c r="UZK2035" s="227"/>
      <c r="UZL2035" s="227"/>
      <c r="UZM2035" s="227"/>
      <c r="UZN2035" s="227"/>
      <c r="UZO2035" s="227"/>
      <c r="UZP2035" s="227"/>
      <c r="UZQ2035" s="227"/>
      <c r="UZR2035" s="227"/>
      <c r="UZS2035" s="227"/>
      <c r="UZT2035" s="227"/>
      <c r="UZU2035" s="227"/>
      <c r="UZV2035" s="227"/>
      <c r="UZW2035" s="227"/>
      <c r="UZX2035" s="227"/>
      <c r="UZY2035" s="227"/>
      <c r="UZZ2035" s="227"/>
      <c r="VAA2035" s="227"/>
      <c r="VAB2035" s="227"/>
      <c r="VAC2035" s="227"/>
      <c r="VAD2035" s="227"/>
      <c r="VAE2035" s="227"/>
      <c r="VAF2035" s="227"/>
      <c r="VAG2035" s="227"/>
      <c r="VAH2035" s="227"/>
      <c r="VAI2035" s="227"/>
      <c r="VAJ2035" s="227"/>
      <c r="VAK2035" s="227"/>
      <c r="VAL2035" s="227"/>
      <c r="VAM2035" s="227"/>
      <c r="VAN2035" s="227"/>
      <c r="VAO2035" s="227"/>
      <c r="VAP2035" s="227"/>
      <c r="VAQ2035" s="227"/>
      <c r="VAR2035" s="227"/>
      <c r="VAS2035" s="227"/>
      <c r="VAT2035" s="227"/>
      <c r="VAU2035" s="227"/>
      <c r="VAV2035" s="227"/>
      <c r="VAW2035" s="227"/>
      <c r="VAX2035" s="227"/>
      <c r="VAY2035" s="227"/>
      <c r="VAZ2035" s="227"/>
      <c r="VBA2035" s="227"/>
      <c r="VBB2035" s="227"/>
      <c r="VBC2035" s="227"/>
      <c r="VBD2035" s="227"/>
      <c r="VBE2035" s="227"/>
      <c r="VBF2035" s="227"/>
      <c r="VBG2035" s="227"/>
      <c r="VBH2035" s="227"/>
      <c r="VBI2035" s="227"/>
      <c r="VBJ2035" s="227"/>
      <c r="VBK2035" s="227"/>
      <c r="VBL2035" s="227"/>
      <c r="VBM2035" s="227"/>
      <c r="VBN2035" s="227"/>
      <c r="VBO2035" s="227"/>
      <c r="VBP2035" s="227"/>
      <c r="VBQ2035" s="227"/>
      <c r="VBR2035" s="227"/>
      <c r="VBS2035" s="227"/>
      <c r="VBT2035" s="227"/>
      <c r="VBU2035" s="227"/>
      <c r="VBV2035" s="227"/>
      <c r="VBW2035" s="227"/>
      <c r="VBX2035" s="227"/>
      <c r="VBY2035" s="227"/>
      <c r="VBZ2035" s="227"/>
      <c r="VCA2035" s="227"/>
      <c r="VCB2035" s="227"/>
      <c r="VCC2035" s="227"/>
      <c r="VCD2035" s="227"/>
      <c r="VCE2035" s="227"/>
      <c r="VCF2035" s="227"/>
      <c r="VCG2035" s="227"/>
      <c r="VCH2035" s="227"/>
      <c r="VCI2035" s="227"/>
      <c r="VCJ2035" s="227"/>
      <c r="VCK2035" s="227"/>
      <c r="VCL2035" s="227"/>
      <c r="VCM2035" s="227"/>
      <c r="VCN2035" s="227"/>
      <c r="VCO2035" s="227"/>
      <c r="VCP2035" s="227"/>
      <c r="VCQ2035" s="227"/>
      <c r="VCR2035" s="227"/>
      <c r="VCS2035" s="227"/>
      <c r="VCT2035" s="227"/>
      <c r="VCU2035" s="227"/>
      <c r="VCV2035" s="227"/>
      <c r="VCW2035" s="227"/>
      <c r="VCX2035" s="227"/>
      <c r="VCY2035" s="227"/>
      <c r="VCZ2035" s="227"/>
      <c r="VDA2035" s="227"/>
      <c r="VDB2035" s="227"/>
      <c r="VDC2035" s="227"/>
      <c r="VDD2035" s="227"/>
      <c r="VDE2035" s="227"/>
      <c r="VDF2035" s="227"/>
      <c r="VDG2035" s="227"/>
      <c r="VDH2035" s="227"/>
      <c r="VDI2035" s="227"/>
      <c r="VDJ2035" s="227"/>
      <c r="VDK2035" s="227"/>
      <c r="VDL2035" s="227"/>
      <c r="VDM2035" s="227"/>
      <c r="VDN2035" s="227"/>
      <c r="VDO2035" s="227"/>
      <c r="VDP2035" s="227"/>
      <c r="VDQ2035" s="227"/>
      <c r="VDR2035" s="227"/>
      <c r="VDS2035" s="227"/>
      <c r="VDT2035" s="227"/>
      <c r="VDU2035" s="227"/>
      <c r="VDV2035" s="227"/>
      <c r="VDW2035" s="227"/>
      <c r="VDX2035" s="227"/>
      <c r="VDY2035" s="227"/>
      <c r="VDZ2035" s="227"/>
      <c r="VEA2035" s="227"/>
      <c r="VEB2035" s="227"/>
      <c r="VEC2035" s="227"/>
      <c r="VED2035" s="227"/>
      <c r="VEE2035" s="227"/>
      <c r="VEF2035" s="227"/>
      <c r="VEG2035" s="227"/>
      <c r="VEH2035" s="227"/>
      <c r="VEI2035" s="227"/>
      <c r="VEJ2035" s="227"/>
      <c r="VEK2035" s="227"/>
      <c r="VEL2035" s="227"/>
      <c r="VEM2035" s="227"/>
      <c r="VEN2035" s="227"/>
      <c r="VEO2035" s="227"/>
      <c r="VEP2035" s="227"/>
      <c r="VEQ2035" s="227"/>
      <c r="VER2035" s="227"/>
      <c r="VES2035" s="227"/>
      <c r="VET2035" s="227"/>
      <c r="VEU2035" s="227"/>
      <c r="VEV2035" s="227"/>
      <c r="VEW2035" s="227"/>
      <c r="VEX2035" s="227"/>
      <c r="VEY2035" s="227"/>
      <c r="VEZ2035" s="227"/>
      <c r="VFA2035" s="227"/>
      <c r="VFB2035" s="227"/>
      <c r="VFC2035" s="227"/>
      <c r="VFD2035" s="227"/>
      <c r="VFE2035" s="227"/>
      <c r="VFF2035" s="227"/>
      <c r="VFG2035" s="227"/>
      <c r="VFH2035" s="227"/>
      <c r="VFI2035" s="227"/>
      <c r="VFJ2035" s="227"/>
      <c r="VFK2035" s="227"/>
      <c r="VFL2035" s="227"/>
      <c r="VFM2035" s="227"/>
      <c r="VFN2035" s="227"/>
      <c r="VFO2035" s="227"/>
      <c r="VFP2035" s="227"/>
      <c r="VFQ2035" s="227"/>
      <c r="VFR2035" s="227"/>
      <c r="VFS2035" s="227"/>
      <c r="VFT2035" s="227"/>
      <c r="VFU2035" s="227"/>
      <c r="VFV2035" s="227"/>
      <c r="VFW2035" s="227"/>
      <c r="VFX2035" s="227"/>
      <c r="VFY2035" s="227"/>
      <c r="VFZ2035" s="227"/>
      <c r="VGA2035" s="227"/>
      <c r="VGB2035" s="227"/>
      <c r="VGC2035" s="227"/>
      <c r="VGD2035" s="227"/>
      <c r="VGE2035" s="227"/>
      <c r="VGF2035" s="227"/>
      <c r="VGG2035" s="227"/>
      <c r="VGH2035" s="227"/>
      <c r="VGI2035" s="227"/>
      <c r="VGJ2035" s="227"/>
      <c r="VGK2035" s="227"/>
      <c r="VGL2035" s="227"/>
      <c r="VGM2035" s="227"/>
      <c r="VGN2035" s="227"/>
      <c r="VGO2035" s="227"/>
      <c r="VGP2035" s="227"/>
      <c r="VGQ2035" s="227"/>
      <c r="VGR2035" s="227"/>
      <c r="VGS2035" s="227"/>
      <c r="VGT2035" s="227"/>
      <c r="VGU2035" s="227"/>
      <c r="VGV2035" s="227"/>
      <c r="VGW2035" s="227"/>
      <c r="VGX2035" s="227"/>
      <c r="VGY2035" s="227"/>
      <c r="VGZ2035" s="227"/>
      <c r="VHA2035" s="227"/>
      <c r="VHB2035" s="227"/>
      <c r="VHC2035" s="227"/>
      <c r="VHD2035" s="227"/>
      <c r="VHE2035" s="227"/>
      <c r="VHF2035" s="227"/>
      <c r="VHG2035" s="227"/>
      <c r="VHH2035" s="227"/>
      <c r="VHI2035" s="227"/>
      <c r="VHJ2035" s="227"/>
      <c r="VHK2035" s="227"/>
      <c r="VHL2035" s="227"/>
      <c r="VHM2035" s="227"/>
      <c r="VHN2035" s="227"/>
      <c r="VHO2035" s="227"/>
      <c r="VHP2035" s="227"/>
      <c r="VHQ2035" s="227"/>
      <c r="VHR2035" s="227"/>
      <c r="VHS2035" s="227"/>
      <c r="VHT2035" s="227"/>
      <c r="VHU2035" s="227"/>
      <c r="VHV2035" s="227"/>
      <c r="VHW2035" s="227"/>
      <c r="VHX2035" s="227"/>
      <c r="VHY2035" s="227"/>
      <c r="VHZ2035" s="227"/>
      <c r="VIA2035" s="227"/>
      <c r="VIB2035" s="227"/>
      <c r="VIC2035" s="227"/>
      <c r="VID2035" s="227"/>
      <c r="VIE2035" s="227"/>
      <c r="VIF2035" s="227"/>
      <c r="VIG2035" s="227"/>
      <c r="VIH2035" s="227"/>
      <c r="VII2035" s="227"/>
      <c r="VIJ2035" s="227"/>
      <c r="VIK2035" s="227"/>
      <c r="VIL2035" s="227"/>
      <c r="VIM2035" s="227"/>
      <c r="VIN2035" s="227"/>
      <c r="VIO2035" s="227"/>
      <c r="VIP2035" s="227"/>
      <c r="VIQ2035" s="227"/>
      <c r="VIR2035" s="227"/>
      <c r="VIS2035" s="227"/>
      <c r="VIT2035" s="227"/>
      <c r="VIU2035" s="227"/>
      <c r="VIV2035" s="227"/>
      <c r="VIW2035" s="227"/>
      <c r="VIX2035" s="227"/>
      <c r="VIY2035" s="227"/>
      <c r="VIZ2035" s="227"/>
      <c r="VJA2035" s="227"/>
      <c r="VJB2035" s="227"/>
      <c r="VJC2035" s="227"/>
      <c r="VJD2035" s="227"/>
      <c r="VJE2035" s="227"/>
      <c r="VJF2035" s="227"/>
      <c r="VJG2035" s="227"/>
      <c r="VJH2035" s="227"/>
      <c r="VJI2035" s="227"/>
      <c r="VJJ2035" s="227"/>
      <c r="VJK2035" s="227"/>
      <c r="VJL2035" s="227"/>
      <c r="VJM2035" s="227"/>
      <c r="VJN2035" s="227"/>
      <c r="VJO2035" s="227"/>
      <c r="VJP2035" s="227"/>
      <c r="VJQ2035" s="227"/>
      <c r="VJR2035" s="227"/>
      <c r="VJS2035" s="227"/>
      <c r="VJT2035" s="227"/>
      <c r="VJU2035" s="227"/>
      <c r="VJV2035" s="227"/>
      <c r="VJW2035" s="227"/>
      <c r="VJX2035" s="227"/>
      <c r="VJY2035" s="227"/>
      <c r="VJZ2035" s="227"/>
      <c r="VKA2035" s="227"/>
      <c r="VKB2035" s="227"/>
      <c r="VKC2035" s="227"/>
      <c r="VKD2035" s="227"/>
      <c r="VKE2035" s="227"/>
      <c r="VKF2035" s="227"/>
      <c r="VKG2035" s="227"/>
      <c r="VKH2035" s="227"/>
      <c r="VKI2035" s="227"/>
      <c r="VKJ2035" s="227"/>
      <c r="VKK2035" s="227"/>
      <c r="VKL2035" s="227"/>
      <c r="VKM2035" s="227"/>
      <c r="VKN2035" s="227"/>
      <c r="VKO2035" s="227"/>
      <c r="VKP2035" s="227"/>
      <c r="VKQ2035" s="227"/>
      <c r="VKR2035" s="227"/>
      <c r="VKS2035" s="227"/>
      <c r="VKT2035" s="227"/>
      <c r="VKU2035" s="227"/>
      <c r="VKV2035" s="227"/>
      <c r="VKW2035" s="227"/>
      <c r="VKX2035" s="227"/>
      <c r="VKY2035" s="227"/>
      <c r="VKZ2035" s="227"/>
      <c r="VLA2035" s="227"/>
      <c r="VLB2035" s="227"/>
      <c r="VLC2035" s="227"/>
      <c r="VLD2035" s="227"/>
      <c r="VLE2035" s="227"/>
      <c r="VLF2035" s="227"/>
      <c r="VLG2035" s="227"/>
      <c r="VLH2035" s="227"/>
      <c r="VLI2035" s="227"/>
      <c r="VLJ2035" s="227"/>
      <c r="VLK2035" s="227"/>
      <c r="VLL2035" s="227"/>
      <c r="VLM2035" s="227"/>
      <c r="VLN2035" s="227"/>
      <c r="VLO2035" s="227"/>
      <c r="VLP2035" s="227"/>
      <c r="VLQ2035" s="227"/>
      <c r="VLR2035" s="227"/>
      <c r="VLS2035" s="227"/>
      <c r="VLT2035" s="227"/>
      <c r="VLU2035" s="227"/>
      <c r="VLV2035" s="227"/>
      <c r="VLW2035" s="227"/>
      <c r="VLX2035" s="227"/>
      <c r="VLY2035" s="227"/>
      <c r="VLZ2035" s="227"/>
      <c r="VMA2035" s="227"/>
      <c r="VMB2035" s="227"/>
      <c r="VMC2035" s="227"/>
      <c r="VMD2035" s="227"/>
      <c r="VME2035" s="227"/>
      <c r="VMF2035" s="227"/>
      <c r="VMG2035" s="227"/>
      <c r="VMH2035" s="227"/>
      <c r="VMI2035" s="227"/>
      <c r="VMJ2035" s="227"/>
      <c r="VMK2035" s="227"/>
      <c r="VML2035" s="227"/>
      <c r="VMM2035" s="227"/>
      <c r="VMN2035" s="227"/>
      <c r="VMO2035" s="227"/>
      <c r="VMP2035" s="227"/>
      <c r="VMQ2035" s="227"/>
      <c r="VMR2035" s="227"/>
      <c r="VMS2035" s="227"/>
      <c r="VMT2035" s="227"/>
      <c r="VMU2035" s="227"/>
      <c r="VMV2035" s="227"/>
      <c r="VMW2035" s="227"/>
      <c r="VMX2035" s="227"/>
      <c r="VMY2035" s="227"/>
      <c r="VMZ2035" s="227"/>
      <c r="VNA2035" s="227"/>
      <c r="VNB2035" s="227"/>
      <c r="VNC2035" s="227"/>
      <c r="VND2035" s="227"/>
      <c r="VNE2035" s="227"/>
      <c r="VNF2035" s="227"/>
      <c r="VNG2035" s="227"/>
      <c r="VNH2035" s="227"/>
      <c r="VNI2035" s="227"/>
      <c r="VNJ2035" s="227"/>
      <c r="VNK2035" s="227"/>
      <c r="VNL2035" s="227"/>
      <c r="VNM2035" s="227"/>
      <c r="VNN2035" s="227"/>
      <c r="VNO2035" s="227"/>
      <c r="VNP2035" s="227"/>
      <c r="VNQ2035" s="227"/>
      <c r="VNR2035" s="227"/>
      <c r="VNS2035" s="227"/>
      <c r="VNT2035" s="227"/>
      <c r="VNU2035" s="227"/>
      <c r="VNV2035" s="227"/>
      <c r="VNW2035" s="227"/>
      <c r="VNX2035" s="227"/>
      <c r="VNY2035" s="227"/>
      <c r="VNZ2035" s="227"/>
      <c r="VOA2035" s="227"/>
      <c r="VOB2035" s="227"/>
      <c r="VOC2035" s="227"/>
      <c r="VOD2035" s="227"/>
      <c r="VOE2035" s="227"/>
      <c r="VOF2035" s="227"/>
      <c r="VOG2035" s="227"/>
      <c r="VOH2035" s="227"/>
      <c r="VOI2035" s="227"/>
      <c r="VOJ2035" s="227"/>
      <c r="VOK2035" s="227"/>
      <c r="VOL2035" s="227"/>
      <c r="VOM2035" s="227"/>
      <c r="VON2035" s="227"/>
      <c r="VOO2035" s="227"/>
      <c r="VOP2035" s="227"/>
      <c r="VOQ2035" s="227"/>
      <c r="VOR2035" s="227"/>
      <c r="VOS2035" s="227"/>
      <c r="VOT2035" s="227"/>
      <c r="VOU2035" s="227"/>
      <c r="VOV2035" s="227"/>
      <c r="VOW2035" s="227"/>
      <c r="VOX2035" s="227"/>
      <c r="VOY2035" s="227"/>
      <c r="VOZ2035" s="227"/>
      <c r="VPA2035" s="227"/>
      <c r="VPB2035" s="227"/>
      <c r="VPC2035" s="227"/>
      <c r="VPD2035" s="227"/>
      <c r="VPE2035" s="227"/>
      <c r="VPF2035" s="227"/>
      <c r="VPG2035" s="227"/>
      <c r="VPH2035" s="227"/>
      <c r="VPI2035" s="227"/>
      <c r="VPJ2035" s="227"/>
      <c r="VPK2035" s="227"/>
      <c r="VPL2035" s="227"/>
      <c r="VPM2035" s="227"/>
      <c r="VPN2035" s="227"/>
      <c r="VPO2035" s="227"/>
      <c r="VPP2035" s="227"/>
      <c r="VPQ2035" s="227"/>
      <c r="VPR2035" s="227"/>
      <c r="VPS2035" s="227"/>
      <c r="VPT2035" s="227"/>
      <c r="VPU2035" s="227"/>
      <c r="VPV2035" s="227"/>
      <c r="VPW2035" s="227"/>
      <c r="VPX2035" s="227"/>
      <c r="VPY2035" s="227"/>
      <c r="VPZ2035" s="227"/>
      <c r="VQA2035" s="227"/>
      <c r="VQB2035" s="227"/>
      <c r="VQC2035" s="227"/>
      <c r="VQD2035" s="227"/>
      <c r="VQE2035" s="227"/>
      <c r="VQF2035" s="227"/>
      <c r="VQG2035" s="227"/>
      <c r="VQH2035" s="227"/>
      <c r="VQI2035" s="227"/>
      <c r="VQJ2035" s="227"/>
      <c r="VQK2035" s="227"/>
      <c r="VQL2035" s="227"/>
      <c r="VQM2035" s="227"/>
      <c r="VQN2035" s="227"/>
      <c r="VQO2035" s="227"/>
      <c r="VQP2035" s="227"/>
      <c r="VQQ2035" s="227"/>
      <c r="VQR2035" s="227"/>
      <c r="VQS2035" s="227"/>
      <c r="VQT2035" s="227"/>
      <c r="VQU2035" s="227"/>
      <c r="VQV2035" s="227"/>
      <c r="VQW2035" s="227"/>
      <c r="VQX2035" s="227"/>
      <c r="VQY2035" s="227"/>
      <c r="VQZ2035" s="227"/>
      <c r="VRA2035" s="227"/>
      <c r="VRB2035" s="227"/>
      <c r="VRC2035" s="227"/>
      <c r="VRD2035" s="227"/>
      <c r="VRE2035" s="227"/>
      <c r="VRF2035" s="227"/>
      <c r="VRG2035" s="227"/>
      <c r="VRH2035" s="227"/>
      <c r="VRI2035" s="227"/>
      <c r="VRJ2035" s="227"/>
      <c r="VRK2035" s="227"/>
      <c r="VRL2035" s="227"/>
      <c r="VRM2035" s="227"/>
      <c r="VRN2035" s="227"/>
      <c r="VRO2035" s="227"/>
      <c r="VRP2035" s="227"/>
      <c r="VRQ2035" s="227"/>
      <c r="VRR2035" s="227"/>
      <c r="VRS2035" s="227"/>
      <c r="VRT2035" s="227"/>
      <c r="VRU2035" s="227"/>
      <c r="VRV2035" s="227"/>
      <c r="VRW2035" s="227"/>
      <c r="VRX2035" s="227"/>
      <c r="VRY2035" s="227"/>
      <c r="VRZ2035" s="227"/>
      <c r="VSA2035" s="227"/>
      <c r="VSB2035" s="227"/>
      <c r="VSC2035" s="227"/>
      <c r="VSD2035" s="227"/>
      <c r="VSE2035" s="227"/>
      <c r="VSF2035" s="227"/>
      <c r="VSG2035" s="227"/>
      <c r="VSH2035" s="227"/>
      <c r="VSI2035" s="227"/>
      <c r="VSJ2035" s="227"/>
      <c r="VSK2035" s="227"/>
      <c r="VSL2035" s="227"/>
      <c r="VSM2035" s="227"/>
      <c r="VSN2035" s="227"/>
      <c r="VSO2035" s="227"/>
      <c r="VSP2035" s="227"/>
      <c r="VSQ2035" s="227"/>
      <c r="VSR2035" s="227"/>
      <c r="VSS2035" s="227"/>
      <c r="VST2035" s="227"/>
      <c r="VSU2035" s="227"/>
      <c r="VSV2035" s="227"/>
      <c r="VSW2035" s="227"/>
      <c r="VSX2035" s="227"/>
      <c r="VSY2035" s="227"/>
      <c r="VSZ2035" s="227"/>
      <c r="VTA2035" s="227"/>
      <c r="VTB2035" s="227"/>
      <c r="VTC2035" s="227"/>
      <c r="VTD2035" s="227"/>
      <c r="VTE2035" s="227"/>
      <c r="VTF2035" s="227"/>
      <c r="VTG2035" s="227"/>
      <c r="VTH2035" s="227"/>
      <c r="VTI2035" s="227"/>
      <c r="VTJ2035" s="227"/>
      <c r="VTK2035" s="227"/>
      <c r="VTL2035" s="227"/>
      <c r="VTM2035" s="227"/>
      <c r="VTN2035" s="227"/>
      <c r="VTO2035" s="227"/>
      <c r="VTP2035" s="227"/>
      <c r="VTQ2035" s="227"/>
      <c r="VTR2035" s="227"/>
      <c r="VTS2035" s="227"/>
      <c r="VTT2035" s="227"/>
      <c r="VTU2035" s="227"/>
      <c r="VTV2035" s="227"/>
      <c r="VTW2035" s="227"/>
      <c r="VTX2035" s="227"/>
      <c r="VTY2035" s="227"/>
      <c r="VTZ2035" s="227"/>
      <c r="VUA2035" s="227"/>
      <c r="VUB2035" s="227"/>
      <c r="VUC2035" s="227"/>
      <c r="VUD2035" s="227"/>
      <c r="VUE2035" s="227"/>
      <c r="VUF2035" s="227"/>
      <c r="VUG2035" s="227"/>
      <c r="VUH2035" s="227"/>
      <c r="VUI2035" s="227"/>
      <c r="VUJ2035" s="227"/>
      <c r="VUK2035" s="227"/>
      <c r="VUL2035" s="227"/>
      <c r="VUM2035" s="227"/>
      <c r="VUN2035" s="227"/>
      <c r="VUO2035" s="227"/>
      <c r="VUP2035" s="227"/>
      <c r="VUQ2035" s="227"/>
      <c r="VUR2035" s="227"/>
      <c r="VUS2035" s="227"/>
      <c r="VUT2035" s="227"/>
      <c r="VUU2035" s="227"/>
      <c r="VUV2035" s="227"/>
      <c r="VUW2035" s="227"/>
      <c r="VUX2035" s="227"/>
      <c r="VUY2035" s="227"/>
      <c r="VUZ2035" s="227"/>
      <c r="VVA2035" s="227"/>
      <c r="VVB2035" s="227"/>
      <c r="VVC2035" s="227"/>
      <c r="VVD2035" s="227"/>
      <c r="VVE2035" s="227"/>
      <c r="VVF2035" s="227"/>
      <c r="VVG2035" s="227"/>
      <c r="VVH2035" s="227"/>
      <c r="VVI2035" s="227"/>
      <c r="VVJ2035" s="227"/>
      <c r="VVK2035" s="227"/>
      <c r="VVL2035" s="227"/>
      <c r="VVM2035" s="227"/>
      <c r="VVN2035" s="227"/>
      <c r="VVO2035" s="227"/>
      <c r="VVP2035" s="227"/>
      <c r="VVQ2035" s="227"/>
      <c r="VVR2035" s="227"/>
      <c r="VVS2035" s="227"/>
      <c r="VVT2035" s="227"/>
      <c r="VVU2035" s="227"/>
      <c r="VVV2035" s="227"/>
      <c r="VVW2035" s="227"/>
      <c r="VVX2035" s="227"/>
      <c r="VVY2035" s="227"/>
      <c r="VVZ2035" s="227"/>
      <c r="VWA2035" s="227"/>
      <c r="VWB2035" s="227"/>
      <c r="VWC2035" s="227"/>
      <c r="VWD2035" s="227"/>
      <c r="VWE2035" s="227"/>
      <c r="VWF2035" s="227"/>
      <c r="VWG2035" s="227"/>
      <c r="VWH2035" s="227"/>
      <c r="VWI2035" s="227"/>
      <c r="VWJ2035" s="227"/>
      <c r="VWK2035" s="227"/>
      <c r="VWL2035" s="227"/>
      <c r="VWM2035" s="227"/>
      <c r="VWN2035" s="227"/>
      <c r="VWO2035" s="227"/>
      <c r="VWP2035" s="227"/>
      <c r="VWQ2035" s="227"/>
      <c r="VWR2035" s="227"/>
      <c r="VWS2035" s="227"/>
      <c r="VWT2035" s="227"/>
      <c r="VWU2035" s="227"/>
      <c r="VWV2035" s="227"/>
      <c r="VWW2035" s="227"/>
      <c r="VWX2035" s="227"/>
      <c r="VWY2035" s="227"/>
      <c r="VWZ2035" s="227"/>
      <c r="VXA2035" s="227"/>
      <c r="VXB2035" s="227"/>
      <c r="VXC2035" s="227"/>
      <c r="VXD2035" s="227"/>
      <c r="VXE2035" s="227"/>
      <c r="VXF2035" s="227"/>
      <c r="VXG2035" s="227"/>
      <c r="VXH2035" s="227"/>
      <c r="VXI2035" s="227"/>
      <c r="VXJ2035" s="227"/>
      <c r="VXK2035" s="227"/>
      <c r="VXL2035" s="227"/>
      <c r="VXM2035" s="227"/>
      <c r="VXN2035" s="227"/>
      <c r="VXO2035" s="227"/>
      <c r="VXP2035" s="227"/>
      <c r="VXQ2035" s="227"/>
      <c r="VXR2035" s="227"/>
      <c r="VXS2035" s="227"/>
      <c r="VXT2035" s="227"/>
      <c r="VXU2035" s="227"/>
      <c r="VXV2035" s="227"/>
      <c r="VXW2035" s="227"/>
      <c r="VXX2035" s="227"/>
      <c r="VXY2035" s="227"/>
      <c r="VXZ2035" s="227"/>
      <c r="VYA2035" s="227"/>
      <c r="VYB2035" s="227"/>
      <c r="VYC2035" s="227"/>
      <c r="VYD2035" s="227"/>
      <c r="VYE2035" s="227"/>
      <c r="VYF2035" s="227"/>
      <c r="VYG2035" s="227"/>
      <c r="VYH2035" s="227"/>
      <c r="VYI2035" s="227"/>
      <c r="VYJ2035" s="227"/>
      <c r="VYK2035" s="227"/>
      <c r="VYL2035" s="227"/>
      <c r="VYM2035" s="227"/>
      <c r="VYN2035" s="227"/>
      <c r="VYO2035" s="227"/>
      <c r="VYP2035" s="227"/>
      <c r="VYQ2035" s="227"/>
      <c r="VYR2035" s="227"/>
      <c r="VYS2035" s="227"/>
      <c r="VYT2035" s="227"/>
      <c r="VYU2035" s="227"/>
      <c r="VYV2035" s="227"/>
      <c r="VYW2035" s="227"/>
      <c r="VYX2035" s="227"/>
      <c r="VYY2035" s="227"/>
      <c r="VYZ2035" s="227"/>
      <c r="VZA2035" s="227"/>
      <c r="VZB2035" s="227"/>
      <c r="VZC2035" s="227"/>
      <c r="VZD2035" s="227"/>
      <c r="VZE2035" s="227"/>
      <c r="VZF2035" s="227"/>
      <c r="VZG2035" s="227"/>
      <c r="VZH2035" s="227"/>
      <c r="VZI2035" s="227"/>
      <c r="VZJ2035" s="227"/>
      <c r="VZK2035" s="227"/>
      <c r="VZL2035" s="227"/>
      <c r="VZM2035" s="227"/>
      <c r="VZN2035" s="227"/>
      <c r="VZO2035" s="227"/>
      <c r="VZP2035" s="227"/>
      <c r="VZQ2035" s="227"/>
      <c r="VZR2035" s="227"/>
      <c r="VZS2035" s="227"/>
      <c r="VZT2035" s="227"/>
      <c r="VZU2035" s="227"/>
      <c r="VZV2035" s="227"/>
      <c r="VZW2035" s="227"/>
      <c r="VZX2035" s="227"/>
      <c r="VZY2035" s="227"/>
      <c r="VZZ2035" s="227"/>
      <c r="WAA2035" s="227"/>
      <c r="WAB2035" s="227"/>
      <c r="WAC2035" s="227"/>
      <c r="WAD2035" s="227"/>
      <c r="WAE2035" s="227"/>
      <c r="WAF2035" s="227"/>
      <c r="WAG2035" s="227"/>
      <c r="WAH2035" s="227"/>
      <c r="WAI2035" s="227"/>
      <c r="WAJ2035" s="227"/>
      <c r="WAK2035" s="227"/>
      <c r="WAL2035" s="227"/>
      <c r="WAM2035" s="227"/>
      <c r="WAN2035" s="227"/>
      <c r="WAO2035" s="227"/>
      <c r="WAP2035" s="227"/>
      <c r="WAQ2035" s="227"/>
      <c r="WAR2035" s="227"/>
      <c r="WAS2035" s="227"/>
      <c r="WAT2035" s="227"/>
      <c r="WAU2035" s="227"/>
      <c r="WAV2035" s="227"/>
      <c r="WAW2035" s="227"/>
      <c r="WAX2035" s="227"/>
      <c r="WAY2035" s="227"/>
      <c r="WAZ2035" s="227"/>
      <c r="WBA2035" s="227"/>
      <c r="WBB2035" s="227"/>
      <c r="WBC2035" s="227"/>
      <c r="WBD2035" s="227"/>
      <c r="WBE2035" s="227"/>
      <c r="WBF2035" s="227"/>
      <c r="WBG2035" s="227"/>
      <c r="WBH2035" s="227"/>
      <c r="WBI2035" s="227"/>
      <c r="WBJ2035" s="227"/>
      <c r="WBK2035" s="227"/>
      <c r="WBL2035" s="227"/>
      <c r="WBM2035" s="227"/>
      <c r="WBN2035" s="227"/>
      <c r="WBO2035" s="227"/>
      <c r="WBP2035" s="227"/>
      <c r="WBQ2035" s="227"/>
      <c r="WBR2035" s="227"/>
      <c r="WBS2035" s="227"/>
      <c r="WBT2035" s="227"/>
      <c r="WBU2035" s="227"/>
      <c r="WBV2035" s="227"/>
      <c r="WBW2035" s="227"/>
      <c r="WBX2035" s="227"/>
      <c r="WBY2035" s="227"/>
      <c r="WBZ2035" s="227"/>
      <c r="WCA2035" s="227"/>
      <c r="WCB2035" s="227"/>
      <c r="WCC2035" s="227"/>
      <c r="WCD2035" s="227"/>
      <c r="WCE2035" s="227"/>
      <c r="WCF2035" s="227"/>
      <c r="WCG2035" s="227"/>
      <c r="WCH2035" s="227"/>
      <c r="WCI2035" s="227"/>
      <c r="WCJ2035" s="227"/>
      <c r="WCK2035" s="227"/>
      <c r="WCL2035" s="227"/>
      <c r="WCM2035" s="227"/>
      <c r="WCN2035" s="227"/>
      <c r="WCO2035" s="227"/>
      <c r="WCP2035" s="227"/>
      <c r="WCQ2035" s="227"/>
      <c r="WCR2035" s="227"/>
      <c r="WCS2035" s="227"/>
      <c r="WCT2035" s="227"/>
      <c r="WCU2035" s="227"/>
      <c r="WCV2035" s="227"/>
      <c r="WCW2035" s="227"/>
      <c r="WCX2035" s="227"/>
      <c r="WCY2035" s="227"/>
      <c r="WCZ2035" s="227"/>
      <c r="WDA2035" s="227"/>
      <c r="WDB2035" s="227"/>
      <c r="WDC2035" s="227"/>
      <c r="WDD2035" s="227"/>
      <c r="WDE2035" s="227"/>
      <c r="WDF2035" s="227"/>
      <c r="WDG2035" s="227"/>
      <c r="WDH2035" s="227"/>
      <c r="WDI2035" s="227"/>
      <c r="WDJ2035" s="227"/>
      <c r="WDK2035" s="227"/>
      <c r="WDL2035" s="227"/>
      <c r="WDM2035" s="227"/>
      <c r="WDN2035" s="227"/>
      <c r="WDO2035" s="227"/>
      <c r="WDP2035" s="227"/>
      <c r="WDQ2035" s="227"/>
      <c r="WDR2035" s="227"/>
      <c r="WDS2035" s="227"/>
      <c r="WDT2035" s="227"/>
      <c r="WDU2035" s="227"/>
      <c r="WDV2035" s="227"/>
      <c r="WDW2035" s="227"/>
      <c r="WDX2035" s="227"/>
      <c r="WDY2035" s="227"/>
      <c r="WDZ2035" s="227"/>
      <c r="WEA2035" s="227"/>
      <c r="WEB2035" s="227"/>
      <c r="WEC2035" s="227"/>
      <c r="WED2035" s="227"/>
      <c r="WEE2035" s="227"/>
      <c r="WEF2035" s="227"/>
      <c r="WEG2035" s="227"/>
      <c r="WEH2035" s="227"/>
      <c r="WEI2035" s="227"/>
      <c r="WEJ2035" s="227"/>
      <c r="WEK2035" s="227"/>
      <c r="WEL2035" s="227"/>
      <c r="WEM2035" s="227"/>
      <c r="WEN2035" s="227"/>
      <c r="WEO2035" s="227"/>
      <c r="WEP2035" s="227"/>
      <c r="WEQ2035" s="227"/>
      <c r="WER2035" s="227"/>
      <c r="WES2035" s="227"/>
      <c r="WET2035" s="227"/>
      <c r="WEU2035" s="227"/>
      <c r="WEV2035" s="227"/>
      <c r="WEW2035" s="227"/>
      <c r="WEX2035" s="227"/>
      <c r="WEY2035" s="227"/>
      <c r="WEZ2035" s="227"/>
      <c r="WFA2035" s="227"/>
      <c r="WFB2035" s="227"/>
      <c r="WFC2035" s="227"/>
      <c r="WFD2035" s="227"/>
      <c r="WFE2035" s="227"/>
      <c r="WFF2035" s="227"/>
      <c r="WFG2035" s="227"/>
      <c r="WFH2035" s="227"/>
      <c r="WFI2035" s="227"/>
      <c r="WFJ2035" s="227"/>
      <c r="WFK2035" s="227"/>
      <c r="WFL2035" s="227"/>
      <c r="WFM2035" s="227"/>
      <c r="WFN2035" s="227"/>
      <c r="WFO2035" s="227"/>
      <c r="WFP2035" s="227"/>
      <c r="WFQ2035" s="227"/>
      <c r="WFR2035" s="227"/>
      <c r="WFS2035" s="227"/>
      <c r="WFT2035" s="227"/>
      <c r="WFU2035" s="227"/>
      <c r="WFV2035" s="227"/>
      <c r="WFW2035" s="227"/>
      <c r="WFX2035" s="227"/>
      <c r="WFY2035" s="227"/>
      <c r="WFZ2035" s="227"/>
      <c r="WGA2035" s="227"/>
      <c r="WGB2035" s="227"/>
      <c r="WGC2035" s="227"/>
      <c r="WGD2035" s="227"/>
      <c r="WGE2035" s="227"/>
      <c r="WGF2035" s="227"/>
      <c r="WGG2035" s="227"/>
      <c r="WGH2035" s="227"/>
      <c r="WGI2035" s="227"/>
      <c r="WGJ2035" s="227"/>
      <c r="WGK2035" s="227"/>
      <c r="WGL2035" s="227"/>
      <c r="WGM2035" s="227"/>
      <c r="WGN2035" s="227"/>
      <c r="WGO2035" s="227"/>
      <c r="WGP2035" s="227"/>
      <c r="WGQ2035" s="227"/>
      <c r="WGR2035" s="227"/>
      <c r="WGS2035" s="227"/>
      <c r="WGT2035" s="227"/>
      <c r="WGU2035" s="227"/>
      <c r="WGV2035" s="227"/>
      <c r="WGW2035" s="227"/>
      <c r="WGX2035" s="227"/>
      <c r="WGY2035" s="227"/>
      <c r="WGZ2035" s="227"/>
      <c r="WHA2035" s="227"/>
      <c r="WHB2035" s="227"/>
      <c r="WHC2035" s="227"/>
      <c r="WHD2035" s="227"/>
      <c r="WHE2035" s="227"/>
      <c r="WHF2035" s="227"/>
      <c r="WHG2035" s="227"/>
      <c r="WHH2035" s="227"/>
      <c r="WHI2035" s="227"/>
      <c r="WHJ2035" s="227"/>
      <c r="WHK2035" s="227"/>
      <c r="WHL2035" s="227"/>
      <c r="WHM2035" s="227"/>
      <c r="WHN2035" s="227"/>
      <c r="WHO2035" s="227"/>
      <c r="WHP2035" s="227"/>
      <c r="WHQ2035" s="227"/>
      <c r="WHR2035" s="227"/>
      <c r="WHS2035" s="227"/>
      <c r="WHT2035" s="227"/>
      <c r="WHU2035" s="227"/>
      <c r="WHV2035" s="227"/>
      <c r="WHW2035" s="227"/>
      <c r="WHX2035" s="227"/>
      <c r="WHY2035" s="227"/>
      <c r="WHZ2035" s="227"/>
      <c r="WIA2035" s="227"/>
      <c r="WIB2035" s="227"/>
      <c r="WIC2035" s="227"/>
      <c r="WID2035" s="227"/>
      <c r="WIE2035" s="227"/>
      <c r="WIF2035" s="227"/>
      <c r="WIG2035" s="227"/>
      <c r="WIH2035" s="227"/>
      <c r="WII2035" s="227"/>
      <c r="WIJ2035" s="227"/>
      <c r="WIK2035" s="227"/>
      <c r="WIL2035" s="227"/>
      <c r="WIM2035" s="227"/>
      <c r="WIN2035" s="227"/>
      <c r="WIO2035" s="227"/>
      <c r="WIP2035" s="227"/>
      <c r="WIQ2035" s="227"/>
      <c r="WIR2035" s="227"/>
      <c r="WIS2035" s="227"/>
      <c r="WIT2035" s="227"/>
      <c r="WIU2035" s="227"/>
      <c r="WIV2035" s="227"/>
      <c r="WIW2035" s="227"/>
      <c r="WIX2035" s="227"/>
      <c r="WIY2035" s="227"/>
      <c r="WIZ2035" s="227"/>
      <c r="WJA2035" s="227"/>
      <c r="WJB2035" s="227"/>
      <c r="WJC2035" s="227"/>
      <c r="WJD2035" s="227"/>
      <c r="WJE2035" s="227"/>
      <c r="WJF2035" s="227"/>
      <c r="WJG2035" s="227"/>
      <c r="WJH2035" s="227"/>
      <c r="WJI2035" s="227"/>
      <c r="WJJ2035" s="227"/>
      <c r="WJK2035" s="227"/>
      <c r="WJL2035" s="227"/>
      <c r="WJM2035" s="227"/>
      <c r="WJN2035" s="227"/>
      <c r="WJO2035" s="227"/>
      <c r="WJP2035" s="227"/>
      <c r="WJQ2035" s="227"/>
      <c r="WJR2035" s="227"/>
      <c r="WJS2035" s="227"/>
      <c r="WJT2035" s="227"/>
      <c r="WJU2035" s="227"/>
      <c r="WJV2035" s="227"/>
      <c r="WJW2035" s="227"/>
      <c r="WJX2035" s="227"/>
      <c r="WJY2035" s="227"/>
      <c r="WJZ2035" s="227"/>
      <c r="WKA2035" s="227"/>
      <c r="WKB2035" s="227"/>
      <c r="WKC2035" s="227"/>
      <c r="WKD2035" s="227"/>
      <c r="WKE2035" s="227"/>
      <c r="WKF2035" s="227"/>
      <c r="WKG2035" s="227"/>
      <c r="WKH2035" s="227"/>
      <c r="WKI2035" s="227"/>
      <c r="WKJ2035" s="227"/>
      <c r="WKK2035" s="227"/>
      <c r="WKL2035" s="227"/>
      <c r="WKM2035" s="227"/>
      <c r="WKN2035" s="227"/>
      <c r="WKO2035" s="227"/>
      <c r="WKP2035" s="227"/>
      <c r="WKQ2035" s="227"/>
      <c r="WKR2035" s="227"/>
      <c r="WKS2035" s="227"/>
      <c r="WKT2035" s="227"/>
      <c r="WKU2035" s="227"/>
      <c r="WKV2035" s="227"/>
      <c r="WKW2035" s="227"/>
      <c r="WKX2035" s="227"/>
      <c r="WKY2035" s="227"/>
      <c r="WKZ2035" s="227"/>
      <c r="WLA2035" s="227"/>
      <c r="WLB2035" s="227"/>
      <c r="WLC2035" s="227"/>
      <c r="WLD2035" s="227"/>
      <c r="WLE2035" s="227"/>
      <c r="WLF2035" s="227"/>
      <c r="WLG2035" s="227"/>
      <c r="WLH2035" s="227"/>
      <c r="WLI2035" s="227"/>
      <c r="WLJ2035" s="227"/>
      <c r="WLK2035" s="227"/>
      <c r="WLL2035" s="227"/>
      <c r="WLM2035" s="227"/>
      <c r="WLN2035" s="227"/>
      <c r="WLO2035" s="227"/>
      <c r="WLP2035" s="227"/>
      <c r="WLQ2035" s="227"/>
    </row>
    <row r="2036" spans="1:15877" s="199" customFormat="1" ht="80.25" customHeight="1">
      <c r="A2036" s="14" t="s">
        <v>4961</v>
      </c>
      <c r="B2036" s="5" t="s">
        <v>23</v>
      </c>
      <c r="C2036" s="5" t="s">
        <v>1210</v>
      </c>
      <c r="D2036" s="6" t="s">
        <v>1211</v>
      </c>
      <c r="E2036" s="6" t="s">
        <v>1211</v>
      </c>
      <c r="F2036" s="14" t="s">
        <v>4969</v>
      </c>
      <c r="G2036" s="5" t="s">
        <v>822</v>
      </c>
      <c r="H2036" s="5" t="s">
        <v>2659</v>
      </c>
      <c r="I2036" s="5">
        <v>470000000</v>
      </c>
      <c r="J2036" s="5" t="s">
        <v>2689</v>
      </c>
      <c r="K2036" s="5" t="s">
        <v>861</v>
      </c>
      <c r="L2036" s="5" t="s">
        <v>1223</v>
      </c>
      <c r="M2036" s="7"/>
      <c r="N2036" s="14" t="s">
        <v>4960</v>
      </c>
      <c r="O2036" s="5" t="s">
        <v>27</v>
      </c>
      <c r="P2036" s="5"/>
      <c r="Q2036" s="5" t="s">
        <v>903</v>
      </c>
      <c r="R2036" s="47"/>
      <c r="S2036" s="47"/>
      <c r="T2036" s="46">
        <v>4130000</v>
      </c>
      <c r="U2036" s="8">
        <f>T2036*1.12</f>
        <v>4625600</v>
      </c>
      <c r="V2036" s="94"/>
      <c r="W2036" s="5" t="s">
        <v>904</v>
      </c>
      <c r="X2036" s="5" t="s">
        <v>3884</v>
      </c>
      <c r="Y2036" s="4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86"/>
      <c r="AM2036" s="86"/>
      <c r="AN2036" s="86"/>
      <c r="AO2036" s="86"/>
      <c r="AP2036" s="4"/>
      <c r="AQ2036" s="4"/>
      <c r="AR2036" s="4"/>
      <c r="AS2036" s="4"/>
      <c r="AT2036" s="4"/>
      <c r="AU2036" s="4"/>
      <c r="AV2036" s="4"/>
      <c r="AW2036" s="4"/>
      <c r="AX2036" s="4"/>
      <c r="AY2036" s="4"/>
      <c r="AZ2036" s="4"/>
    </row>
    <row r="2037" spans="1:15877" s="199" customFormat="1" ht="105.75" customHeight="1">
      <c r="A2037" s="14" t="s">
        <v>4962</v>
      </c>
      <c r="B2037" s="5" t="s">
        <v>23</v>
      </c>
      <c r="C2037" s="5" t="s">
        <v>1210</v>
      </c>
      <c r="D2037" s="6" t="s">
        <v>1211</v>
      </c>
      <c r="E2037" s="6" t="s">
        <v>1211</v>
      </c>
      <c r="F2037" s="14" t="s">
        <v>4969</v>
      </c>
      <c r="G2037" s="5" t="s">
        <v>822</v>
      </c>
      <c r="H2037" s="5" t="s">
        <v>2659</v>
      </c>
      <c r="I2037" s="5">
        <v>470000000</v>
      </c>
      <c r="J2037" s="5" t="s">
        <v>2689</v>
      </c>
      <c r="K2037" s="5" t="s">
        <v>861</v>
      </c>
      <c r="L2037" s="5" t="s">
        <v>4706</v>
      </c>
      <c r="M2037" s="7"/>
      <c r="N2037" s="14" t="s">
        <v>4960</v>
      </c>
      <c r="O2037" s="5" t="s">
        <v>27</v>
      </c>
      <c r="P2037" s="5"/>
      <c r="Q2037" s="5" t="s">
        <v>903</v>
      </c>
      <c r="R2037" s="47"/>
      <c r="S2037" s="47"/>
      <c r="T2037" s="46">
        <v>0</v>
      </c>
      <c r="U2037" s="8">
        <v>0</v>
      </c>
      <c r="V2037" s="94"/>
      <c r="W2037" s="5" t="s">
        <v>904</v>
      </c>
      <c r="X2037" s="5"/>
      <c r="Y2037" s="4"/>
      <c r="Z2037" s="84"/>
      <c r="AA2037" s="85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86"/>
      <c r="AM2037" s="86"/>
      <c r="AN2037" s="86"/>
      <c r="AO2037" s="86"/>
      <c r="AP2037" s="4"/>
      <c r="AQ2037" s="4"/>
      <c r="AR2037" s="4"/>
      <c r="AS2037" s="4"/>
      <c r="AT2037" s="4"/>
      <c r="AU2037" s="4"/>
      <c r="AV2037" s="4"/>
      <c r="AW2037" s="4"/>
      <c r="AX2037" s="4"/>
      <c r="AY2037" s="4"/>
      <c r="AZ2037" s="4"/>
    </row>
    <row r="2038" spans="1:15877" s="199" customFormat="1" ht="89.25" customHeight="1">
      <c r="A2038" s="14" t="s">
        <v>4963</v>
      </c>
      <c r="B2038" s="93" t="s">
        <v>23</v>
      </c>
      <c r="C2038" s="6" t="s">
        <v>1206</v>
      </c>
      <c r="D2038" s="6" t="s">
        <v>1207</v>
      </c>
      <c r="E2038" s="6" t="s">
        <v>1207</v>
      </c>
      <c r="F2038" s="94" t="s">
        <v>4964</v>
      </c>
      <c r="G2038" s="5" t="s">
        <v>29</v>
      </c>
      <c r="H2038" s="5" t="s">
        <v>2659</v>
      </c>
      <c r="I2038" s="5">
        <v>470000000</v>
      </c>
      <c r="J2038" s="5" t="s">
        <v>2689</v>
      </c>
      <c r="K2038" s="5" t="s">
        <v>861</v>
      </c>
      <c r="L2038" s="5" t="s">
        <v>25</v>
      </c>
      <c r="M2038" s="7"/>
      <c r="N2038" s="14" t="s">
        <v>4960</v>
      </c>
      <c r="O2038" s="5" t="s">
        <v>27</v>
      </c>
      <c r="P2038" s="5"/>
      <c r="Q2038" s="5" t="s">
        <v>903</v>
      </c>
      <c r="R2038" s="5"/>
      <c r="S2038" s="8"/>
      <c r="T2038" s="35">
        <v>80000</v>
      </c>
      <c r="U2038" s="8">
        <f>T2038*1.12</f>
        <v>89600.000000000015</v>
      </c>
      <c r="V2038" s="94"/>
      <c r="W2038" s="5" t="s">
        <v>904</v>
      </c>
      <c r="X2038" s="5" t="s">
        <v>3884</v>
      </c>
      <c r="Y2038" s="4"/>
      <c r="Z2038" s="141"/>
      <c r="AA2038" s="214"/>
      <c r="AB2038" s="253"/>
      <c r="AC2038" s="214"/>
      <c r="AD2038" s="141"/>
      <c r="AE2038" s="187"/>
      <c r="AF2038" s="141"/>
      <c r="AG2038" s="141"/>
      <c r="AH2038" s="187"/>
      <c r="AI2038" s="141"/>
      <c r="AJ2038" s="141"/>
      <c r="AK2038" s="4"/>
      <c r="AL2038" s="86"/>
      <c r="AM2038" s="86"/>
      <c r="AN2038" s="84"/>
      <c r="AO2038" s="86"/>
      <c r="AP2038" s="4"/>
      <c r="AQ2038" s="4"/>
      <c r="AR2038" s="4"/>
      <c r="AS2038" s="4"/>
      <c r="AT2038" s="141"/>
      <c r="AU2038" s="4"/>
      <c r="AV2038" s="4"/>
      <c r="AW2038" s="4"/>
      <c r="AX2038" s="4"/>
      <c r="AY2038" s="4"/>
      <c r="AZ2038" s="4"/>
    </row>
    <row r="2039" spans="1:15877" s="4" customFormat="1" ht="77.25" customHeight="1">
      <c r="A2039" s="14" t="s">
        <v>4965</v>
      </c>
      <c r="B2039" s="5" t="s">
        <v>23</v>
      </c>
      <c r="C2039" s="172" t="s">
        <v>2390</v>
      </c>
      <c r="D2039" s="173" t="s">
        <v>2391</v>
      </c>
      <c r="E2039" s="173" t="s">
        <v>2391</v>
      </c>
      <c r="F2039" s="5" t="s">
        <v>1241</v>
      </c>
      <c r="G2039" s="5" t="s">
        <v>29</v>
      </c>
      <c r="H2039" s="5">
        <v>100</v>
      </c>
      <c r="I2039" s="5">
        <v>470000000</v>
      </c>
      <c r="J2039" s="5" t="s">
        <v>2689</v>
      </c>
      <c r="K2039" s="5" t="s">
        <v>823</v>
      </c>
      <c r="L2039" s="5" t="s">
        <v>2701</v>
      </c>
      <c r="M2039" s="7"/>
      <c r="N2039" s="5" t="s">
        <v>902</v>
      </c>
      <c r="O2039" s="5" t="s">
        <v>27</v>
      </c>
      <c r="P2039" s="5"/>
      <c r="Q2039" s="5" t="s">
        <v>903</v>
      </c>
      <c r="R2039" s="5"/>
      <c r="S2039" s="8"/>
      <c r="T2039" s="8">
        <v>5171000</v>
      </c>
      <c r="U2039" s="8">
        <f t="shared" ref="U2039" si="382">T2039*1.12</f>
        <v>5791520.0000000009</v>
      </c>
      <c r="V2039" s="5"/>
      <c r="W2039" s="5" t="s">
        <v>904</v>
      </c>
      <c r="X2039" s="5" t="s">
        <v>3884</v>
      </c>
      <c r="Z2039" s="289"/>
      <c r="AL2039" s="86"/>
      <c r="AM2039" s="86"/>
      <c r="AN2039" s="86"/>
      <c r="AO2039" s="86"/>
    </row>
    <row r="2040" spans="1:15877" s="4" customFormat="1" ht="95.25" customHeight="1">
      <c r="A2040" s="14" t="s">
        <v>4966</v>
      </c>
      <c r="B2040" s="5" t="s">
        <v>23</v>
      </c>
      <c r="C2040" s="5" t="s">
        <v>1210</v>
      </c>
      <c r="D2040" s="6" t="s">
        <v>1211</v>
      </c>
      <c r="E2040" s="6" t="s">
        <v>1211</v>
      </c>
      <c r="F2040" s="5" t="s">
        <v>4970</v>
      </c>
      <c r="G2040" s="5" t="s">
        <v>822</v>
      </c>
      <c r="H2040" s="5">
        <v>100</v>
      </c>
      <c r="I2040" s="5">
        <v>470000000</v>
      </c>
      <c r="J2040" s="5" t="s">
        <v>2689</v>
      </c>
      <c r="K2040" s="5" t="s">
        <v>861</v>
      </c>
      <c r="L2040" s="5" t="s">
        <v>1217</v>
      </c>
      <c r="M2040" s="7"/>
      <c r="N2040" s="5" t="s">
        <v>1258</v>
      </c>
      <c r="O2040" s="5" t="s">
        <v>27</v>
      </c>
      <c r="P2040" s="5"/>
      <c r="Q2040" s="5" t="s">
        <v>903</v>
      </c>
      <c r="R2040" s="5"/>
      <c r="S2040" s="8"/>
      <c r="T2040" s="8">
        <v>2520000</v>
      </c>
      <c r="U2040" s="8">
        <f>T2040*1.12</f>
        <v>2822400.0000000005</v>
      </c>
      <c r="V2040" s="5"/>
      <c r="W2040" s="5" t="s">
        <v>904</v>
      </c>
      <c r="X2040" s="5" t="s">
        <v>3884</v>
      </c>
      <c r="Z2040" s="84"/>
      <c r="AA2040" s="85"/>
      <c r="AB2040" s="146"/>
      <c r="AC2040" s="214"/>
      <c r="AD2040" s="141"/>
      <c r="AE2040" s="187"/>
      <c r="AF2040" s="141"/>
      <c r="AG2040" s="141"/>
      <c r="AH2040" s="187"/>
      <c r="AI2040" s="141"/>
      <c r="AJ2040" s="141"/>
      <c r="AL2040" s="86"/>
      <c r="AM2040" s="86"/>
      <c r="AN2040" s="84"/>
      <c r="AO2040" s="84"/>
      <c r="AP2040" s="141"/>
      <c r="AQ2040" s="141"/>
      <c r="AR2040" s="141"/>
      <c r="AS2040" s="141"/>
      <c r="AT2040" s="141"/>
    </row>
    <row r="2041" spans="1:15877" s="4" customFormat="1" ht="84" customHeight="1">
      <c r="A2041" s="169" t="s">
        <v>4967</v>
      </c>
      <c r="B2041" s="155" t="s">
        <v>23</v>
      </c>
      <c r="C2041" s="155" t="s">
        <v>1210</v>
      </c>
      <c r="D2041" s="156" t="s">
        <v>1211</v>
      </c>
      <c r="E2041" s="156" t="s">
        <v>1211</v>
      </c>
      <c r="F2041" s="155" t="s">
        <v>4971</v>
      </c>
      <c r="G2041" s="155" t="s">
        <v>822</v>
      </c>
      <c r="H2041" s="155">
        <v>100</v>
      </c>
      <c r="I2041" s="155">
        <v>470000000</v>
      </c>
      <c r="J2041" s="155" t="s">
        <v>2689</v>
      </c>
      <c r="K2041" s="155" t="s">
        <v>861</v>
      </c>
      <c r="L2041" s="155" t="s">
        <v>1223</v>
      </c>
      <c r="M2041" s="157"/>
      <c r="N2041" s="155" t="s">
        <v>1258</v>
      </c>
      <c r="O2041" s="155" t="s">
        <v>27</v>
      </c>
      <c r="P2041" s="155"/>
      <c r="Q2041" s="155" t="s">
        <v>903</v>
      </c>
      <c r="R2041" s="155"/>
      <c r="S2041" s="159"/>
      <c r="T2041" s="159">
        <v>0</v>
      </c>
      <c r="U2041" s="159">
        <f>T2041*1.12</f>
        <v>0</v>
      </c>
      <c r="V2041" s="155"/>
      <c r="W2041" s="155" t="s">
        <v>904</v>
      </c>
      <c r="X2041" s="155"/>
      <c r="Z2041" s="84"/>
      <c r="AA2041" s="85"/>
      <c r="AL2041" s="86"/>
      <c r="AM2041" s="86"/>
      <c r="AN2041" s="86"/>
      <c r="AO2041" s="86"/>
    </row>
    <row r="2042" spans="1:15877" s="4" customFormat="1" ht="84" customHeight="1">
      <c r="A2042" s="169" t="s">
        <v>5210</v>
      </c>
      <c r="B2042" s="155" t="s">
        <v>23</v>
      </c>
      <c r="C2042" s="155" t="s">
        <v>1210</v>
      </c>
      <c r="D2042" s="156" t="s">
        <v>1211</v>
      </c>
      <c r="E2042" s="156" t="s">
        <v>1211</v>
      </c>
      <c r="F2042" s="155" t="s">
        <v>4971</v>
      </c>
      <c r="G2042" s="155" t="s">
        <v>822</v>
      </c>
      <c r="H2042" s="155">
        <v>100</v>
      </c>
      <c r="I2042" s="155">
        <v>470000000</v>
      </c>
      <c r="J2042" s="155" t="s">
        <v>2689</v>
      </c>
      <c r="K2042" s="155" t="s">
        <v>1193</v>
      </c>
      <c r="L2042" s="155" t="s">
        <v>1223</v>
      </c>
      <c r="M2042" s="157"/>
      <c r="N2042" s="155" t="s">
        <v>2286</v>
      </c>
      <c r="O2042" s="155" t="s">
        <v>27</v>
      </c>
      <c r="P2042" s="155"/>
      <c r="Q2042" s="155" t="s">
        <v>903</v>
      </c>
      <c r="R2042" s="155"/>
      <c r="S2042" s="159"/>
      <c r="T2042" s="159">
        <v>0</v>
      </c>
      <c r="U2042" s="159">
        <f>T2042*1.12</f>
        <v>0</v>
      </c>
      <c r="V2042" s="155"/>
      <c r="W2042" s="155" t="s">
        <v>904</v>
      </c>
      <c r="X2042" s="155"/>
      <c r="Z2042" s="84"/>
      <c r="AA2042" s="85"/>
      <c r="AL2042" s="86"/>
      <c r="AM2042" s="86"/>
      <c r="AN2042" s="86"/>
      <c r="AO2042" s="86"/>
    </row>
    <row r="2043" spans="1:15877" s="4" customFormat="1" ht="84" customHeight="1">
      <c r="A2043" s="169" t="s">
        <v>5281</v>
      </c>
      <c r="B2043" s="155" t="s">
        <v>23</v>
      </c>
      <c r="C2043" s="155" t="s">
        <v>1210</v>
      </c>
      <c r="D2043" s="156" t="s">
        <v>1211</v>
      </c>
      <c r="E2043" s="156" t="s">
        <v>1211</v>
      </c>
      <c r="F2043" s="155" t="s">
        <v>4971</v>
      </c>
      <c r="G2043" s="155" t="s">
        <v>822</v>
      </c>
      <c r="H2043" s="155">
        <v>100</v>
      </c>
      <c r="I2043" s="155">
        <v>470000000</v>
      </c>
      <c r="J2043" s="155" t="s">
        <v>2689</v>
      </c>
      <c r="K2043" s="155" t="s">
        <v>1193</v>
      </c>
      <c r="L2043" s="155" t="s">
        <v>1223</v>
      </c>
      <c r="M2043" s="157"/>
      <c r="N2043" s="155" t="s">
        <v>2286</v>
      </c>
      <c r="O2043" s="155" t="s">
        <v>27</v>
      </c>
      <c r="P2043" s="155"/>
      <c r="Q2043" s="155" t="s">
        <v>903</v>
      </c>
      <c r="R2043" s="155"/>
      <c r="S2043" s="159"/>
      <c r="T2043" s="8">
        <v>0</v>
      </c>
      <c r="U2043" s="159">
        <f>T2043*1.12</f>
        <v>0</v>
      </c>
      <c r="V2043" s="155"/>
      <c r="W2043" s="155" t="s">
        <v>904</v>
      </c>
      <c r="X2043" s="155"/>
      <c r="Z2043" s="84"/>
      <c r="AA2043" s="85"/>
      <c r="AC2043" s="214"/>
      <c r="AD2043" s="141"/>
      <c r="AE2043" s="187"/>
      <c r="AF2043" s="141"/>
      <c r="AG2043" s="141"/>
      <c r="AH2043" s="187"/>
      <c r="AI2043" s="141"/>
      <c r="AL2043" s="86"/>
      <c r="AM2043" s="86"/>
      <c r="AN2043" s="84"/>
      <c r="AO2043" s="84"/>
    </row>
    <row r="2044" spans="1:15877" s="4" customFormat="1" ht="84" customHeight="1">
      <c r="A2044" s="169" t="s">
        <v>5674</v>
      </c>
      <c r="B2044" s="155" t="s">
        <v>23</v>
      </c>
      <c r="C2044" s="155" t="s">
        <v>1210</v>
      </c>
      <c r="D2044" s="156" t="s">
        <v>1211</v>
      </c>
      <c r="E2044" s="156" t="s">
        <v>1211</v>
      </c>
      <c r="F2044" s="155" t="s">
        <v>4971</v>
      </c>
      <c r="G2044" s="155" t="s">
        <v>822</v>
      </c>
      <c r="H2044" s="155">
        <v>100</v>
      </c>
      <c r="I2044" s="155">
        <v>470000000</v>
      </c>
      <c r="J2044" s="155" t="s">
        <v>2689</v>
      </c>
      <c r="K2044" s="155" t="s">
        <v>1193</v>
      </c>
      <c r="L2044" s="155" t="s">
        <v>1223</v>
      </c>
      <c r="M2044" s="157"/>
      <c r="N2044" s="155" t="s">
        <v>2286</v>
      </c>
      <c r="O2044" s="155" t="s">
        <v>27</v>
      </c>
      <c r="P2044" s="155"/>
      <c r="Q2044" s="155" t="s">
        <v>903</v>
      </c>
      <c r="R2044" s="155"/>
      <c r="S2044" s="159"/>
      <c r="T2044" s="154">
        <v>5640000</v>
      </c>
      <c r="U2044" s="159">
        <f>T2044*1.12</f>
        <v>6316800.0000000009</v>
      </c>
      <c r="V2044" s="155"/>
      <c r="W2044" s="155" t="s">
        <v>904</v>
      </c>
      <c r="X2044" s="155" t="s">
        <v>905</v>
      </c>
      <c r="Z2044" s="84"/>
      <c r="AA2044" s="85"/>
      <c r="AC2044" s="214"/>
      <c r="AD2044" s="141"/>
      <c r="AE2044" s="187"/>
      <c r="AF2044" s="141"/>
      <c r="AG2044" s="141"/>
      <c r="AH2044" s="187"/>
      <c r="AI2044" s="141"/>
      <c r="AL2044" s="86"/>
      <c r="AM2044" s="86"/>
      <c r="AN2044" s="84"/>
      <c r="AO2044" s="84"/>
    </row>
    <row r="2045" spans="1:15877" s="4" customFormat="1" ht="84" customHeight="1">
      <c r="A2045" s="87" t="s">
        <v>5199</v>
      </c>
      <c r="B2045" s="88" t="s">
        <v>23</v>
      </c>
      <c r="C2045" s="88" t="s">
        <v>1210</v>
      </c>
      <c r="D2045" s="89" t="s">
        <v>1211</v>
      </c>
      <c r="E2045" s="89" t="s">
        <v>1211</v>
      </c>
      <c r="F2045" s="87" t="s">
        <v>5224</v>
      </c>
      <c r="G2045" s="88" t="s">
        <v>822</v>
      </c>
      <c r="H2045" s="88">
        <v>100</v>
      </c>
      <c r="I2045" s="88">
        <v>470000000</v>
      </c>
      <c r="J2045" s="88" t="s">
        <v>2689</v>
      </c>
      <c r="K2045" s="88" t="s">
        <v>1193</v>
      </c>
      <c r="L2045" s="87" t="s">
        <v>2701</v>
      </c>
      <c r="M2045" s="90"/>
      <c r="N2045" s="88" t="s">
        <v>2286</v>
      </c>
      <c r="O2045" s="88" t="s">
        <v>27</v>
      </c>
      <c r="P2045" s="88"/>
      <c r="Q2045" s="88" t="s">
        <v>903</v>
      </c>
      <c r="R2045" s="88"/>
      <c r="S2045" s="91"/>
      <c r="T2045" s="92">
        <v>0</v>
      </c>
      <c r="U2045" s="91">
        <f t="shared" ref="U2045:U2049" si="383">T2045*1.12</f>
        <v>0</v>
      </c>
      <c r="V2045" s="88"/>
      <c r="W2045" s="88" t="s">
        <v>904</v>
      </c>
      <c r="X2045" s="88"/>
      <c r="Z2045" s="84"/>
      <c r="AA2045" s="85"/>
      <c r="AL2045" s="86"/>
      <c r="AM2045" s="86"/>
      <c r="AN2045" s="84"/>
      <c r="AO2045" s="84"/>
    </row>
    <row r="2046" spans="1:15877" s="4" customFormat="1" ht="84" customHeight="1">
      <c r="A2046" s="87" t="s">
        <v>5282</v>
      </c>
      <c r="B2046" s="88" t="s">
        <v>23</v>
      </c>
      <c r="C2046" s="88" t="s">
        <v>1210</v>
      </c>
      <c r="D2046" s="89" t="s">
        <v>1211</v>
      </c>
      <c r="E2046" s="89" t="s">
        <v>1211</v>
      </c>
      <c r="F2046" s="87" t="s">
        <v>5224</v>
      </c>
      <c r="G2046" s="88" t="s">
        <v>822</v>
      </c>
      <c r="H2046" s="88">
        <v>100</v>
      </c>
      <c r="I2046" s="88">
        <v>470000000</v>
      </c>
      <c r="J2046" s="88" t="s">
        <v>2689</v>
      </c>
      <c r="K2046" s="88" t="s">
        <v>1193</v>
      </c>
      <c r="L2046" s="87" t="s">
        <v>2701</v>
      </c>
      <c r="M2046" s="90"/>
      <c r="N2046" s="88" t="s">
        <v>2286</v>
      </c>
      <c r="O2046" s="88" t="s">
        <v>27</v>
      </c>
      <c r="P2046" s="88"/>
      <c r="Q2046" s="88" t="s">
        <v>903</v>
      </c>
      <c r="R2046" s="88"/>
      <c r="S2046" s="8"/>
      <c r="T2046" s="8">
        <v>0</v>
      </c>
      <c r="U2046" s="91">
        <f t="shared" si="383"/>
        <v>0</v>
      </c>
      <c r="V2046" s="88"/>
      <c r="W2046" s="88" t="s">
        <v>904</v>
      </c>
      <c r="X2046" s="155"/>
      <c r="Z2046" s="84"/>
      <c r="AA2046" s="85"/>
      <c r="AC2046" s="214"/>
      <c r="AD2046" s="141"/>
      <c r="AE2046" s="187"/>
      <c r="AF2046" s="141"/>
      <c r="AG2046" s="141"/>
      <c r="AH2046" s="187"/>
      <c r="AI2046" s="141"/>
      <c r="AL2046" s="86"/>
      <c r="AM2046" s="86"/>
      <c r="AN2046" s="84"/>
      <c r="AO2046" s="84"/>
    </row>
    <row r="2047" spans="1:15877" s="4" customFormat="1" ht="84" customHeight="1">
      <c r="A2047" s="87" t="s">
        <v>5694</v>
      </c>
      <c r="B2047" s="88" t="s">
        <v>23</v>
      </c>
      <c r="C2047" s="88" t="s">
        <v>1210</v>
      </c>
      <c r="D2047" s="89" t="s">
        <v>1211</v>
      </c>
      <c r="E2047" s="89" t="s">
        <v>1211</v>
      </c>
      <c r="F2047" s="87" t="s">
        <v>5224</v>
      </c>
      <c r="G2047" s="88" t="s">
        <v>822</v>
      </c>
      <c r="H2047" s="88">
        <v>100</v>
      </c>
      <c r="I2047" s="88">
        <v>470000000</v>
      </c>
      <c r="J2047" s="88" t="s">
        <v>2689</v>
      </c>
      <c r="K2047" s="88" t="s">
        <v>1193</v>
      </c>
      <c r="L2047" s="87" t="s">
        <v>2701</v>
      </c>
      <c r="M2047" s="90"/>
      <c r="N2047" s="88" t="s">
        <v>2286</v>
      </c>
      <c r="O2047" s="88" t="s">
        <v>27</v>
      </c>
      <c r="P2047" s="88"/>
      <c r="Q2047" s="88" t="s">
        <v>903</v>
      </c>
      <c r="R2047" s="88"/>
      <c r="S2047" s="91"/>
      <c r="T2047" s="91">
        <v>7138666.5599999996</v>
      </c>
      <c r="U2047" s="91">
        <f t="shared" ref="U2047" si="384">T2047*1.12</f>
        <v>7995306.5471999999</v>
      </c>
      <c r="V2047" s="88"/>
      <c r="W2047" s="88" t="s">
        <v>904</v>
      </c>
      <c r="X2047" s="155" t="s">
        <v>905</v>
      </c>
      <c r="Z2047" s="84"/>
      <c r="AA2047" s="85"/>
      <c r="AC2047" s="214"/>
      <c r="AD2047" s="141"/>
      <c r="AE2047" s="187"/>
      <c r="AF2047" s="141"/>
      <c r="AG2047" s="141"/>
      <c r="AH2047" s="187"/>
      <c r="AI2047" s="141"/>
      <c r="AL2047" s="86"/>
      <c r="AM2047" s="86"/>
      <c r="AN2047" s="84"/>
      <c r="AO2047" s="84"/>
    </row>
    <row r="2048" spans="1:15877" s="4" customFormat="1" ht="84" customHeight="1">
      <c r="A2048" s="87" t="s">
        <v>5200</v>
      </c>
      <c r="B2048" s="88" t="s">
        <v>23</v>
      </c>
      <c r="C2048" s="88" t="s">
        <v>1210</v>
      </c>
      <c r="D2048" s="89" t="s">
        <v>1211</v>
      </c>
      <c r="E2048" s="89" t="s">
        <v>1211</v>
      </c>
      <c r="F2048" s="87" t="s">
        <v>1212</v>
      </c>
      <c r="G2048" s="88" t="s">
        <v>822</v>
      </c>
      <c r="H2048" s="88">
        <v>100</v>
      </c>
      <c r="I2048" s="88">
        <v>470000000</v>
      </c>
      <c r="J2048" s="88" t="s">
        <v>2689</v>
      </c>
      <c r="K2048" s="88" t="s">
        <v>1193</v>
      </c>
      <c r="L2048" s="87" t="s">
        <v>2701</v>
      </c>
      <c r="M2048" s="90"/>
      <c r="N2048" s="88" t="s">
        <v>2286</v>
      </c>
      <c r="O2048" s="88" t="s">
        <v>27</v>
      </c>
      <c r="P2048" s="88"/>
      <c r="Q2048" s="88" t="s">
        <v>903</v>
      </c>
      <c r="R2048" s="88"/>
      <c r="S2048" s="91"/>
      <c r="T2048" s="92">
        <v>0</v>
      </c>
      <c r="U2048" s="91">
        <f t="shared" si="383"/>
        <v>0</v>
      </c>
      <c r="V2048" s="88"/>
      <c r="W2048" s="88" t="s">
        <v>904</v>
      </c>
      <c r="X2048" s="88"/>
      <c r="Z2048" s="84"/>
      <c r="AA2048" s="85"/>
      <c r="AL2048" s="86"/>
      <c r="AM2048" s="86"/>
      <c r="AN2048" s="84"/>
      <c r="AO2048" s="84"/>
    </row>
    <row r="2049" spans="1:41" s="4" customFormat="1" ht="84" customHeight="1">
      <c r="A2049" s="87" t="s">
        <v>5283</v>
      </c>
      <c r="B2049" s="88" t="s">
        <v>23</v>
      </c>
      <c r="C2049" s="88" t="s">
        <v>5392</v>
      </c>
      <c r="D2049" s="89" t="s">
        <v>5393</v>
      </c>
      <c r="E2049" s="89" t="s">
        <v>5393</v>
      </c>
      <c r="F2049" s="87" t="s">
        <v>5284</v>
      </c>
      <c r="G2049" s="88" t="s">
        <v>822</v>
      </c>
      <c r="H2049" s="88">
        <v>100</v>
      </c>
      <c r="I2049" s="88">
        <v>470000000</v>
      </c>
      <c r="J2049" s="88" t="s">
        <v>2689</v>
      </c>
      <c r="K2049" s="88" t="s">
        <v>1193</v>
      </c>
      <c r="L2049" s="87" t="s">
        <v>2701</v>
      </c>
      <c r="M2049" s="90"/>
      <c r="N2049" s="88" t="s">
        <v>2286</v>
      </c>
      <c r="O2049" s="88" t="s">
        <v>27</v>
      </c>
      <c r="P2049" s="88"/>
      <c r="Q2049" s="88" t="s">
        <v>903</v>
      </c>
      <c r="R2049" s="88"/>
      <c r="S2049" s="91"/>
      <c r="T2049" s="8">
        <v>4800000</v>
      </c>
      <c r="U2049" s="91">
        <f t="shared" si="383"/>
        <v>5376000.0000000009</v>
      </c>
      <c r="V2049" s="88"/>
      <c r="W2049" s="88" t="s">
        <v>904</v>
      </c>
      <c r="X2049" s="155" t="s">
        <v>5394</v>
      </c>
      <c r="Z2049" s="84"/>
      <c r="AA2049" s="85"/>
      <c r="AC2049" s="214"/>
      <c r="AD2049" s="141"/>
      <c r="AE2049" s="187"/>
      <c r="AF2049" s="141"/>
      <c r="AG2049" s="141"/>
      <c r="AH2049" s="187"/>
      <c r="AI2049" s="141"/>
      <c r="AJ2049" s="85"/>
      <c r="AL2049" s="86"/>
      <c r="AM2049" s="86"/>
      <c r="AN2049" s="84"/>
      <c r="AO2049" s="84"/>
    </row>
    <row r="2050" spans="1:41" s="4" customFormat="1" ht="84" customHeight="1">
      <c r="A2050" s="136" t="s">
        <v>5201</v>
      </c>
      <c r="B2050" s="88" t="s">
        <v>23</v>
      </c>
      <c r="C2050" s="88" t="s">
        <v>1210</v>
      </c>
      <c r="D2050" s="89" t="s">
        <v>1211</v>
      </c>
      <c r="E2050" s="89" t="s">
        <v>1211</v>
      </c>
      <c r="F2050" s="136" t="s">
        <v>5280</v>
      </c>
      <c r="G2050" s="88" t="s">
        <v>822</v>
      </c>
      <c r="H2050" s="88">
        <v>100</v>
      </c>
      <c r="I2050" s="88">
        <v>470000000</v>
      </c>
      <c r="J2050" s="88" t="s">
        <v>2689</v>
      </c>
      <c r="K2050" s="88" t="s">
        <v>1193</v>
      </c>
      <c r="L2050" s="136" t="s">
        <v>2701</v>
      </c>
      <c r="M2050" s="90"/>
      <c r="N2050" s="88" t="s">
        <v>2286</v>
      </c>
      <c r="O2050" s="88" t="s">
        <v>27</v>
      </c>
      <c r="P2050" s="88"/>
      <c r="Q2050" s="88" t="s">
        <v>903</v>
      </c>
      <c r="R2050" s="88"/>
      <c r="S2050" s="91"/>
      <c r="T2050" s="231">
        <v>1890000</v>
      </c>
      <c r="U2050" s="91">
        <f t="shared" ref="U2050:U2067" si="385">T2050*1.12</f>
        <v>2116800</v>
      </c>
      <c r="V2050" s="88"/>
      <c r="W2050" s="88" t="s">
        <v>904</v>
      </c>
      <c r="X2050" s="88"/>
      <c r="Z2050" s="84"/>
      <c r="AA2050" s="85"/>
      <c r="AC2050" s="214"/>
      <c r="AD2050" s="141"/>
      <c r="AE2050" s="187"/>
      <c r="AF2050" s="141"/>
      <c r="AG2050" s="141"/>
      <c r="AH2050" s="187"/>
      <c r="AI2050" s="141"/>
      <c r="AJ2050" s="85"/>
      <c r="AL2050" s="86"/>
      <c r="AM2050" s="86"/>
      <c r="AN2050" s="84"/>
      <c r="AO2050" s="84"/>
    </row>
    <row r="2051" spans="1:41" s="4" customFormat="1" ht="84" customHeight="1">
      <c r="A2051" s="87" t="s">
        <v>5202</v>
      </c>
      <c r="B2051" s="88" t="s">
        <v>23</v>
      </c>
      <c r="C2051" s="88" t="s">
        <v>1210</v>
      </c>
      <c r="D2051" s="89" t="s">
        <v>1211</v>
      </c>
      <c r="E2051" s="89" t="s">
        <v>1211</v>
      </c>
      <c r="F2051" s="87" t="s">
        <v>5225</v>
      </c>
      <c r="G2051" s="88" t="s">
        <v>822</v>
      </c>
      <c r="H2051" s="88">
        <v>100</v>
      </c>
      <c r="I2051" s="88">
        <v>470000000</v>
      </c>
      <c r="J2051" s="88" t="s">
        <v>2689</v>
      </c>
      <c r="K2051" s="88" t="s">
        <v>1193</v>
      </c>
      <c r="L2051" s="87" t="s">
        <v>2701</v>
      </c>
      <c r="M2051" s="90"/>
      <c r="N2051" s="88" t="s">
        <v>2286</v>
      </c>
      <c r="O2051" s="88" t="s">
        <v>27</v>
      </c>
      <c r="P2051" s="88"/>
      <c r="Q2051" s="88" t="s">
        <v>903</v>
      </c>
      <c r="R2051" s="88"/>
      <c r="S2051" s="91"/>
      <c r="T2051" s="92">
        <v>0</v>
      </c>
      <c r="U2051" s="91">
        <f t="shared" si="385"/>
        <v>0</v>
      </c>
      <c r="V2051" s="88"/>
      <c r="W2051" s="88" t="s">
        <v>904</v>
      </c>
      <c r="X2051" s="88"/>
      <c r="Z2051" s="84"/>
      <c r="AA2051" s="85"/>
      <c r="AL2051" s="86"/>
      <c r="AM2051" s="86"/>
      <c r="AN2051" s="84"/>
      <c r="AO2051" s="86"/>
    </row>
    <row r="2052" spans="1:41" s="4" customFormat="1" ht="84" customHeight="1">
      <c r="A2052" s="87" t="s">
        <v>5285</v>
      </c>
      <c r="B2052" s="88" t="s">
        <v>23</v>
      </c>
      <c r="C2052" s="88" t="s">
        <v>1210</v>
      </c>
      <c r="D2052" s="89" t="s">
        <v>1211</v>
      </c>
      <c r="E2052" s="89" t="s">
        <v>1211</v>
      </c>
      <c r="F2052" s="87" t="s">
        <v>5225</v>
      </c>
      <c r="G2052" s="88" t="s">
        <v>822</v>
      </c>
      <c r="H2052" s="88">
        <v>100</v>
      </c>
      <c r="I2052" s="88">
        <v>470000000</v>
      </c>
      <c r="J2052" s="88" t="s">
        <v>2689</v>
      </c>
      <c r="K2052" s="88" t="s">
        <v>1193</v>
      </c>
      <c r="L2052" s="87" t="s">
        <v>2701</v>
      </c>
      <c r="M2052" s="90"/>
      <c r="N2052" s="88" t="s">
        <v>2286</v>
      </c>
      <c r="O2052" s="88" t="s">
        <v>27</v>
      </c>
      <c r="P2052" s="88"/>
      <c r="Q2052" s="88" t="s">
        <v>903</v>
      </c>
      <c r="R2052" s="88"/>
      <c r="S2052" s="91"/>
      <c r="T2052" s="8">
        <v>9360000</v>
      </c>
      <c r="U2052" s="91">
        <f t="shared" si="385"/>
        <v>10483200.000000002</v>
      </c>
      <c r="V2052" s="88"/>
      <c r="W2052" s="88" t="s">
        <v>904</v>
      </c>
      <c r="X2052" s="88" t="s">
        <v>905</v>
      </c>
      <c r="Z2052" s="84"/>
      <c r="AA2052" s="85"/>
      <c r="AD2052" s="141"/>
      <c r="AE2052" s="187"/>
      <c r="AF2052" s="141"/>
      <c r="AG2052" s="141"/>
      <c r="AH2052" s="187"/>
      <c r="AI2052" s="141"/>
      <c r="AJ2052" s="85"/>
      <c r="AL2052" s="86"/>
      <c r="AM2052" s="86"/>
      <c r="AN2052" s="84"/>
      <c r="AO2052" s="84"/>
    </row>
    <row r="2053" spans="1:41" s="4" customFormat="1" ht="84" customHeight="1">
      <c r="A2053" s="136" t="s">
        <v>5203</v>
      </c>
      <c r="B2053" s="88" t="s">
        <v>23</v>
      </c>
      <c r="C2053" s="88" t="s">
        <v>1210</v>
      </c>
      <c r="D2053" s="89" t="s">
        <v>1211</v>
      </c>
      <c r="E2053" s="89" t="s">
        <v>1211</v>
      </c>
      <c r="F2053" s="136" t="s">
        <v>5226</v>
      </c>
      <c r="G2053" s="88" t="s">
        <v>822</v>
      </c>
      <c r="H2053" s="88">
        <v>100</v>
      </c>
      <c r="I2053" s="88">
        <v>470000000</v>
      </c>
      <c r="J2053" s="88" t="s">
        <v>2689</v>
      </c>
      <c r="K2053" s="88" t="s">
        <v>1193</v>
      </c>
      <c r="L2053" s="136" t="s">
        <v>2701</v>
      </c>
      <c r="M2053" s="90"/>
      <c r="N2053" s="88" t="s">
        <v>2286</v>
      </c>
      <c r="O2053" s="88" t="s">
        <v>27</v>
      </c>
      <c r="P2053" s="88"/>
      <c r="Q2053" s="88" t="s">
        <v>903</v>
      </c>
      <c r="R2053" s="88"/>
      <c r="S2053" s="91"/>
      <c r="T2053" s="231">
        <v>0</v>
      </c>
      <c r="U2053" s="91">
        <f t="shared" si="385"/>
        <v>0</v>
      </c>
      <c r="V2053" s="88"/>
      <c r="W2053" s="88" t="s">
        <v>904</v>
      </c>
      <c r="X2053" s="88"/>
      <c r="Z2053" s="84"/>
      <c r="AA2053" s="85"/>
      <c r="AC2053" s="214"/>
      <c r="AL2053" s="86"/>
      <c r="AM2053" s="86"/>
      <c r="AN2053" s="84"/>
      <c r="AO2053" s="84"/>
    </row>
    <row r="2054" spans="1:41" s="4" customFormat="1" ht="84" customHeight="1">
      <c r="A2054" s="87" t="s">
        <v>5204</v>
      </c>
      <c r="B2054" s="88" t="s">
        <v>23</v>
      </c>
      <c r="C2054" s="88" t="s">
        <v>1210</v>
      </c>
      <c r="D2054" s="89" t="s">
        <v>1211</v>
      </c>
      <c r="E2054" s="89" t="s">
        <v>1211</v>
      </c>
      <c r="F2054" s="87" t="s">
        <v>1215</v>
      </c>
      <c r="G2054" s="88" t="s">
        <v>822</v>
      </c>
      <c r="H2054" s="88">
        <v>100</v>
      </c>
      <c r="I2054" s="88">
        <v>470000000</v>
      </c>
      <c r="J2054" s="88" t="s">
        <v>2689</v>
      </c>
      <c r="K2054" s="88" t="s">
        <v>1193</v>
      </c>
      <c r="L2054" s="87" t="s">
        <v>2700</v>
      </c>
      <c r="M2054" s="90"/>
      <c r="N2054" s="88" t="s">
        <v>2286</v>
      </c>
      <c r="O2054" s="88" t="s">
        <v>27</v>
      </c>
      <c r="P2054" s="88"/>
      <c r="Q2054" s="88" t="s">
        <v>903</v>
      </c>
      <c r="R2054" s="88"/>
      <c r="S2054" s="91"/>
      <c r="T2054" s="92">
        <v>0</v>
      </c>
      <c r="U2054" s="91">
        <f t="shared" si="385"/>
        <v>0</v>
      </c>
      <c r="V2054" s="88"/>
      <c r="W2054" s="88" t="s">
        <v>904</v>
      </c>
      <c r="X2054" s="88"/>
      <c r="Z2054" s="84"/>
      <c r="AA2054" s="85"/>
      <c r="AL2054" s="86"/>
      <c r="AM2054" s="86"/>
      <c r="AN2054" s="84"/>
      <c r="AO2054" s="84"/>
    </row>
    <row r="2055" spans="1:41" s="4" customFormat="1" ht="125.25" customHeight="1">
      <c r="A2055" s="87" t="s">
        <v>5286</v>
      </c>
      <c r="B2055" s="88" t="s">
        <v>23</v>
      </c>
      <c r="C2055" s="88" t="s">
        <v>1210</v>
      </c>
      <c r="D2055" s="89" t="s">
        <v>1211</v>
      </c>
      <c r="E2055" s="89" t="s">
        <v>1211</v>
      </c>
      <c r="F2055" s="87" t="s">
        <v>5385</v>
      </c>
      <c r="G2055" s="88" t="s">
        <v>822</v>
      </c>
      <c r="H2055" s="88">
        <v>100</v>
      </c>
      <c r="I2055" s="88">
        <v>470000000</v>
      </c>
      <c r="J2055" s="88" t="s">
        <v>2689</v>
      </c>
      <c r="K2055" s="88" t="s">
        <v>1193</v>
      </c>
      <c r="L2055" s="87" t="s">
        <v>2700</v>
      </c>
      <c r="M2055" s="90"/>
      <c r="N2055" s="88" t="s">
        <v>2286</v>
      </c>
      <c r="O2055" s="88" t="s">
        <v>27</v>
      </c>
      <c r="P2055" s="88"/>
      <c r="Q2055" s="88" t="s">
        <v>903</v>
      </c>
      <c r="R2055" s="88"/>
      <c r="S2055" s="91"/>
      <c r="T2055" s="8">
        <v>2400000</v>
      </c>
      <c r="U2055" s="91">
        <f t="shared" si="385"/>
        <v>2688000.0000000005</v>
      </c>
      <c r="V2055" s="88"/>
      <c r="W2055" s="88" t="s">
        <v>904</v>
      </c>
      <c r="X2055" s="88" t="s">
        <v>905</v>
      </c>
      <c r="Z2055" s="84"/>
      <c r="AA2055" s="85"/>
      <c r="AC2055" s="214"/>
      <c r="AD2055" s="141"/>
      <c r="AE2055" s="187"/>
      <c r="AF2055" s="141"/>
      <c r="AG2055" s="141"/>
      <c r="AH2055" s="187"/>
      <c r="AI2055" s="141"/>
      <c r="AJ2055" s="85"/>
      <c r="AL2055" s="86"/>
      <c r="AM2055" s="86"/>
      <c r="AN2055" s="104"/>
      <c r="AO2055" s="104"/>
    </row>
    <row r="2056" spans="1:41" s="4" customFormat="1" ht="84" customHeight="1">
      <c r="A2056" s="87" t="s">
        <v>5205</v>
      </c>
      <c r="B2056" s="88" t="s">
        <v>23</v>
      </c>
      <c r="C2056" s="88" t="s">
        <v>1210</v>
      </c>
      <c r="D2056" s="89" t="s">
        <v>1211</v>
      </c>
      <c r="E2056" s="89" t="s">
        <v>1211</v>
      </c>
      <c r="F2056" s="87" t="s">
        <v>5227</v>
      </c>
      <c r="G2056" s="88" t="s">
        <v>822</v>
      </c>
      <c r="H2056" s="88">
        <v>100</v>
      </c>
      <c r="I2056" s="88">
        <v>470000000</v>
      </c>
      <c r="J2056" s="88" t="s">
        <v>2689</v>
      </c>
      <c r="K2056" s="88" t="s">
        <v>1193</v>
      </c>
      <c r="L2056" s="87" t="s">
        <v>1217</v>
      </c>
      <c r="M2056" s="90"/>
      <c r="N2056" s="88" t="s">
        <v>2286</v>
      </c>
      <c r="O2056" s="88" t="s">
        <v>27</v>
      </c>
      <c r="P2056" s="88"/>
      <c r="Q2056" s="88" t="s">
        <v>903</v>
      </c>
      <c r="R2056" s="88"/>
      <c r="S2056" s="91"/>
      <c r="T2056" s="92">
        <v>0</v>
      </c>
      <c r="U2056" s="91">
        <f t="shared" si="385"/>
        <v>0</v>
      </c>
      <c r="V2056" s="88"/>
      <c r="W2056" s="88" t="s">
        <v>904</v>
      </c>
      <c r="X2056" s="88"/>
      <c r="Z2056" s="84"/>
      <c r="AA2056" s="85"/>
      <c r="AL2056" s="86"/>
      <c r="AM2056" s="86"/>
      <c r="AN2056" s="84"/>
      <c r="AO2056" s="84"/>
    </row>
    <row r="2057" spans="1:41" s="4" customFormat="1" ht="84" customHeight="1">
      <c r="A2057" s="87" t="s">
        <v>5287</v>
      </c>
      <c r="B2057" s="88" t="s">
        <v>23</v>
      </c>
      <c r="C2057" s="88" t="s">
        <v>1210</v>
      </c>
      <c r="D2057" s="89" t="s">
        <v>1211</v>
      </c>
      <c r="E2057" s="89" t="s">
        <v>1211</v>
      </c>
      <c r="F2057" s="87" t="s">
        <v>5227</v>
      </c>
      <c r="G2057" s="88" t="s">
        <v>822</v>
      </c>
      <c r="H2057" s="88">
        <v>100</v>
      </c>
      <c r="I2057" s="88">
        <v>470000000</v>
      </c>
      <c r="J2057" s="88" t="s">
        <v>2689</v>
      </c>
      <c r="K2057" s="88" t="s">
        <v>1193</v>
      </c>
      <c r="L2057" s="87" t="s">
        <v>1217</v>
      </c>
      <c r="M2057" s="90"/>
      <c r="N2057" s="88" t="s">
        <v>2286</v>
      </c>
      <c r="O2057" s="88" t="s">
        <v>27</v>
      </c>
      <c r="P2057" s="88"/>
      <c r="Q2057" s="88" t="s">
        <v>903</v>
      </c>
      <c r="R2057" s="88"/>
      <c r="S2057" s="91"/>
      <c r="T2057" s="8">
        <v>15600000</v>
      </c>
      <c r="U2057" s="91">
        <f t="shared" si="385"/>
        <v>17472000</v>
      </c>
      <c r="V2057" s="88"/>
      <c r="W2057" s="88" t="s">
        <v>904</v>
      </c>
      <c r="X2057" s="88" t="s">
        <v>905</v>
      </c>
      <c r="Z2057" s="84"/>
      <c r="AA2057" s="85"/>
      <c r="AC2057" s="214"/>
      <c r="AD2057" s="141"/>
      <c r="AE2057" s="187"/>
      <c r="AF2057" s="141"/>
      <c r="AG2057" s="141"/>
      <c r="AH2057" s="187"/>
      <c r="AI2057" s="141"/>
      <c r="AJ2057" s="85"/>
      <c r="AL2057" s="86"/>
      <c r="AM2057" s="86"/>
      <c r="AN2057" s="104"/>
      <c r="AO2057" s="104"/>
    </row>
    <row r="2058" spans="1:41" s="4" customFormat="1" ht="84" customHeight="1">
      <c r="A2058" s="136" t="s">
        <v>5206</v>
      </c>
      <c r="B2058" s="88" t="s">
        <v>23</v>
      </c>
      <c r="C2058" s="88" t="s">
        <v>1210</v>
      </c>
      <c r="D2058" s="89" t="s">
        <v>1211</v>
      </c>
      <c r="E2058" s="89" t="s">
        <v>1211</v>
      </c>
      <c r="F2058" s="136" t="s">
        <v>5228</v>
      </c>
      <c r="G2058" s="88" t="s">
        <v>822</v>
      </c>
      <c r="H2058" s="88">
        <v>100</v>
      </c>
      <c r="I2058" s="88">
        <v>470000000</v>
      </c>
      <c r="J2058" s="88" t="s">
        <v>2689</v>
      </c>
      <c r="K2058" s="88" t="s">
        <v>1193</v>
      </c>
      <c r="L2058" s="136" t="s">
        <v>1217</v>
      </c>
      <c r="M2058" s="90"/>
      <c r="N2058" s="88" t="s">
        <v>2286</v>
      </c>
      <c r="O2058" s="88" t="s">
        <v>27</v>
      </c>
      <c r="P2058" s="88"/>
      <c r="Q2058" s="88" t="s">
        <v>903</v>
      </c>
      <c r="R2058" s="88"/>
      <c r="S2058" s="91"/>
      <c r="T2058" s="231">
        <v>0</v>
      </c>
      <c r="U2058" s="91">
        <f t="shared" si="385"/>
        <v>0</v>
      </c>
      <c r="V2058" s="88"/>
      <c r="W2058" s="88" t="s">
        <v>904</v>
      </c>
      <c r="X2058" s="88"/>
      <c r="Z2058" s="84"/>
      <c r="AA2058" s="85"/>
      <c r="AL2058" s="86"/>
      <c r="AM2058" s="86"/>
      <c r="AN2058" s="84"/>
      <c r="AO2058" s="86"/>
    </row>
    <row r="2059" spans="1:41" s="4" customFormat="1" ht="84" customHeight="1">
      <c r="A2059" s="87" t="s">
        <v>5207</v>
      </c>
      <c r="B2059" s="88" t="s">
        <v>23</v>
      </c>
      <c r="C2059" s="88" t="s">
        <v>1210</v>
      </c>
      <c r="D2059" s="89" t="s">
        <v>1211</v>
      </c>
      <c r="E2059" s="89" t="s">
        <v>1211</v>
      </c>
      <c r="F2059" s="87" t="s">
        <v>5229</v>
      </c>
      <c r="G2059" s="88" t="s">
        <v>822</v>
      </c>
      <c r="H2059" s="88">
        <v>100</v>
      </c>
      <c r="I2059" s="88">
        <v>470000000</v>
      </c>
      <c r="J2059" s="88" t="s">
        <v>2689</v>
      </c>
      <c r="K2059" s="88" t="s">
        <v>1193</v>
      </c>
      <c r="L2059" s="87" t="s">
        <v>1217</v>
      </c>
      <c r="M2059" s="90"/>
      <c r="N2059" s="88" t="s">
        <v>2286</v>
      </c>
      <c r="O2059" s="88" t="s">
        <v>27</v>
      </c>
      <c r="P2059" s="88"/>
      <c r="Q2059" s="88" t="s">
        <v>903</v>
      </c>
      <c r="R2059" s="88"/>
      <c r="S2059" s="91"/>
      <c r="T2059" s="92">
        <v>0</v>
      </c>
      <c r="U2059" s="91">
        <f t="shared" si="385"/>
        <v>0</v>
      </c>
      <c r="V2059" s="88"/>
      <c r="W2059" s="88" t="s">
        <v>904</v>
      </c>
      <c r="X2059" s="88"/>
      <c r="Z2059" s="84"/>
      <c r="AA2059" s="85"/>
      <c r="AL2059" s="86"/>
      <c r="AM2059" s="86"/>
      <c r="AN2059" s="84"/>
      <c r="AO2059" s="86"/>
    </row>
    <row r="2060" spans="1:41" s="4" customFormat="1" ht="84" customHeight="1">
      <c r="A2060" s="87" t="s">
        <v>5288</v>
      </c>
      <c r="B2060" s="88" t="s">
        <v>23</v>
      </c>
      <c r="C2060" s="88" t="s">
        <v>1210</v>
      </c>
      <c r="D2060" s="89" t="s">
        <v>1211</v>
      </c>
      <c r="E2060" s="89" t="s">
        <v>1211</v>
      </c>
      <c r="F2060" s="87" t="s">
        <v>5289</v>
      </c>
      <c r="G2060" s="88" t="s">
        <v>822</v>
      </c>
      <c r="H2060" s="88">
        <v>100</v>
      </c>
      <c r="I2060" s="88">
        <v>470000000</v>
      </c>
      <c r="J2060" s="88" t="s">
        <v>2689</v>
      </c>
      <c r="K2060" s="88" t="s">
        <v>1193</v>
      </c>
      <c r="L2060" s="87" t="s">
        <v>1217</v>
      </c>
      <c r="M2060" s="90"/>
      <c r="N2060" s="88" t="s">
        <v>2286</v>
      </c>
      <c r="O2060" s="88" t="s">
        <v>27</v>
      </c>
      <c r="P2060" s="88"/>
      <c r="Q2060" s="88" t="s">
        <v>903</v>
      </c>
      <c r="R2060" s="88"/>
      <c r="S2060" s="91"/>
      <c r="T2060" s="8">
        <v>8100000</v>
      </c>
      <c r="U2060" s="91">
        <f t="shared" si="385"/>
        <v>9072000</v>
      </c>
      <c r="V2060" s="88"/>
      <c r="W2060" s="88" t="s">
        <v>904</v>
      </c>
      <c r="X2060" s="88" t="s">
        <v>905</v>
      </c>
      <c r="Z2060" s="84"/>
      <c r="AA2060" s="85"/>
      <c r="AC2060" s="214"/>
      <c r="AD2060" s="141"/>
      <c r="AE2060" s="187"/>
      <c r="AF2060" s="141"/>
      <c r="AG2060" s="141"/>
      <c r="AH2060" s="187"/>
      <c r="AI2060" s="141"/>
      <c r="AJ2060" s="85"/>
      <c r="AL2060" s="86"/>
      <c r="AM2060" s="86"/>
      <c r="AN2060" s="84"/>
      <c r="AO2060" s="84"/>
    </row>
    <row r="2061" spans="1:41" s="4" customFormat="1" ht="84" customHeight="1">
      <c r="A2061" s="87" t="s">
        <v>5208</v>
      </c>
      <c r="B2061" s="88" t="s">
        <v>23</v>
      </c>
      <c r="C2061" s="88" t="s">
        <v>1210</v>
      </c>
      <c r="D2061" s="89" t="s">
        <v>1211</v>
      </c>
      <c r="E2061" s="89" t="s">
        <v>1211</v>
      </c>
      <c r="F2061" s="87" t="s">
        <v>5230</v>
      </c>
      <c r="G2061" s="88" t="s">
        <v>822</v>
      </c>
      <c r="H2061" s="88">
        <v>100</v>
      </c>
      <c r="I2061" s="88">
        <v>470000000</v>
      </c>
      <c r="J2061" s="88" t="s">
        <v>2689</v>
      </c>
      <c r="K2061" s="88" t="s">
        <v>1193</v>
      </c>
      <c r="L2061" s="87" t="s">
        <v>1217</v>
      </c>
      <c r="M2061" s="90"/>
      <c r="N2061" s="88" t="s">
        <v>2286</v>
      </c>
      <c r="O2061" s="88" t="s">
        <v>27</v>
      </c>
      <c r="P2061" s="88"/>
      <c r="Q2061" s="88" t="s">
        <v>903</v>
      </c>
      <c r="R2061" s="88"/>
      <c r="S2061" s="91"/>
      <c r="T2061" s="92">
        <v>0</v>
      </c>
      <c r="U2061" s="91">
        <f t="shared" si="385"/>
        <v>0</v>
      </c>
      <c r="V2061" s="88"/>
      <c r="W2061" s="88" t="s">
        <v>904</v>
      </c>
      <c r="X2061" s="88"/>
      <c r="Z2061" s="84"/>
      <c r="AA2061" s="85"/>
      <c r="AL2061" s="86"/>
      <c r="AM2061" s="86"/>
      <c r="AN2061" s="84"/>
      <c r="AO2061" s="84"/>
    </row>
    <row r="2062" spans="1:41" s="4" customFormat="1" ht="84" customHeight="1">
      <c r="A2062" s="87" t="s">
        <v>5290</v>
      </c>
      <c r="B2062" s="88" t="s">
        <v>23</v>
      </c>
      <c r="C2062" s="88" t="s">
        <v>1210</v>
      </c>
      <c r="D2062" s="89" t="s">
        <v>1211</v>
      </c>
      <c r="E2062" s="89" t="s">
        <v>1211</v>
      </c>
      <c r="F2062" s="87" t="s">
        <v>5230</v>
      </c>
      <c r="G2062" s="88" t="s">
        <v>822</v>
      </c>
      <c r="H2062" s="88">
        <v>100</v>
      </c>
      <c r="I2062" s="88">
        <v>470000000</v>
      </c>
      <c r="J2062" s="88" t="s">
        <v>2689</v>
      </c>
      <c r="K2062" s="88" t="s">
        <v>1193</v>
      </c>
      <c r="L2062" s="87" t="s">
        <v>1217</v>
      </c>
      <c r="M2062" s="90"/>
      <c r="N2062" s="88" t="s">
        <v>2286</v>
      </c>
      <c r="O2062" s="88" t="s">
        <v>27</v>
      </c>
      <c r="P2062" s="88"/>
      <c r="Q2062" s="88" t="s">
        <v>903</v>
      </c>
      <c r="R2062" s="88"/>
      <c r="S2062" s="91"/>
      <c r="T2062" s="8">
        <v>7800000</v>
      </c>
      <c r="U2062" s="91">
        <f t="shared" si="385"/>
        <v>8736000</v>
      </c>
      <c r="V2062" s="88"/>
      <c r="W2062" s="88" t="s">
        <v>904</v>
      </c>
      <c r="X2062" s="88" t="s">
        <v>905</v>
      </c>
      <c r="Z2062" s="84"/>
      <c r="AA2062" s="85"/>
      <c r="AC2062" s="214"/>
      <c r="AD2062" s="141"/>
      <c r="AE2062" s="187"/>
      <c r="AF2062" s="141"/>
      <c r="AG2062" s="141"/>
      <c r="AH2062" s="187"/>
      <c r="AI2062" s="141"/>
      <c r="AJ2062" s="85"/>
      <c r="AL2062" s="86"/>
      <c r="AM2062" s="86"/>
      <c r="AN2062" s="84"/>
      <c r="AO2062" s="84"/>
    </row>
    <row r="2063" spans="1:41" s="4" customFormat="1" ht="84" customHeight="1">
      <c r="A2063" s="87" t="s">
        <v>5209</v>
      </c>
      <c r="B2063" s="88" t="s">
        <v>23</v>
      </c>
      <c r="C2063" s="88" t="s">
        <v>1210</v>
      </c>
      <c r="D2063" s="89" t="s">
        <v>1211</v>
      </c>
      <c r="E2063" s="89" t="s">
        <v>1211</v>
      </c>
      <c r="F2063" s="87" t="s">
        <v>5231</v>
      </c>
      <c r="G2063" s="88" t="s">
        <v>822</v>
      </c>
      <c r="H2063" s="88">
        <v>100</v>
      </c>
      <c r="I2063" s="88">
        <v>470000000</v>
      </c>
      <c r="J2063" s="88" t="s">
        <v>2689</v>
      </c>
      <c r="K2063" s="88" t="s">
        <v>1193</v>
      </c>
      <c r="L2063" s="87" t="s">
        <v>1217</v>
      </c>
      <c r="M2063" s="90"/>
      <c r="N2063" s="88" t="s">
        <v>2286</v>
      </c>
      <c r="O2063" s="88" t="s">
        <v>27</v>
      </c>
      <c r="P2063" s="88"/>
      <c r="Q2063" s="88" t="s">
        <v>903</v>
      </c>
      <c r="R2063" s="88"/>
      <c r="S2063" s="91"/>
      <c r="T2063" s="92">
        <v>2592000</v>
      </c>
      <c r="U2063" s="91">
        <f t="shared" si="385"/>
        <v>2903040.0000000005</v>
      </c>
      <c r="V2063" s="88"/>
      <c r="W2063" s="88" t="s">
        <v>904</v>
      </c>
      <c r="X2063" s="88"/>
      <c r="Z2063" s="84"/>
      <c r="AA2063" s="85"/>
      <c r="AL2063" s="86"/>
      <c r="AM2063" s="86"/>
      <c r="AN2063" s="84"/>
      <c r="AO2063" s="84"/>
    </row>
    <row r="2064" spans="1:41" s="4" customFormat="1" ht="84" customHeight="1">
      <c r="A2064" s="87" t="s">
        <v>5223</v>
      </c>
      <c r="B2064" s="88" t="s">
        <v>23</v>
      </c>
      <c r="C2064" s="88" t="s">
        <v>1210</v>
      </c>
      <c r="D2064" s="89" t="s">
        <v>1211</v>
      </c>
      <c r="E2064" s="89" t="s">
        <v>1211</v>
      </c>
      <c r="F2064" s="87" t="s">
        <v>1221</v>
      </c>
      <c r="G2064" s="88" t="s">
        <v>822</v>
      </c>
      <c r="H2064" s="88">
        <v>100</v>
      </c>
      <c r="I2064" s="88">
        <v>470000000</v>
      </c>
      <c r="J2064" s="88" t="s">
        <v>2689</v>
      </c>
      <c r="K2064" s="88" t="s">
        <v>1193</v>
      </c>
      <c r="L2064" s="87" t="s">
        <v>1217</v>
      </c>
      <c r="M2064" s="90"/>
      <c r="N2064" s="88" t="s">
        <v>2286</v>
      </c>
      <c r="O2064" s="88" t="s">
        <v>27</v>
      </c>
      <c r="P2064" s="88"/>
      <c r="Q2064" s="88" t="s">
        <v>903</v>
      </c>
      <c r="R2064" s="88"/>
      <c r="S2064" s="91"/>
      <c r="T2064" s="92">
        <v>0</v>
      </c>
      <c r="U2064" s="91">
        <f t="shared" si="385"/>
        <v>0</v>
      </c>
      <c r="V2064" s="88"/>
      <c r="W2064" s="88" t="s">
        <v>904</v>
      </c>
      <c r="X2064" s="88"/>
      <c r="Z2064" s="84"/>
      <c r="AA2064" s="85"/>
      <c r="AL2064" s="86"/>
      <c r="AM2064" s="86"/>
      <c r="AN2064" s="84"/>
      <c r="AO2064" s="84"/>
    </row>
    <row r="2065" spans="1:15750" s="4" customFormat="1" ht="84" customHeight="1">
      <c r="A2065" s="87" t="s">
        <v>5291</v>
      </c>
      <c r="B2065" s="88" t="s">
        <v>5293</v>
      </c>
      <c r="C2065" s="88" t="s">
        <v>1210</v>
      </c>
      <c r="D2065" s="89" t="s">
        <v>1211</v>
      </c>
      <c r="E2065" s="89" t="s">
        <v>1211</v>
      </c>
      <c r="F2065" s="87" t="s">
        <v>1221</v>
      </c>
      <c r="G2065" s="88" t="s">
        <v>822</v>
      </c>
      <c r="H2065" s="88">
        <v>100</v>
      </c>
      <c r="I2065" s="88">
        <v>470000000</v>
      </c>
      <c r="J2065" s="88" t="s">
        <v>2689</v>
      </c>
      <c r="K2065" s="88" t="s">
        <v>1193</v>
      </c>
      <c r="L2065" s="87" t="s">
        <v>1217</v>
      </c>
      <c r="M2065" s="90"/>
      <c r="N2065" s="88" t="s">
        <v>2286</v>
      </c>
      <c r="O2065" s="88" t="s">
        <v>27</v>
      </c>
      <c r="P2065" s="88"/>
      <c r="Q2065" s="88" t="s">
        <v>903</v>
      </c>
      <c r="R2065" s="88"/>
      <c r="S2065" s="91"/>
      <c r="T2065" s="92">
        <f>8100000/3*2</f>
        <v>5400000</v>
      </c>
      <c r="U2065" s="91">
        <f t="shared" si="385"/>
        <v>6048000.0000000009</v>
      </c>
      <c r="V2065" s="88"/>
      <c r="W2065" s="88" t="s">
        <v>904</v>
      </c>
      <c r="X2065" s="88" t="s">
        <v>905</v>
      </c>
      <c r="Z2065" s="84"/>
      <c r="AA2065" s="85"/>
      <c r="AC2065" s="214"/>
      <c r="AD2065" s="141"/>
      <c r="AE2065" s="187"/>
      <c r="AF2065" s="141"/>
      <c r="AG2065" s="141"/>
      <c r="AH2065" s="187"/>
      <c r="AI2065" s="141"/>
      <c r="AJ2065" s="85"/>
      <c r="AL2065" s="86"/>
      <c r="AM2065" s="86"/>
      <c r="AN2065" s="84"/>
      <c r="AO2065" s="84"/>
    </row>
    <row r="2066" spans="1:15750" s="233" customFormat="1" ht="110.25" customHeight="1">
      <c r="A2066" s="87" t="s">
        <v>5234</v>
      </c>
      <c r="B2066" s="87" t="s">
        <v>23</v>
      </c>
      <c r="C2066" s="87" t="s">
        <v>1210</v>
      </c>
      <c r="D2066" s="106" t="s">
        <v>1211</v>
      </c>
      <c r="E2066" s="106" t="s">
        <v>1211</v>
      </c>
      <c r="F2066" s="87" t="s">
        <v>5232</v>
      </c>
      <c r="G2066" s="87" t="s">
        <v>822</v>
      </c>
      <c r="H2066" s="87">
        <v>100</v>
      </c>
      <c r="I2066" s="87">
        <v>470000000</v>
      </c>
      <c r="J2066" s="87" t="s">
        <v>2689</v>
      </c>
      <c r="K2066" s="87" t="s">
        <v>1193</v>
      </c>
      <c r="L2066" s="87" t="s">
        <v>5233</v>
      </c>
      <c r="M2066" s="232"/>
      <c r="N2066" s="87" t="s">
        <v>2286</v>
      </c>
      <c r="O2066" s="87" t="s">
        <v>27</v>
      </c>
      <c r="P2066" s="87"/>
      <c r="Q2066" s="87" t="s">
        <v>903</v>
      </c>
      <c r="R2066" s="87"/>
      <c r="S2066" s="92"/>
      <c r="T2066" s="92">
        <v>0</v>
      </c>
      <c r="U2066" s="92">
        <f t="shared" si="385"/>
        <v>0</v>
      </c>
      <c r="V2066" s="87"/>
      <c r="W2066" s="87" t="s">
        <v>904</v>
      </c>
      <c r="X2066" s="87"/>
      <c r="Y2066" s="4"/>
      <c r="Z2066" s="84"/>
      <c r="AA2066" s="85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86"/>
      <c r="AM2066" s="86"/>
      <c r="AN2066" s="84"/>
      <c r="AO2066" s="84"/>
      <c r="AP2066" s="4"/>
      <c r="AQ2066" s="4"/>
      <c r="AR2066" s="4"/>
      <c r="AS2066" s="4"/>
      <c r="AT2066" s="4"/>
      <c r="AU2066" s="4"/>
      <c r="AV2066" s="4"/>
      <c r="AW2066" s="4"/>
      <c r="AX2066" s="4"/>
      <c r="AY2066" s="4"/>
      <c r="AZ2066" s="4"/>
      <c r="BA2066" s="4"/>
      <c r="BB2066" s="4"/>
      <c r="BC2066" s="4"/>
    </row>
    <row r="2067" spans="1:15750" s="233" customFormat="1" ht="110.25" customHeight="1">
      <c r="A2067" s="87" t="s">
        <v>5292</v>
      </c>
      <c r="B2067" s="87" t="s">
        <v>23</v>
      </c>
      <c r="C2067" s="87" t="s">
        <v>1210</v>
      </c>
      <c r="D2067" s="106" t="s">
        <v>1211</v>
      </c>
      <c r="E2067" s="106" t="s">
        <v>1211</v>
      </c>
      <c r="F2067" s="87" t="s">
        <v>5232</v>
      </c>
      <c r="G2067" s="87" t="s">
        <v>822</v>
      </c>
      <c r="H2067" s="87">
        <v>100</v>
      </c>
      <c r="I2067" s="87">
        <v>470000000</v>
      </c>
      <c r="J2067" s="87" t="s">
        <v>2689</v>
      </c>
      <c r="K2067" s="87" t="s">
        <v>1193</v>
      </c>
      <c r="L2067" s="87" t="s">
        <v>5233</v>
      </c>
      <c r="M2067" s="232"/>
      <c r="N2067" s="87" t="s">
        <v>2286</v>
      </c>
      <c r="O2067" s="87" t="s">
        <v>27</v>
      </c>
      <c r="P2067" s="87"/>
      <c r="Q2067" s="87" t="s">
        <v>903</v>
      </c>
      <c r="R2067" s="87"/>
      <c r="S2067" s="92"/>
      <c r="T2067" s="8">
        <v>0</v>
      </c>
      <c r="U2067" s="92">
        <f t="shared" si="385"/>
        <v>0</v>
      </c>
      <c r="V2067" s="87"/>
      <c r="W2067" s="87" t="s">
        <v>904</v>
      </c>
      <c r="X2067" s="87"/>
      <c r="Y2067" s="4"/>
      <c r="Z2067" s="84"/>
      <c r="AA2067" s="85"/>
      <c r="AB2067" s="4"/>
      <c r="AC2067" s="214"/>
      <c r="AD2067" s="141"/>
      <c r="AE2067" s="187"/>
      <c r="AF2067" s="141"/>
      <c r="AG2067" s="141"/>
      <c r="AH2067" s="187"/>
      <c r="AI2067" s="141"/>
      <c r="AJ2067" s="85"/>
      <c r="AK2067" s="4"/>
      <c r="AL2067" s="86"/>
      <c r="AM2067" s="86"/>
      <c r="AN2067" s="84"/>
      <c r="AO2067" s="84"/>
      <c r="AP2067" s="4"/>
      <c r="AQ2067" s="4"/>
      <c r="AR2067" s="4"/>
      <c r="AS2067" s="4"/>
      <c r="AT2067" s="4"/>
      <c r="AU2067" s="4"/>
      <c r="AV2067" s="4"/>
      <c r="AW2067" s="4"/>
      <c r="AX2067" s="4"/>
      <c r="AY2067" s="4"/>
      <c r="AZ2067" s="4"/>
      <c r="BA2067" s="4"/>
      <c r="BB2067" s="4"/>
      <c r="BC2067" s="4"/>
    </row>
    <row r="2068" spans="1:15750" s="233" customFormat="1" ht="110.25" customHeight="1">
      <c r="A2068" s="87" t="s">
        <v>5673</v>
      </c>
      <c r="B2068" s="87" t="s">
        <v>23</v>
      </c>
      <c r="C2068" s="87" t="s">
        <v>1210</v>
      </c>
      <c r="D2068" s="106" t="s">
        <v>1211</v>
      </c>
      <c r="E2068" s="106" t="s">
        <v>1211</v>
      </c>
      <c r="F2068" s="87" t="s">
        <v>5232</v>
      </c>
      <c r="G2068" s="87" t="s">
        <v>822</v>
      </c>
      <c r="H2068" s="87">
        <v>100</v>
      </c>
      <c r="I2068" s="87">
        <v>470000000</v>
      </c>
      <c r="J2068" s="87" t="s">
        <v>2689</v>
      </c>
      <c r="K2068" s="87" t="s">
        <v>1193</v>
      </c>
      <c r="L2068" s="87" t="s">
        <v>5233</v>
      </c>
      <c r="M2068" s="232"/>
      <c r="N2068" s="87" t="s">
        <v>2286</v>
      </c>
      <c r="O2068" s="87" t="s">
        <v>27</v>
      </c>
      <c r="P2068" s="87"/>
      <c r="Q2068" s="87" t="s">
        <v>903</v>
      </c>
      <c r="R2068" s="87"/>
      <c r="S2068" s="92"/>
      <c r="T2068" s="8">
        <v>42700000</v>
      </c>
      <c r="U2068" s="92">
        <f t="shared" ref="U2068" si="386">T2068*1.12</f>
        <v>47824000.000000007</v>
      </c>
      <c r="V2068" s="87"/>
      <c r="W2068" s="87" t="s">
        <v>904</v>
      </c>
      <c r="X2068" s="87" t="s">
        <v>905</v>
      </c>
      <c r="Y2068" s="4"/>
      <c r="Z2068" s="84"/>
      <c r="AA2068" s="85"/>
      <c r="AB2068" s="4"/>
      <c r="AC2068" s="214"/>
      <c r="AD2068" s="141"/>
      <c r="AE2068" s="187"/>
      <c r="AF2068" s="141"/>
      <c r="AG2068" s="141"/>
      <c r="AH2068" s="187"/>
      <c r="AI2068" s="141"/>
      <c r="AJ2068" s="85"/>
      <c r="AK2068" s="4"/>
      <c r="AL2068" s="86"/>
      <c r="AM2068" s="86"/>
      <c r="AN2068" s="84"/>
      <c r="AO2068" s="84"/>
      <c r="AP2068" s="4"/>
      <c r="AQ2068" s="4"/>
      <c r="AR2068" s="4"/>
      <c r="AS2068" s="4"/>
      <c r="AT2068" s="4"/>
      <c r="AU2068" s="4"/>
      <c r="AV2068" s="4"/>
      <c r="AW2068" s="4"/>
      <c r="AX2068" s="4"/>
      <c r="AY2068" s="4"/>
      <c r="AZ2068" s="4"/>
      <c r="BA2068" s="4"/>
      <c r="BB2068" s="4"/>
      <c r="BC2068" s="4"/>
    </row>
    <row r="2069" spans="1:15750" s="238" customFormat="1" ht="101.25">
      <c r="A2069" s="14" t="s">
        <v>5272</v>
      </c>
      <c r="B2069" s="87" t="s">
        <v>23</v>
      </c>
      <c r="C2069" s="87" t="s">
        <v>1210</v>
      </c>
      <c r="D2069" s="106" t="s">
        <v>1211</v>
      </c>
      <c r="E2069" s="106" t="s">
        <v>1211</v>
      </c>
      <c r="F2069" s="87" t="s">
        <v>5295</v>
      </c>
      <c r="G2069" s="87" t="s">
        <v>822</v>
      </c>
      <c r="H2069" s="87">
        <v>100</v>
      </c>
      <c r="I2069" s="87">
        <v>470000000</v>
      </c>
      <c r="J2069" s="87" t="s">
        <v>2689</v>
      </c>
      <c r="K2069" s="87" t="s">
        <v>1193</v>
      </c>
      <c r="L2069" s="87" t="s">
        <v>5296</v>
      </c>
      <c r="M2069" s="232"/>
      <c r="N2069" s="87" t="s">
        <v>2286</v>
      </c>
      <c r="O2069" s="87" t="s">
        <v>27</v>
      </c>
      <c r="P2069" s="87"/>
      <c r="Q2069" s="87" t="s">
        <v>903</v>
      </c>
      <c r="R2069" s="234"/>
      <c r="S2069" s="235"/>
      <c r="T2069" s="35">
        <v>0</v>
      </c>
      <c r="U2069" s="35">
        <f t="shared" ref="U2069:U2077" si="387">T2069*1.12</f>
        <v>0</v>
      </c>
      <c r="V2069" s="236"/>
      <c r="W2069" s="87" t="s">
        <v>904</v>
      </c>
      <c r="X2069" s="237"/>
      <c r="Z2069" s="84"/>
      <c r="AA2069" s="85"/>
      <c r="AB2069" s="4"/>
      <c r="AC2069" s="214"/>
      <c r="AD2069" s="141"/>
      <c r="AE2069" s="187"/>
      <c r="AF2069" s="141"/>
      <c r="AG2069" s="141"/>
      <c r="AH2069" s="187"/>
      <c r="AI2069" s="141"/>
      <c r="AJ2069" s="85"/>
      <c r="AK2069" s="4"/>
      <c r="AL2069" s="86"/>
      <c r="AM2069" s="86"/>
      <c r="AN2069" s="84"/>
      <c r="AO2069" s="84"/>
    </row>
    <row r="2070" spans="1:15750" s="238" customFormat="1" ht="101.25">
      <c r="A2070" s="14" t="s">
        <v>5695</v>
      </c>
      <c r="B2070" s="87" t="s">
        <v>23</v>
      </c>
      <c r="C2070" s="87" t="s">
        <v>1210</v>
      </c>
      <c r="D2070" s="106" t="s">
        <v>1211</v>
      </c>
      <c r="E2070" s="106" t="s">
        <v>1211</v>
      </c>
      <c r="F2070" s="87" t="s">
        <v>5295</v>
      </c>
      <c r="G2070" s="87" t="s">
        <v>822</v>
      </c>
      <c r="H2070" s="87">
        <v>100</v>
      </c>
      <c r="I2070" s="87">
        <v>470000000</v>
      </c>
      <c r="J2070" s="87" t="s">
        <v>2689</v>
      </c>
      <c r="K2070" s="87" t="s">
        <v>1193</v>
      </c>
      <c r="L2070" s="87" t="s">
        <v>5296</v>
      </c>
      <c r="M2070" s="232"/>
      <c r="N2070" s="87" t="s">
        <v>2286</v>
      </c>
      <c r="O2070" s="87" t="s">
        <v>27</v>
      </c>
      <c r="P2070" s="87"/>
      <c r="Q2070" s="87" t="s">
        <v>903</v>
      </c>
      <c r="R2070" s="234"/>
      <c r="S2070" s="235"/>
      <c r="T2070" s="35">
        <v>8400000</v>
      </c>
      <c r="U2070" s="35">
        <f t="shared" ref="U2070" si="388">T2070*1.12</f>
        <v>9408000</v>
      </c>
      <c r="V2070" s="236"/>
      <c r="W2070" s="87" t="s">
        <v>904</v>
      </c>
      <c r="X2070" s="87" t="s">
        <v>905</v>
      </c>
      <c r="Z2070" s="84"/>
      <c r="AA2070" s="85"/>
      <c r="AB2070" s="4"/>
      <c r="AC2070" s="214"/>
      <c r="AD2070" s="141"/>
      <c r="AE2070" s="187"/>
      <c r="AF2070" s="141"/>
      <c r="AG2070" s="141"/>
      <c r="AH2070" s="187"/>
      <c r="AI2070" s="141"/>
      <c r="AJ2070" s="85"/>
      <c r="AK2070" s="4"/>
      <c r="AL2070" s="86"/>
      <c r="AM2070" s="86"/>
      <c r="AN2070" s="84"/>
      <c r="AO2070" s="84"/>
    </row>
    <row r="2071" spans="1:15750" s="4" customFormat="1" ht="99.75" customHeight="1">
      <c r="A2071" s="14" t="s">
        <v>5274</v>
      </c>
      <c r="B2071" s="5" t="s">
        <v>23</v>
      </c>
      <c r="C2071" s="6" t="s">
        <v>1165</v>
      </c>
      <c r="D2071" s="6" t="s">
        <v>1166</v>
      </c>
      <c r="E2071" s="6" t="s">
        <v>1166</v>
      </c>
      <c r="F2071" s="14" t="s">
        <v>5260</v>
      </c>
      <c r="G2071" s="155" t="s">
        <v>29</v>
      </c>
      <c r="H2071" s="5" t="s">
        <v>2659</v>
      </c>
      <c r="I2071" s="155">
        <v>470000000</v>
      </c>
      <c r="J2071" s="155" t="s">
        <v>2689</v>
      </c>
      <c r="K2071" s="5" t="s">
        <v>1193</v>
      </c>
      <c r="L2071" s="155" t="s">
        <v>25</v>
      </c>
      <c r="M2071" s="227"/>
      <c r="N2071" s="14" t="s">
        <v>5273</v>
      </c>
      <c r="O2071" s="155" t="s">
        <v>1273</v>
      </c>
      <c r="P2071" s="227"/>
      <c r="Q2071" s="5" t="s">
        <v>903</v>
      </c>
      <c r="R2071" s="227"/>
      <c r="S2071" s="228"/>
      <c r="T2071" s="35">
        <v>516206.24999999994</v>
      </c>
      <c r="U2071" s="46">
        <f t="shared" si="387"/>
        <v>578151</v>
      </c>
      <c r="V2071" s="227"/>
      <c r="W2071" s="87" t="s">
        <v>904</v>
      </c>
      <c r="X2071" s="5"/>
      <c r="Y2071" s="229"/>
      <c r="Z2071" s="141"/>
      <c r="AA2071" s="214"/>
      <c r="AB2071" s="253"/>
      <c r="AC2071" s="214"/>
      <c r="AD2071" s="85"/>
      <c r="AE2071" s="148"/>
      <c r="AF2071" s="85"/>
      <c r="AG2071" s="85"/>
      <c r="AH2071" s="148"/>
      <c r="AI2071" s="229"/>
      <c r="AJ2071" s="85"/>
      <c r="AK2071" s="229"/>
      <c r="AL2071" s="229"/>
      <c r="AM2071" s="229"/>
      <c r="AN2071" s="149"/>
      <c r="AO2071" s="149"/>
      <c r="AP2071" s="229"/>
      <c r="AQ2071" s="229"/>
      <c r="AR2071" s="229"/>
      <c r="AS2071" s="229"/>
      <c r="AT2071" s="229"/>
      <c r="AU2071" s="229"/>
      <c r="AV2071" s="229"/>
      <c r="AW2071" s="229"/>
      <c r="AX2071" s="229"/>
      <c r="AY2071" s="229"/>
      <c r="AZ2071" s="229"/>
      <c r="BA2071" s="229"/>
      <c r="BB2071" s="229"/>
      <c r="BC2071" s="229"/>
      <c r="BD2071" s="230"/>
      <c r="BE2071" s="227"/>
      <c r="BF2071" s="227"/>
      <c r="BG2071" s="227"/>
      <c r="BH2071" s="227"/>
      <c r="BI2071" s="227"/>
      <c r="BJ2071" s="227"/>
      <c r="BK2071" s="227"/>
      <c r="BL2071" s="227"/>
      <c r="BM2071" s="227"/>
      <c r="BN2071" s="227"/>
      <c r="BO2071" s="227"/>
      <c r="BP2071" s="227"/>
      <c r="BQ2071" s="227"/>
      <c r="BR2071" s="227"/>
      <c r="BS2071" s="227"/>
      <c r="BT2071" s="227"/>
      <c r="BU2071" s="227"/>
      <c r="BV2071" s="227"/>
      <c r="BW2071" s="227"/>
      <c r="BX2071" s="227"/>
      <c r="BY2071" s="227"/>
      <c r="BZ2071" s="227"/>
      <c r="CA2071" s="227"/>
      <c r="CB2071" s="227"/>
      <c r="CC2071" s="227"/>
      <c r="CD2071" s="227"/>
      <c r="CE2071" s="227"/>
      <c r="CF2071" s="227"/>
      <c r="CG2071" s="227"/>
      <c r="CH2071" s="227"/>
      <c r="CI2071" s="227"/>
      <c r="CJ2071" s="227"/>
      <c r="CK2071" s="227"/>
      <c r="CL2071" s="227"/>
      <c r="CM2071" s="227"/>
      <c r="CN2071" s="227"/>
      <c r="CO2071" s="227"/>
      <c r="CP2071" s="227"/>
      <c r="CQ2071" s="227"/>
      <c r="CR2071" s="227"/>
      <c r="CS2071" s="227"/>
      <c r="CT2071" s="227"/>
      <c r="CU2071" s="227"/>
      <c r="CV2071" s="227"/>
      <c r="CW2071" s="227"/>
      <c r="CX2071" s="227"/>
      <c r="CY2071" s="227"/>
      <c r="CZ2071" s="227"/>
      <c r="DA2071" s="227"/>
      <c r="DB2071" s="227"/>
      <c r="DC2071" s="227"/>
      <c r="DD2071" s="227"/>
      <c r="DE2071" s="227"/>
      <c r="DF2071" s="227"/>
      <c r="DG2071" s="227"/>
      <c r="DH2071" s="227"/>
      <c r="DI2071" s="227"/>
      <c r="DJ2071" s="227"/>
      <c r="DK2071" s="227"/>
      <c r="DL2071" s="227"/>
      <c r="DM2071" s="227"/>
      <c r="DN2071" s="227"/>
      <c r="DO2071" s="227"/>
      <c r="DP2071" s="227"/>
      <c r="DQ2071" s="227"/>
      <c r="DR2071" s="227"/>
      <c r="DS2071" s="227"/>
      <c r="DT2071" s="227"/>
      <c r="DU2071" s="227"/>
      <c r="DV2071" s="227"/>
      <c r="DW2071" s="227"/>
      <c r="DX2071" s="227"/>
      <c r="DY2071" s="227"/>
      <c r="DZ2071" s="227"/>
      <c r="EA2071" s="227"/>
      <c r="EB2071" s="227"/>
      <c r="EC2071" s="227"/>
      <c r="ED2071" s="227"/>
      <c r="EE2071" s="227"/>
      <c r="EF2071" s="227"/>
      <c r="EG2071" s="227"/>
      <c r="EH2071" s="227"/>
      <c r="EI2071" s="227"/>
      <c r="EJ2071" s="227"/>
      <c r="EK2071" s="227"/>
      <c r="EL2071" s="227"/>
      <c r="EM2071" s="227"/>
      <c r="EN2071" s="227"/>
      <c r="EO2071" s="227"/>
      <c r="EP2071" s="227"/>
      <c r="EQ2071" s="227"/>
      <c r="ER2071" s="227"/>
      <c r="ES2071" s="227"/>
      <c r="ET2071" s="227"/>
      <c r="EU2071" s="227"/>
      <c r="EV2071" s="227"/>
      <c r="EW2071" s="227"/>
      <c r="EX2071" s="227"/>
      <c r="EY2071" s="227"/>
      <c r="EZ2071" s="227"/>
      <c r="FA2071" s="227"/>
      <c r="FB2071" s="227"/>
      <c r="FC2071" s="227"/>
      <c r="FD2071" s="227"/>
      <c r="FE2071" s="227"/>
      <c r="FF2071" s="227"/>
      <c r="FG2071" s="227"/>
      <c r="FH2071" s="227"/>
      <c r="FI2071" s="227"/>
      <c r="FJ2071" s="227"/>
      <c r="FK2071" s="227"/>
      <c r="FL2071" s="227"/>
      <c r="FM2071" s="227"/>
      <c r="FN2071" s="227"/>
      <c r="FO2071" s="227"/>
      <c r="FP2071" s="227"/>
      <c r="FQ2071" s="227"/>
      <c r="FR2071" s="227"/>
      <c r="FS2071" s="227"/>
      <c r="FT2071" s="227"/>
      <c r="FU2071" s="227"/>
      <c r="FV2071" s="227"/>
      <c r="FW2071" s="227"/>
      <c r="FX2071" s="227"/>
      <c r="FY2071" s="227"/>
      <c r="FZ2071" s="227"/>
      <c r="GA2071" s="227"/>
      <c r="GB2071" s="227"/>
      <c r="GC2071" s="227"/>
      <c r="GD2071" s="227"/>
      <c r="GE2071" s="227"/>
      <c r="GF2071" s="227"/>
      <c r="GG2071" s="227"/>
      <c r="GH2071" s="227"/>
      <c r="GI2071" s="227"/>
      <c r="GJ2071" s="227"/>
      <c r="GK2071" s="227"/>
      <c r="GL2071" s="227"/>
      <c r="GM2071" s="227"/>
      <c r="GN2071" s="227"/>
      <c r="GO2071" s="227"/>
      <c r="GP2071" s="227"/>
      <c r="GQ2071" s="227"/>
      <c r="GR2071" s="227"/>
      <c r="GS2071" s="227"/>
      <c r="GT2071" s="227"/>
      <c r="GU2071" s="227"/>
      <c r="GV2071" s="227"/>
      <c r="GW2071" s="227"/>
      <c r="GX2071" s="227"/>
      <c r="GY2071" s="227"/>
      <c r="GZ2071" s="227"/>
      <c r="HA2071" s="227"/>
      <c r="HB2071" s="227"/>
      <c r="HC2071" s="227"/>
      <c r="HD2071" s="227"/>
      <c r="HE2071" s="227"/>
      <c r="HF2071" s="227"/>
      <c r="HG2071" s="227"/>
      <c r="HH2071" s="227"/>
      <c r="HI2071" s="227"/>
      <c r="HJ2071" s="227"/>
      <c r="HK2071" s="227"/>
      <c r="HL2071" s="227"/>
      <c r="HM2071" s="227"/>
      <c r="HN2071" s="227"/>
      <c r="HO2071" s="227"/>
      <c r="HP2071" s="227"/>
      <c r="HQ2071" s="227"/>
      <c r="HR2071" s="227"/>
      <c r="HS2071" s="227"/>
      <c r="HT2071" s="227"/>
      <c r="HU2071" s="227"/>
      <c r="HV2071" s="227"/>
      <c r="HW2071" s="227"/>
      <c r="HX2071" s="227"/>
      <c r="HY2071" s="227"/>
      <c r="HZ2071" s="227"/>
      <c r="IA2071" s="227"/>
      <c r="IB2071" s="227"/>
      <c r="IC2071" s="227"/>
      <c r="ID2071" s="227"/>
      <c r="IE2071" s="227"/>
      <c r="IF2071" s="227"/>
      <c r="IG2071" s="227"/>
      <c r="IH2071" s="227"/>
      <c r="II2071" s="227"/>
      <c r="IJ2071" s="227"/>
      <c r="IK2071" s="227"/>
      <c r="IL2071" s="227"/>
      <c r="IM2071" s="227"/>
      <c r="IN2071" s="227"/>
      <c r="IO2071" s="227"/>
      <c r="IP2071" s="227"/>
      <c r="IQ2071" s="227"/>
      <c r="IR2071" s="227"/>
      <c r="IS2071" s="227"/>
      <c r="IT2071" s="227"/>
      <c r="IU2071" s="227"/>
      <c r="IV2071" s="227"/>
      <c r="IW2071" s="227"/>
      <c r="IX2071" s="227"/>
      <c r="IY2071" s="227"/>
      <c r="IZ2071" s="227"/>
      <c r="JA2071" s="227"/>
      <c r="JB2071" s="227"/>
      <c r="JC2071" s="227"/>
      <c r="JD2071" s="227"/>
      <c r="JE2071" s="227"/>
      <c r="JF2071" s="227"/>
      <c r="JG2071" s="227"/>
      <c r="JH2071" s="227"/>
      <c r="JI2071" s="227"/>
      <c r="JJ2071" s="227"/>
      <c r="JK2071" s="227"/>
      <c r="JL2071" s="227"/>
      <c r="JM2071" s="227"/>
      <c r="JN2071" s="227"/>
      <c r="JO2071" s="227"/>
      <c r="JP2071" s="227"/>
      <c r="JQ2071" s="227"/>
      <c r="JR2071" s="227"/>
      <c r="JS2071" s="227"/>
      <c r="JT2071" s="227"/>
      <c r="JU2071" s="227"/>
      <c r="JV2071" s="227"/>
      <c r="JW2071" s="227"/>
      <c r="JX2071" s="227"/>
      <c r="JY2071" s="227"/>
      <c r="JZ2071" s="227"/>
      <c r="KA2071" s="227"/>
      <c r="KB2071" s="227"/>
      <c r="KC2071" s="227"/>
      <c r="KD2071" s="227"/>
      <c r="KE2071" s="227"/>
      <c r="KF2071" s="227"/>
      <c r="KG2071" s="227"/>
      <c r="KH2071" s="227"/>
      <c r="KI2071" s="227"/>
      <c r="KJ2071" s="227"/>
      <c r="KK2071" s="227"/>
      <c r="KL2071" s="227"/>
      <c r="KM2071" s="227"/>
      <c r="KN2071" s="227"/>
      <c r="KO2071" s="227"/>
      <c r="KP2071" s="227"/>
      <c r="KQ2071" s="227"/>
      <c r="KR2071" s="227"/>
      <c r="KS2071" s="227"/>
      <c r="KT2071" s="227"/>
      <c r="KU2071" s="227"/>
      <c r="KV2071" s="227"/>
      <c r="KW2071" s="227"/>
      <c r="KX2071" s="227"/>
      <c r="KY2071" s="227"/>
      <c r="KZ2071" s="227"/>
      <c r="LA2071" s="227"/>
      <c r="LB2071" s="227"/>
      <c r="LC2071" s="227"/>
      <c r="LD2071" s="227"/>
      <c r="LE2071" s="227"/>
      <c r="LF2071" s="227"/>
      <c r="LG2071" s="227"/>
      <c r="LH2071" s="227"/>
      <c r="LI2071" s="227"/>
      <c r="LJ2071" s="227"/>
      <c r="LK2071" s="227"/>
      <c r="LL2071" s="227"/>
      <c r="LM2071" s="227"/>
      <c r="LN2071" s="227"/>
      <c r="LO2071" s="227"/>
      <c r="LP2071" s="227"/>
      <c r="LQ2071" s="227"/>
      <c r="LR2071" s="227"/>
      <c r="LS2071" s="227"/>
      <c r="LT2071" s="227"/>
      <c r="LU2071" s="227"/>
      <c r="LV2071" s="227"/>
      <c r="LW2071" s="227"/>
      <c r="LX2071" s="227"/>
      <c r="LY2071" s="227"/>
      <c r="LZ2071" s="227"/>
      <c r="MA2071" s="227"/>
      <c r="MB2071" s="227"/>
      <c r="MC2071" s="227"/>
      <c r="MD2071" s="227"/>
      <c r="ME2071" s="227"/>
      <c r="MF2071" s="227"/>
      <c r="MG2071" s="227"/>
      <c r="MH2071" s="227"/>
      <c r="MI2071" s="227"/>
      <c r="MJ2071" s="227"/>
      <c r="MK2071" s="227"/>
      <c r="ML2071" s="227"/>
      <c r="MM2071" s="227"/>
      <c r="MN2071" s="227"/>
      <c r="MO2071" s="227"/>
      <c r="MP2071" s="227"/>
      <c r="MQ2071" s="227"/>
      <c r="MR2071" s="227"/>
      <c r="MS2071" s="227"/>
      <c r="MT2071" s="227"/>
      <c r="MU2071" s="227"/>
      <c r="MV2071" s="227"/>
      <c r="MW2071" s="227"/>
      <c r="MX2071" s="227"/>
      <c r="MY2071" s="227"/>
      <c r="MZ2071" s="227"/>
      <c r="NA2071" s="227"/>
      <c r="NB2071" s="227"/>
      <c r="NC2071" s="227"/>
      <c r="ND2071" s="227"/>
      <c r="NE2071" s="227"/>
      <c r="NF2071" s="227"/>
      <c r="NG2071" s="227"/>
      <c r="NH2071" s="227"/>
      <c r="NI2071" s="227"/>
      <c r="NJ2071" s="227"/>
      <c r="NK2071" s="227"/>
      <c r="NL2071" s="227"/>
      <c r="NM2071" s="227"/>
      <c r="NN2071" s="227"/>
      <c r="NO2071" s="227"/>
      <c r="NP2071" s="227"/>
      <c r="NQ2071" s="227"/>
      <c r="NR2071" s="227"/>
      <c r="NS2071" s="227"/>
      <c r="NT2071" s="227"/>
      <c r="NU2071" s="227"/>
      <c r="NV2071" s="227"/>
      <c r="NW2071" s="227"/>
      <c r="NX2071" s="227"/>
      <c r="NY2071" s="227"/>
      <c r="NZ2071" s="227"/>
      <c r="OA2071" s="227"/>
      <c r="OB2071" s="227"/>
      <c r="OC2071" s="227"/>
      <c r="OD2071" s="227"/>
      <c r="OE2071" s="227"/>
      <c r="OF2071" s="227"/>
      <c r="OG2071" s="227"/>
      <c r="OH2071" s="227"/>
      <c r="OI2071" s="227"/>
      <c r="OJ2071" s="227"/>
      <c r="OK2071" s="227"/>
      <c r="OL2071" s="227"/>
      <c r="OM2071" s="227"/>
      <c r="ON2071" s="227"/>
      <c r="OO2071" s="227"/>
      <c r="OP2071" s="227"/>
      <c r="OQ2071" s="227"/>
      <c r="OR2071" s="227"/>
      <c r="OS2071" s="227"/>
      <c r="OT2071" s="227"/>
      <c r="OU2071" s="227"/>
      <c r="OV2071" s="227"/>
      <c r="OW2071" s="227"/>
      <c r="OX2071" s="227"/>
      <c r="OY2071" s="227"/>
      <c r="OZ2071" s="227"/>
      <c r="PA2071" s="227"/>
      <c r="PB2071" s="227"/>
      <c r="PC2071" s="227"/>
      <c r="PD2071" s="227"/>
      <c r="PE2071" s="227"/>
      <c r="PF2071" s="227"/>
      <c r="PG2071" s="227"/>
      <c r="PH2071" s="227"/>
      <c r="PI2071" s="227"/>
      <c r="PJ2071" s="227"/>
      <c r="PK2071" s="227"/>
      <c r="PL2071" s="227"/>
      <c r="PM2071" s="227"/>
      <c r="PN2071" s="227"/>
      <c r="PO2071" s="227"/>
      <c r="PP2071" s="227"/>
      <c r="PQ2071" s="227"/>
      <c r="PR2071" s="227"/>
      <c r="PS2071" s="227"/>
      <c r="PT2071" s="227"/>
      <c r="PU2071" s="227"/>
      <c r="PV2071" s="227"/>
      <c r="PW2071" s="227"/>
      <c r="PX2071" s="227"/>
      <c r="PY2071" s="227"/>
      <c r="PZ2071" s="227"/>
      <c r="QA2071" s="227"/>
      <c r="QB2071" s="227"/>
      <c r="QC2071" s="227"/>
      <c r="QD2071" s="227"/>
      <c r="QE2071" s="227"/>
      <c r="QF2071" s="227"/>
      <c r="QG2071" s="227"/>
      <c r="QH2071" s="227"/>
      <c r="QI2071" s="227"/>
      <c r="QJ2071" s="227"/>
      <c r="QK2071" s="227"/>
      <c r="QL2071" s="227"/>
      <c r="QM2071" s="227"/>
      <c r="QN2071" s="227"/>
      <c r="QO2071" s="227"/>
      <c r="QP2071" s="227"/>
      <c r="QQ2071" s="227"/>
      <c r="QR2071" s="227"/>
      <c r="QS2071" s="227"/>
      <c r="QT2071" s="227"/>
      <c r="QU2071" s="227"/>
      <c r="QV2071" s="227"/>
      <c r="QW2071" s="227"/>
      <c r="QX2071" s="227"/>
      <c r="QY2071" s="227"/>
      <c r="QZ2071" s="227"/>
      <c r="RA2071" s="227"/>
      <c r="RB2071" s="227"/>
      <c r="RC2071" s="227"/>
      <c r="RD2071" s="227"/>
      <c r="RE2071" s="227"/>
      <c r="RF2071" s="227"/>
      <c r="RG2071" s="227"/>
      <c r="RH2071" s="227"/>
      <c r="RI2071" s="227"/>
      <c r="RJ2071" s="227"/>
      <c r="RK2071" s="227"/>
      <c r="RL2071" s="227"/>
      <c r="RM2071" s="227"/>
      <c r="RN2071" s="227"/>
      <c r="RO2071" s="227"/>
      <c r="RP2071" s="227"/>
      <c r="RQ2071" s="227"/>
      <c r="RR2071" s="227"/>
      <c r="RS2071" s="227"/>
      <c r="RT2071" s="227"/>
      <c r="RU2071" s="227"/>
      <c r="RV2071" s="227"/>
      <c r="RW2071" s="227"/>
      <c r="RX2071" s="227"/>
      <c r="RY2071" s="227"/>
      <c r="RZ2071" s="227"/>
      <c r="SA2071" s="227"/>
      <c r="SB2071" s="227"/>
      <c r="SC2071" s="227"/>
      <c r="SD2071" s="227"/>
      <c r="SE2071" s="227"/>
      <c r="SF2071" s="227"/>
      <c r="SG2071" s="227"/>
      <c r="SH2071" s="227"/>
      <c r="SI2071" s="227"/>
      <c r="SJ2071" s="227"/>
      <c r="SK2071" s="227"/>
      <c r="SL2071" s="227"/>
      <c r="SM2071" s="227"/>
      <c r="SN2071" s="227"/>
      <c r="SO2071" s="227"/>
      <c r="SP2071" s="227"/>
      <c r="SQ2071" s="227"/>
      <c r="SR2071" s="227"/>
      <c r="SS2071" s="227"/>
      <c r="ST2071" s="227"/>
      <c r="SU2071" s="227"/>
      <c r="SV2071" s="227"/>
      <c r="SW2071" s="227"/>
      <c r="SX2071" s="227"/>
      <c r="SY2071" s="227"/>
      <c r="SZ2071" s="227"/>
      <c r="TA2071" s="227"/>
      <c r="TB2071" s="227"/>
      <c r="TC2071" s="227"/>
      <c r="TD2071" s="227"/>
      <c r="TE2071" s="227"/>
      <c r="TF2071" s="227"/>
      <c r="TG2071" s="227"/>
      <c r="TH2071" s="227"/>
      <c r="TI2071" s="227"/>
      <c r="TJ2071" s="227"/>
      <c r="TK2071" s="227"/>
      <c r="TL2071" s="227"/>
      <c r="TM2071" s="227"/>
      <c r="TN2071" s="227"/>
      <c r="TO2071" s="227"/>
      <c r="TP2071" s="227"/>
      <c r="TQ2071" s="227"/>
      <c r="TR2071" s="227"/>
      <c r="TS2071" s="227"/>
      <c r="TT2071" s="227"/>
      <c r="TU2071" s="227"/>
      <c r="TV2071" s="227"/>
      <c r="TW2071" s="227"/>
      <c r="TX2071" s="227"/>
      <c r="TY2071" s="227"/>
      <c r="TZ2071" s="227"/>
      <c r="UA2071" s="227"/>
      <c r="UB2071" s="227"/>
      <c r="UC2071" s="227"/>
      <c r="UD2071" s="227"/>
      <c r="UE2071" s="227"/>
      <c r="UF2071" s="227"/>
      <c r="UG2071" s="227"/>
      <c r="UH2071" s="227"/>
      <c r="UI2071" s="227"/>
      <c r="UJ2071" s="227"/>
      <c r="UK2071" s="227"/>
      <c r="UL2071" s="227"/>
      <c r="UM2071" s="227"/>
      <c r="UN2071" s="227"/>
      <c r="UO2071" s="227"/>
      <c r="UP2071" s="227"/>
      <c r="UQ2071" s="227"/>
      <c r="UR2071" s="227"/>
      <c r="US2071" s="227"/>
      <c r="UT2071" s="227"/>
      <c r="UU2071" s="227"/>
      <c r="UV2071" s="227"/>
      <c r="UW2071" s="227"/>
      <c r="UX2071" s="227"/>
      <c r="UY2071" s="227"/>
      <c r="UZ2071" s="227"/>
      <c r="VA2071" s="227"/>
      <c r="VB2071" s="227"/>
      <c r="VC2071" s="227"/>
      <c r="VD2071" s="227"/>
      <c r="VE2071" s="227"/>
      <c r="VF2071" s="227"/>
      <c r="VG2071" s="227"/>
      <c r="VH2071" s="227"/>
      <c r="VI2071" s="227"/>
      <c r="VJ2071" s="227"/>
      <c r="VK2071" s="227"/>
      <c r="VL2071" s="227"/>
      <c r="VM2071" s="227"/>
      <c r="VN2071" s="227"/>
      <c r="VO2071" s="227"/>
      <c r="VP2071" s="227"/>
      <c r="VQ2071" s="227"/>
      <c r="VR2071" s="227"/>
      <c r="VS2071" s="227"/>
      <c r="VT2071" s="227"/>
      <c r="VU2071" s="227"/>
      <c r="VV2071" s="227"/>
      <c r="VW2071" s="227"/>
      <c r="VX2071" s="227"/>
      <c r="VY2071" s="227"/>
      <c r="VZ2071" s="227"/>
      <c r="WA2071" s="227"/>
      <c r="WB2071" s="227"/>
      <c r="WC2071" s="227"/>
      <c r="WD2071" s="227"/>
      <c r="WE2071" s="227"/>
      <c r="WF2071" s="227"/>
      <c r="WG2071" s="227"/>
      <c r="WH2071" s="227"/>
      <c r="WI2071" s="227"/>
      <c r="WJ2071" s="227"/>
      <c r="WK2071" s="227"/>
      <c r="WL2071" s="227"/>
      <c r="WM2071" s="227"/>
      <c r="WN2071" s="227"/>
      <c r="WO2071" s="227"/>
      <c r="WP2071" s="227"/>
      <c r="WQ2071" s="227"/>
      <c r="WR2071" s="227"/>
      <c r="WS2071" s="227"/>
      <c r="WT2071" s="227"/>
      <c r="WU2071" s="227"/>
      <c r="WV2071" s="227"/>
      <c r="WW2071" s="227"/>
      <c r="WX2071" s="227"/>
      <c r="WY2071" s="227"/>
      <c r="WZ2071" s="227"/>
      <c r="XA2071" s="227"/>
      <c r="XB2071" s="227"/>
      <c r="XC2071" s="227"/>
      <c r="XD2071" s="227"/>
      <c r="XE2071" s="227"/>
      <c r="XF2071" s="227"/>
      <c r="XG2071" s="227"/>
      <c r="XH2071" s="227"/>
      <c r="XI2071" s="227"/>
      <c r="XJ2071" s="227"/>
      <c r="XK2071" s="227"/>
      <c r="XL2071" s="227"/>
      <c r="XM2071" s="227"/>
      <c r="XN2071" s="227"/>
      <c r="XO2071" s="227"/>
      <c r="XP2071" s="227"/>
      <c r="XQ2071" s="227"/>
      <c r="XR2071" s="227"/>
      <c r="XS2071" s="227"/>
      <c r="XT2071" s="227"/>
      <c r="XU2071" s="227"/>
      <c r="XV2071" s="227"/>
      <c r="XW2071" s="227"/>
      <c r="XX2071" s="227"/>
      <c r="XY2071" s="227"/>
      <c r="XZ2071" s="227"/>
      <c r="YA2071" s="227"/>
      <c r="YB2071" s="227"/>
      <c r="YC2071" s="227"/>
      <c r="YD2071" s="227"/>
      <c r="YE2071" s="227"/>
      <c r="YF2071" s="227"/>
      <c r="YG2071" s="227"/>
      <c r="YH2071" s="227"/>
      <c r="YI2071" s="227"/>
      <c r="YJ2071" s="227"/>
      <c r="YK2071" s="227"/>
      <c r="YL2071" s="227"/>
      <c r="YM2071" s="227"/>
      <c r="YN2071" s="227"/>
      <c r="YO2071" s="227"/>
      <c r="YP2071" s="227"/>
      <c r="YQ2071" s="227"/>
      <c r="YR2071" s="227"/>
      <c r="YS2071" s="227"/>
      <c r="YT2071" s="227"/>
      <c r="YU2071" s="227"/>
      <c r="YV2071" s="227"/>
      <c r="YW2071" s="227"/>
      <c r="YX2071" s="227"/>
      <c r="YY2071" s="227"/>
      <c r="YZ2071" s="227"/>
      <c r="ZA2071" s="227"/>
      <c r="ZB2071" s="227"/>
      <c r="ZC2071" s="227"/>
      <c r="ZD2071" s="227"/>
      <c r="ZE2071" s="227"/>
      <c r="ZF2071" s="227"/>
      <c r="ZG2071" s="227"/>
      <c r="ZH2071" s="227"/>
      <c r="ZI2071" s="227"/>
      <c r="ZJ2071" s="227"/>
      <c r="ZK2071" s="227"/>
      <c r="ZL2071" s="227"/>
      <c r="ZM2071" s="227"/>
      <c r="ZN2071" s="227"/>
      <c r="ZO2071" s="227"/>
      <c r="ZP2071" s="227"/>
      <c r="ZQ2071" s="227"/>
      <c r="ZR2071" s="227"/>
      <c r="ZS2071" s="227"/>
      <c r="ZT2071" s="227"/>
      <c r="ZU2071" s="227"/>
      <c r="ZV2071" s="227"/>
      <c r="ZW2071" s="227"/>
      <c r="ZX2071" s="227"/>
      <c r="ZY2071" s="227"/>
      <c r="ZZ2071" s="227"/>
      <c r="AAA2071" s="227"/>
      <c r="AAB2071" s="227"/>
      <c r="AAC2071" s="227"/>
      <c r="AAD2071" s="227"/>
      <c r="AAE2071" s="227"/>
      <c r="AAF2071" s="227"/>
      <c r="AAG2071" s="227"/>
      <c r="AAH2071" s="227"/>
      <c r="AAI2071" s="227"/>
      <c r="AAJ2071" s="227"/>
      <c r="AAK2071" s="227"/>
      <c r="AAL2071" s="227"/>
      <c r="AAM2071" s="227"/>
      <c r="AAN2071" s="227"/>
      <c r="AAO2071" s="227"/>
      <c r="AAP2071" s="227"/>
      <c r="AAQ2071" s="227"/>
      <c r="AAR2071" s="227"/>
      <c r="AAS2071" s="227"/>
      <c r="AAT2071" s="227"/>
      <c r="AAU2071" s="227"/>
      <c r="AAV2071" s="227"/>
      <c r="AAW2071" s="227"/>
      <c r="AAX2071" s="227"/>
      <c r="AAY2071" s="227"/>
      <c r="AAZ2071" s="227"/>
      <c r="ABA2071" s="227"/>
      <c r="ABB2071" s="227"/>
      <c r="ABC2071" s="227"/>
      <c r="ABD2071" s="227"/>
      <c r="ABE2071" s="227"/>
      <c r="ABF2071" s="227"/>
      <c r="ABG2071" s="227"/>
      <c r="ABH2071" s="227"/>
      <c r="ABI2071" s="227"/>
      <c r="ABJ2071" s="227"/>
      <c r="ABK2071" s="227"/>
      <c r="ABL2071" s="227"/>
      <c r="ABM2071" s="227"/>
      <c r="ABN2071" s="227"/>
      <c r="ABO2071" s="227"/>
      <c r="ABP2071" s="227"/>
      <c r="ABQ2071" s="227"/>
      <c r="ABR2071" s="227"/>
      <c r="ABS2071" s="227"/>
      <c r="ABT2071" s="227"/>
      <c r="ABU2071" s="227"/>
      <c r="ABV2071" s="227"/>
      <c r="ABW2071" s="227"/>
      <c r="ABX2071" s="227"/>
      <c r="ABY2071" s="227"/>
      <c r="ABZ2071" s="227"/>
      <c r="ACA2071" s="227"/>
      <c r="ACB2071" s="227"/>
      <c r="ACC2071" s="227"/>
      <c r="ACD2071" s="227"/>
      <c r="ACE2071" s="227"/>
      <c r="ACF2071" s="227"/>
      <c r="ACG2071" s="227"/>
      <c r="ACH2071" s="227"/>
      <c r="ACI2071" s="227"/>
      <c r="ACJ2071" s="227"/>
      <c r="ACK2071" s="227"/>
      <c r="ACL2071" s="227"/>
      <c r="ACM2071" s="227"/>
      <c r="ACN2071" s="227"/>
      <c r="ACO2071" s="227"/>
      <c r="ACP2071" s="227"/>
      <c r="ACQ2071" s="227"/>
      <c r="ACR2071" s="227"/>
      <c r="ACS2071" s="227"/>
      <c r="ACT2071" s="227"/>
      <c r="ACU2071" s="227"/>
      <c r="ACV2071" s="227"/>
      <c r="ACW2071" s="227"/>
      <c r="ACX2071" s="227"/>
      <c r="ACY2071" s="227"/>
      <c r="ACZ2071" s="227"/>
      <c r="ADA2071" s="227"/>
      <c r="ADB2071" s="227"/>
      <c r="ADC2071" s="227"/>
      <c r="ADD2071" s="227"/>
      <c r="ADE2071" s="227"/>
      <c r="ADF2071" s="227"/>
      <c r="ADG2071" s="227"/>
      <c r="ADH2071" s="227"/>
      <c r="ADI2071" s="227"/>
      <c r="ADJ2071" s="227"/>
      <c r="ADK2071" s="227"/>
      <c r="ADL2071" s="227"/>
      <c r="ADM2071" s="227"/>
      <c r="ADN2071" s="227"/>
      <c r="ADO2071" s="227"/>
      <c r="ADP2071" s="227"/>
      <c r="ADQ2071" s="227"/>
      <c r="ADR2071" s="227"/>
      <c r="ADS2071" s="227"/>
      <c r="ADT2071" s="227"/>
      <c r="ADU2071" s="227"/>
      <c r="ADV2071" s="227"/>
      <c r="ADW2071" s="227"/>
      <c r="ADX2071" s="227"/>
      <c r="ADY2071" s="227"/>
      <c r="ADZ2071" s="227"/>
      <c r="AEA2071" s="227"/>
      <c r="AEB2071" s="227"/>
      <c r="AEC2071" s="227"/>
      <c r="AED2071" s="227"/>
      <c r="AEE2071" s="227"/>
      <c r="AEF2071" s="227"/>
      <c r="AEG2071" s="227"/>
      <c r="AEH2071" s="227"/>
      <c r="AEI2071" s="227"/>
      <c r="AEJ2071" s="227"/>
      <c r="AEK2071" s="227"/>
      <c r="AEL2071" s="227"/>
      <c r="AEM2071" s="227"/>
      <c r="AEN2071" s="227"/>
      <c r="AEO2071" s="227"/>
      <c r="AEP2071" s="227"/>
      <c r="AEQ2071" s="227"/>
      <c r="AER2071" s="227"/>
      <c r="AES2071" s="227"/>
      <c r="AET2071" s="227"/>
      <c r="AEU2071" s="227"/>
      <c r="AEV2071" s="227"/>
      <c r="AEW2071" s="227"/>
      <c r="AEX2071" s="227"/>
      <c r="AEY2071" s="227"/>
      <c r="AEZ2071" s="227"/>
      <c r="AFA2071" s="227"/>
      <c r="AFB2071" s="227"/>
      <c r="AFC2071" s="227"/>
      <c r="AFD2071" s="227"/>
      <c r="AFE2071" s="227"/>
      <c r="AFF2071" s="227"/>
      <c r="AFG2071" s="227"/>
      <c r="AFH2071" s="227"/>
      <c r="AFI2071" s="227"/>
      <c r="AFJ2071" s="227"/>
      <c r="AFK2071" s="227"/>
      <c r="AFL2071" s="227"/>
      <c r="AFM2071" s="227"/>
      <c r="AFN2071" s="227"/>
      <c r="AFO2071" s="227"/>
      <c r="AFP2071" s="227"/>
      <c r="AFQ2071" s="227"/>
      <c r="AFR2071" s="227"/>
      <c r="AFS2071" s="227"/>
      <c r="AFT2071" s="227"/>
      <c r="AFU2071" s="227"/>
      <c r="AFV2071" s="227"/>
      <c r="AFW2071" s="227"/>
      <c r="AFX2071" s="227"/>
      <c r="AFY2071" s="227"/>
      <c r="AFZ2071" s="227"/>
      <c r="AGA2071" s="227"/>
      <c r="AGB2071" s="227"/>
      <c r="AGC2071" s="227"/>
      <c r="AGD2071" s="227"/>
      <c r="AGE2071" s="227"/>
      <c r="AGF2071" s="227"/>
      <c r="AGG2071" s="227"/>
      <c r="AGH2071" s="227"/>
      <c r="AGI2071" s="227"/>
      <c r="AGJ2071" s="227"/>
      <c r="AGK2071" s="227"/>
      <c r="AGL2071" s="227"/>
      <c r="AGM2071" s="227"/>
      <c r="AGN2071" s="227"/>
      <c r="AGO2071" s="227"/>
      <c r="AGP2071" s="227"/>
      <c r="AGQ2071" s="227"/>
      <c r="AGR2071" s="227"/>
      <c r="AGS2071" s="227"/>
      <c r="AGT2071" s="227"/>
      <c r="AGU2071" s="227"/>
      <c r="AGV2071" s="227"/>
      <c r="AGW2071" s="227"/>
      <c r="AGX2071" s="227"/>
      <c r="AGY2071" s="227"/>
      <c r="AGZ2071" s="227"/>
      <c r="AHA2071" s="227"/>
      <c r="AHB2071" s="227"/>
      <c r="AHC2071" s="227"/>
      <c r="AHD2071" s="227"/>
      <c r="AHE2071" s="227"/>
      <c r="AHF2071" s="227"/>
      <c r="AHG2071" s="227"/>
      <c r="AHH2071" s="227"/>
      <c r="AHI2071" s="227"/>
      <c r="AHJ2071" s="227"/>
      <c r="AHK2071" s="227"/>
      <c r="AHL2071" s="227"/>
      <c r="AHM2071" s="227"/>
      <c r="AHN2071" s="227"/>
      <c r="AHO2071" s="227"/>
      <c r="AHP2071" s="227"/>
      <c r="AHQ2071" s="227"/>
      <c r="AHR2071" s="227"/>
      <c r="AHS2071" s="227"/>
      <c r="AHT2071" s="227"/>
      <c r="AHU2071" s="227"/>
      <c r="AHV2071" s="227"/>
      <c r="AHW2071" s="227"/>
      <c r="AHX2071" s="227"/>
      <c r="AHY2071" s="227"/>
      <c r="AHZ2071" s="227"/>
      <c r="AIA2071" s="227"/>
      <c r="AIB2071" s="227"/>
      <c r="AIC2071" s="227"/>
      <c r="AID2071" s="227"/>
      <c r="AIE2071" s="227"/>
      <c r="AIF2071" s="227"/>
      <c r="AIG2071" s="227"/>
      <c r="AIH2071" s="227"/>
      <c r="AII2071" s="227"/>
      <c r="AIJ2071" s="227"/>
      <c r="AIK2071" s="227"/>
      <c r="AIL2071" s="227"/>
      <c r="AIM2071" s="227"/>
      <c r="AIN2071" s="227"/>
      <c r="AIO2071" s="227"/>
      <c r="AIP2071" s="227"/>
      <c r="AIQ2071" s="227"/>
      <c r="AIR2071" s="227"/>
      <c r="AIS2071" s="227"/>
      <c r="AIT2071" s="227"/>
      <c r="AIU2071" s="227"/>
      <c r="AIV2071" s="227"/>
      <c r="AIW2071" s="227"/>
      <c r="AIX2071" s="227"/>
      <c r="AIY2071" s="227"/>
      <c r="AIZ2071" s="227"/>
      <c r="AJA2071" s="227"/>
      <c r="AJB2071" s="227"/>
      <c r="AJC2071" s="227"/>
      <c r="AJD2071" s="227"/>
      <c r="AJE2071" s="227"/>
      <c r="AJF2071" s="227"/>
      <c r="AJG2071" s="227"/>
      <c r="AJH2071" s="227"/>
      <c r="AJI2071" s="227"/>
      <c r="AJJ2071" s="227"/>
      <c r="AJK2071" s="227"/>
      <c r="AJL2071" s="227"/>
      <c r="AJM2071" s="227"/>
      <c r="AJN2071" s="227"/>
      <c r="AJO2071" s="227"/>
      <c r="AJP2071" s="227"/>
      <c r="AJQ2071" s="227"/>
      <c r="AJR2071" s="227"/>
      <c r="AJS2071" s="227"/>
      <c r="AJT2071" s="227"/>
      <c r="AJU2071" s="227"/>
      <c r="AJV2071" s="227"/>
      <c r="AJW2071" s="227"/>
      <c r="AJX2071" s="227"/>
      <c r="AJY2071" s="227"/>
      <c r="AJZ2071" s="227"/>
      <c r="AKA2071" s="227"/>
      <c r="AKB2071" s="227"/>
      <c r="AKC2071" s="227"/>
      <c r="AKD2071" s="227"/>
      <c r="AKE2071" s="227"/>
      <c r="AKF2071" s="227"/>
      <c r="AKG2071" s="227"/>
      <c r="AKH2071" s="227"/>
      <c r="AKI2071" s="227"/>
      <c r="AKJ2071" s="227"/>
      <c r="AKK2071" s="227"/>
      <c r="AKL2071" s="227"/>
      <c r="AKM2071" s="227"/>
      <c r="AKN2071" s="227"/>
      <c r="AKO2071" s="227"/>
      <c r="AKP2071" s="227"/>
      <c r="AKQ2071" s="227"/>
      <c r="AKR2071" s="227"/>
      <c r="AKS2071" s="227"/>
      <c r="AKT2071" s="227"/>
      <c r="AKU2071" s="227"/>
      <c r="AKV2071" s="227"/>
      <c r="AKW2071" s="227"/>
      <c r="AKX2071" s="227"/>
      <c r="AKY2071" s="227"/>
      <c r="AKZ2071" s="227"/>
      <c r="ALA2071" s="227"/>
      <c r="ALB2071" s="227"/>
      <c r="ALC2071" s="227"/>
      <c r="ALD2071" s="227"/>
      <c r="ALE2071" s="227"/>
      <c r="ALF2071" s="227"/>
      <c r="ALG2071" s="227"/>
      <c r="ALH2071" s="227"/>
      <c r="ALI2071" s="227"/>
      <c r="ALJ2071" s="227"/>
      <c r="ALK2071" s="227"/>
      <c r="ALL2071" s="227"/>
      <c r="ALM2071" s="227"/>
      <c r="ALN2071" s="227"/>
      <c r="ALO2071" s="227"/>
      <c r="ALP2071" s="227"/>
      <c r="ALQ2071" s="227"/>
      <c r="ALR2071" s="227"/>
      <c r="ALS2071" s="227"/>
      <c r="ALT2071" s="227"/>
      <c r="ALU2071" s="227"/>
      <c r="ALV2071" s="227"/>
      <c r="ALW2071" s="227"/>
      <c r="ALX2071" s="227"/>
      <c r="ALY2071" s="227"/>
      <c r="ALZ2071" s="227"/>
      <c r="AMA2071" s="227"/>
      <c r="AMB2071" s="227"/>
      <c r="AMC2071" s="227"/>
      <c r="AMD2071" s="227"/>
      <c r="AME2071" s="227"/>
      <c r="AMF2071" s="227"/>
      <c r="AMG2071" s="227"/>
      <c r="AMH2071" s="227"/>
      <c r="AMI2071" s="227"/>
      <c r="AMJ2071" s="227"/>
      <c r="AMK2071" s="227"/>
      <c r="AML2071" s="227"/>
      <c r="AMM2071" s="227"/>
      <c r="AMN2071" s="227"/>
      <c r="AMO2071" s="227"/>
      <c r="AMP2071" s="227"/>
      <c r="AMQ2071" s="227"/>
      <c r="AMR2071" s="227"/>
      <c r="AMS2071" s="227"/>
      <c r="AMT2071" s="227"/>
      <c r="AMU2071" s="227"/>
      <c r="AMV2071" s="227"/>
      <c r="AMW2071" s="227"/>
      <c r="AMX2071" s="227"/>
      <c r="AMY2071" s="227"/>
      <c r="AMZ2071" s="227"/>
      <c r="ANA2071" s="227"/>
      <c r="ANB2071" s="227"/>
      <c r="ANC2071" s="227"/>
      <c r="AND2071" s="227"/>
      <c r="ANE2071" s="227"/>
      <c r="ANF2071" s="227"/>
      <c r="ANG2071" s="227"/>
      <c r="ANH2071" s="227"/>
      <c r="ANI2071" s="227"/>
      <c r="ANJ2071" s="227"/>
      <c r="ANK2071" s="227"/>
      <c r="ANL2071" s="227"/>
      <c r="ANM2071" s="227"/>
      <c r="ANN2071" s="227"/>
      <c r="ANO2071" s="227"/>
      <c r="ANP2071" s="227"/>
      <c r="ANQ2071" s="227"/>
      <c r="ANR2071" s="227"/>
      <c r="ANS2071" s="227"/>
      <c r="ANT2071" s="227"/>
      <c r="ANU2071" s="227"/>
      <c r="ANV2071" s="227"/>
      <c r="ANW2071" s="227"/>
      <c r="ANX2071" s="227"/>
      <c r="ANY2071" s="227"/>
      <c r="ANZ2071" s="227"/>
      <c r="AOA2071" s="227"/>
      <c r="AOB2071" s="227"/>
      <c r="AOC2071" s="227"/>
      <c r="AOD2071" s="227"/>
      <c r="AOE2071" s="227"/>
      <c r="AOF2071" s="227"/>
      <c r="AOG2071" s="227"/>
      <c r="AOH2071" s="227"/>
      <c r="AOI2071" s="227"/>
      <c r="AOJ2071" s="227"/>
      <c r="AOK2071" s="227"/>
      <c r="AOL2071" s="227"/>
      <c r="AOM2071" s="227"/>
      <c r="AON2071" s="227"/>
      <c r="AOO2071" s="227"/>
      <c r="AOP2071" s="227"/>
      <c r="AOQ2071" s="227"/>
      <c r="AOR2071" s="227"/>
      <c r="AOS2071" s="227"/>
      <c r="AOT2071" s="227"/>
      <c r="AOU2071" s="227"/>
      <c r="AOV2071" s="227"/>
      <c r="AOW2071" s="227"/>
      <c r="AOX2071" s="227"/>
      <c r="AOY2071" s="227"/>
      <c r="AOZ2071" s="227"/>
      <c r="APA2071" s="227"/>
      <c r="APB2071" s="227"/>
      <c r="APC2071" s="227"/>
      <c r="APD2071" s="227"/>
      <c r="APE2071" s="227"/>
      <c r="APF2071" s="227"/>
      <c r="APG2071" s="227"/>
      <c r="APH2071" s="227"/>
      <c r="API2071" s="227"/>
      <c r="APJ2071" s="227"/>
      <c r="APK2071" s="227"/>
      <c r="APL2071" s="227"/>
      <c r="APM2071" s="227"/>
      <c r="APN2071" s="227"/>
      <c r="APO2071" s="227"/>
      <c r="APP2071" s="227"/>
      <c r="APQ2071" s="227"/>
      <c r="APR2071" s="227"/>
      <c r="APS2071" s="227"/>
      <c r="APT2071" s="227"/>
      <c r="APU2071" s="227"/>
      <c r="APV2071" s="227"/>
      <c r="APW2071" s="227"/>
      <c r="APX2071" s="227"/>
      <c r="APY2071" s="227"/>
      <c r="APZ2071" s="227"/>
      <c r="AQA2071" s="227"/>
      <c r="AQB2071" s="227"/>
      <c r="AQC2071" s="227"/>
      <c r="AQD2071" s="227"/>
      <c r="AQE2071" s="227"/>
      <c r="AQF2071" s="227"/>
      <c r="AQG2071" s="227"/>
      <c r="AQH2071" s="227"/>
      <c r="AQI2071" s="227"/>
      <c r="AQJ2071" s="227"/>
      <c r="AQK2071" s="227"/>
      <c r="AQL2071" s="227"/>
      <c r="AQM2071" s="227"/>
      <c r="AQN2071" s="227"/>
      <c r="AQO2071" s="227"/>
      <c r="AQP2071" s="227"/>
      <c r="AQQ2071" s="227"/>
      <c r="AQR2071" s="227"/>
      <c r="AQS2071" s="227"/>
      <c r="AQT2071" s="227"/>
      <c r="AQU2071" s="227"/>
      <c r="AQV2071" s="227"/>
      <c r="AQW2071" s="227"/>
      <c r="AQX2071" s="227"/>
      <c r="AQY2071" s="227"/>
      <c r="AQZ2071" s="227"/>
      <c r="ARA2071" s="227"/>
      <c r="ARB2071" s="227"/>
      <c r="ARC2071" s="227"/>
      <c r="ARD2071" s="227"/>
      <c r="ARE2071" s="227"/>
      <c r="ARF2071" s="227"/>
      <c r="ARG2071" s="227"/>
      <c r="ARH2071" s="227"/>
      <c r="ARI2071" s="227"/>
      <c r="ARJ2071" s="227"/>
      <c r="ARK2071" s="227"/>
      <c r="ARL2071" s="227"/>
      <c r="ARM2071" s="227"/>
      <c r="ARN2071" s="227"/>
      <c r="ARO2071" s="227"/>
      <c r="ARP2071" s="227"/>
      <c r="ARQ2071" s="227"/>
      <c r="ARR2071" s="227"/>
      <c r="ARS2071" s="227"/>
      <c r="ART2071" s="227"/>
      <c r="ARU2071" s="227"/>
      <c r="ARV2071" s="227"/>
      <c r="ARW2071" s="227"/>
      <c r="ARX2071" s="227"/>
      <c r="ARY2071" s="227"/>
      <c r="ARZ2071" s="227"/>
      <c r="ASA2071" s="227"/>
      <c r="ASB2071" s="227"/>
      <c r="ASC2071" s="227"/>
      <c r="ASD2071" s="227"/>
      <c r="ASE2071" s="227"/>
      <c r="ASF2071" s="227"/>
      <c r="ASG2071" s="227"/>
      <c r="ASH2071" s="227"/>
      <c r="ASI2071" s="227"/>
      <c r="ASJ2071" s="227"/>
      <c r="ASK2071" s="227"/>
      <c r="ASL2071" s="227"/>
      <c r="ASM2071" s="227"/>
      <c r="ASN2071" s="227"/>
      <c r="ASO2071" s="227"/>
      <c r="ASP2071" s="227"/>
      <c r="ASQ2071" s="227"/>
      <c r="ASR2071" s="227"/>
      <c r="ASS2071" s="227"/>
      <c r="AST2071" s="227"/>
      <c r="ASU2071" s="227"/>
      <c r="ASV2071" s="227"/>
      <c r="ASW2071" s="227"/>
      <c r="ASX2071" s="227"/>
      <c r="ASY2071" s="227"/>
      <c r="ASZ2071" s="227"/>
      <c r="ATA2071" s="227"/>
      <c r="ATB2071" s="227"/>
      <c r="ATC2071" s="227"/>
      <c r="ATD2071" s="227"/>
      <c r="ATE2071" s="227"/>
      <c r="ATF2071" s="227"/>
      <c r="ATG2071" s="227"/>
      <c r="ATH2071" s="227"/>
      <c r="ATI2071" s="227"/>
      <c r="ATJ2071" s="227"/>
      <c r="ATK2071" s="227"/>
      <c r="ATL2071" s="227"/>
      <c r="ATM2071" s="227"/>
      <c r="ATN2071" s="227"/>
      <c r="ATO2071" s="227"/>
      <c r="ATP2071" s="227"/>
      <c r="ATQ2071" s="227"/>
      <c r="ATR2071" s="227"/>
      <c r="ATS2071" s="227"/>
      <c r="ATT2071" s="227"/>
      <c r="ATU2071" s="227"/>
      <c r="ATV2071" s="227"/>
      <c r="ATW2071" s="227"/>
      <c r="ATX2071" s="227"/>
      <c r="ATY2071" s="227"/>
      <c r="ATZ2071" s="227"/>
      <c r="AUA2071" s="227"/>
      <c r="AUB2071" s="227"/>
      <c r="AUC2071" s="227"/>
      <c r="AUD2071" s="227"/>
      <c r="AUE2071" s="227"/>
      <c r="AUF2071" s="227"/>
      <c r="AUG2071" s="227"/>
      <c r="AUH2071" s="227"/>
      <c r="AUI2071" s="227"/>
      <c r="AUJ2071" s="227"/>
      <c r="AUK2071" s="227"/>
      <c r="AUL2071" s="227"/>
      <c r="AUM2071" s="227"/>
      <c r="AUN2071" s="227"/>
      <c r="AUO2071" s="227"/>
      <c r="AUP2071" s="227"/>
      <c r="AUQ2071" s="227"/>
      <c r="AUR2071" s="227"/>
      <c r="AUS2071" s="227"/>
      <c r="AUT2071" s="227"/>
      <c r="AUU2071" s="227"/>
      <c r="AUV2071" s="227"/>
      <c r="AUW2071" s="227"/>
      <c r="AUX2071" s="227"/>
      <c r="AUY2071" s="227"/>
      <c r="AUZ2071" s="227"/>
      <c r="AVA2071" s="227"/>
      <c r="AVB2071" s="227"/>
      <c r="AVC2071" s="227"/>
      <c r="AVD2071" s="227"/>
      <c r="AVE2071" s="227"/>
      <c r="AVF2071" s="227"/>
      <c r="AVG2071" s="227"/>
      <c r="AVH2071" s="227"/>
      <c r="AVI2071" s="227"/>
      <c r="AVJ2071" s="227"/>
      <c r="AVK2071" s="227"/>
      <c r="AVL2071" s="227"/>
      <c r="AVM2071" s="227"/>
      <c r="AVN2071" s="227"/>
      <c r="AVO2071" s="227"/>
      <c r="AVP2071" s="227"/>
      <c r="AVQ2071" s="227"/>
      <c r="AVR2071" s="227"/>
      <c r="AVS2071" s="227"/>
      <c r="AVT2071" s="227"/>
      <c r="AVU2071" s="227"/>
      <c r="AVV2071" s="227"/>
      <c r="AVW2071" s="227"/>
      <c r="AVX2071" s="227"/>
      <c r="AVY2071" s="227"/>
      <c r="AVZ2071" s="227"/>
      <c r="AWA2071" s="227"/>
      <c r="AWB2071" s="227"/>
      <c r="AWC2071" s="227"/>
      <c r="AWD2071" s="227"/>
      <c r="AWE2071" s="227"/>
      <c r="AWF2071" s="227"/>
      <c r="AWG2071" s="227"/>
      <c r="AWH2071" s="227"/>
      <c r="AWI2071" s="227"/>
      <c r="AWJ2071" s="227"/>
      <c r="AWK2071" s="227"/>
      <c r="AWL2071" s="227"/>
      <c r="AWM2071" s="227"/>
      <c r="AWN2071" s="227"/>
      <c r="AWO2071" s="227"/>
      <c r="AWP2071" s="227"/>
      <c r="AWQ2071" s="227"/>
      <c r="AWR2071" s="227"/>
      <c r="AWS2071" s="227"/>
      <c r="AWT2071" s="227"/>
      <c r="AWU2071" s="227"/>
      <c r="AWV2071" s="227"/>
      <c r="AWW2071" s="227"/>
      <c r="AWX2071" s="227"/>
      <c r="AWY2071" s="227"/>
      <c r="AWZ2071" s="227"/>
      <c r="AXA2071" s="227"/>
      <c r="AXB2071" s="227"/>
      <c r="AXC2071" s="227"/>
      <c r="AXD2071" s="227"/>
      <c r="AXE2071" s="227"/>
      <c r="AXF2071" s="227"/>
      <c r="AXG2071" s="227"/>
      <c r="AXH2071" s="227"/>
      <c r="AXI2071" s="227"/>
      <c r="AXJ2071" s="227"/>
      <c r="AXK2071" s="227"/>
      <c r="AXL2071" s="227"/>
      <c r="AXM2071" s="227"/>
      <c r="AXN2071" s="227"/>
      <c r="AXO2071" s="227"/>
      <c r="AXP2071" s="227"/>
      <c r="AXQ2071" s="227"/>
      <c r="AXR2071" s="227"/>
      <c r="AXS2071" s="227"/>
      <c r="AXT2071" s="227"/>
      <c r="AXU2071" s="227"/>
      <c r="AXV2071" s="227"/>
      <c r="AXW2071" s="227"/>
      <c r="AXX2071" s="227"/>
      <c r="AXY2071" s="227"/>
      <c r="AXZ2071" s="227"/>
      <c r="AYA2071" s="227"/>
      <c r="AYB2071" s="227"/>
      <c r="AYC2071" s="227"/>
      <c r="AYD2071" s="227"/>
      <c r="AYE2071" s="227"/>
      <c r="AYF2071" s="227"/>
      <c r="AYG2071" s="227"/>
      <c r="AYH2071" s="227"/>
      <c r="AYI2071" s="227"/>
      <c r="AYJ2071" s="227"/>
      <c r="AYK2071" s="227"/>
      <c r="AYL2071" s="227"/>
      <c r="AYM2071" s="227"/>
      <c r="AYN2071" s="227"/>
      <c r="AYO2071" s="227"/>
      <c r="AYP2071" s="227"/>
      <c r="AYQ2071" s="227"/>
      <c r="AYR2071" s="227"/>
      <c r="AYS2071" s="227"/>
      <c r="AYT2071" s="227"/>
      <c r="AYU2071" s="227"/>
      <c r="AYV2071" s="227"/>
      <c r="AYW2071" s="227"/>
      <c r="AYX2071" s="227"/>
      <c r="AYY2071" s="227"/>
      <c r="AYZ2071" s="227"/>
      <c r="AZA2071" s="227"/>
      <c r="AZB2071" s="227"/>
      <c r="AZC2071" s="227"/>
      <c r="AZD2071" s="227"/>
      <c r="AZE2071" s="227"/>
      <c r="AZF2071" s="227"/>
      <c r="AZG2071" s="227"/>
      <c r="AZH2071" s="227"/>
      <c r="AZI2071" s="227"/>
      <c r="AZJ2071" s="227"/>
      <c r="AZK2071" s="227"/>
      <c r="AZL2071" s="227"/>
      <c r="AZM2071" s="227"/>
      <c r="AZN2071" s="227"/>
      <c r="AZO2071" s="227"/>
      <c r="AZP2071" s="227"/>
      <c r="AZQ2071" s="227"/>
      <c r="AZR2071" s="227"/>
      <c r="AZS2071" s="227"/>
      <c r="AZT2071" s="227"/>
      <c r="AZU2071" s="227"/>
      <c r="AZV2071" s="227"/>
      <c r="AZW2071" s="227"/>
      <c r="AZX2071" s="227"/>
      <c r="AZY2071" s="227"/>
      <c r="AZZ2071" s="227"/>
      <c r="BAA2071" s="227"/>
      <c r="BAB2071" s="227"/>
      <c r="BAC2071" s="227"/>
      <c r="BAD2071" s="227"/>
      <c r="BAE2071" s="227"/>
      <c r="BAF2071" s="227"/>
      <c r="BAG2071" s="227"/>
      <c r="BAH2071" s="227"/>
      <c r="BAI2071" s="227"/>
      <c r="BAJ2071" s="227"/>
      <c r="BAK2071" s="227"/>
      <c r="BAL2071" s="227"/>
      <c r="BAM2071" s="227"/>
      <c r="BAN2071" s="227"/>
      <c r="BAO2071" s="227"/>
      <c r="BAP2071" s="227"/>
      <c r="BAQ2071" s="227"/>
      <c r="BAR2071" s="227"/>
      <c r="BAS2071" s="227"/>
      <c r="BAT2071" s="227"/>
      <c r="BAU2071" s="227"/>
      <c r="BAV2071" s="227"/>
      <c r="BAW2071" s="227"/>
      <c r="BAX2071" s="227"/>
      <c r="BAY2071" s="227"/>
      <c r="BAZ2071" s="227"/>
      <c r="BBA2071" s="227"/>
      <c r="BBB2071" s="227"/>
      <c r="BBC2071" s="227"/>
      <c r="BBD2071" s="227"/>
      <c r="BBE2071" s="227"/>
      <c r="BBF2071" s="227"/>
      <c r="BBG2071" s="227"/>
      <c r="BBH2071" s="227"/>
      <c r="BBI2071" s="227"/>
      <c r="BBJ2071" s="227"/>
      <c r="BBK2071" s="227"/>
      <c r="BBL2071" s="227"/>
      <c r="BBM2071" s="227"/>
      <c r="BBN2071" s="227"/>
      <c r="BBO2071" s="227"/>
      <c r="BBP2071" s="227"/>
      <c r="BBQ2071" s="227"/>
      <c r="BBR2071" s="227"/>
      <c r="BBS2071" s="227"/>
      <c r="BBT2071" s="227"/>
      <c r="BBU2071" s="227"/>
      <c r="BBV2071" s="227"/>
      <c r="BBW2071" s="227"/>
      <c r="BBX2071" s="227"/>
      <c r="BBY2071" s="227"/>
      <c r="BBZ2071" s="227"/>
      <c r="BCA2071" s="227"/>
      <c r="BCB2071" s="227"/>
      <c r="BCC2071" s="227"/>
      <c r="BCD2071" s="227"/>
      <c r="BCE2071" s="227"/>
      <c r="BCF2071" s="227"/>
      <c r="BCG2071" s="227"/>
      <c r="BCH2071" s="227"/>
      <c r="BCI2071" s="227"/>
      <c r="BCJ2071" s="227"/>
      <c r="BCK2071" s="227"/>
      <c r="BCL2071" s="227"/>
      <c r="BCM2071" s="227"/>
      <c r="BCN2071" s="227"/>
      <c r="BCO2071" s="227"/>
      <c r="BCP2071" s="227"/>
      <c r="BCQ2071" s="227"/>
      <c r="BCR2071" s="227"/>
      <c r="BCS2071" s="227"/>
      <c r="BCT2071" s="227"/>
      <c r="BCU2071" s="227"/>
      <c r="BCV2071" s="227"/>
      <c r="BCW2071" s="227"/>
      <c r="BCX2071" s="227"/>
      <c r="BCY2071" s="227"/>
      <c r="BCZ2071" s="227"/>
      <c r="BDA2071" s="227"/>
      <c r="BDB2071" s="227"/>
      <c r="BDC2071" s="227"/>
      <c r="BDD2071" s="227"/>
      <c r="BDE2071" s="227"/>
      <c r="BDF2071" s="227"/>
      <c r="BDG2071" s="227"/>
      <c r="BDH2071" s="227"/>
      <c r="BDI2071" s="227"/>
      <c r="BDJ2071" s="227"/>
      <c r="BDK2071" s="227"/>
      <c r="BDL2071" s="227"/>
      <c r="BDM2071" s="227"/>
      <c r="BDN2071" s="227"/>
      <c r="BDO2071" s="227"/>
      <c r="BDP2071" s="227"/>
      <c r="BDQ2071" s="227"/>
      <c r="BDR2071" s="227"/>
      <c r="BDS2071" s="227"/>
      <c r="BDT2071" s="227"/>
      <c r="BDU2071" s="227"/>
      <c r="BDV2071" s="227"/>
      <c r="BDW2071" s="227"/>
      <c r="BDX2071" s="227"/>
      <c r="BDY2071" s="227"/>
      <c r="BDZ2071" s="227"/>
      <c r="BEA2071" s="227"/>
      <c r="BEB2071" s="227"/>
      <c r="BEC2071" s="227"/>
      <c r="BED2071" s="227"/>
      <c r="BEE2071" s="227"/>
      <c r="BEF2071" s="227"/>
      <c r="BEG2071" s="227"/>
      <c r="BEH2071" s="227"/>
      <c r="BEI2071" s="227"/>
      <c r="BEJ2071" s="227"/>
      <c r="BEK2071" s="227"/>
      <c r="BEL2071" s="227"/>
      <c r="BEM2071" s="227"/>
      <c r="BEN2071" s="227"/>
      <c r="BEO2071" s="227"/>
      <c r="BEP2071" s="227"/>
      <c r="BEQ2071" s="227"/>
      <c r="BER2071" s="227"/>
      <c r="BES2071" s="227"/>
      <c r="BET2071" s="227"/>
      <c r="BEU2071" s="227"/>
      <c r="BEV2071" s="227"/>
      <c r="BEW2071" s="227"/>
      <c r="BEX2071" s="227"/>
      <c r="BEY2071" s="227"/>
      <c r="BEZ2071" s="227"/>
      <c r="BFA2071" s="227"/>
      <c r="BFB2071" s="227"/>
      <c r="BFC2071" s="227"/>
      <c r="BFD2071" s="227"/>
      <c r="BFE2071" s="227"/>
      <c r="BFF2071" s="227"/>
      <c r="BFG2071" s="227"/>
      <c r="BFH2071" s="227"/>
      <c r="BFI2071" s="227"/>
      <c r="BFJ2071" s="227"/>
      <c r="BFK2071" s="227"/>
      <c r="BFL2071" s="227"/>
      <c r="BFM2071" s="227"/>
      <c r="BFN2071" s="227"/>
      <c r="BFO2071" s="227"/>
      <c r="BFP2071" s="227"/>
      <c r="BFQ2071" s="227"/>
      <c r="BFR2071" s="227"/>
      <c r="BFS2071" s="227"/>
      <c r="BFT2071" s="227"/>
      <c r="BFU2071" s="227"/>
      <c r="BFV2071" s="227"/>
      <c r="BFW2071" s="227"/>
      <c r="BFX2071" s="227"/>
      <c r="BFY2071" s="227"/>
      <c r="BFZ2071" s="227"/>
      <c r="BGA2071" s="227"/>
      <c r="BGB2071" s="227"/>
      <c r="BGC2071" s="227"/>
      <c r="BGD2071" s="227"/>
      <c r="BGE2071" s="227"/>
      <c r="BGF2071" s="227"/>
      <c r="BGG2071" s="227"/>
      <c r="BGH2071" s="227"/>
      <c r="BGI2071" s="227"/>
      <c r="BGJ2071" s="227"/>
      <c r="BGK2071" s="227"/>
      <c r="BGL2071" s="227"/>
      <c r="BGM2071" s="227"/>
      <c r="BGN2071" s="227"/>
      <c r="BGO2071" s="227"/>
      <c r="BGP2071" s="227"/>
      <c r="BGQ2071" s="227"/>
      <c r="BGR2071" s="227"/>
      <c r="BGS2071" s="227"/>
      <c r="BGT2071" s="227"/>
      <c r="BGU2071" s="227"/>
      <c r="BGV2071" s="227"/>
      <c r="BGW2071" s="227"/>
      <c r="BGX2071" s="227"/>
      <c r="BGY2071" s="227"/>
      <c r="BGZ2071" s="227"/>
      <c r="BHA2071" s="227"/>
      <c r="BHB2071" s="227"/>
      <c r="BHC2071" s="227"/>
      <c r="BHD2071" s="227"/>
      <c r="BHE2071" s="227"/>
      <c r="BHF2071" s="227"/>
      <c r="BHG2071" s="227"/>
      <c r="BHH2071" s="227"/>
      <c r="BHI2071" s="227"/>
      <c r="BHJ2071" s="227"/>
      <c r="BHK2071" s="227"/>
      <c r="BHL2071" s="227"/>
      <c r="BHM2071" s="227"/>
      <c r="BHN2071" s="227"/>
      <c r="BHO2071" s="227"/>
      <c r="BHP2071" s="227"/>
      <c r="BHQ2071" s="227"/>
      <c r="BHR2071" s="227"/>
      <c r="BHS2071" s="227"/>
      <c r="BHT2071" s="227"/>
      <c r="BHU2071" s="227"/>
      <c r="BHV2071" s="227"/>
      <c r="BHW2071" s="227"/>
      <c r="BHX2071" s="227"/>
      <c r="BHY2071" s="227"/>
      <c r="BHZ2071" s="227"/>
      <c r="BIA2071" s="227"/>
      <c r="BIB2071" s="227"/>
      <c r="BIC2071" s="227"/>
      <c r="BID2071" s="227"/>
      <c r="BIE2071" s="227"/>
      <c r="BIF2071" s="227"/>
      <c r="BIG2071" s="227"/>
      <c r="BIH2071" s="227"/>
      <c r="BII2071" s="227"/>
      <c r="BIJ2071" s="227"/>
      <c r="BIK2071" s="227"/>
      <c r="BIL2071" s="227"/>
      <c r="BIM2071" s="227"/>
      <c r="BIN2071" s="227"/>
      <c r="BIO2071" s="227"/>
      <c r="BIP2071" s="227"/>
      <c r="BIQ2071" s="227"/>
      <c r="BIR2071" s="227"/>
      <c r="BIS2071" s="227"/>
      <c r="BIT2071" s="227"/>
      <c r="BIU2071" s="227"/>
      <c r="BIV2071" s="227"/>
      <c r="BIW2071" s="227"/>
      <c r="BIX2071" s="227"/>
      <c r="BIY2071" s="227"/>
      <c r="BIZ2071" s="227"/>
      <c r="BJA2071" s="227"/>
      <c r="BJB2071" s="227"/>
      <c r="BJC2071" s="227"/>
      <c r="BJD2071" s="227"/>
      <c r="BJE2071" s="227"/>
      <c r="BJF2071" s="227"/>
      <c r="BJG2071" s="227"/>
      <c r="BJH2071" s="227"/>
      <c r="BJI2071" s="227"/>
      <c r="BJJ2071" s="227"/>
      <c r="BJK2071" s="227"/>
      <c r="BJL2071" s="227"/>
      <c r="BJM2071" s="227"/>
      <c r="BJN2071" s="227"/>
      <c r="BJO2071" s="227"/>
      <c r="BJP2071" s="227"/>
      <c r="BJQ2071" s="227"/>
      <c r="BJR2071" s="227"/>
      <c r="BJS2071" s="227"/>
      <c r="BJT2071" s="227"/>
      <c r="BJU2071" s="227"/>
      <c r="BJV2071" s="227"/>
      <c r="BJW2071" s="227"/>
      <c r="BJX2071" s="227"/>
      <c r="BJY2071" s="227"/>
      <c r="BJZ2071" s="227"/>
      <c r="BKA2071" s="227"/>
      <c r="BKB2071" s="227"/>
      <c r="BKC2071" s="227"/>
      <c r="BKD2071" s="227"/>
      <c r="BKE2071" s="227"/>
      <c r="BKF2071" s="227"/>
      <c r="BKG2071" s="227"/>
      <c r="BKH2071" s="227"/>
      <c r="BKI2071" s="227"/>
      <c r="BKJ2071" s="227"/>
      <c r="BKK2071" s="227"/>
      <c r="BKL2071" s="227"/>
      <c r="BKM2071" s="227"/>
      <c r="BKN2071" s="227"/>
      <c r="BKO2071" s="227"/>
      <c r="BKP2071" s="227"/>
      <c r="BKQ2071" s="227"/>
      <c r="BKR2071" s="227"/>
      <c r="BKS2071" s="227"/>
      <c r="BKT2071" s="227"/>
      <c r="BKU2071" s="227"/>
      <c r="BKV2071" s="227"/>
      <c r="BKW2071" s="227"/>
      <c r="BKX2071" s="227"/>
      <c r="BKY2071" s="227"/>
      <c r="BKZ2071" s="227"/>
      <c r="BLA2071" s="227"/>
      <c r="BLB2071" s="227"/>
      <c r="BLC2071" s="227"/>
      <c r="BLD2071" s="227"/>
      <c r="BLE2071" s="227"/>
      <c r="BLF2071" s="227"/>
      <c r="BLG2071" s="227"/>
      <c r="BLH2071" s="227"/>
      <c r="BLI2071" s="227"/>
      <c r="BLJ2071" s="227"/>
      <c r="BLK2071" s="227"/>
      <c r="BLL2071" s="227"/>
      <c r="BLM2071" s="227"/>
      <c r="BLN2071" s="227"/>
      <c r="BLO2071" s="227"/>
      <c r="BLP2071" s="227"/>
      <c r="BLQ2071" s="227"/>
      <c r="BLR2071" s="227"/>
      <c r="BLS2071" s="227"/>
      <c r="BLT2071" s="227"/>
      <c r="BLU2071" s="227"/>
      <c r="BLV2071" s="227"/>
      <c r="BLW2071" s="227"/>
      <c r="BLX2071" s="227"/>
      <c r="BLY2071" s="227"/>
      <c r="BLZ2071" s="227"/>
      <c r="BMA2071" s="227"/>
      <c r="BMB2071" s="227"/>
      <c r="BMC2071" s="227"/>
      <c r="BMD2071" s="227"/>
      <c r="BME2071" s="227"/>
      <c r="BMF2071" s="227"/>
      <c r="BMG2071" s="227"/>
      <c r="BMH2071" s="227"/>
      <c r="BMI2071" s="227"/>
      <c r="BMJ2071" s="227"/>
      <c r="BMK2071" s="227"/>
      <c r="BML2071" s="227"/>
      <c r="BMM2071" s="227"/>
      <c r="BMN2071" s="227"/>
      <c r="BMO2071" s="227"/>
      <c r="BMP2071" s="227"/>
      <c r="BMQ2071" s="227"/>
      <c r="BMR2071" s="227"/>
      <c r="BMS2071" s="227"/>
      <c r="BMT2071" s="227"/>
      <c r="BMU2071" s="227"/>
      <c r="BMV2071" s="227"/>
      <c r="BMW2071" s="227"/>
      <c r="BMX2071" s="227"/>
      <c r="BMY2071" s="227"/>
      <c r="BMZ2071" s="227"/>
      <c r="BNA2071" s="227"/>
      <c r="BNB2071" s="227"/>
      <c r="BNC2071" s="227"/>
      <c r="BND2071" s="227"/>
      <c r="BNE2071" s="227"/>
      <c r="BNF2071" s="227"/>
      <c r="BNG2071" s="227"/>
      <c r="BNH2071" s="227"/>
      <c r="BNI2071" s="227"/>
      <c r="BNJ2071" s="227"/>
      <c r="BNK2071" s="227"/>
      <c r="BNL2071" s="227"/>
      <c r="BNM2071" s="227"/>
      <c r="BNN2071" s="227"/>
      <c r="BNO2071" s="227"/>
      <c r="BNP2071" s="227"/>
      <c r="BNQ2071" s="227"/>
      <c r="BNR2071" s="227"/>
      <c r="BNS2071" s="227"/>
      <c r="BNT2071" s="227"/>
      <c r="BNU2071" s="227"/>
      <c r="BNV2071" s="227"/>
      <c r="BNW2071" s="227"/>
      <c r="BNX2071" s="227"/>
      <c r="BNY2071" s="227"/>
      <c r="BNZ2071" s="227"/>
      <c r="BOA2071" s="227"/>
      <c r="BOB2071" s="227"/>
      <c r="BOC2071" s="227"/>
      <c r="BOD2071" s="227"/>
      <c r="BOE2071" s="227"/>
      <c r="BOF2071" s="227"/>
      <c r="BOG2071" s="227"/>
      <c r="BOH2071" s="227"/>
      <c r="BOI2071" s="227"/>
      <c r="BOJ2071" s="227"/>
      <c r="BOK2071" s="227"/>
      <c r="BOL2071" s="227"/>
      <c r="BOM2071" s="227"/>
      <c r="BON2071" s="227"/>
      <c r="BOO2071" s="227"/>
      <c r="BOP2071" s="227"/>
      <c r="BOQ2071" s="227"/>
      <c r="BOR2071" s="227"/>
      <c r="BOS2071" s="227"/>
      <c r="BOT2071" s="227"/>
      <c r="BOU2071" s="227"/>
      <c r="BOV2071" s="227"/>
      <c r="BOW2071" s="227"/>
      <c r="BOX2071" s="227"/>
      <c r="BOY2071" s="227"/>
      <c r="BOZ2071" s="227"/>
      <c r="BPA2071" s="227"/>
      <c r="BPB2071" s="227"/>
      <c r="BPC2071" s="227"/>
      <c r="BPD2071" s="227"/>
      <c r="BPE2071" s="227"/>
      <c r="BPF2071" s="227"/>
      <c r="BPG2071" s="227"/>
      <c r="BPH2071" s="227"/>
      <c r="BPI2071" s="227"/>
      <c r="BPJ2071" s="227"/>
      <c r="BPK2071" s="227"/>
      <c r="BPL2071" s="227"/>
      <c r="BPM2071" s="227"/>
      <c r="BPN2071" s="227"/>
      <c r="BPO2071" s="227"/>
      <c r="BPP2071" s="227"/>
      <c r="BPQ2071" s="227"/>
      <c r="BPR2071" s="227"/>
      <c r="BPS2071" s="227"/>
      <c r="BPT2071" s="227"/>
      <c r="BPU2071" s="227"/>
      <c r="BPV2071" s="227"/>
      <c r="BPW2071" s="227"/>
      <c r="BPX2071" s="227"/>
      <c r="BPY2071" s="227"/>
      <c r="BPZ2071" s="227"/>
      <c r="BQA2071" s="227"/>
      <c r="BQB2071" s="227"/>
      <c r="BQC2071" s="227"/>
      <c r="BQD2071" s="227"/>
      <c r="BQE2071" s="227"/>
      <c r="BQF2071" s="227"/>
      <c r="BQG2071" s="227"/>
      <c r="BQH2071" s="227"/>
      <c r="BQI2071" s="227"/>
      <c r="BQJ2071" s="227"/>
      <c r="BQK2071" s="227"/>
      <c r="BQL2071" s="227"/>
      <c r="BQM2071" s="227"/>
      <c r="BQN2071" s="227"/>
      <c r="BQO2071" s="227"/>
      <c r="BQP2071" s="227"/>
      <c r="BQQ2071" s="227"/>
      <c r="BQR2071" s="227"/>
      <c r="BQS2071" s="227"/>
      <c r="BQT2071" s="227"/>
      <c r="BQU2071" s="227"/>
      <c r="BQV2071" s="227"/>
      <c r="BQW2071" s="227"/>
      <c r="BQX2071" s="227"/>
      <c r="BQY2071" s="227"/>
      <c r="BQZ2071" s="227"/>
      <c r="BRA2071" s="227"/>
      <c r="BRB2071" s="227"/>
      <c r="BRC2071" s="227"/>
      <c r="BRD2071" s="227"/>
      <c r="BRE2071" s="227"/>
      <c r="BRF2071" s="227"/>
      <c r="BRG2071" s="227"/>
      <c r="BRH2071" s="227"/>
      <c r="BRI2071" s="227"/>
      <c r="BRJ2071" s="227"/>
      <c r="BRK2071" s="227"/>
      <c r="BRL2071" s="227"/>
      <c r="BRM2071" s="227"/>
      <c r="BRN2071" s="227"/>
      <c r="BRO2071" s="227"/>
      <c r="BRP2071" s="227"/>
      <c r="BRQ2071" s="227"/>
      <c r="BRR2071" s="227"/>
      <c r="BRS2071" s="227"/>
      <c r="BRT2071" s="227"/>
      <c r="BRU2071" s="227"/>
      <c r="BRV2071" s="227"/>
      <c r="BRW2071" s="227"/>
      <c r="BRX2071" s="227"/>
      <c r="BRY2071" s="227"/>
      <c r="BRZ2071" s="227"/>
      <c r="BSA2071" s="227"/>
      <c r="BSB2071" s="227"/>
      <c r="BSC2071" s="227"/>
      <c r="BSD2071" s="227"/>
      <c r="BSE2071" s="227"/>
      <c r="BSF2071" s="227"/>
      <c r="BSG2071" s="227"/>
      <c r="BSH2071" s="227"/>
      <c r="BSI2071" s="227"/>
      <c r="BSJ2071" s="227"/>
      <c r="BSK2071" s="227"/>
      <c r="BSL2071" s="227"/>
      <c r="BSM2071" s="227"/>
      <c r="BSN2071" s="227"/>
      <c r="BSO2071" s="227"/>
      <c r="BSP2071" s="227"/>
      <c r="BSQ2071" s="227"/>
      <c r="BSR2071" s="227"/>
      <c r="BSS2071" s="227"/>
      <c r="BST2071" s="227"/>
      <c r="BSU2071" s="227"/>
      <c r="BSV2071" s="227"/>
      <c r="BSW2071" s="227"/>
      <c r="BSX2071" s="227"/>
      <c r="BSY2071" s="227"/>
      <c r="BSZ2071" s="227"/>
      <c r="BTA2071" s="227"/>
      <c r="BTB2071" s="227"/>
      <c r="BTC2071" s="227"/>
      <c r="BTD2071" s="227"/>
      <c r="BTE2071" s="227"/>
      <c r="BTF2071" s="227"/>
      <c r="BTG2071" s="227"/>
      <c r="BTH2071" s="227"/>
      <c r="BTI2071" s="227"/>
      <c r="BTJ2071" s="227"/>
      <c r="BTK2071" s="227"/>
      <c r="BTL2071" s="227"/>
      <c r="BTM2071" s="227"/>
      <c r="BTN2071" s="227"/>
      <c r="BTO2071" s="227"/>
      <c r="BTP2071" s="227"/>
      <c r="BTQ2071" s="227"/>
      <c r="BTR2071" s="227"/>
      <c r="BTS2071" s="227"/>
      <c r="BTT2071" s="227"/>
      <c r="BTU2071" s="227"/>
      <c r="BTV2071" s="227"/>
      <c r="BTW2071" s="227"/>
      <c r="BTX2071" s="227"/>
      <c r="BTY2071" s="227"/>
      <c r="BTZ2071" s="227"/>
      <c r="BUA2071" s="227"/>
      <c r="BUB2071" s="227"/>
      <c r="BUC2071" s="227"/>
      <c r="BUD2071" s="227"/>
      <c r="BUE2071" s="227"/>
      <c r="BUF2071" s="227"/>
      <c r="BUG2071" s="227"/>
      <c r="BUH2071" s="227"/>
      <c r="BUI2071" s="227"/>
      <c r="BUJ2071" s="227"/>
      <c r="BUK2071" s="227"/>
      <c r="BUL2071" s="227"/>
      <c r="BUM2071" s="227"/>
      <c r="BUN2071" s="227"/>
      <c r="BUO2071" s="227"/>
      <c r="BUP2071" s="227"/>
      <c r="BUQ2071" s="227"/>
      <c r="BUR2071" s="227"/>
      <c r="BUS2071" s="227"/>
      <c r="BUT2071" s="227"/>
      <c r="BUU2071" s="227"/>
      <c r="BUV2071" s="227"/>
      <c r="BUW2071" s="227"/>
      <c r="BUX2071" s="227"/>
      <c r="BUY2071" s="227"/>
      <c r="BUZ2071" s="227"/>
      <c r="BVA2071" s="227"/>
      <c r="BVB2071" s="227"/>
      <c r="BVC2071" s="227"/>
      <c r="BVD2071" s="227"/>
      <c r="BVE2071" s="227"/>
      <c r="BVF2071" s="227"/>
      <c r="BVG2071" s="227"/>
      <c r="BVH2071" s="227"/>
      <c r="BVI2071" s="227"/>
      <c r="BVJ2071" s="227"/>
      <c r="BVK2071" s="227"/>
      <c r="BVL2071" s="227"/>
      <c r="BVM2071" s="227"/>
      <c r="BVN2071" s="227"/>
      <c r="BVO2071" s="227"/>
      <c r="BVP2071" s="227"/>
      <c r="BVQ2071" s="227"/>
      <c r="BVR2071" s="227"/>
      <c r="BVS2071" s="227"/>
      <c r="BVT2071" s="227"/>
      <c r="BVU2071" s="227"/>
      <c r="BVV2071" s="227"/>
      <c r="BVW2071" s="227"/>
      <c r="BVX2071" s="227"/>
      <c r="BVY2071" s="227"/>
      <c r="BVZ2071" s="227"/>
      <c r="BWA2071" s="227"/>
      <c r="BWB2071" s="227"/>
      <c r="BWC2071" s="227"/>
      <c r="BWD2071" s="227"/>
      <c r="BWE2071" s="227"/>
      <c r="BWF2071" s="227"/>
      <c r="BWG2071" s="227"/>
      <c r="BWH2071" s="227"/>
      <c r="BWI2071" s="227"/>
      <c r="BWJ2071" s="227"/>
      <c r="BWK2071" s="227"/>
      <c r="BWL2071" s="227"/>
      <c r="BWM2071" s="227"/>
      <c r="BWN2071" s="227"/>
      <c r="BWO2071" s="227"/>
      <c r="BWP2071" s="227"/>
      <c r="BWQ2071" s="227"/>
      <c r="BWR2071" s="227"/>
      <c r="BWS2071" s="227"/>
      <c r="BWT2071" s="227"/>
      <c r="BWU2071" s="227"/>
      <c r="BWV2071" s="227"/>
      <c r="BWW2071" s="227"/>
      <c r="BWX2071" s="227"/>
      <c r="BWY2071" s="227"/>
      <c r="BWZ2071" s="227"/>
      <c r="BXA2071" s="227"/>
      <c r="BXB2071" s="227"/>
      <c r="BXC2071" s="227"/>
      <c r="BXD2071" s="227"/>
      <c r="BXE2071" s="227"/>
      <c r="BXF2071" s="227"/>
      <c r="BXG2071" s="227"/>
      <c r="BXH2071" s="227"/>
      <c r="BXI2071" s="227"/>
      <c r="BXJ2071" s="227"/>
      <c r="BXK2071" s="227"/>
      <c r="BXL2071" s="227"/>
      <c r="BXM2071" s="227"/>
      <c r="BXN2071" s="227"/>
      <c r="BXO2071" s="227"/>
      <c r="BXP2071" s="227"/>
      <c r="BXQ2071" s="227"/>
      <c r="BXR2071" s="227"/>
      <c r="BXS2071" s="227"/>
      <c r="BXT2071" s="227"/>
      <c r="BXU2071" s="227"/>
      <c r="BXV2071" s="227"/>
      <c r="BXW2071" s="227"/>
      <c r="BXX2071" s="227"/>
      <c r="BXY2071" s="227"/>
      <c r="BXZ2071" s="227"/>
      <c r="BYA2071" s="227"/>
      <c r="BYB2071" s="227"/>
      <c r="BYC2071" s="227"/>
      <c r="BYD2071" s="227"/>
      <c r="BYE2071" s="227"/>
      <c r="BYF2071" s="227"/>
      <c r="BYG2071" s="227"/>
      <c r="BYH2071" s="227"/>
      <c r="BYI2071" s="227"/>
      <c r="BYJ2071" s="227"/>
      <c r="BYK2071" s="227"/>
      <c r="BYL2071" s="227"/>
      <c r="BYM2071" s="227"/>
      <c r="BYN2071" s="227"/>
      <c r="BYO2071" s="227"/>
      <c r="BYP2071" s="227"/>
      <c r="BYQ2071" s="227"/>
      <c r="BYR2071" s="227"/>
      <c r="BYS2071" s="227"/>
      <c r="BYT2071" s="227"/>
      <c r="BYU2071" s="227"/>
      <c r="BYV2071" s="227"/>
      <c r="BYW2071" s="227"/>
      <c r="BYX2071" s="227"/>
      <c r="BYY2071" s="227"/>
      <c r="BYZ2071" s="227"/>
      <c r="BZA2071" s="227"/>
      <c r="BZB2071" s="227"/>
      <c r="BZC2071" s="227"/>
      <c r="BZD2071" s="227"/>
      <c r="BZE2071" s="227"/>
      <c r="BZF2071" s="227"/>
      <c r="BZG2071" s="227"/>
      <c r="BZH2071" s="227"/>
      <c r="BZI2071" s="227"/>
      <c r="BZJ2071" s="227"/>
      <c r="BZK2071" s="227"/>
      <c r="BZL2071" s="227"/>
      <c r="BZM2071" s="227"/>
      <c r="BZN2071" s="227"/>
      <c r="BZO2071" s="227"/>
      <c r="BZP2071" s="227"/>
      <c r="BZQ2071" s="227"/>
      <c r="BZR2071" s="227"/>
      <c r="BZS2071" s="227"/>
      <c r="BZT2071" s="227"/>
      <c r="BZU2071" s="227"/>
      <c r="BZV2071" s="227"/>
      <c r="BZW2071" s="227"/>
      <c r="BZX2071" s="227"/>
      <c r="BZY2071" s="227"/>
      <c r="BZZ2071" s="227"/>
      <c r="CAA2071" s="227"/>
      <c r="CAB2071" s="227"/>
      <c r="CAC2071" s="227"/>
      <c r="CAD2071" s="227"/>
      <c r="CAE2071" s="227"/>
      <c r="CAF2071" s="227"/>
      <c r="CAG2071" s="227"/>
      <c r="CAH2071" s="227"/>
      <c r="CAI2071" s="227"/>
      <c r="CAJ2071" s="227"/>
      <c r="CAK2071" s="227"/>
      <c r="CAL2071" s="227"/>
      <c r="CAM2071" s="227"/>
      <c r="CAN2071" s="227"/>
      <c r="CAO2071" s="227"/>
      <c r="CAP2071" s="227"/>
      <c r="CAQ2071" s="227"/>
      <c r="CAR2071" s="227"/>
      <c r="CAS2071" s="227"/>
      <c r="CAT2071" s="227"/>
      <c r="CAU2071" s="227"/>
      <c r="CAV2071" s="227"/>
      <c r="CAW2071" s="227"/>
      <c r="CAX2071" s="227"/>
      <c r="CAY2071" s="227"/>
      <c r="CAZ2071" s="227"/>
      <c r="CBA2071" s="227"/>
      <c r="CBB2071" s="227"/>
      <c r="CBC2071" s="227"/>
      <c r="CBD2071" s="227"/>
      <c r="CBE2071" s="227"/>
      <c r="CBF2071" s="227"/>
      <c r="CBG2071" s="227"/>
      <c r="CBH2071" s="227"/>
      <c r="CBI2071" s="227"/>
      <c r="CBJ2071" s="227"/>
      <c r="CBK2071" s="227"/>
      <c r="CBL2071" s="227"/>
      <c r="CBM2071" s="227"/>
      <c r="CBN2071" s="227"/>
      <c r="CBO2071" s="227"/>
      <c r="CBP2071" s="227"/>
      <c r="CBQ2071" s="227"/>
      <c r="CBR2071" s="227"/>
      <c r="CBS2071" s="227"/>
      <c r="CBT2071" s="227"/>
      <c r="CBU2071" s="227"/>
      <c r="CBV2071" s="227"/>
      <c r="CBW2071" s="227"/>
      <c r="CBX2071" s="227"/>
      <c r="CBY2071" s="227"/>
      <c r="CBZ2071" s="227"/>
      <c r="CCA2071" s="227"/>
      <c r="CCB2071" s="227"/>
      <c r="CCC2071" s="227"/>
      <c r="CCD2071" s="227"/>
      <c r="CCE2071" s="227"/>
      <c r="CCF2071" s="227"/>
      <c r="CCG2071" s="227"/>
      <c r="CCH2071" s="227"/>
      <c r="CCI2071" s="227"/>
      <c r="CCJ2071" s="227"/>
      <c r="CCK2071" s="227"/>
      <c r="CCL2071" s="227"/>
      <c r="CCM2071" s="227"/>
      <c r="CCN2071" s="227"/>
      <c r="CCO2071" s="227"/>
      <c r="CCP2071" s="227"/>
      <c r="CCQ2071" s="227"/>
      <c r="CCR2071" s="227"/>
      <c r="CCS2071" s="227"/>
      <c r="CCT2071" s="227"/>
      <c r="CCU2071" s="227"/>
      <c r="CCV2071" s="227"/>
      <c r="CCW2071" s="227"/>
      <c r="CCX2071" s="227"/>
      <c r="CCY2071" s="227"/>
      <c r="CCZ2071" s="227"/>
      <c r="CDA2071" s="227"/>
      <c r="CDB2071" s="227"/>
      <c r="CDC2071" s="227"/>
      <c r="CDD2071" s="227"/>
      <c r="CDE2071" s="227"/>
      <c r="CDF2071" s="227"/>
      <c r="CDG2071" s="227"/>
      <c r="CDH2071" s="227"/>
      <c r="CDI2071" s="227"/>
      <c r="CDJ2071" s="227"/>
      <c r="CDK2071" s="227"/>
      <c r="CDL2071" s="227"/>
      <c r="CDM2071" s="227"/>
      <c r="CDN2071" s="227"/>
      <c r="CDO2071" s="227"/>
      <c r="CDP2071" s="227"/>
      <c r="CDQ2071" s="227"/>
      <c r="CDR2071" s="227"/>
      <c r="CDS2071" s="227"/>
      <c r="CDT2071" s="227"/>
      <c r="CDU2071" s="227"/>
      <c r="CDV2071" s="227"/>
      <c r="CDW2071" s="227"/>
      <c r="CDX2071" s="227"/>
      <c r="CDY2071" s="227"/>
      <c r="CDZ2071" s="227"/>
      <c r="CEA2071" s="227"/>
      <c r="CEB2071" s="227"/>
      <c r="CEC2071" s="227"/>
      <c r="CED2071" s="227"/>
      <c r="CEE2071" s="227"/>
      <c r="CEF2071" s="227"/>
      <c r="CEG2071" s="227"/>
      <c r="CEH2071" s="227"/>
      <c r="CEI2071" s="227"/>
      <c r="CEJ2071" s="227"/>
      <c r="CEK2071" s="227"/>
      <c r="CEL2071" s="227"/>
      <c r="CEM2071" s="227"/>
      <c r="CEN2071" s="227"/>
      <c r="CEO2071" s="227"/>
      <c r="CEP2071" s="227"/>
      <c r="CEQ2071" s="227"/>
      <c r="CER2071" s="227"/>
      <c r="CES2071" s="227"/>
      <c r="CET2071" s="227"/>
      <c r="CEU2071" s="227"/>
      <c r="CEV2071" s="227"/>
      <c r="CEW2071" s="227"/>
      <c r="CEX2071" s="227"/>
      <c r="CEY2071" s="227"/>
      <c r="CEZ2071" s="227"/>
      <c r="CFA2071" s="227"/>
      <c r="CFB2071" s="227"/>
      <c r="CFC2071" s="227"/>
      <c r="CFD2071" s="227"/>
      <c r="CFE2071" s="227"/>
      <c r="CFF2071" s="227"/>
      <c r="CFG2071" s="227"/>
      <c r="CFH2071" s="227"/>
      <c r="CFI2071" s="227"/>
      <c r="CFJ2071" s="227"/>
      <c r="CFK2071" s="227"/>
      <c r="CFL2071" s="227"/>
      <c r="CFM2071" s="227"/>
      <c r="CFN2071" s="227"/>
      <c r="CFO2071" s="227"/>
      <c r="CFP2071" s="227"/>
      <c r="CFQ2071" s="227"/>
      <c r="CFR2071" s="227"/>
      <c r="CFS2071" s="227"/>
      <c r="CFT2071" s="227"/>
      <c r="CFU2071" s="227"/>
      <c r="CFV2071" s="227"/>
      <c r="CFW2071" s="227"/>
      <c r="CFX2071" s="227"/>
      <c r="CFY2071" s="227"/>
      <c r="CFZ2071" s="227"/>
      <c r="CGA2071" s="227"/>
      <c r="CGB2071" s="227"/>
      <c r="CGC2071" s="227"/>
      <c r="CGD2071" s="227"/>
      <c r="CGE2071" s="227"/>
      <c r="CGF2071" s="227"/>
      <c r="CGG2071" s="227"/>
      <c r="CGH2071" s="227"/>
      <c r="CGI2071" s="227"/>
      <c r="CGJ2071" s="227"/>
      <c r="CGK2071" s="227"/>
      <c r="CGL2071" s="227"/>
      <c r="CGM2071" s="227"/>
      <c r="CGN2071" s="227"/>
      <c r="CGO2071" s="227"/>
      <c r="CGP2071" s="227"/>
      <c r="CGQ2071" s="227"/>
      <c r="CGR2071" s="227"/>
      <c r="CGS2071" s="227"/>
      <c r="CGT2071" s="227"/>
      <c r="CGU2071" s="227"/>
      <c r="CGV2071" s="227"/>
      <c r="CGW2071" s="227"/>
      <c r="CGX2071" s="227"/>
      <c r="CGY2071" s="227"/>
      <c r="CGZ2071" s="227"/>
      <c r="CHA2071" s="227"/>
      <c r="CHB2071" s="227"/>
      <c r="CHC2071" s="227"/>
      <c r="CHD2071" s="227"/>
      <c r="CHE2071" s="227"/>
      <c r="CHF2071" s="227"/>
      <c r="CHG2071" s="227"/>
      <c r="CHH2071" s="227"/>
      <c r="CHI2071" s="227"/>
      <c r="CHJ2071" s="227"/>
      <c r="CHK2071" s="227"/>
      <c r="CHL2071" s="227"/>
      <c r="CHM2071" s="227"/>
      <c r="CHN2071" s="227"/>
      <c r="CHO2071" s="227"/>
      <c r="CHP2071" s="227"/>
      <c r="CHQ2071" s="227"/>
      <c r="CHR2071" s="227"/>
      <c r="CHS2071" s="227"/>
      <c r="CHT2071" s="227"/>
      <c r="CHU2071" s="227"/>
      <c r="CHV2071" s="227"/>
      <c r="CHW2071" s="227"/>
      <c r="CHX2071" s="227"/>
      <c r="CHY2071" s="227"/>
      <c r="CHZ2071" s="227"/>
      <c r="CIA2071" s="227"/>
      <c r="CIB2071" s="227"/>
      <c r="CIC2071" s="227"/>
      <c r="CID2071" s="227"/>
      <c r="CIE2071" s="227"/>
      <c r="CIF2071" s="227"/>
      <c r="CIG2071" s="227"/>
      <c r="CIH2071" s="227"/>
      <c r="CII2071" s="227"/>
      <c r="CIJ2071" s="227"/>
      <c r="CIK2071" s="227"/>
      <c r="CIL2071" s="227"/>
      <c r="CIM2071" s="227"/>
      <c r="CIN2071" s="227"/>
      <c r="CIO2071" s="227"/>
      <c r="CIP2071" s="227"/>
      <c r="CIQ2071" s="227"/>
      <c r="CIR2071" s="227"/>
      <c r="CIS2071" s="227"/>
      <c r="CIT2071" s="227"/>
      <c r="CIU2071" s="227"/>
      <c r="CIV2071" s="227"/>
      <c r="CIW2071" s="227"/>
      <c r="CIX2071" s="227"/>
      <c r="CIY2071" s="227"/>
      <c r="CIZ2071" s="227"/>
      <c r="CJA2071" s="227"/>
      <c r="CJB2071" s="227"/>
      <c r="CJC2071" s="227"/>
      <c r="CJD2071" s="227"/>
      <c r="CJE2071" s="227"/>
      <c r="CJF2071" s="227"/>
      <c r="CJG2071" s="227"/>
      <c r="CJH2071" s="227"/>
      <c r="CJI2071" s="227"/>
      <c r="CJJ2071" s="227"/>
      <c r="CJK2071" s="227"/>
      <c r="CJL2071" s="227"/>
      <c r="CJM2071" s="227"/>
      <c r="CJN2071" s="227"/>
      <c r="CJO2071" s="227"/>
      <c r="CJP2071" s="227"/>
      <c r="CJQ2071" s="227"/>
      <c r="CJR2071" s="227"/>
      <c r="CJS2071" s="227"/>
      <c r="CJT2071" s="227"/>
      <c r="CJU2071" s="227"/>
      <c r="CJV2071" s="227"/>
      <c r="CJW2071" s="227"/>
      <c r="CJX2071" s="227"/>
      <c r="CJY2071" s="227"/>
      <c r="CJZ2071" s="227"/>
      <c r="CKA2071" s="227"/>
      <c r="CKB2071" s="227"/>
      <c r="CKC2071" s="227"/>
      <c r="CKD2071" s="227"/>
      <c r="CKE2071" s="227"/>
      <c r="CKF2071" s="227"/>
      <c r="CKG2071" s="227"/>
      <c r="CKH2071" s="227"/>
      <c r="CKI2071" s="227"/>
      <c r="CKJ2071" s="227"/>
      <c r="CKK2071" s="227"/>
      <c r="CKL2071" s="227"/>
      <c r="CKM2071" s="227"/>
      <c r="CKN2071" s="227"/>
      <c r="CKO2071" s="227"/>
      <c r="CKP2071" s="227"/>
      <c r="CKQ2071" s="227"/>
      <c r="CKR2071" s="227"/>
      <c r="CKS2071" s="227"/>
      <c r="CKT2071" s="227"/>
      <c r="CKU2071" s="227"/>
      <c r="CKV2071" s="227"/>
      <c r="CKW2071" s="227"/>
      <c r="CKX2071" s="227"/>
      <c r="CKY2071" s="227"/>
      <c r="CKZ2071" s="227"/>
      <c r="CLA2071" s="227"/>
      <c r="CLB2071" s="227"/>
      <c r="CLC2071" s="227"/>
      <c r="CLD2071" s="227"/>
      <c r="CLE2071" s="227"/>
      <c r="CLF2071" s="227"/>
      <c r="CLG2071" s="227"/>
      <c r="CLH2071" s="227"/>
      <c r="CLI2071" s="227"/>
      <c r="CLJ2071" s="227"/>
      <c r="CLK2071" s="227"/>
      <c r="CLL2071" s="227"/>
      <c r="CLM2071" s="227"/>
      <c r="CLN2071" s="227"/>
      <c r="CLO2071" s="227"/>
      <c r="CLP2071" s="227"/>
      <c r="CLQ2071" s="227"/>
      <c r="CLR2071" s="227"/>
      <c r="CLS2071" s="227"/>
      <c r="CLT2071" s="227"/>
      <c r="CLU2071" s="227"/>
      <c r="CLV2071" s="227"/>
      <c r="CLW2071" s="227"/>
      <c r="CLX2071" s="227"/>
      <c r="CLY2071" s="227"/>
      <c r="CLZ2071" s="227"/>
      <c r="CMA2071" s="227"/>
      <c r="CMB2071" s="227"/>
      <c r="CMC2071" s="227"/>
      <c r="CMD2071" s="227"/>
      <c r="CME2071" s="227"/>
      <c r="CMF2071" s="227"/>
      <c r="CMG2071" s="227"/>
      <c r="CMH2071" s="227"/>
      <c r="CMI2071" s="227"/>
      <c r="CMJ2071" s="227"/>
      <c r="CMK2071" s="227"/>
      <c r="CML2071" s="227"/>
      <c r="CMM2071" s="227"/>
      <c r="CMN2071" s="227"/>
      <c r="CMO2071" s="227"/>
      <c r="CMP2071" s="227"/>
      <c r="CMQ2071" s="227"/>
      <c r="CMR2071" s="227"/>
      <c r="CMS2071" s="227"/>
      <c r="CMT2071" s="227"/>
      <c r="CMU2071" s="227"/>
      <c r="CMV2071" s="227"/>
      <c r="CMW2071" s="227"/>
      <c r="CMX2071" s="227"/>
      <c r="CMY2071" s="227"/>
      <c r="CMZ2071" s="227"/>
      <c r="CNA2071" s="227"/>
      <c r="CNB2071" s="227"/>
      <c r="CNC2071" s="227"/>
      <c r="CND2071" s="227"/>
      <c r="CNE2071" s="227"/>
      <c r="CNF2071" s="227"/>
      <c r="CNG2071" s="227"/>
      <c r="CNH2071" s="227"/>
      <c r="CNI2071" s="227"/>
      <c r="CNJ2071" s="227"/>
      <c r="CNK2071" s="227"/>
      <c r="CNL2071" s="227"/>
      <c r="CNM2071" s="227"/>
      <c r="CNN2071" s="227"/>
      <c r="CNO2071" s="227"/>
      <c r="CNP2071" s="227"/>
      <c r="CNQ2071" s="227"/>
      <c r="CNR2071" s="227"/>
      <c r="CNS2071" s="227"/>
      <c r="CNT2071" s="227"/>
      <c r="CNU2071" s="227"/>
      <c r="CNV2071" s="227"/>
      <c r="CNW2071" s="227"/>
      <c r="CNX2071" s="227"/>
      <c r="CNY2071" s="227"/>
      <c r="CNZ2071" s="227"/>
      <c r="COA2071" s="227"/>
      <c r="COB2071" s="227"/>
      <c r="COC2071" s="227"/>
      <c r="COD2071" s="227"/>
      <c r="COE2071" s="227"/>
      <c r="COF2071" s="227"/>
      <c r="COG2071" s="227"/>
      <c r="COH2071" s="227"/>
      <c r="COI2071" s="227"/>
      <c r="COJ2071" s="227"/>
      <c r="COK2071" s="227"/>
      <c r="COL2071" s="227"/>
      <c r="COM2071" s="227"/>
      <c r="CON2071" s="227"/>
      <c r="COO2071" s="227"/>
      <c r="COP2071" s="227"/>
      <c r="COQ2071" s="227"/>
      <c r="COR2071" s="227"/>
      <c r="COS2071" s="227"/>
      <c r="COT2071" s="227"/>
      <c r="COU2071" s="227"/>
      <c r="COV2071" s="227"/>
      <c r="COW2071" s="227"/>
      <c r="COX2071" s="227"/>
      <c r="COY2071" s="227"/>
      <c r="COZ2071" s="227"/>
      <c r="CPA2071" s="227"/>
      <c r="CPB2071" s="227"/>
      <c r="CPC2071" s="227"/>
      <c r="CPD2071" s="227"/>
      <c r="CPE2071" s="227"/>
      <c r="CPF2071" s="227"/>
      <c r="CPG2071" s="227"/>
      <c r="CPH2071" s="227"/>
      <c r="CPI2071" s="227"/>
      <c r="CPJ2071" s="227"/>
      <c r="CPK2071" s="227"/>
      <c r="CPL2071" s="227"/>
      <c r="CPM2071" s="227"/>
      <c r="CPN2071" s="227"/>
      <c r="CPO2071" s="227"/>
      <c r="CPP2071" s="227"/>
      <c r="CPQ2071" s="227"/>
      <c r="CPR2071" s="227"/>
      <c r="CPS2071" s="227"/>
      <c r="CPT2071" s="227"/>
      <c r="CPU2071" s="227"/>
      <c r="CPV2071" s="227"/>
      <c r="CPW2071" s="227"/>
      <c r="CPX2071" s="227"/>
      <c r="CPY2071" s="227"/>
      <c r="CPZ2071" s="227"/>
      <c r="CQA2071" s="227"/>
      <c r="CQB2071" s="227"/>
      <c r="CQC2071" s="227"/>
      <c r="CQD2071" s="227"/>
      <c r="CQE2071" s="227"/>
      <c r="CQF2071" s="227"/>
      <c r="CQG2071" s="227"/>
      <c r="CQH2071" s="227"/>
      <c r="CQI2071" s="227"/>
      <c r="CQJ2071" s="227"/>
      <c r="CQK2071" s="227"/>
      <c r="CQL2071" s="227"/>
      <c r="CQM2071" s="227"/>
      <c r="CQN2071" s="227"/>
      <c r="CQO2071" s="227"/>
      <c r="CQP2071" s="227"/>
      <c r="CQQ2071" s="227"/>
      <c r="CQR2071" s="227"/>
      <c r="CQS2071" s="227"/>
      <c r="CQT2071" s="227"/>
      <c r="CQU2071" s="227"/>
      <c r="CQV2071" s="227"/>
      <c r="CQW2071" s="227"/>
      <c r="CQX2071" s="227"/>
      <c r="CQY2071" s="227"/>
      <c r="CQZ2071" s="227"/>
      <c r="CRA2071" s="227"/>
      <c r="CRB2071" s="227"/>
      <c r="CRC2071" s="227"/>
      <c r="CRD2071" s="227"/>
      <c r="CRE2071" s="227"/>
      <c r="CRF2071" s="227"/>
      <c r="CRG2071" s="227"/>
      <c r="CRH2071" s="227"/>
      <c r="CRI2071" s="227"/>
      <c r="CRJ2071" s="227"/>
      <c r="CRK2071" s="227"/>
      <c r="CRL2071" s="227"/>
      <c r="CRM2071" s="227"/>
      <c r="CRN2071" s="227"/>
      <c r="CRO2071" s="227"/>
      <c r="CRP2071" s="227"/>
      <c r="CRQ2071" s="227"/>
      <c r="CRR2071" s="227"/>
      <c r="CRS2071" s="227"/>
      <c r="CRT2071" s="227"/>
      <c r="CRU2071" s="227"/>
      <c r="CRV2071" s="227"/>
      <c r="CRW2071" s="227"/>
      <c r="CRX2071" s="227"/>
      <c r="CRY2071" s="227"/>
      <c r="CRZ2071" s="227"/>
      <c r="CSA2071" s="227"/>
      <c r="CSB2071" s="227"/>
      <c r="CSC2071" s="227"/>
      <c r="CSD2071" s="227"/>
      <c r="CSE2071" s="227"/>
      <c r="CSF2071" s="227"/>
      <c r="CSG2071" s="227"/>
      <c r="CSH2071" s="227"/>
      <c r="CSI2071" s="227"/>
      <c r="CSJ2071" s="227"/>
      <c r="CSK2071" s="227"/>
      <c r="CSL2071" s="227"/>
      <c r="CSM2071" s="227"/>
      <c r="CSN2071" s="227"/>
      <c r="CSO2071" s="227"/>
      <c r="CSP2071" s="227"/>
      <c r="CSQ2071" s="227"/>
      <c r="CSR2071" s="227"/>
      <c r="CSS2071" s="227"/>
      <c r="CST2071" s="227"/>
      <c r="CSU2071" s="227"/>
      <c r="CSV2071" s="227"/>
      <c r="CSW2071" s="227"/>
      <c r="CSX2071" s="227"/>
      <c r="CSY2071" s="227"/>
      <c r="CSZ2071" s="227"/>
      <c r="CTA2071" s="227"/>
      <c r="CTB2071" s="227"/>
      <c r="CTC2071" s="227"/>
      <c r="CTD2071" s="227"/>
      <c r="CTE2071" s="227"/>
      <c r="CTF2071" s="227"/>
      <c r="CTG2071" s="227"/>
      <c r="CTH2071" s="227"/>
      <c r="CTI2071" s="227"/>
      <c r="CTJ2071" s="227"/>
      <c r="CTK2071" s="227"/>
      <c r="CTL2071" s="227"/>
      <c r="CTM2071" s="227"/>
      <c r="CTN2071" s="227"/>
      <c r="CTO2071" s="227"/>
      <c r="CTP2071" s="227"/>
      <c r="CTQ2071" s="227"/>
      <c r="CTR2071" s="227"/>
      <c r="CTS2071" s="227"/>
      <c r="CTT2071" s="227"/>
      <c r="CTU2071" s="227"/>
      <c r="CTV2071" s="227"/>
      <c r="CTW2071" s="227"/>
      <c r="CTX2071" s="227"/>
      <c r="CTY2071" s="227"/>
      <c r="CTZ2071" s="227"/>
      <c r="CUA2071" s="227"/>
      <c r="CUB2071" s="227"/>
      <c r="CUC2071" s="227"/>
      <c r="CUD2071" s="227"/>
      <c r="CUE2071" s="227"/>
      <c r="CUF2071" s="227"/>
      <c r="CUG2071" s="227"/>
      <c r="CUH2071" s="227"/>
      <c r="CUI2071" s="227"/>
      <c r="CUJ2071" s="227"/>
      <c r="CUK2071" s="227"/>
      <c r="CUL2071" s="227"/>
      <c r="CUM2071" s="227"/>
      <c r="CUN2071" s="227"/>
      <c r="CUO2071" s="227"/>
      <c r="CUP2071" s="227"/>
      <c r="CUQ2071" s="227"/>
      <c r="CUR2071" s="227"/>
      <c r="CUS2071" s="227"/>
      <c r="CUT2071" s="227"/>
      <c r="CUU2071" s="227"/>
      <c r="CUV2071" s="227"/>
      <c r="CUW2071" s="227"/>
      <c r="CUX2071" s="227"/>
      <c r="CUY2071" s="227"/>
      <c r="CUZ2071" s="227"/>
      <c r="CVA2071" s="227"/>
      <c r="CVB2071" s="227"/>
      <c r="CVC2071" s="227"/>
      <c r="CVD2071" s="227"/>
      <c r="CVE2071" s="227"/>
      <c r="CVF2071" s="227"/>
      <c r="CVG2071" s="227"/>
      <c r="CVH2071" s="227"/>
      <c r="CVI2071" s="227"/>
      <c r="CVJ2071" s="227"/>
      <c r="CVK2071" s="227"/>
      <c r="CVL2071" s="227"/>
      <c r="CVM2071" s="227"/>
      <c r="CVN2071" s="227"/>
      <c r="CVO2071" s="227"/>
      <c r="CVP2071" s="227"/>
      <c r="CVQ2071" s="227"/>
      <c r="CVR2071" s="227"/>
      <c r="CVS2071" s="227"/>
      <c r="CVT2071" s="227"/>
      <c r="CVU2071" s="227"/>
      <c r="CVV2071" s="227"/>
      <c r="CVW2071" s="227"/>
      <c r="CVX2071" s="227"/>
      <c r="CVY2071" s="227"/>
      <c r="CVZ2071" s="227"/>
      <c r="CWA2071" s="227"/>
      <c r="CWB2071" s="227"/>
      <c r="CWC2071" s="227"/>
      <c r="CWD2071" s="227"/>
      <c r="CWE2071" s="227"/>
      <c r="CWF2071" s="227"/>
      <c r="CWG2071" s="227"/>
      <c r="CWH2071" s="227"/>
      <c r="CWI2071" s="227"/>
      <c r="CWJ2071" s="227"/>
      <c r="CWK2071" s="227"/>
      <c r="CWL2071" s="227"/>
      <c r="CWM2071" s="227"/>
      <c r="CWN2071" s="227"/>
      <c r="CWO2071" s="227"/>
      <c r="CWP2071" s="227"/>
      <c r="CWQ2071" s="227"/>
      <c r="CWR2071" s="227"/>
      <c r="CWS2071" s="227"/>
      <c r="CWT2071" s="227"/>
      <c r="CWU2071" s="227"/>
      <c r="CWV2071" s="227"/>
      <c r="CWW2071" s="227"/>
      <c r="CWX2071" s="227"/>
      <c r="CWY2071" s="227"/>
      <c r="CWZ2071" s="227"/>
      <c r="CXA2071" s="227"/>
      <c r="CXB2071" s="227"/>
      <c r="CXC2071" s="227"/>
      <c r="CXD2071" s="227"/>
      <c r="CXE2071" s="227"/>
      <c r="CXF2071" s="227"/>
      <c r="CXG2071" s="227"/>
      <c r="CXH2071" s="227"/>
      <c r="CXI2071" s="227"/>
      <c r="CXJ2071" s="227"/>
      <c r="CXK2071" s="227"/>
      <c r="CXL2071" s="227"/>
      <c r="CXM2071" s="227"/>
      <c r="CXN2071" s="227"/>
      <c r="CXO2071" s="227"/>
      <c r="CXP2071" s="227"/>
      <c r="CXQ2071" s="227"/>
      <c r="CXR2071" s="227"/>
      <c r="CXS2071" s="227"/>
      <c r="CXT2071" s="227"/>
      <c r="CXU2071" s="227"/>
      <c r="CXV2071" s="227"/>
      <c r="CXW2071" s="227"/>
      <c r="CXX2071" s="227"/>
      <c r="CXY2071" s="227"/>
      <c r="CXZ2071" s="227"/>
      <c r="CYA2071" s="227"/>
      <c r="CYB2071" s="227"/>
      <c r="CYC2071" s="227"/>
      <c r="CYD2071" s="227"/>
      <c r="CYE2071" s="227"/>
      <c r="CYF2071" s="227"/>
      <c r="CYG2071" s="227"/>
      <c r="CYH2071" s="227"/>
      <c r="CYI2071" s="227"/>
      <c r="CYJ2071" s="227"/>
      <c r="CYK2071" s="227"/>
      <c r="CYL2071" s="227"/>
      <c r="CYM2071" s="227"/>
      <c r="CYN2071" s="227"/>
      <c r="CYO2071" s="227"/>
      <c r="CYP2071" s="227"/>
      <c r="CYQ2071" s="227"/>
      <c r="CYR2071" s="227"/>
      <c r="CYS2071" s="227"/>
      <c r="CYT2071" s="227"/>
      <c r="CYU2071" s="227"/>
      <c r="CYV2071" s="227"/>
      <c r="CYW2071" s="227"/>
      <c r="CYX2071" s="227"/>
      <c r="CYY2071" s="227"/>
      <c r="CYZ2071" s="227"/>
      <c r="CZA2071" s="227"/>
      <c r="CZB2071" s="227"/>
      <c r="CZC2071" s="227"/>
      <c r="CZD2071" s="227"/>
      <c r="CZE2071" s="227"/>
      <c r="CZF2071" s="227"/>
      <c r="CZG2071" s="227"/>
      <c r="CZH2071" s="227"/>
      <c r="CZI2071" s="227"/>
      <c r="CZJ2071" s="227"/>
      <c r="CZK2071" s="227"/>
      <c r="CZL2071" s="227"/>
      <c r="CZM2071" s="227"/>
      <c r="CZN2071" s="227"/>
      <c r="CZO2071" s="227"/>
      <c r="CZP2071" s="227"/>
      <c r="CZQ2071" s="227"/>
      <c r="CZR2071" s="227"/>
      <c r="CZS2071" s="227"/>
      <c r="CZT2071" s="227"/>
      <c r="CZU2071" s="227"/>
      <c r="CZV2071" s="227"/>
      <c r="CZW2071" s="227"/>
      <c r="CZX2071" s="227"/>
      <c r="CZY2071" s="227"/>
      <c r="CZZ2071" s="227"/>
      <c r="DAA2071" s="227"/>
      <c r="DAB2071" s="227"/>
      <c r="DAC2071" s="227"/>
      <c r="DAD2071" s="227"/>
      <c r="DAE2071" s="227"/>
      <c r="DAF2071" s="227"/>
      <c r="DAG2071" s="227"/>
      <c r="DAH2071" s="227"/>
      <c r="DAI2071" s="227"/>
      <c r="DAJ2071" s="227"/>
      <c r="DAK2071" s="227"/>
      <c r="DAL2071" s="227"/>
      <c r="DAM2071" s="227"/>
      <c r="DAN2071" s="227"/>
      <c r="DAO2071" s="227"/>
      <c r="DAP2071" s="227"/>
      <c r="DAQ2071" s="227"/>
      <c r="DAR2071" s="227"/>
      <c r="DAS2071" s="227"/>
      <c r="DAT2071" s="227"/>
      <c r="DAU2071" s="227"/>
      <c r="DAV2071" s="227"/>
      <c r="DAW2071" s="227"/>
      <c r="DAX2071" s="227"/>
      <c r="DAY2071" s="227"/>
      <c r="DAZ2071" s="227"/>
      <c r="DBA2071" s="227"/>
      <c r="DBB2071" s="227"/>
      <c r="DBC2071" s="227"/>
      <c r="DBD2071" s="227"/>
      <c r="DBE2071" s="227"/>
      <c r="DBF2071" s="227"/>
      <c r="DBG2071" s="227"/>
      <c r="DBH2071" s="227"/>
      <c r="DBI2071" s="227"/>
      <c r="DBJ2071" s="227"/>
      <c r="DBK2071" s="227"/>
      <c r="DBL2071" s="227"/>
      <c r="DBM2071" s="227"/>
      <c r="DBN2071" s="227"/>
      <c r="DBO2071" s="227"/>
      <c r="DBP2071" s="227"/>
      <c r="DBQ2071" s="227"/>
      <c r="DBR2071" s="227"/>
      <c r="DBS2071" s="227"/>
      <c r="DBT2071" s="227"/>
      <c r="DBU2071" s="227"/>
      <c r="DBV2071" s="227"/>
      <c r="DBW2071" s="227"/>
      <c r="DBX2071" s="227"/>
      <c r="DBY2071" s="227"/>
      <c r="DBZ2071" s="227"/>
      <c r="DCA2071" s="227"/>
      <c r="DCB2071" s="227"/>
      <c r="DCC2071" s="227"/>
      <c r="DCD2071" s="227"/>
      <c r="DCE2071" s="227"/>
      <c r="DCF2071" s="227"/>
      <c r="DCG2071" s="227"/>
      <c r="DCH2071" s="227"/>
      <c r="DCI2071" s="227"/>
      <c r="DCJ2071" s="227"/>
      <c r="DCK2071" s="227"/>
      <c r="DCL2071" s="227"/>
      <c r="DCM2071" s="227"/>
      <c r="DCN2071" s="227"/>
      <c r="DCO2071" s="227"/>
      <c r="DCP2071" s="227"/>
      <c r="DCQ2071" s="227"/>
      <c r="DCR2071" s="227"/>
      <c r="DCS2071" s="227"/>
      <c r="DCT2071" s="227"/>
      <c r="DCU2071" s="227"/>
      <c r="DCV2071" s="227"/>
      <c r="DCW2071" s="227"/>
      <c r="DCX2071" s="227"/>
      <c r="DCY2071" s="227"/>
      <c r="DCZ2071" s="227"/>
      <c r="DDA2071" s="227"/>
      <c r="DDB2071" s="227"/>
      <c r="DDC2071" s="227"/>
      <c r="DDD2071" s="227"/>
      <c r="DDE2071" s="227"/>
      <c r="DDF2071" s="227"/>
      <c r="DDG2071" s="227"/>
      <c r="DDH2071" s="227"/>
      <c r="DDI2071" s="227"/>
      <c r="DDJ2071" s="227"/>
      <c r="DDK2071" s="227"/>
      <c r="DDL2071" s="227"/>
      <c r="DDM2071" s="227"/>
      <c r="DDN2071" s="227"/>
      <c r="DDO2071" s="227"/>
      <c r="DDP2071" s="227"/>
      <c r="DDQ2071" s="227"/>
      <c r="DDR2071" s="227"/>
      <c r="DDS2071" s="227"/>
      <c r="DDT2071" s="227"/>
      <c r="DDU2071" s="227"/>
      <c r="DDV2071" s="227"/>
      <c r="DDW2071" s="227"/>
      <c r="DDX2071" s="227"/>
      <c r="DDY2071" s="227"/>
      <c r="DDZ2071" s="227"/>
      <c r="DEA2071" s="227"/>
      <c r="DEB2071" s="227"/>
      <c r="DEC2071" s="227"/>
      <c r="DED2071" s="227"/>
      <c r="DEE2071" s="227"/>
      <c r="DEF2071" s="227"/>
      <c r="DEG2071" s="227"/>
      <c r="DEH2071" s="227"/>
      <c r="DEI2071" s="227"/>
      <c r="DEJ2071" s="227"/>
      <c r="DEK2071" s="227"/>
      <c r="DEL2071" s="227"/>
      <c r="DEM2071" s="227"/>
      <c r="DEN2071" s="227"/>
      <c r="DEO2071" s="227"/>
      <c r="DEP2071" s="227"/>
      <c r="DEQ2071" s="227"/>
      <c r="DER2071" s="227"/>
      <c r="DES2071" s="227"/>
      <c r="DET2071" s="227"/>
      <c r="DEU2071" s="227"/>
      <c r="DEV2071" s="227"/>
      <c r="DEW2071" s="227"/>
      <c r="DEX2071" s="227"/>
      <c r="DEY2071" s="227"/>
      <c r="DEZ2071" s="227"/>
      <c r="DFA2071" s="227"/>
      <c r="DFB2071" s="227"/>
      <c r="DFC2071" s="227"/>
      <c r="DFD2071" s="227"/>
      <c r="DFE2071" s="227"/>
      <c r="DFF2071" s="227"/>
      <c r="DFG2071" s="227"/>
      <c r="DFH2071" s="227"/>
      <c r="DFI2071" s="227"/>
      <c r="DFJ2071" s="227"/>
      <c r="DFK2071" s="227"/>
      <c r="DFL2071" s="227"/>
      <c r="DFM2071" s="227"/>
      <c r="DFN2071" s="227"/>
      <c r="DFO2071" s="227"/>
      <c r="DFP2071" s="227"/>
      <c r="DFQ2071" s="227"/>
      <c r="DFR2071" s="227"/>
      <c r="DFS2071" s="227"/>
      <c r="DFT2071" s="227"/>
      <c r="DFU2071" s="227"/>
      <c r="DFV2071" s="227"/>
      <c r="DFW2071" s="227"/>
      <c r="DFX2071" s="227"/>
      <c r="DFY2071" s="227"/>
      <c r="DFZ2071" s="227"/>
      <c r="DGA2071" s="227"/>
      <c r="DGB2071" s="227"/>
      <c r="DGC2071" s="227"/>
      <c r="DGD2071" s="227"/>
      <c r="DGE2071" s="227"/>
      <c r="DGF2071" s="227"/>
      <c r="DGG2071" s="227"/>
      <c r="DGH2071" s="227"/>
      <c r="DGI2071" s="227"/>
      <c r="DGJ2071" s="227"/>
      <c r="DGK2071" s="227"/>
      <c r="DGL2071" s="227"/>
      <c r="DGM2071" s="227"/>
      <c r="DGN2071" s="227"/>
      <c r="DGO2071" s="227"/>
      <c r="DGP2071" s="227"/>
      <c r="DGQ2071" s="227"/>
      <c r="DGR2071" s="227"/>
      <c r="DGS2071" s="227"/>
      <c r="DGT2071" s="227"/>
      <c r="DGU2071" s="227"/>
      <c r="DGV2071" s="227"/>
      <c r="DGW2071" s="227"/>
      <c r="DGX2071" s="227"/>
      <c r="DGY2071" s="227"/>
      <c r="DGZ2071" s="227"/>
      <c r="DHA2071" s="227"/>
      <c r="DHB2071" s="227"/>
      <c r="DHC2071" s="227"/>
      <c r="DHD2071" s="227"/>
      <c r="DHE2071" s="227"/>
      <c r="DHF2071" s="227"/>
      <c r="DHG2071" s="227"/>
      <c r="DHH2071" s="227"/>
      <c r="DHI2071" s="227"/>
      <c r="DHJ2071" s="227"/>
      <c r="DHK2071" s="227"/>
      <c r="DHL2071" s="227"/>
      <c r="DHM2071" s="227"/>
      <c r="DHN2071" s="227"/>
      <c r="DHO2071" s="227"/>
      <c r="DHP2071" s="227"/>
      <c r="DHQ2071" s="227"/>
      <c r="DHR2071" s="227"/>
      <c r="DHS2071" s="227"/>
      <c r="DHT2071" s="227"/>
      <c r="DHU2071" s="227"/>
      <c r="DHV2071" s="227"/>
      <c r="DHW2071" s="227"/>
      <c r="DHX2071" s="227"/>
      <c r="DHY2071" s="227"/>
      <c r="DHZ2071" s="227"/>
      <c r="DIA2071" s="227"/>
      <c r="DIB2071" s="227"/>
      <c r="DIC2071" s="227"/>
      <c r="DID2071" s="227"/>
      <c r="DIE2071" s="227"/>
      <c r="DIF2071" s="227"/>
      <c r="DIG2071" s="227"/>
      <c r="DIH2071" s="227"/>
      <c r="DII2071" s="227"/>
      <c r="DIJ2071" s="227"/>
      <c r="DIK2071" s="227"/>
      <c r="DIL2071" s="227"/>
      <c r="DIM2071" s="227"/>
      <c r="DIN2071" s="227"/>
      <c r="DIO2071" s="227"/>
      <c r="DIP2071" s="227"/>
      <c r="DIQ2071" s="227"/>
      <c r="DIR2071" s="227"/>
      <c r="DIS2071" s="227"/>
      <c r="DIT2071" s="227"/>
      <c r="DIU2071" s="227"/>
      <c r="DIV2071" s="227"/>
      <c r="DIW2071" s="227"/>
      <c r="DIX2071" s="227"/>
      <c r="DIY2071" s="227"/>
      <c r="DIZ2071" s="227"/>
      <c r="DJA2071" s="227"/>
      <c r="DJB2071" s="227"/>
      <c r="DJC2071" s="227"/>
      <c r="DJD2071" s="227"/>
      <c r="DJE2071" s="227"/>
      <c r="DJF2071" s="227"/>
      <c r="DJG2071" s="227"/>
      <c r="DJH2071" s="227"/>
      <c r="DJI2071" s="227"/>
      <c r="DJJ2071" s="227"/>
      <c r="DJK2071" s="227"/>
      <c r="DJL2071" s="227"/>
      <c r="DJM2071" s="227"/>
      <c r="DJN2071" s="227"/>
      <c r="DJO2071" s="227"/>
      <c r="DJP2071" s="227"/>
      <c r="DJQ2071" s="227"/>
      <c r="DJR2071" s="227"/>
      <c r="DJS2071" s="227"/>
      <c r="DJT2071" s="227"/>
      <c r="DJU2071" s="227"/>
      <c r="DJV2071" s="227"/>
      <c r="DJW2071" s="227"/>
      <c r="DJX2071" s="227"/>
      <c r="DJY2071" s="227"/>
      <c r="DJZ2071" s="227"/>
      <c r="DKA2071" s="227"/>
      <c r="DKB2071" s="227"/>
      <c r="DKC2071" s="227"/>
      <c r="DKD2071" s="227"/>
      <c r="DKE2071" s="227"/>
      <c r="DKF2071" s="227"/>
      <c r="DKG2071" s="227"/>
      <c r="DKH2071" s="227"/>
      <c r="DKI2071" s="227"/>
      <c r="DKJ2071" s="227"/>
      <c r="DKK2071" s="227"/>
      <c r="DKL2071" s="227"/>
      <c r="DKM2071" s="227"/>
      <c r="DKN2071" s="227"/>
      <c r="DKO2071" s="227"/>
      <c r="DKP2071" s="227"/>
      <c r="DKQ2071" s="227"/>
      <c r="DKR2071" s="227"/>
      <c r="DKS2071" s="227"/>
      <c r="DKT2071" s="227"/>
      <c r="DKU2071" s="227"/>
      <c r="DKV2071" s="227"/>
      <c r="DKW2071" s="227"/>
      <c r="DKX2071" s="227"/>
      <c r="DKY2071" s="227"/>
      <c r="DKZ2071" s="227"/>
      <c r="DLA2071" s="227"/>
      <c r="DLB2071" s="227"/>
      <c r="DLC2071" s="227"/>
      <c r="DLD2071" s="227"/>
      <c r="DLE2071" s="227"/>
      <c r="DLF2071" s="227"/>
      <c r="DLG2071" s="227"/>
      <c r="DLH2071" s="227"/>
      <c r="DLI2071" s="227"/>
      <c r="DLJ2071" s="227"/>
      <c r="DLK2071" s="227"/>
      <c r="DLL2071" s="227"/>
      <c r="DLM2071" s="227"/>
      <c r="DLN2071" s="227"/>
      <c r="DLO2071" s="227"/>
      <c r="DLP2071" s="227"/>
      <c r="DLQ2071" s="227"/>
      <c r="DLR2071" s="227"/>
      <c r="DLS2071" s="227"/>
      <c r="DLT2071" s="227"/>
      <c r="DLU2071" s="227"/>
      <c r="DLV2071" s="227"/>
      <c r="DLW2071" s="227"/>
      <c r="DLX2071" s="227"/>
      <c r="DLY2071" s="227"/>
      <c r="DLZ2071" s="227"/>
      <c r="DMA2071" s="227"/>
      <c r="DMB2071" s="227"/>
      <c r="DMC2071" s="227"/>
      <c r="DMD2071" s="227"/>
      <c r="DME2071" s="227"/>
      <c r="DMF2071" s="227"/>
      <c r="DMG2071" s="227"/>
      <c r="DMH2071" s="227"/>
      <c r="DMI2071" s="227"/>
      <c r="DMJ2071" s="227"/>
      <c r="DMK2071" s="227"/>
      <c r="DML2071" s="227"/>
      <c r="DMM2071" s="227"/>
      <c r="DMN2071" s="227"/>
      <c r="DMO2071" s="227"/>
      <c r="DMP2071" s="227"/>
      <c r="DMQ2071" s="227"/>
      <c r="DMR2071" s="227"/>
      <c r="DMS2071" s="227"/>
      <c r="DMT2071" s="227"/>
      <c r="DMU2071" s="227"/>
      <c r="DMV2071" s="227"/>
      <c r="DMW2071" s="227"/>
      <c r="DMX2071" s="227"/>
      <c r="DMY2071" s="227"/>
      <c r="DMZ2071" s="227"/>
      <c r="DNA2071" s="227"/>
      <c r="DNB2071" s="227"/>
      <c r="DNC2071" s="227"/>
      <c r="DND2071" s="227"/>
      <c r="DNE2071" s="227"/>
      <c r="DNF2071" s="227"/>
      <c r="DNG2071" s="227"/>
      <c r="DNH2071" s="227"/>
      <c r="DNI2071" s="227"/>
      <c r="DNJ2071" s="227"/>
      <c r="DNK2071" s="227"/>
      <c r="DNL2071" s="227"/>
      <c r="DNM2071" s="227"/>
      <c r="DNN2071" s="227"/>
      <c r="DNO2071" s="227"/>
      <c r="DNP2071" s="227"/>
      <c r="DNQ2071" s="227"/>
      <c r="DNR2071" s="227"/>
      <c r="DNS2071" s="227"/>
      <c r="DNT2071" s="227"/>
      <c r="DNU2071" s="227"/>
      <c r="DNV2071" s="227"/>
      <c r="DNW2071" s="227"/>
      <c r="DNX2071" s="227"/>
      <c r="DNY2071" s="227"/>
      <c r="DNZ2071" s="227"/>
      <c r="DOA2071" s="227"/>
      <c r="DOB2071" s="227"/>
      <c r="DOC2071" s="227"/>
      <c r="DOD2071" s="227"/>
      <c r="DOE2071" s="227"/>
      <c r="DOF2071" s="227"/>
      <c r="DOG2071" s="227"/>
      <c r="DOH2071" s="227"/>
      <c r="DOI2071" s="227"/>
      <c r="DOJ2071" s="227"/>
      <c r="DOK2071" s="227"/>
      <c r="DOL2071" s="227"/>
      <c r="DOM2071" s="227"/>
      <c r="DON2071" s="227"/>
      <c r="DOO2071" s="227"/>
      <c r="DOP2071" s="227"/>
      <c r="DOQ2071" s="227"/>
      <c r="DOR2071" s="227"/>
      <c r="DOS2071" s="227"/>
      <c r="DOT2071" s="227"/>
      <c r="DOU2071" s="227"/>
      <c r="DOV2071" s="227"/>
      <c r="DOW2071" s="227"/>
      <c r="DOX2071" s="227"/>
      <c r="DOY2071" s="227"/>
      <c r="DOZ2071" s="227"/>
      <c r="DPA2071" s="227"/>
      <c r="DPB2071" s="227"/>
      <c r="DPC2071" s="227"/>
      <c r="DPD2071" s="227"/>
      <c r="DPE2071" s="227"/>
      <c r="DPF2071" s="227"/>
      <c r="DPG2071" s="227"/>
      <c r="DPH2071" s="227"/>
      <c r="DPI2071" s="227"/>
      <c r="DPJ2071" s="227"/>
      <c r="DPK2071" s="227"/>
      <c r="DPL2071" s="227"/>
      <c r="DPM2071" s="227"/>
      <c r="DPN2071" s="227"/>
      <c r="DPO2071" s="227"/>
      <c r="DPP2071" s="227"/>
      <c r="DPQ2071" s="227"/>
      <c r="DPR2071" s="227"/>
      <c r="DPS2071" s="227"/>
      <c r="DPT2071" s="227"/>
      <c r="DPU2071" s="227"/>
      <c r="DPV2071" s="227"/>
      <c r="DPW2071" s="227"/>
      <c r="DPX2071" s="227"/>
      <c r="DPY2071" s="227"/>
      <c r="DPZ2071" s="227"/>
      <c r="DQA2071" s="227"/>
      <c r="DQB2071" s="227"/>
      <c r="DQC2071" s="227"/>
      <c r="DQD2071" s="227"/>
      <c r="DQE2071" s="227"/>
      <c r="DQF2071" s="227"/>
      <c r="DQG2071" s="227"/>
      <c r="DQH2071" s="227"/>
      <c r="DQI2071" s="227"/>
      <c r="DQJ2071" s="227"/>
      <c r="DQK2071" s="227"/>
      <c r="DQL2071" s="227"/>
      <c r="DQM2071" s="227"/>
      <c r="DQN2071" s="227"/>
      <c r="DQO2071" s="227"/>
      <c r="DQP2071" s="227"/>
      <c r="DQQ2071" s="227"/>
      <c r="DQR2071" s="227"/>
      <c r="DQS2071" s="227"/>
      <c r="DQT2071" s="227"/>
      <c r="DQU2071" s="227"/>
      <c r="DQV2071" s="227"/>
      <c r="DQW2071" s="227"/>
      <c r="DQX2071" s="227"/>
      <c r="DQY2071" s="227"/>
      <c r="DQZ2071" s="227"/>
      <c r="DRA2071" s="227"/>
      <c r="DRB2071" s="227"/>
      <c r="DRC2071" s="227"/>
      <c r="DRD2071" s="227"/>
      <c r="DRE2071" s="227"/>
      <c r="DRF2071" s="227"/>
      <c r="DRG2071" s="227"/>
      <c r="DRH2071" s="227"/>
      <c r="DRI2071" s="227"/>
      <c r="DRJ2071" s="227"/>
      <c r="DRK2071" s="227"/>
      <c r="DRL2071" s="227"/>
      <c r="DRM2071" s="227"/>
      <c r="DRN2071" s="227"/>
      <c r="DRO2071" s="227"/>
      <c r="DRP2071" s="227"/>
      <c r="DRQ2071" s="227"/>
      <c r="DRR2071" s="227"/>
      <c r="DRS2071" s="227"/>
      <c r="DRT2071" s="227"/>
      <c r="DRU2071" s="227"/>
      <c r="DRV2071" s="227"/>
      <c r="DRW2071" s="227"/>
      <c r="DRX2071" s="227"/>
      <c r="DRY2071" s="227"/>
      <c r="DRZ2071" s="227"/>
      <c r="DSA2071" s="227"/>
      <c r="DSB2071" s="227"/>
      <c r="DSC2071" s="227"/>
      <c r="DSD2071" s="227"/>
      <c r="DSE2071" s="227"/>
      <c r="DSF2071" s="227"/>
      <c r="DSG2071" s="227"/>
      <c r="DSH2071" s="227"/>
      <c r="DSI2071" s="227"/>
      <c r="DSJ2071" s="227"/>
      <c r="DSK2071" s="227"/>
      <c r="DSL2071" s="227"/>
      <c r="DSM2071" s="227"/>
      <c r="DSN2071" s="227"/>
      <c r="DSO2071" s="227"/>
      <c r="DSP2071" s="227"/>
      <c r="DSQ2071" s="227"/>
      <c r="DSR2071" s="227"/>
      <c r="DSS2071" s="227"/>
      <c r="DST2071" s="227"/>
      <c r="DSU2071" s="227"/>
      <c r="DSV2071" s="227"/>
      <c r="DSW2071" s="227"/>
      <c r="DSX2071" s="227"/>
      <c r="DSY2071" s="227"/>
      <c r="DSZ2071" s="227"/>
      <c r="DTA2071" s="227"/>
      <c r="DTB2071" s="227"/>
      <c r="DTC2071" s="227"/>
      <c r="DTD2071" s="227"/>
      <c r="DTE2071" s="227"/>
      <c r="DTF2071" s="227"/>
      <c r="DTG2071" s="227"/>
      <c r="DTH2071" s="227"/>
      <c r="DTI2071" s="227"/>
      <c r="DTJ2071" s="227"/>
      <c r="DTK2071" s="227"/>
      <c r="DTL2071" s="227"/>
      <c r="DTM2071" s="227"/>
      <c r="DTN2071" s="227"/>
      <c r="DTO2071" s="227"/>
      <c r="DTP2071" s="227"/>
      <c r="DTQ2071" s="227"/>
      <c r="DTR2071" s="227"/>
      <c r="DTS2071" s="227"/>
      <c r="DTT2071" s="227"/>
      <c r="DTU2071" s="227"/>
      <c r="DTV2071" s="227"/>
      <c r="DTW2071" s="227"/>
      <c r="DTX2071" s="227"/>
      <c r="DTY2071" s="227"/>
      <c r="DTZ2071" s="227"/>
      <c r="DUA2071" s="227"/>
      <c r="DUB2071" s="227"/>
      <c r="DUC2071" s="227"/>
      <c r="DUD2071" s="227"/>
      <c r="DUE2071" s="227"/>
      <c r="DUF2071" s="227"/>
      <c r="DUG2071" s="227"/>
      <c r="DUH2071" s="227"/>
      <c r="DUI2071" s="227"/>
      <c r="DUJ2071" s="227"/>
      <c r="DUK2071" s="227"/>
      <c r="DUL2071" s="227"/>
      <c r="DUM2071" s="227"/>
      <c r="DUN2071" s="227"/>
      <c r="DUO2071" s="227"/>
      <c r="DUP2071" s="227"/>
      <c r="DUQ2071" s="227"/>
      <c r="DUR2071" s="227"/>
      <c r="DUS2071" s="227"/>
      <c r="DUT2071" s="227"/>
      <c r="DUU2071" s="227"/>
      <c r="DUV2071" s="227"/>
      <c r="DUW2071" s="227"/>
      <c r="DUX2071" s="227"/>
      <c r="DUY2071" s="227"/>
      <c r="DUZ2071" s="227"/>
      <c r="DVA2071" s="227"/>
      <c r="DVB2071" s="227"/>
      <c r="DVC2071" s="227"/>
      <c r="DVD2071" s="227"/>
      <c r="DVE2071" s="227"/>
      <c r="DVF2071" s="227"/>
      <c r="DVG2071" s="227"/>
      <c r="DVH2071" s="227"/>
      <c r="DVI2071" s="227"/>
      <c r="DVJ2071" s="227"/>
      <c r="DVK2071" s="227"/>
      <c r="DVL2071" s="227"/>
      <c r="DVM2071" s="227"/>
      <c r="DVN2071" s="227"/>
      <c r="DVO2071" s="227"/>
      <c r="DVP2071" s="227"/>
      <c r="DVQ2071" s="227"/>
      <c r="DVR2071" s="227"/>
      <c r="DVS2071" s="227"/>
      <c r="DVT2071" s="227"/>
      <c r="DVU2071" s="227"/>
      <c r="DVV2071" s="227"/>
      <c r="DVW2071" s="227"/>
      <c r="DVX2071" s="227"/>
      <c r="DVY2071" s="227"/>
      <c r="DVZ2071" s="227"/>
      <c r="DWA2071" s="227"/>
      <c r="DWB2071" s="227"/>
      <c r="DWC2071" s="227"/>
      <c r="DWD2071" s="227"/>
      <c r="DWE2071" s="227"/>
      <c r="DWF2071" s="227"/>
      <c r="DWG2071" s="227"/>
      <c r="DWH2071" s="227"/>
      <c r="DWI2071" s="227"/>
      <c r="DWJ2071" s="227"/>
      <c r="DWK2071" s="227"/>
      <c r="DWL2071" s="227"/>
      <c r="DWM2071" s="227"/>
      <c r="DWN2071" s="227"/>
      <c r="DWO2071" s="227"/>
      <c r="DWP2071" s="227"/>
      <c r="DWQ2071" s="227"/>
      <c r="DWR2071" s="227"/>
      <c r="DWS2071" s="227"/>
      <c r="DWT2071" s="227"/>
      <c r="DWU2071" s="227"/>
      <c r="DWV2071" s="227"/>
      <c r="DWW2071" s="227"/>
      <c r="DWX2071" s="227"/>
      <c r="DWY2071" s="227"/>
      <c r="DWZ2071" s="227"/>
      <c r="DXA2071" s="227"/>
      <c r="DXB2071" s="227"/>
      <c r="DXC2071" s="227"/>
      <c r="DXD2071" s="227"/>
      <c r="DXE2071" s="227"/>
      <c r="DXF2071" s="227"/>
      <c r="DXG2071" s="227"/>
      <c r="DXH2071" s="227"/>
      <c r="DXI2071" s="227"/>
      <c r="DXJ2071" s="227"/>
      <c r="DXK2071" s="227"/>
      <c r="DXL2071" s="227"/>
      <c r="DXM2071" s="227"/>
      <c r="DXN2071" s="227"/>
      <c r="DXO2071" s="227"/>
      <c r="DXP2071" s="227"/>
      <c r="DXQ2071" s="227"/>
      <c r="DXR2071" s="227"/>
      <c r="DXS2071" s="227"/>
      <c r="DXT2071" s="227"/>
      <c r="DXU2071" s="227"/>
      <c r="DXV2071" s="227"/>
      <c r="DXW2071" s="227"/>
      <c r="DXX2071" s="227"/>
      <c r="DXY2071" s="227"/>
      <c r="DXZ2071" s="227"/>
      <c r="DYA2071" s="227"/>
      <c r="DYB2071" s="227"/>
      <c r="DYC2071" s="227"/>
      <c r="DYD2071" s="227"/>
      <c r="DYE2071" s="227"/>
      <c r="DYF2071" s="227"/>
      <c r="DYG2071" s="227"/>
      <c r="DYH2071" s="227"/>
      <c r="DYI2071" s="227"/>
      <c r="DYJ2071" s="227"/>
      <c r="DYK2071" s="227"/>
      <c r="DYL2071" s="227"/>
      <c r="DYM2071" s="227"/>
      <c r="DYN2071" s="227"/>
      <c r="DYO2071" s="227"/>
      <c r="DYP2071" s="227"/>
      <c r="DYQ2071" s="227"/>
      <c r="DYR2071" s="227"/>
      <c r="DYS2071" s="227"/>
      <c r="DYT2071" s="227"/>
      <c r="DYU2071" s="227"/>
      <c r="DYV2071" s="227"/>
      <c r="DYW2071" s="227"/>
      <c r="DYX2071" s="227"/>
      <c r="DYY2071" s="227"/>
      <c r="DYZ2071" s="227"/>
      <c r="DZA2071" s="227"/>
      <c r="DZB2071" s="227"/>
      <c r="DZC2071" s="227"/>
      <c r="DZD2071" s="227"/>
      <c r="DZE2071" s="227"/>
      <c r="DZF2071" s="227"/>
      <c r="DZG2071" s="227"/>
      <c r="DZH2071" s="227"/>
      <c r="DZI2071" s="227"/>
      <c r="DZJ2071" s="227"/>
      <c r="DZK2071" s="227"/>
      <c r="DZL2071" s="227"/>
      <c r="DZM2071" s="227"/>
      <c r="DZN2071" s="227"/>
      <c r="DZO2071" s="227"/>
      <c r="DZP2071" s="227"/>
      <c r="DZQ2071" s="227"/>
      <c r="DZR2071" s="227"/>
      <c r="DZS2071" s="227"/>
      <c r="DZT2071" s="227"/>
      <c r="DZU2071" s="227"/>
      <c r="DZV2071" s="227"/>
      <c r="DZW2071" s="227"/>
      <c r="DZX2071" s="227"/>
      <c r="DZY2071" s="227"/>
      <c r="DZZ2071" s="227"/>
      <c r="EAA2071" s="227"/>
      <c r="EAB2071" s="227"/>
      <c r="EAC2071" s="227"/>
      <c r="EAD2071" s="227"/>
      <c r="EAE2071" s="227"/>
      <c r="EAF2071" s="227"/>
      <c r="EAG2071" s="227"/>
      <c r="EAH2071" s="227"/>
      <c r="EAI2071" s="227"/>
      <c r="EAJ2071" s="227"/>
      <c r="EAK2071" s="227"/>
      <c r="EAL2071" s="227"/>
      <c r="EAM2071" s="227"/>
      <c r="EAN2071" s="227"/>
      <c r="EAO2071" s="227"/>
      <c r="EAP2071" s="227"/>
      <c r="EAQ2071" s="227"/>
      <c r="EAR2071" s="227"/>
      <c r="EAS2071" s="227"/>
      <c r="EAT2071" s="227"/>
      <c r="EAU2071" s="227"/>
      <c r="EAV2071" s="227"/>
      <c r="EAW2071" s="227"/>
      <c r="EAX2071" s="227"/>
      <c r="EAY2071" s="227"/>
      <c r="EAZ2071" s="227"/>
      <c r="EBA2071" s="227"/>
      <c r="EBB2071" s="227"/>
      <c r="EBC2071" s="227"/>
      <c r="EBD2071" s="227"/>
      <c r="EBE2071" s="227"/>
      <c r="EBF2071" s="227"/>
      <c r="EBG2071" s="227"/>
      <c r="EBH2071" s="227"/>
      <c r="EBI2071" s="227"/>
      <c r="EBJ2071" s="227"/>
      <c r="EBK2071" s="227"/>
      <c r="EBL2071" s="227"/>
      <c r="EBM2071" s="227"/>
      <c r="EBN2071" s="227"/>
      <c r="EBO2071" s="227"/>
      <c r="EBP2071" s="227"/>
      <c r="EBQ2071" s="227"/>
      <c r="EBR2071" s="227"/>
      <c r="EBS2071" s="227"/>
      <c r="EBT2071" s="227"/>
      <c r="EBU2071" s="227"/>
      <c r="EBV2071" s="227"/>
      <c r="EBW2071" s="227"/>
      <c r="EBX2071" s="227"/>
      <c r="EBY2071" s="227"/>
      <c r="EBZ2071" s="227"/>
      <c r="ECA2071" s="227"/>
      <c r="ECB2071" s="227"/>
      <c r="ECC2071" s="227"/>
      <c r="ECD2071" s="227"/>
      <c r="ECE2071" s="227"/>
      <c r="ECF2071" s="227"/>
      <c r="ECG2071" s="227"/>
      <c r="ECH2071" s="227"/>
      <c r="ECI2071" s="227"/>
      <c r="ECJ2071" s="227"/>
      <c r="ECK2071" s="227"/>
      <c r="ECL2071" s="227"/>
      <c r="ECM2071" s="227"/>
      <c r="ECN2071" s="227"/>
      <c r="ECO2071" s="227"/>
      <c r="ECP2071" s="227"/>
      <c r="ECQ2071" s="227"/>
      <c r="ECR2071" s="227"/>
      <c r="ECS2071" s="227"/>
      <c r="ECT2071" s="227"/>
      <c r="ECU2071" s="227"/>
      <c r="ECV2071" s="227"/>
      <c r="ECW2071" s="227"/>
      <c r="ECX2071" s="227"/>
      <c r="ECY2071" s="227"/>
      <c r="ECZ2071" s="227"/>
      <c r="EDA2071" s="227"/>
      <c r="EDB2071" s="227"/>
      <c r="EDC2071" s="227"/>
      <c r="EDD2071" s="227"/>
      <c r="EDE2071" s="227"/>
      <c r="EDF2071" s="227"/>
      <c r="EDG2071" s="227"/>
      <c r="EDH2071" s="227"/>
      <c r="EDI2071" s="227"/>
      <c r="EDJ2071" s="227"/>
      <c r="EDK2071" s="227"/>
      <c r="EDL2071" s="227"/>
      <c r="EDM2071" s="227"/>
      <c r="EDN2071" s="227"/>
      <c r="EDO2071" s="227"/>
      <c r="EDP2071" s="227"/>
      <c r="EDQ2071" s="227"/>
      <c r="EDR2071" s="227"/>
      <c r="EDS2071" s="227"/>
      <c r="EDT2071" s="227"/>
      <c r="EDU2071" s="227"/>
      <c r="EDV2071" s="227"/>
      <c r="EDW2071" s="227"/>
      <c r="EDX2071" s="227"/>
      <c r="EDY2071" s="227"/>
      <c r="EDZ2071" s="227"/>
      <c r="EEA2071" s="227"/>
      <c r="EEB2071" s="227"/>
      <c r="EEC2071" s="227"/>
      <c r="EED2071" s="227"/>
      <c r="EEE2071" s="227"/>
      <c r="EEF2071" s="227"/>
      <c r="EEG2071" s="227"/>
      <c r="EEH2071" s="227"/>
      <c r="EEI2071" s="227"/>
      <c r="EEJ2071" s="227"/>
      <c r="EEK2071" s="227"/>
      <c r="EEL2071" s="227"/>
      <c r="EEM2071" s="227"/>
      <c r="EEN2071" s="227"/>
      <c r="EEO2071" s="227"/>
      <c r="EEP2071" s="227"/>
      <c r="EEQ2071" s="227"/>
      <c r="EER2071" s="227"/>
      <c r="EES2071" s="227"/>
      <c r="EET2071" s="227"/>
      <c r="EEU2071" s="227"/>
      <c r="EEV2071" s="227"/>
      <c r="EEW2071" s="227"/>
      <c r="EEX2071" s="227"/>
      <c r="EEY2071" s="227"/>
      <c r="EEZ2071" s="227"/>
      <c r="EFA2071" s="227"/>
      <c r="EFB2071" s="227"/>
      <c r="EFC2071" s="227"/>
      <c r="EFD2071" s="227"/>
      <c r="EFE2071" s="227"/>
      <c r="EFF2071" s="227"/>
      <c r="EFG2071" s="227"/>
      <c r="EFH2071" s="227"/>
      <c r="EFI2071" s="227"/>
      <c r="EFJ2071" s="227"/>
      <c r="EFK2071" s="227"/>
      <c r="EFL2071" s="227"/>
      <c r="EFM2071" s="227"/>
      <c r="EFN2071" s="227"/>
      <c r="EFO2071" s="227"/>
      <c r="EFP2071" s="227"/>
      <c r="EFQ2071" s="227"/>
      <c r="EFR2071" s="227"/>
      <c r="EFS2071" s="227"/>
      <c r="EFT2071" s="227"/>
      <c r="EFU2071" s="227"/>
      <c r="EFV2071" s="227"/>
      <c r="EFW2071" s="227"/>
      <c r="EFX2071" s="227"/>
      <c r="EFY2071" s="227"/>
      <c r="EFZ2071" s="227"/>
      <c r="EGA2071" s="227"/>
      <c r="EGB2071" s="227"/>
      <c r="EGC2071" s="227"/>
      <c r="EGD2071" s="227"/>
      <c r="EGE2071" s="227"/>
      <c r="EGF2071" s="227"/>
      <c r="EGG2071" s="227"/>
      <c r="EGH2071" s="227"/>
      <c r="EGI2071" s="227"/>
      <c r="EGJ2071" s="227"/>
      <c r="EGK2071" s="227"/>
      <c r="EGL2071" s="227"/>
      <c r="EGM2071" s="227"/>
      <c r="EGN2071" s="227"/>
      <c r="EGO2071" s="227"/>
      <c r="EGP2071" s="227"/>
      <c r="EGQ2071" s="227"/>
      <c r="EGR2071" s="227"/>
      <c r="EGS2071" s="227"/>
      <c r="EGT2071" s="227"/>
      <c r="EGU2071" s="227"/>
      <c r="EGV2071" s="227"/>
      <c r="EGW2071" s="227"/>
      <c r="EGX2071" s="227"/>
      <c r="EGY2071" s="227"/>
      <c r="EGZ2071" s="227"/>
      <c r="EHA2071" s="227"/>
      <c r="EHB2071" s="227"/>
      <c r="EHC2071" s="227"/>
      <c r="EHD2071" s="227"/>
      <c r="EHE2071" s="227"/>
      <c r="EHF2071" s="227"/>
      <c r="EHG2071" s="227"/>
      <c r="EHH2071" s="227"/>
      <c r="EHI2071" s="227"/>
      <c r="EHJ2071" s="227"/>
      <c r="EHK2071" s="227"/>
      <c r="EHL2071" s="227"/>
      <c r="EHM2071" s="227"/>
      <c r="EHN2071" s="227"/>
      <c r="EHO2071" s="227"/>
      <c r="EHP2071" s="227"/>
      <c r="EHQ2071" s="227"/>
      <c r="EHR2071" s="227"/>
      <c r="EHS2071" s="227"/>
      <c r="EHT2071" s="227"/>
      <c r="EHU2071" s="227"/>
      <c r="EHV2071" s="227"/>
      <c r="EHW2071" s="227"/>
      <c r="EHX2071" s="227"/>
      <c r="EHY2071" s="227"/>
      <c r="EHZ2071" s="227"/>
      <c r="EIA2071" s="227"/>
      <c r="EIB2071" s="227"/>
      <c r="EIC2071" s="227"/>
      <c r="EID2071" s="227"/>
      <c r="EIE2071" s="227"/>
      <c r="EIF2071" s="227"/>
      <c r="EIG2071" s="227"/>
      <c r="EIH2071" s="227"/>
      <c r="EII2071" s="227"/>
      <c r="EIJ2071" s="227"/>
      <c r="EIK2071" s="227"/>
      <c r="EIL2071" s="227"/>
      <c r="EIM2071" s="227"/>
      <c r="EIN2071" s="227"/>
      <c r="EIO2071" s="227"/>
      <c r="EIP2071" s="227"/>
      <c r="EIQ2071" s="227"/>
      <c r="EIR2071" s="227"/>
      <c r="EIS2071" s="227"/>
      <c r="EIT2071" s="227"/>
      <c r="EIU2071" s="227"/>
      <c r="EIV2071" s="227"/>
      <c r="EIW2071" s="227"/>
      <c r="EIX2071" s="227"/>
      <c r="EIY2071" s="227"/>
      <c r="EIZ2071" s="227"/>
      <c r="EJA2071" s="227"/>
      <c r="EJB2071" s="227"/>
      <c r="EJC2071" s="227"/>
      <c r="EJD2071" s="227"/>
      <c r="EJE2071" s="227"/>
      <c r="EJF2071" s="227"/>
      <c r="EJG2071" s="227"/>
      <c r="EJH2071" s="227"/>
      <c r="EJI2071" s="227"/>
      <c r="EJJ2071" s="227"/>
      <c r="EJK2071" s="227"/>
      <c r="EJL2071" s="227"/>
      <c r="EJM2071" s="227"/>
      <c r="EJN2071" s="227"/>
      <c r="EJO2071" s="227"/>
      <c r="EJP2071" s="227"/>
      <c r="EJQ2071" s="227"/>
      <c r="EJR2071" s="227"/>
      <c r="EJS2071" s="227"/>
      <c r="EJT2071" s="227"/>
      <c r="EJU2071" s="227"/>
      <c r="EJV2071" s="227"/>
      <c r="EJW2071" s="227"/>
      <c r="EJX2071" s="227"/>
      <c r="EJY2071" s="227"/>
      <c r="EJZ2071" s="227"/>
      <c r="EKA2071" s="227"/>
      <c r="EKB2071" s="227"/>
      <c r="EKC2071" s="227"/>
      <c r="EKD2071" s="227"/>
      <c r="EKE2071" s="227"/>
      <c r="EKF2071" s="227"/>
      <c r="EKG2071" s="227"/>
      <c r="EKH2071" s="227"/>
      <c r="EKI2071" s="227"/>
      <c r="EKJ2071" s="227"/>
      <c r="EKK2071" s="227"/>
      <c r="EKL2071" s="227"/>
      <c r="EKM2071" s="227"/>
      <c r="EKN2071" s="227"/>
      <c r="EKO2071" s="227"/>
      <c r="EKP2071" s="227"/>
      <c r="EKQ2071" s="227"/>
      <c r="EKR2071" s="227"/>
      <c r="EKS2071" s="227"/>
      <c r="EKT2071" s="227"/>
      <c r="EKU2071" s="227"/>
      <c r="EKV2071" s="227"/>
      <c r="EKW2071" s="227"/>
      <c r="EKX2071" s="227"/>
      <c r="EKY2071" s="227"/>
      <c r="EKZ2071" s="227"/>
      <c r="ELA2071" s="227"/>
      <c r="ELB2071" s="227"/>
      <c r="ELC2071" s="227"/>
      <c r="ELD2071" s="227"/>
      <c r="ELE2071" s="227"/>
      <c r="ELF2071" s="227"/>
      <c r="ELG2071" s="227"/>
      <c r="ELH2071" s="227"/>
      <c r="ELI2071" s="227"/>
      <c r="ELJ2071" s="227"/>
      <c r="ELK2071" s="227"/>
      <c r="ELL2071" s="227"/>
      <c r="ELM2071" s="227"/>
      <c r="ELN2071" s="227"/>
      <c r="ELO2071" s="227"/>
      <c r="ELP2071" s="227"/>
      <c r="ELQ2071" s="227"/>
      <c r="ELR2071" s="227"/>
      <c r="ELS2071" s="227"/>
      <c r="ELT2071" s="227"/>
      <c r="ELU2071" s="227"/>
      <c r="ELV2071" s="227"/>
      <c r="ELW2071" s="227"/>
      <c r="ELX2071" s="227"/>
      <c r="ELY2071" s="227"/>
      <c r="ELZ2071" s="227"/>
      <c r="EMA2071" s="227"/>
      <c r="EMB2071" s="227"/>
      <c r="EMC2071" s="227"/>
      <c r="EMD2071" s="227"/>
      <c r="EME2071" s="227"/>
      <c r="EMF2071" s="227"/>
      <c r="EMG2071" s="227"/>
      <c r="EMH2071" s="227"/>
      <c r="EMI2071" s="227"/>
      <c r="EMJ2071" s="227"/>
      <c r="EMK2071" s="227"/>
      <c r="EML2071" s="227"/>
      <c r="EMM2071" s="227"/>
      <c r="EMN2071" s="227"/>
      <c r="EMO2071" s="227"/>
      <c r="EMP2071" s="227"/>
      <c r="EMQ2071" s="227"/>
      <c r="EMR2071" s="227"/>
      <c r="EMS2071" s="227"/>
      <c r="EMT2071" s="227"/>
      <c r="EMU2071" s="227"/>
      <c r="EMV2071" s="227"/>
      <c r="EMW2071" s="227"/>
      <c r="EMX2071" s="227"/>
      <c r="EMY2071" s="227"/>
      <c r="EMZ2071" s="227"/>
      <c r="ENA2071" s="227"/>
      <c r="ENB2071" s="227"/>
      <c r="ENC2071" s="227"/>
      <c r="END2071" s="227"/>
      <c r="ENE2071" s="227"/>
      <c r="ENF2071" s="227"/>
      <c r="ENG2071" s="227"/>
      <c r="ENH2071" s="227"/>
      <c r="ENI2071" s="227"/>
      <c r="ENJ2071" s="227"/>
      <c r="ENK2071" s="227"/>
      <c r="ENL2071" s="227"/>
      <c r="ENM2071" s="227"/>
      <c r="ENN2071" s="227"/>
      <c r="ENO2071" s="227"/>
      <c r="ENP2071" s="227"/>
      <c r="ENQ2071" s="227"/>
      <c r="ENR2071" s="227"/>
      <c r="ENS2071" s="227"/>
      <c r="ENT2071" s="227"/>
      <c r="ENU2071" s="227"/>
      <c r="ENV2071" s="227"/>
      <c r="ENW2071" s="227"/>
      <c r="ENX2071" s="227"/>
      <c r="ENY2071" s="227"/>
      <c r="ENZ2071" s="227"/>
      <c r="EOA2071" s="227"/>
      <c r="EOB2071" s="227"/>
      <c r="EOC2071" s="227"/>
      <c r="EOD2071" s="227"/>
      <c r="EOE2071" s="227"/>
      <c r="EOF2071" s="227"/>
      <c r="EOG2071" s="227"/>
      <c r="EOH2071" s="227"/>
      <c r="EOI2071" s="227"/>
      <c r="EOJ2071" s="227"/>
      <c r="EOK2071" s="227"/>
      <c r="EOL2071" s="227"/>
      <c r="EOM2071" s="227"/>
      <c r="EON2071" s="227"/>
      <c r="EOO2071" s="227"/>
      <c r="EOP2071" s="227"/>
      <c r="EOQ2071" s="227"/>
      <c r="EOR2071" s="227"/>
      <c r="EOS2071" s="227"/>
      <c r="EOT2071" s="227"/>
      <c r="EOU2071" s="227"/>
      <c r="EOV2071" s="227"/>
      <c r="EOW2071" s="227"/>
      <c r="EOX2071" s="227"/>
      <c r="EOY2071" s="227"/>
      <c r="EOZ2071" s="227"/>
      <c r="EPA2071" s="227"/>
      <c r="EPB2071" s="227"/>
      <c r="EPC2071" s="227"/>
      <c r="EPD2071" s="227"/>
      <c r="EPE2071" s="227"/>
      <c r="EPF2071" s="227"/>
      <c r="EPG2071" s="227"/>
      <c r="EPH2071" s="227"/>
      <c r="EPI2071" s="227"/>
      <c r="EPJ2071" s="227"/>
      <c r="EPK2071" s="227"/>
      <c r="EPL2071" s="227"/>
      <c r="EPM2071" s="227"/>
      <c r="EPN2071" s="227"/>
      <c r="EPO2071" s="227"/>
      <c r="EPP2071" s="227"/>
      <c r="EPQ2071" s="227"/>
      <c r="EPR2071" s="227"/>
      <c r="EPS2071" s="227"/>
      <c r="EPT2071" s="227"/>
      <c r="EPU2071" s="227"/>
      <c r="EPV2071" s="227"/>
      <c r="EPW2071" s="227"/>
      <c r="EPX2071" s="227"/>
      <c r="EPY2071" s="227"/>
      <c r="EPZ2071" s="227"/>
      <c r="EQA2071" s="227"/>
      <c r="EQB2071" s="227"/>
      <c r="EQC2071" s="227"/>
      <c r="EQD2071" s="227"/>
      <c r="EQE2071" s="227"/>
      <c r="EQF2071" s="227"/>
      <c r="EQG2071" s="227"/>
      <c r="EQH2071" s="227"/>
      <c r="EQI2071" s="227"/>
      <c r="EQJ2071" s="227"/>
      <c r="EQK2071" s="227"/>
      <c r="EQL2071" s="227"/>
      <c r="EQM2071" s="227"/>
      <c r="EQN2071" s="227"/>
      <c r="EQO2071" s="227"/>
      <c r="EQP2071" s="227"/>
      <c r="EQQ2071" s="227"/>
      <c r="EQR2071" s="227"/>
      <c r="EQS2071" s="227"/>
      <c r="EQT2071" s="227"/>
      <c r="EQU2071" s="227"/>
      <c r="EQV2071" s="227"/>
      <c r="EQW2071" s="227"/>
      <c r="EQX2071" s="227"/>
      <c r="EQY2071" s="227"/>
      <c r="EQZ2071" s="227"/>
      <c r="ERA2071" s="227"/>
      <c r="ERB2071" s="227"/>
      <c r="ERC2071" s="227"/>
      <c r="ERD2071" s="227"/>
      <c r="ERE2071" s="227"/>
      <c r="ERF2071" s="227"/>
      <c r="ERG2071" s="227"/>
      <c r="ERH2071" s="227"/>
      <c r="ERI2071" s="227"/>
      <c r="ERJ2071" s="227"/>
      <c r="ERK2071" s="227"/>
      <c r="ERL2071" s="227"/>
      <c r="ERM2071" s="227"/>
      <c r="ERN2071" s="227"/>
      <c r="ERO2071" s="227"/>
      <c r="ERP2071" s="227"/>
      <c r="ERQ2071" s="227"/>
      <c r="ERR2071" s="227"/>
      <c r="ERS2071" s="227"/>
      <c r="ERT2071" s="227"/>
      <c r="ERU2071" s="227"/>
      <c r="ERV2071" s="227"/>
      <c r="ERW2071" s="227"/>
      <c r="ERX2071" s="227"/>
      <c r="ERY2071" s="227"/>
      <c r="ERZ2071" s="227"/>
      <c r="ESA2071" s="227"/>
      <c r="ESB2071" s="227"/>
      <c r="ESC2071" s="227"/>
      <c r="ESD2071" s="227"/>
      <c r="ESE2071" s="227"/>
      <c r="ESF2071" s="227"/>
      <c r="ESG2071" s="227"/>
      <c r="ESH2071" s="227"/>
      <c r="ESI2071" s="227"/>
      <c r="ESJ2071" s="227"/>
      <c r="ESK2071" s="227"/>
      <c r="ESL2071" s="227"/>
      <c r="ESM2071" s="227"/>
      <c r="ESN2071" s="227"/>
      <c r="ESO2071" s="227"/>
      <c r="ESP2071" s="227"/>
      <c r="ESQ2071" s="227"/>
      <c r="ESR2071" s="227"/>
      <c r="ESS2071" s="227"/>
      <c r="EST2071" s="227"/>
      <c r="ESU2071" s="227"/>
      <c r="ESV2071" s="227"/>
      <c r="ESW2071" s="227"/>
      <c r="ESX2071" s="227"/>
      <c r="ESY2071" s="227"/>
      <c r="ESZ2071" s="227"/>
      <c r="ETA2071" s="227"/>
      <c r="ETB2071" s="227"/>
      <c r="ETC2071" s="227"/>
      <c r="ETD2071" s="227"/>
      <c r="ETE2071" s="227"/>
      <c r="ETF2071" s="227"/>
      <c r="ETG2071" s="227"/>
      <c r="ETH2071" s="227"/>
      <c r="ETI2071" s="227"/>
      <c r="ETJ2071" s="227"/>
      <c r="ETK2071" s="227"/>
      <c r="ETL2071" s="227"/>
      <c r="ETM2071" s="227"/>
      <c r="ETN2071" s="227"/>
      <c r="ETO2071" s="227"/>
      <c r="ETP2071" s="227"/>
      <c r="ETQ2071" s="227"/>
      <c r="ETR2071" s="227"/>
      <c r="ETS2071" s="227"/>
      <c r="ETT2071" s="227"/>
      <c r="ETU2071" s="227"/>
      <c r="ETV2071" s="227"/>
      <c r="ETW2071" s="227"/>
      <c r="ETX2071" s="227"/>
      <c r="ETY2071" s="227"/>
      <c r="ETZ2071" s="227"/>
      <c r="EUA2071" s="227"/>
      <c r="EUB2071" s="227"/>
      <c r="EUC2071" s="227"/>
      <c r="EUD2071" s="227"/>
      <c r="EUE2071" s="227"/>
      <c r="EUF2071" s="227"/>
      <c r="EUG2071" s="227"/>
      <c r="EUH2071" s="227"/>
      <c r="EUI2071" s="227"/>
      <c r="EUJ2071" s="227"/>
      <c r="EUK2071" s="227"/>
      <c r="EUL2071" s="227"/>
      <c r="EUM2071" s="227"/>
      <c r="EUN2071" s="227"/>
      <c r="EUO2071" s="227"/>
      <c r="EUP2071" s="227"/>
      <c r="EUQ2071" s="227"/>
      <c r="EUR2071" s="227"/>
      <c r="EUS2071" s="227"/>
      <c r="EUT2071" s="227"/>
      <c r="EUU2071" s="227"/>
      <c r="EUV2071" s="227"/>
      <c r="EUW2071" s="227"/>
      <c r="EUX2071" s="227"/>
      <c r="EUY2071" s="227"/>
      <c r="EUZ2071" s="227"/>
      <c r="EVA2071" s="227"/>
      <c r="EVB2071" s="227"/>
      <c r="EVC2071" s="227"/>
      <c r="EVD2071" s="227"/>
      <c r="EVE2071" s="227"/>
      <c r="EVF2071" s="227"/>
      <c r="EVG2071" s="227"/>
      <c r="EVH2071" s="227"/>
      <c r="EVI2071" s="227"/>
      <c r="EVJ2071" s="227"/>
      <c r="EVK2071" s="227"/>
      <c r="EVL2071" s="227"/>
      <c r="EVM2071" s="227"/>
      <c r="EVN2071" s="227"/>
      <c r="EVO2071" s="227"/>
      <c r="EVP2071" s="227"/>
      <c r="EVQ2071" s="227"/>
      <c r="EVR2071" s="227"/>
      <c r="EVS2071" s="227"/>
      <c r="EVT2071" s="227"/>
      <c r="EVU2071" s="227"/>
      <c r="EVV2071" s="227"/>
      <c r="EVW2071" s="227"/>
      <c r="EVX2071" s="227"/>
      <c r="EVY2071" s="227"/>
      <c r="EVZ2071" s="227"/>
      <c r="EWA2071" s="227"/>
      <c r="EWB2071" s="227"/>
      <c r="EWC2071" s="227"/>
      <c r="EWD2071" s="227"/>
      <c r="EWE2071" s="227"/>
      <c r="EWF2071" s="227"/>
      <c r="EWG2071" s="227"/>
      <c r="EWH2071" s="227"/>
      <c r="EWI2071" s="227"/>
      <c r="EWJ2071" s="227"/>
      <c r="EWK2071" s="227"/>
      <c r="EWL2071" s="227"/>
      <c r="EWM2071" s="227"/>
      <c r="EWN2071" s="227"/>
      <c r="EWO2071" s="227"/>
      <c r="EWP2071" s="227"/>
      <c r="EWQ2071" s="227"/>
      <c r="EWR2071" s="227"/>
      <c r="EWS2071" s="227"/>
      <c r="EWT2071" s="227"/>
      <c r="EWU2071" s="227"/>
      <c r="EWV2071" s="227"/>
      <c r="EWW2071" s="227"/>
      <c r="EWX2071" s="227"/>
      <c r="EWY2071" s="227"/>
      <c r="EWZ2071" s="227"/>
      <c r="EXA2071" s="227"/>
      <c r="EXB2071" s="227"/>
      <c r="EXC2071" s="227"/>
      <c r="EXD2071" s="227"/>
      <c r="EXE2071" s="227"/>
      <c r="EXF2071" s="227"/>
      <c r="EXG2071" s="227"/>
      <c r="EXH2071" s="227"/>
      <c r="EXI2071" s="227"/>
      <c r="EXJ2071" s="227"/>
      <c r="EXK2071" s="227"/>
      <c r="EXL2071" s="227"/>
      <c r="EXM2071" s="227"/>
      <c r="EXN2071" s="227"/>
      <c r="EXO2071" s="227"/>
      <c r="EXP2071" s="227"/>
      <c r="EXQ2071" s="227"/>
      <c r="EXR2071" s="227"/>
      <c r="EXS2071" s="227"/>
      <c r="EXT2071" s="227"/>
      <c r="EXU2071" s="227"/>
      <c r="EXV2071" s="227"/>
      <c r="EXW2071" s="227"/>
      <c r="EXX2071" s="227"/>
      <c r="EXY2071" s="227"/>
      <c r="EXZ2071" s="227"/>
      <c r="EYA2071" s="227"/>
      <c r="EYB2071" s="227"/>
      <c r="EYC2071" s="227"/>
      <c r="EYD2071" s="227"/>
      <c r="EYE2071" s="227"/>
      <c r="EYF2071" s="227"/>
      <c r="EYG2071" s="227"/>
      <c r="EYH2071" s="227"/>
      <c r="EYI2071" s="227"/>
      <c r="EYJ2071" s="227"/>
      <c r="EYK2071" s="227"/>
      <c r="EYL2071" s="227"/>
      <c r="EYM2071" s="227"/>
      <c r="EYN2071" s="227"/>
      <c r="EYO2071" s="227"/>
      <c r="EYP2071" s="227"/>
      <c r="EYQ2071" s="227"/>
      <c r="EYR2071" s="227"/>
      <c r="EYS2071" s="227"/>
      <c r="EYT2071" s="227"/>
      <c r="EYU2071" s="227"/>
      <c r="EYV2071" s="227"/>
      <c r="EYW2071" s="227"/>
      <c r="EYX2071" s="227"/>
      <c r="EYY2071" s="227"/>
      <c r="EYZ2071" s="227"/>
      <c r="EZA2071" s="227"/>
      <c r="EZB2071" s="227"/>
      <c r="EZC2071" s="227"/>
      <c r="EZD2071" s="227"/>
      <c r="EZE2071" s="227"/>
      <c r="EZF2071" s="227"/>
      <c r="EZG2071" s="227"/>
      <c r="EZH2071" s="227"/>
      <c r="EZI2071" s="227"/>
      <c r="EZJ2071" s="227"/>
      <c r="EZK2071" s="227"/>
      <c r="EZL2071" s="227"/>
      <c r="EZM2071" s="227"/>
      <c r="EZN2071" s="227"/>
      <c r="EZO2071" s="227"/>
      <c r="EZP2071" s="227"/>
      <c r="EZQ2071" s="227"/>
      <c r="EZR2071" s="227"/>
      <c r="EZS2071" s="227"/>
      <c r="EZT2071" s="227"/>
      <c r="EZU2071" s="227"/>
      <c r="EZV2071" s="227"/>
      <c r="EZW2071" s="227"/>
      <c r="EZX2071" s="227"/>
      <c r="EZY2071" s="227"/>
      <c r="EZZ2071" s="227"/>
      <c r="FAA2071" s="227"/>
      <c r="FAB2071" s="227"/>
      <c r="FAC2071" s="227"/>
      <c r="FAD2071" s="227"/>
      <c r="FAE2071" s="227"/>
      <c r="FAF2071" s="227"/>
      <c r="FAG2071" s="227"/>
      <c r="FAH2071" s="227"/>
      <c r="FAI2071" s="227"/>
      <c r="FAJ2071" s="227"/>
      <c r="FAK2071" s="227"/>
      <c r="FAL2071" s="227"/>
      <c r="FAM2071" s="227"/>
      <c r="FAN2071" s="227"/>
      <c r="FAO2071" s="227"/>
      <c r="FAP2071" s="227"/>
      <c r="FAQ2071" s="227"/>
      <c r="FAR2071" s="227"/>
      <c r="FAS2071" s="227"/>
      <c r="FAT2071" s="227"/>
      <c r="FAU2071" s="227"/>
      <c r="FAV2071" s="227"/>
      <c r="FAW2071" s="227"/>
      <c r="FAX2071" s="227"/>
      <c r="FAY2071" s="227"/>
      <c r="FAZ2071" s="227"/>
      <c r="FBA2071" s="227"/>
      <c r="FBB2071" s="227"/>
      <c r="FBC2071" s="227"/>
      <c r="FBD2071" s="227"/>
      <c r="FBE2071" s="227"/>
      <c r="FBF2071" s="227"/>
      <c r="FBG2071" s="227"/>
      <c r="FBH2071" s="227"/>
      <c r="FBI2071" s="227"/>
      <c r="FBJ2071" s="227"/>
      <c r="FBK2071" s="227"/>
      <c r="FBL2071" s="227"/>
      <c r="FBM2071" s="227"/>
      <c r="FBN2071" s="227"/>
      <c r="FBO2071" s="227"/>
      <c r="FBP2071" s="227"/>
      <c r="FBQ2071" s="227"/>
      <c r="FBR2071" s="227"/>
      <c r="FBS2071" s="227"/>
      <c r="FBT2071" s="227"/>
      <c r="FBU2071" s="227"/>
      <c r="FBV2071" s="227"/>
      <c r="FBW2071" s="227"/>
      <c r="FBX2071" s="227"/>
      <c r="FBY2071" s="227"/>
      <c r="FBZ2071" s="227"/>
      <c r="FCA2071" s="227"/>
      <c r="FCB2071" s="227"/>
      <c r="FCC2071" s="227"/>
      <c r="FCD2071" s="227"/>
      <c r="FCE2071" s="227"/>
      <c r="FCF2071" s="227"/>
      <c r="FCG2071" s="227"/>
      <c r="FCH2071" s="227"/>
      <c r="FCI2071" s="227"/>
      <c r="FCJ2071" s="227"/>
      <c r="FCK2071" s="227"/>
      <c r="FCL2071" s="227"/>
      <c r="FCM2071" s="227"/>
      <c r="FCN2071" s="227"/>
      <c r="FCO2071" s="227"/>
      <c r="FCP2071" s="227"/>
      <c r="FCQ2071" s="227"/>
      <c r="FCR2071" s="227"/>
      <c r="FCS2071" s="227"/>
      <c r="FCT2071" s="227"/>
      <c r="FCU2071" s="227"/>
      <c r="FCV2071" s="227"/>
      <c r="FCW2071" s="227"/>
      <c r="FCX2071" s="227"/>
      <c r="FCY2071" s="227"/>
      <c r="FCZ2071" s="227"/>
      <c r="FDA2071" s="227"/>
      <c r="FDB2071" s="227"/>
      <c r="FDC2071" s="227"/>
      <c r="FDD2071" s="227"/>
      <c r="FDE2071" s="227"/>
      <c r="FDF2071" s="227"/>
      <c r="FDG2071" s="227"/>
      <c r="FDH2071" s="227"/>
      <c r="FDI2071" s="227"/>
      <c r="FDJ2071" s="227"/>
      <c r="FDK2071" s="227"/>
      <c r="FDL2071" s="227"/>
      <c r="FDM2071" s="227"/>
      <c r="FDN2071" s="227"/>
      <c r="FDO2071" s="227"/>
      <c r="FDP2071" s="227"/>
      <c r="FDQ2071" s="227"/>
      <c r="FDR2071" s="227"/>
      <c r="FDS2071" s="227"/>
      <c r="FDT2071" s="227"/>
      <c r="FDU2071" s="227"/>
      <c r="FDV2071" s="227"/>
      <c r="FDW2071" s="227"/>
      <c r="FDX2071" s="227"/>
      <c r="FDY2071" s="227"/>
      <c r="FDZ2071" s="227"/>
      <c r="FEA2071" s="227"/>
      <c r="FEB2071" s="227"/>
      <c r="FEC2071" s="227"/>
      <c r="FED2071" s="227"/>
      <c r="FEE2071" s="227"/>
      <c r="FEF2071" s="227"/>
      <c r="FEG2071" s="227"/>
      <c r="FEH2071" s="227"/>
      <c r="FEI2071" s="227"/>
      <c r="FEJ2071" s="227"/>
      <c r="FEK2071" s="227"/>
      <c r="FEL2071" s="227"/>
      <c r="FEM2071" s="227"/>
      <c r="FEN2071" s="227"/>
      <c r="FEO2071" s="227"/>
      <c r="FEP2071" s="227"/>
      <c r="FEQ2071" s="227"/>
      <c r="FER2071" s="227"/>
      <c r="FES2071" s="227"/>
      <c r="FET2071" s="227"/>
      <c r="FEU2071" s="227"/>
      <c r="FEV2071" s="227"/>
      <c r="FEW2071" s="227"/>
      <c r="FEX2071" s="227"/>
      <c r="FEY2071" s="227"/>
      <c r="FEZ2071" s="227"/>
      <c r="FFA2071" s="227"/>
      <c r="FFB2071" s="227"/>
      <c r="FFC2071" s="227"/>
      <c r="FFD2071" s="227"/>
      <c r="FFE2071" s="227"/>
      <c r="FFF2071" s="227"/>
      <c r="FFG2071" s="227"/>
      <c r="FFH2071" s="227"/>
      <c r="FFI2071" s="227"/>
      <c r="FFJ2071" s="227"/>
      <c r="FFK2071" s="227"/>
      <c r="FFL2071" s="227"/>
      <c r="FFM2071" s="227"/>
      <c r="FFN2071" s="227"/>
      <c r="FFO2071" s="227"/>
      <c r="FFP2071" s="227"/>
      <c r="FFQ2071" s="227"/>
      <c r="FFR2071" s="227"/>
      <c r="FFS2071" s="227"/>
      <c r="FFT2071" s="227"/>
      <c r="FFU2071" s="227"/>
      <c r="FFV2071" s="227"/>
      <c r="FFW2071" s="227"/>
      <c r="FFX2071" s="227"/>
      <c r="FFY2071" s="227"/>
      <c r="FFZ2071" s="227"/>
      <c r="FGA2071" s="227"/>
      <c r="FGB2071" s="227"/>
      <c r="FGC2071" s="227"/>
      <c r="FGD2071" s="227"/>
      <c r="FGE2071" s="227"/>
      <c r="FGF2071" s="227"/>
      <c r="FGG2071" s="227"/>
      <c r="FGH2071" s="227"/>
      <c r="FGI2071" s="227"/>
      <c r="FGJ2071" s="227"/>
      <c r="FGK2071" s="227"/>
      <c r="FGL2071" s="227"/>
      <c r="FGM2071" s="227"/>
      <c r="FGN2071" s="227"/>
      <c r="FGO2071" s="227"/>
      <c r="FGP2071" s="227"/>
      <c r="FGQ2071" s="227"/>
      <c r="FGR2071" s="227"/>
      <c r="FGS2071" s="227"/>
      <c r="FGT2071" s="227"/>
      <c r="FGU2071" s="227"/>
      <c r="FGV2071" s="227"/>
      <c r="FGW2071" s="227"/>
      <c r="FGX2071" s="227"/>
      <c r="FGY2071" s="227"/>
      <c r="FGZ2071" s="227"/>
      <c r="FHA2071" s="227"/>
      <c r="FHB2071" s="227"/>
      <c r="FHC2071" s="227"/>
      <c r="FHD2071" s="227"/>
      <c r="FHE2071" s="227"/>
      <c r="FHF2071" s="227"/>
      <c r="FHG2071" s="227"/>
      <c r="FHH2071" s="227"/>
      <c r="FHI2071" s="227"/>
      <c r="FHJ2071" s="227"/>
      <c r="FHK2071" s="227"/>
      <c r="FHL2071" s="227"/>
      <c r="FHM2071" s="227"/>
      <c r="FHN2071" s="227"/>
      <c r="FHO2071" s="227"/>
      <c r="FHP2071" s="227"/>
      <c r="FHQ2071" s="227"/>
      <c r="FHR2071" s="227"/>
      <c r="FHS2071" s="227"/>
      <c r="FHT2071" s="227"/>
      <c r="FHU2071" s="227"/>
      <c r="FHV2071" s="227"/>
      <c r="FHW2071" s="227"/>
      <c r="FHX2071" s="227"/>
      <c r="FHY2071" s="227"/>
      <c r="FHZ2071" s="227"/>
      <c r="FIA2071" s="227"/>
      <c r="FIB2071" s="227"/>
      <c r="FIC2071" s="227"/>
      <c r="FID2071" s="227"/>
      <c r="FIE2071" s="227"/>
      <c r="FIF2071" s="227"/>
      <c r="FIG2071" s="227"/>
      <c r="FIH2071" s="227"/>
      <c r="FII2071" s="227"/>
      <c r="FIJ2071" s="227"/>
      <c r="FIK2071" s="227"/>
      <c r="FIL2071" s="227"/>
      <c r="FIM2071" s="227"/>
      <c r="FIN2071" s="227"/>
      <c r="FIO2071" s="227"/>
      <c r="FIP2071" s="227"/>
      <c r="FIQ2071" s="227"/>
      <c r="FIR2071" s="227"/>
      <c r="FIS2071" s="227"/>
      <c r="FIT2071" s="227"/>
      <c r="FIU2071" s="227"/>
      <c r="FIV2071" s="227"/>
      <c r="FIW2071" s="227"/>
      <c r="FIX2071" s="227"/>
      <c r="FIY2071" s="227"/>
      <c r="FIZ2071" s="227"/>
      <c r="FJA2071" s="227"/>
      <c r="FJB2071" s="227"/>
      <c r="FJC2071" s="227"/>
      <c r="FJD2071" s="227"/>
      <c r="FJE2071" s="227"/>
      <c r="FJF2071" s="227"/>
      <c r="FJG2071" s="227"/>
      <c r="FJH2071" s="227"/>
      <c r="FJI2071" s="227"/>
      <c r="FJJ2071" s="227"/>
      <c r="FJK2071" s="227"/>
      <c r="FJL2071" s="227"/>
      <c r="FJM2071" s="227"/>
      <c r="FJN2071" s="227"/>
      <c r="FJO2071" s="227"/>
      <c r="FJP2071" s="227"/>
      <c r="FJQ2071" s="227"/>
      <c r="FJR2071" s="227"/>
      <c r="FJS2071" s="227"/>
      <c r="FJT2071" s="227"/>
      <c r="FJU2071" s="227"/>
      <c r="FJV2071" s="227"/>
      <c r="FJW2071" s="227"/>
      <c r="FJX2071" s="227"/>
      <c r="FJY2071" s="227"/>
      <c r="FJZ2071" s="227"/>
      <c r="FKA2071" s="227"/>
      <c r="FKB2071" s="227"/>
      <c r="FKC2071" s="227"/>
      <c r="FKD2071" s="227"/>
      <c r="FKE2071" s="227"/>
      <c r="FKF2071" s="227"/>
      <c r="FKG2071" s="227"/>
      <c r="FKH2071" s="227"/>
      <c r="FKI2071" s="227"/>
      <c r="FKJ2071" s="227"/>
      <c r="FKK2071" s="227"/>
      <c r="FKL2071" s="227"/>
      <c r="FKM2071" s="227"/>
      <c r="FKN2071" s="227"/>
      <c r="FKO2071" s="227"/>
      <c r="FKP2071" s="227"/>
      <c r="FKQ2071" s="227"/>
      <c r="FKR2071" s="227"/>
      <c r="FKS2071" s="227"/>
      <c r="FKT2071" s="227"/>
      <c r="FKU2071" s="227"/>
      <c r="FKV2071" s="227"/>
      <c r="FKW2071" s="227"/>
      <c r="FKX2071" s="227"/>
      <c r="FKY2071" s="227"/>
      <c r="FKZ2071" s="227"/>
      <c r="FLA2071" s="227"/>
      <c r="FLB2071" s="227"/>
      <c r="FLC2071" s="227"/>
      <c r="FLD2071" s="227"/>
      <c r="FLE2071" s="227"/>
      <c r="FLF2071" s="227"/>
      <c r="FLG2071" s="227"/>
      <c r="FLH2071" s="227"/>
      <c r="FLI2071" s="227"/>
      <c r="FLJ2071" s="227"/>
      <c r="FLK2071" s="227"/>
      <c r="FLL2071" s="227"/>
      <c r="FLM2071" s="227"/>
      <c r="FLN2071" s="227"/>
      <c r="FLO2071" s="227"/>
      <c r="FLP2071" s="227"/>
      <c r="FLQ2071" s="227"/>
      <c r="FLR2071" s="227"/>
      <c r="FLS2071" s="227"/>
      <c r="FLT2071" s="227"/>
      <c r="FLU2071" s="227"/>
      <c r="FLV2071" s="227"/>
      <c r="FLW2071" s="227"/>
      <c r="FLX2071" s="227"/>
      <c r="FLY2071" s="227"/>
      <c r="FLZ2071" s="227"/>
      <c r="FMA2071" s="227"/>
      <c r="FMB2071" s="227"/>
      <c r="FMC2071" s="227"/>
      <c r="FMD2071" s="227"/>
      <c r="FME2071" s="227"/>
      <c r="FMF2071" s="227"/>
      <c r="FMG2071" s="227"/>
      <c r="FMH2071" s="227"/>
      <c r="FMI2071" s="227"/>
      <c r="FMJ2071" s="227"/>
      <c r="FMK2071" s="227"/>
      <c r="FML2071" s="227"/>
      <c r="FMM2071" s="227"/>
      <c r="FMN2071" s="227"/>
      <c r="FMO2071" s="227"/>
      <c r="FMP2071" s="227"/>
      <c r="FMQ2071" s="227"/>
      <c r="FMR2071" s="227"/>
      <c r="FMS2071" s="227"/>
      <c r="FMT2071" s="227"/>
      <c r="FMU2071" s="227"/>
      <c r="FMV2071" s="227"/>
      <c r="FMW2071" s="227"/>
      <c r="FMX2071" s="227"/>
      <c r="FMY2071" s="227"/>
      <c r="FMZ2071" s="227"/>
      <c r="FNA2071" s="227"/>
      <c r="FNB2071" s="227"/>
      <c r="FNC2071" s="227"/>
      <c r="FND2071" s="227"/>
      <c r="FNE2071" s="227"/>
      <c r="FNF2071" s="227"/>
      <c r="FNG2071" s="227"/>
      <c r="FNH2071" s="227"/>
      <c r="FNI2071" s="227"/>
      <c r="FNJ2071" s="227"/>
      <c r="FNK2071" s="227"/>
      <c r="FNL2071" s="227"/>
      <c r="FNM2071" s="227"/>
      <c r="FNN2071" s="227"/>
      <c r="FNO2071" s="227"/>
      <c r="FNP2071" s="227"/>
      <c r="FNQ2071" s="227"/>
      <c r="FNR2071" s="227"/>
      <c r="FNS2071" s="227"/>
      <c r="FNT2071" s="227"/>
      <c r="FNU2071" s="227"/>
      <c r="FNV2071" s="227"/>
      <c r="FNW2071" s="227"/>
      <c r="FNX2071" s="227"/>
      <c r="FNY2071" s="227"/>
      <c r="FNZ2071" s="227"/>
      <c r="FOA2071" s="227"/>
      <c r="FOB2071" s="227"/>
      <c r="FOC2071" s="227"/>
      <c r="FOD2071" s="227"/>
      <c r="FOE2071" s="227"/>
      <c r="FOF2071" s="227"/>
      <c r="FOG2071" s="227"/>
      <c r="FOH2071" s="227"/>
      <c r="FOI2071" s="227"/>
      <c r="FOJ2071" s="227"/>
      <c r="FOK2071" s="227"/>
      <c r="FOL2071" s="227"/>
      <c r="FOM2071" s="227"/>
      <c r="FON2071" s="227"/>
      <c r="FOO2071" s="227"/>
      <c r="FOP2071" s="227"/>
      <c r="FOQ2071" s="227"/>
      <c r="FOR2071" s="227"/>
      <c r="FOS2071" s="227"/>
      <c r="FOT2071" s="227"/>
      <c r="FOU2071" s="227"/>
      <c r="FOV2071" s="227"/>
      <c r="FOW2071" s="227"/>
      <c r="FOX2071" s="227"/>
      <c r="FOY2071" s="227"/>
      <c r="FOZ2071" s="227"/>
      <c r="FPA2071" s="227"/>
      <c r="FPB2071" s="227"/>
      <c r="FPC2071" s="227"/>
      <c r="FPD2071" s="227"/>
      <c r="FPE2071" s="227"/>
      <c r="FPF2071" s="227"/>
      <c r="FPG2071" s="227"/>
      <c r="FPH2071" s="227"/>
      <c r="FPI2071" s="227"/>
      <c r="FPJ2071" s="227"/>
      <c r="FPK2071" s="227"/>
      <c r="FPL2071" s="227"/>
      <c r="FPM2071" s="227"/>
      <c r="FPN2071" s="227"/>
      <c r="FPO2071" s="227"/>
      <c r="FPP2071" s="227"/>
      <c r="FPQ2071" s="227"/>
      <c r="FPR2071" s="227"/>
      <c r="FPS2071" s="227"/>
      <c r="FPT2071" s="227"/>
      <c r="FPU2071" s="227"/>
      <c r="FPV2071" s="227"/>
      <c r="FPW2071" s="227"/>
      <c r="FPX2071" s="227"/>
      <c r="FPY2071" s="227"/>
      <c r="FPZ2071" s="227"/>
      <c r="FQA2071" s="227"/>
      <c r="FQB2071" s="227"/>
      <c r="FQC2071" s="227"/>
      <c r="FQD2071" s="227"/>
      <c r="FQE2071" s="227"/>
      <c r="FQF2071" s="227"/>
      <c r="FQG2071" s="227"/>
      <c r="FQH2071" s="227"/>
      <c r="FQI2071" s="227"/>
      <c r="FQJ2071" s="227"/>
      <c r="FQK2071" s="227"/>
      <c r="FQL2071" s="227"/>
      <c r="FQM2071" s="227"/>
      <c r="FQN2071" s="227"/>
      <c r="FQO2071" s="227"/>
      <c r="FQP2071" s="227"/>
      <c r="FQQ2071" s="227"/>
      <c r="FQR2071" s="227"/>
      <c r="FQS2071" s="227"/>
      <c r="FQT2071" s="227"/>
      <c r="FQU2071" s="227"/>
      <c r="FQV2071" s="227"/>
      <c r="FQW2071" s="227"/>
      <c r="FQX2071" s="227"/>
      <c r="FQY2071" s="227"/>
      <c r="FQZ2071" s="227"/>
      <c r="FRA2071" s="227"/>
      <c r="FRB2071" s="227"/>
      <c r="FRC2071" s="227"/>
      <c r="FRD2071" s="227"/>
      <c r="FRE2071" s="227"/>
      <c r="FRF2071" s="227"/>
      <c r="FRG2071" s="227"/>
      <c r="FRH2071" s="227"/>
      <c r="FRI2071" s="227"/>
      <c r="FRJ2071" s="227"/>
      <c r="FRK2071" s="227"/>
      <c r="FRL2071" s="227"/>
      <c r="FRM2071" s="227"/>
      <c r="FRN2071" s="227"/>
      <c r="FRO2071" s="227"/>
      <c r="FRP2071" s="227"/>
      <c r="FRQ2071" s="227"/>
      <c r="FRR2071" s="227"/>
      <c r="FRS2071" s="227"/>
      <c r="FRT2071" s="227"/>
      <c r="FRU2071" s="227"/>
      <c r="FRV2071" s="227"/>
      <c r="FRW2071" s="227"/>
      <c r="FRX2071" s="227"/>
      <c r="FRY2071" s="227"/>
      <c r="FRZ2071" s="227"/>
      <c r="FSA2071" s="227"/>
      <c r="FSB2071" s="227"/>
      <c r="FSC2071" s="227"/>
      <c r="FSD2071" s="227"/>
      <c r="FSE2071" s="227"/>
      <c r="FSF2071" s="227"/>
      <c r="FSG2071" s="227"/>
      <c r="FSH2071" s="227"/>
      <c r="FSI2071" s="227"/>
      <c r="FSJ2071" s="227"/>
      <c r="FSK2071" s="227"/>
      <c r="FSL2071" s="227"/>
      <c r="FSM2071" s="227"/>
      <c r="FSN2071" s="227"/>
      <c r="FSO2071" s="227"/>
      <c r="FSP2071" s="227"/>
      <c r="FSQ2071" s="227"/>
      <c r="FSR2071" s="227"/>
      <c r="FSS2071" s="227"/>
      <c r="FST2071" s="227"/>
      <c r="FSU2071" s="227"/>
      <c r="FSV2071" s="227"/>
      <c r="FSW2071" s="227"/>
      <c r="FSX2071" s="227"/>
      <c r="FSY2071" s="227"/>
      <c r="FSZ2071" s="227"/>
      <c r="FTA2071" s="227"/>
      <c r="FTB2071" s="227"/>
      <c r="FTC2071" s="227"/>
      <c r="FTD2071" s="227"/>
      <c r="FTE2071" s="227"/>
      <c r="FTF2071" s="227"/>
      <c r="FTG2071" s="227"/>
      <c r="FTH2071" s="227"/>
      <c r="FTI2071" s="227"/>
      <c r="FTJ2071" s="227"/>
      <c r="FTK2071" s="227"/>
      <c r="FTL2071" s="227"/>
      <c r="FTM2071" s="227"/>
      <c r="FTN2071" s="227"/>
      <c r="FTO2071" s="227"/>
      <c r="FTP2071" s="227"/>
      <c r="FTQ2071" s="227"/>
      <c r="FTR2071" s="227"/>
      <c r="FTS2071" s="227"/>
      <c r="FTT2071" s="227"/>
      <c r="FTU2071" s="227"/>
      <c r="FTV2071" s="227"/>
      <c r="FTW2071" s="227"/>
      <c r="FTX2071" s="227"/>
      <c r="FTY2071" s="227"/>
      <c r="FTZ2071" s="227"/>
      <c r="FUA2071" s="227"/>
      <c r="FUB2071" s="227"/>
      <c r="FUC2071" s="227"/>
      <c r="FUD2071" s="227"/>
      <c r="FUE2071" s="227"/>
      <c r="FUF2071" s="227"/>
      <c r="FUG2071" s="227"/>
      <c r="FUH2071" s="227"/>
      <c r="FUI2071" s="227"/>
      <c r="FUJ2071" s="227"/>
      <c r="FUK2071" s="227"/>
      <c r="FUL2071" s="227"/>
      <c r="FUM2071" s="227"/>
      <c r="FUN2071" s="227"/>
      <c r="FUO2071" s="227"/>
      <c r="FUP2071" s="227"/>
      <c r="FUQ2071" s="227"/>
      <c r="FUR2071" s="227"/>
      <c r="FUS2071" s="227"/>
      <c r="FUT2071" s="227"/>
      <c r="FUU2071" s="227"/>
      <c r="FUV2071" s="227"/>
      <c r="FUW2071" s="227"/>
      <c r="FUX2071" s="227"/>
      <c r="FUY2071" s="227"/>
      <c r="FUZ2071" s="227"/>
      <c r="FVA2071" s="227"/>
      <c r="FVB2071" s="227"/>
      <c r="FVC2071" s="227"/>
      <c r="FVD2071" s="227"/>
      <c r="FVE2071" s="227"/>
      <c r="FVF2071" s="227"/>
      <c r="FVG2071" s="227"/>
      <c r="FVH2071" s="227"/>
      <c r="FVI2071" s="227"/>
      <c r="FVJ2071" s="227"/>
      <c r="FVK2071" s="227"/>
      <c r="FVL2071" s="227"/>
      <c r="FVM2071" s="227"/>
      <c r="FVN2071" s="227"/>
      <c r="FVO2071" s="227"/>
      <c r="FVP2071" s="227"/>
      <c r="FVQ2071" s="227"/>
      <c r="FVR2071" s="227"/>
      <c r="FVS2071" s="227"/>
      <c r="FVT2071" s="227"/>
      <c r="FVU2071" s="227"/>
      <c r="FVV2071" s="227"/>
      <c r="FVW2071" s="227"/>
      <c r="FVX2071" s="227"/>
      <c r="FVY2071" s="227"/>
      <c r="FVZ2071" s="227"/>
      <c r="FWA2071" s="227"/>
      <c r="FWB2071" s="227"/>
      <c r="FWC2071" s="227"/>
      <c r="FWD2071" s="227"/>
      <c r="FWE2071" s="227"/>
      <c r="FWF2071" s="227"/>
      <c r="FWG2071" s="227"/>
      <c r="FWH2071" s="227"/>
      <c r="FWI2071" s="227"/>
      <c r="FWJ2071" s="227"/>
      <c r="FWK2071" s="227"/>
      <c r="FWL2071" s="227"/>
      <c r="FWM2071" s="227"/>
      <c r="FWN2071" s="227"/>
      <c r="FWO2071" s="227"/>
      <c r="FWP2071" s="227"/>
      <c r="FWQ2071" s="227"/>
      <c r="FWR2071" s="227"/>
      <c r="FWS2071" s="227"/>
      <c r="FWT2071" s="227"/>
      <c r="FWU2071" s="227"/>
      <c r="FWV2071" s="227"/>
      <c r="FWW2071" s="227"/>
      <c r="FWX2071" s="227"/>
      <c r="FWY2071" s="227"/>
      <c r="FWZ2071" s="227"/>
      <c r="FXA2071" s="227"/>
      <c r="FXB2071" s="227"/>
      <c r="FXC2071" s="227"/>
      <c r="FXD2071" s="227"/>
      <c r="FXE2071" s="227"/>
      <c r="FXF2071" s="227"/>
      <c r="FXG2071" s="227"/>
      <c r="FXH2071" s="227"/>
      <c r="FXI2071" s="227"/>
      <c r="FXJ2071" s="227"/>
      <c r="FXK2071" s="227"/>
      <c r="FXL2071" s="227"/>
      <c r="FXM2071" s="227"/>
      <c r="FXN2071" s="227"/>
      <c r="FXO2071" s="227"/>
      <c r="FXP2071" s="227"/>
      <c r="FXQ2071" s="227"/>
      <c r="FXR2071" s="227"/>
      <c r="FXS2071" s="227"/>
      <c r="FXT2071" s="227"/>
      <c r="FXU2071" s="227"/>
      <c r="FXV2071" s="227"/>
      <c r="FXW2071" s="227"/>
      <c r="FXX2071" s="227"/>
      <c r="FXY2071" s="227"/>
      <c r="FXZ2071" s="227"/>
      <c r="FYA2071" s="227"/>
      <c r="FYB2071" s="227"/>
      <c r="FYC2071" s="227"/>
      <c r="FYD2071" s="227"/>
      <c r="FYE2071" s="227"/>
      <c r="FYF2071" s="227"/>
      <c r="FYG2071" s="227"/>
      <c r="FYH2071" s="227"/>
      <c r="FYI2071" s="227"/>
      <c r="FYJ2071" s="227"/>
      <c r="FYK2071" s="227"/>
      <c r="FYL2071" s="227"/>
      <c r="FYM2071" s="227"/>
      <c r="FYN2071" s="227"/>
      <c r="FYO2071" s="227"/>
      <c r="FYP2071" s="227"/>
      <c r="FYQ2071" s="227"/>
      <c r="FYR2071" s="227"/>
      <c r="FYS2071" s="227"/>
      <c r="FYT2071" s="227"/>
      <c r="FYU2071" s="227"/>
      <c r="FYV2071" s="227"/>
      <c r="FYW2071" s="227"/>
      <c r="FYX2071" s="227"/>
      <c r="FYY2071" s="227"/>
      <c r="FYZ2071" s="227"/>
      <c r="FZA2071" s="227"/>
      <c r="FZB2071" s="227"/>
      <c r="FZC2071" s="227"/>
      <c r="FZD2071" s="227"/>
      <c r="FZE2071" s="227"/>
      <c r="FZF2071" s="227"/>
      <c r="FZG2071" s="227"/>
      <c r="FZH2071" s="227"/>
      <c r="FZI2071" s="227"/>
      <c r="FZJ2071" s="227"/>
      <c r="FZK2071" s="227"/>
      <c r="FZL2071" s="227"/>
      <c r="FZM2071" s="227"/>
      <c r="FZN2071" s="227"/>
      <c r="FZO2071" s="227"/>
      <c r="FZP2071" s="227"/>
      <c r="FZQ2071" s="227"/>
      <c r="FZR2071" s="227"/>
      <c r="FZS2071" s="227"/>
      <c r="FZT2071" s="227"/>
      <c r="FZU2071" s="227"/>
      <c r="FZV2071" s="227"/>
      <c r="FZW2071" s="227"/>
      <c r="FZX2071" s="227"/>
      <c r="FZY2071" s="227"/>
      <c r="FZZ2071" s="227"/>
      <c r="GAA2071" s="227"/>
      <c r="GAB2071" s="227"/>
      <c r="GAC2071" s="227"/>
      <c r="GAD2071" s="227"/>
      <c r="GAE2071" s="227"/>
      <c r="GAF2071" s="227"/>
      <c r="GAG2071" s="227"/>
      <c r="GAH2071" s="227"/>
      <c r="GAI2071" s="227"/>
      <c r="GAJ2071" s="227"/>
      <c r="GAK2071" s="227"/>
      <c r="GAL2071" s="227"/>
      <c r="GAM2071" s="227"/>
      <c r="GAN2071" s="227"/>
      <c r="GAO2071" s="227"/>
      <c r="GAP2071" s="227"/>
      <c r="GAQ2071" s="227"/>
      <c r="GAR2071" s="227"/>
      <c r="GAS2071" s="227"/>
      <c r="GAT2071" s="227"/>
      <c r="GAU2071" s="227"/>
      <c r="GAV2071" s="227"/>
      <c r="GAW2071" s="227"/>
      <c r="GAX2071" s="227"/>
      <c r="GAY2071" s="227"/>
      <c r="GAZ2071" s="227"/>
      <c r="GBA2071" s="227"/>
      <c r="GBB2071" s="227"/>
      <c r="GBC2071" s="227"/>
      <c r="GBD2071" s="227"/>
      <c r="GBE2071" s="227"/>
      <c r="GBF2071" s="227"/>
      <c r="GBG2071" s="227"/>
      <c r="GBH2071" s="227"/>
      <c r="GBI2071" s="227"/>
      <c r="GBJ2071" s="227"/>
      <c r="GBK2071" s="227"/>
      <c r="GBL2071" s="227"/>
      <c r="GBM2071" s="227"/>
      <c r="GBN2071" s="227"/>
      <c r="GBO2071" s="227"/>
      <c r="GBP2071" s="227"/>
      <c r="GBQ2071" s="227"/>
      <c r="GBR2071" s="227"/>
      <c r="GBS2071" s="227"/>
      <c r="GBT2071" s="227"/>
      <c r="GBU2071" s="227"/>
      <c r="GBV2071" s="227"/>
      <c r="GBW2071" s="227"/>
      <c r="GBX2071" s="227"/>
      <c r="GBY2071" s="227"/>
      <c r="GBZ2071" s="227"/>
      <c r="GCA2071" s="227"/>
      <c r="GCB2071" s="227"/>
      <c r="GCC2071" s="227"/>
      <c r="GCD2071" s="227"/>
      <c r="GCE2071" s="227"/>
      <c r="GCF2071" s="227"/>
      <c r="GCG2071" s="227"/>
      <c r="GCH2071" s="227"/>
      <c r="GCI2071" s="227"/>
      <c r="GCJ2071" s="227"/>
      <c r="GCK2071" s="227"/>
      <c r="GCL2071" s="227"/>
      <c r="GCM2071" s="227"/>
      <c r="GCN2071" s="227"/>
      <c r="GCO2071" s="227"/>
      <c r="GCP2071" s="227"/>
      <c r="GCQ2071" s="227"/>
      <c r="GCR2071" s="227"/>
      <c r="GCS2071" s="227"/>
      <c r="GCT2071" s="227"/>
      <c r="GCU2071" s="227"/>
      <c r="GCV2071" s="227"/>
      <c r="GCW2071" s="227"/>
      <c r="GCX2071" s="227"/>
      <c r="GCY2071" s="227"/>
      <c r="GCZ2071" s="227"/>
      <c r="GDA2071" s="227"/>
      <c r="GDB2071" s="227"/>
      <c r="GDC2071" s="227"/>
      <c r="GDD2071" s="227"/>
      <c r="GDE2071" s="227"/>
      <c r="GDF2071" s="227"/>
      <c r="GDG2071" s="227"/>
      <c r="GDH2071" s="227"/>
      <c r="GDI2071" s="227"/>
      <c r="GDJ2071" s="227"/>
      <c r="GDK2071" s="227"/>
      <c r="GDL2071" s="227"/>
      <c r="GDM2071" s="227"/>
      <c r="GDN2071" s="227"/>
      <c r="GDO2071" s="227"/>
      <c r="GDP2071" s="227"/>
      <c r="GDQ2071" s="227"/>
      <c r="GDR2071" s="227"/>
      <c r="GDS2071" s="227"/>
      <c r="GDT2071" s="227"/>
      <c r="GDU2071" s="227"/>
      <c r="GDV2071" s="227"/>
      <c r="GDW2071" s="227"/>
      <c r="GDX2071" s="227"/>
      <c r="GDY2071" s="227"/>
      <c r="GDZ2071" s="227"/>
      <c r="GEA2071" s="227"/>
      <c r="GEB2071" s="227"/>
      <c r="GEC2071" s="227"/>
      <c r="GED2071" s="227"/>
      <c r="GEE2071" s="227"/>
      <c r="GEF2071" s="227"/>
      <c r="GEG2071" s="227"/>
      <c r="GEH2071" s="227"/>
      <c r="GEI2071" s="227"/>
      <c r="GEJ2071" s="227"/>
      <c r="GEK2071" s="227"/>
      <c r="GEL2071" s="227"/>
      <c r="GEM2071" s="227"/>
      <c r="GEN2071" s="227"/>
      <c r="GEO2071" s="227"/>
      <c r="GEP2071" s="227"/>
      <c r="GEQ2071" s="227"/>
      <c r="GER2071" s="227"/>
      <c r="GES2071" s="227"/>
      <c r="GET2071" s="227"/>
      <c r="GEU2071" s="227"/>
      <c r="GEV2071" s="227"/>
      <c r="GEW2071" s="227"/>
      <c r="GEX2071" s="227"/>
      <c r="GEY2071" s="227"/>
      <c r="GEZ2071" s="227"/>
      <c r="GFA2071" s="227"/>
      <c r="GFB2071" s="227"/>
      <c r="GFC2071" s="227"/>
      <c r="GFD2071" s="227"/>
      <c r="GFE2071" s="227"/>
      <c r="GFF2071" s="227"/>
      <c r="GFG2071" s="227"/>
      <c r="GFH2071" s="227"/>
      <c r="GFI2071" s="227"/>
      <c r="GFJ2071" s="227"/>
      <c r="GFK2071" s="227"/>
      <c r="GFL2071" s="227"/>
      <c r="GFM2071" s="227"/>
      <c r="GFN2071" s="227"/>
      <c r="GFO2071" s="227"/>
      <c r="GFP2071" s="227"/>
      <c r="GFQ2071" s="227"/>
      <c r="GFR2071" s="227"/>
      <c r="GFS2071" s="227"/>
      <c r="GFT2071" s="227"/>
      <c r="GFU2071" s="227"/>
      <c r="GFV2071" s="227"/>
      <c r="GFW2071" s="227"/>
      <c r="GFX2071" s="227"/>
      <c r="GFY2071" s="227"/>
      <c r="GFZ2071" s="227"/>
      <c r="GGA2071" s="227"/>
      <c r="GGB2071" s="227"/>
      <c r="GGC2071" s="227"/>
      <c r="GGD2071" s="227"/>
      <c r="GGE2071" s="227"/>
      <c r="GGF2071" s="227"/>
      <c r="GGG2071" s="227"/>
      <c r="GGH2071" s="227"/>
      <c r="GGI2071" s="227"/>
      <c r="GGJ2071" s="227"/>
      <c r="GGK2071" s="227"/>
      <c r="GGL2071" s="227"/>
      <c r="GGM2071" s="227"/>
      <c r="GGN2071" s="227"/>
      <c r="GGO2071" s="227"/>
      <c r="GGP2071" s="227"/>
      <c r="GGQ2071" s="227"/>
      <c r="GGR2071" s="227"/>
      <c r="GGS2071" s="227"/>
      <c r="GGT2071" s="227"/>
      <c r="GGU2071" s="227"/>
      <c r="GGV2071" s="227"/>
      <c r="GGW2071" s="227"/>
      <c r="GGX2071" s="227"/>
      <c r="GGY2071" s="227"/>
      <c r="GGZ2071" s="227"/>
      <c r="GHA2071" s="227"/>
      <c r="GHB2071" s="227"/>
      <c r="GHC2071" s="227"/>
      <c r="GHD2071" s="227"/>
      <c r="GHE2071" s="227"/>
      <c r="GHF2071" s="227"/>
      <c r="GHG2071" s="227"/>
      <c r="GHH2071" s="227"/>
      <c r="GHI2071" s="227"/>
      <c r="GHJ2071" s="227"/>
      <c r="GHK2071" s="227"/>
      <c r="GHL2071" s="227"/>
      <c r="GHM2071" s="227"/>
      <c r="GHN2071" s="227"/>
      <c r="GHO2071" s="227"/>
      <c r="GHP2071" s="227"/>
      <c r="GHQ2071" s="227"/>
      <c r="GHR2071" s="227"/>
      <c r="GHS2071" s="227"/>
      <c r="GHT2071" s="227"/>
      <c r="GHU2071" s="227"/>
      <c r="GHV2071" s="227"/>
      <c r="GHW2071" s="227"/>
      <c r="GHX2071" s="227"/>
      <c r="GHY2071" s="227"/>
      <c r="GHZ2071" s="227"/>
      <c r="GIA2071" s="227"/>
      <c r="GIB2071" s="227"/>
      <c r="GIC2071" s="227"/>
      <c r="GID2071" s="227"/>
      <c r="GIE2071" s="227"/>
      <c r="GIF2071" s="227"/>
      <c r="GIG2071" s="227"/>
      <c r="GIH2071" s="227"/>
      <c r="GII2071" s="227"/>
      <c r="GIJ2071" s="227"/>
      <c r="GIK2071" s="227"/>
      <c r="GIL2071" s="227"/>
      <c r="GIM2071" s="227"/>
      <c r="GIN2071" s="227"/>
      <c r="GIO2071" s="227"/>
      <c r="GIP2071" s="227"/>
      <c r="GIQ2071" s="227"/>
      <c r="GIR2071" s="227"/>
      <c r="GIS2071" s="227"/>
      <c r="GIT2071" s="227"/>
      <c r="GIU2071" s="227"/>
      <c r="GIV2071" s="227"/>
      <c r="GIW2071" s="227"/>
      <c r="GIX2071" s="227"/>
      <c r="GIY2071" s="227"/>
      <c r="GIZ2071" s="227"/>
      <c r="GJA2071" s="227"/>
      <c r="GJB2071" s="227"/>
      <c r="GJC2071" s="227"/>
      <c r="GJD2071" s="227"/>
      <c r="GJE2071" s="227"/>
      <c r="GJF2071" s="227"/>
      <c r="GJG2071" s="227"/>
      <c r="GJH2071" s="227"/>
      <c r="GJI2071" s="227"/>
      <c r="GJJ2071" s="227"/>
      <c r="GJK2071" s="227"/>
      <c r="GJL2071" s="227"/>
      <c r="GJM2071" s="227"/>
      <c r="GJN2071" s="227"/>
      <c r="GJO2071" s="227"/>
      <c r="GJP2071" s="227"/>
      <c r="GJQ2071" s="227"/>
      <c r="GJR2071" s="227"/>
      <c r="GJS2071" s="227"/>
      <c r="GJT2071" s="227"/>
      <c r="GJU2071" s="227"/>
      <c r="GJV2071" s="227"/>
      <c r="GJW2071" s="227"/>
      <c r="GJX2071" s="227"/>
      <c r="GJY2071" s="227"/>
      <c r="GJZ2071" s="227"/>
      <c r="GKA2071" s="227"/>
      <c r="GKB2071" s="227"/>
      <c r="GKC2071" s="227"/>
      <c r="GKD2071" s="227"/>
      <c r="GKE2071" s="227"/>
      <c r="GKF2071" s="227"/>
      <c r="GKG2071" s="227"/>
      <c r="GKH2071" s="227"/>
      <c r="GKI2071" s="227"/>
      <c r="GKJ2071" s="227"/>
      <c r="GKK2071" s="227"/>
      <c r="GKL2071" s="227"/>
      <c r="GKM2071" s="227"/>
      <c r="GKN2071" s="227"/>
      <c r="GKO2071" s="227"/>
      <c r="GKP2071" s="227"/>
      <c r="GKQ2071" s="227"/>
      <c r="GKR2071" s="227"/>
      <c r="GKS2071" s="227"/>
      <c r="GKT2071" s="227"/>
      <c r="GKU2071" s="227"/>
      <c r="GKV2071" s="227"/>
      <c r="GKW2071" s="227"/>
      <c r="GKX2071" s="227"/>
      <c r="GKY2071" s="227"/>
      <c r="GKZ2071" s="227"/>
      <c r="GLA2071" s="227"/>
      <c r="GLB2071" s="227"/>
      <c r="GLC2071" s="227"/>
      <c r="GLD2071" s="227"/>
      <c r="GLE2071" s="227"/>
      <c r="GLF2071" s="227"/>
      <c r="GLG2071" s="227"/>
      <c r="GLH2071" s="227"/>
      <c r="GLI2071" s="227"/>
      <c r="GLJ2071" s="227"/>
      <c r="GLK2071" s="227"/>
      <c r="GLL2071" s="227"/>
      <c r="GLM2071" s="227"/>
      <c r="GLN2071" s="227"/>
      <c r="GLO2071" s="227"/>
      <c r="GLP2071" s="227"/>
      <c r="GLQ2071" s="227"/>
      <c r="GLR2071" s="227"/>
      <c r="GLS2071" s="227"/>
      <c r="GLT2071" s="227"/>
      <c r="GLU2071" s="227"/>
      <c r="GLV2071" s="227"/>
      <c r="GLW2071" s="227"/>
      <c r="GLX2071" s="227"/>
      <c r="GLY2071" s="227"/>
      <c r="GLZ2071" s="227"/>
      <c r="GMA2071" s="227"/>
      <c r="GMB2071" s="227"/>
      <c r="GMC2071" s="227"/>
      <c r="GMD2071" s="227"/>
      <c r="GME2071" s="227"/>
      <c r="GMF2071" s="227"/>
      <c r="GMG2071" s="227"/>
      <c r="GMH2071" s="227"/>
      <c r="GMI2071" s="227"/>
      <c r="GMJ2071" s="227"/>
      <c r="GMK2071" s="227"/>
      <c r="GML2071" s="227"/>
      <c r="GMM2071" s="227"/>
      <c r="GMN2071" s="227"/>
      <c r="GMO2071" s="227"/>
      <c r="GMP2071" s="227"/>
      <c r="GMQ2071" s="227"/>
      <c r="GMR2071" s="227"/>
      <c r="GMS2071" s="227"/>
      <c r="GMT2071" s="227"/>
      <c r="GMU2071" s="227"/>
      <c r="GMV2071" s="227"/>
      <c r="GMW2071" s="227"/>
      <c r="GMX2071" s="227"/>
      <c r="GMY2071" s="227"/>
      <c r="GMZ2071" s="227"/>
      <c r="GNA2071" s="227"/>
      <c r="GNB2071" s="227"/>
      <c r="GNC2071" s="227"/>
      <c r="GND2071" s="227"/>
      <c r="GNE2071" s="227"/>
      <c r="GNF2071" s="227"/>
      <c r="GNG2071" s="227"/>
      <c r="GNH2071" s="227"/>
      <c r="GNI2071" s="227"/>
      <c r="GNJ2071" s="227"/>
      <c r="GNK2071" s="227"/>
      <c r="GNL2071" s="227"/>
      <c r="GNM2071" s="227"/>
      <c r="GNN2071" s="227"/>
      <c r="GNO2071" s="227"/>
      <c r="GNP2071" s="227"/>
      <c r="GNQ2071" s="227"/>
      <c r="GNR2071" s="227"/>
      <c r="GNS2071" s="227"/>
      <c r="GNT2071" s="227"/>
      <c r="GNU2071" s="227"/>
      <c r="GNV2071" s="227"/>
      <c r="GNW2071" s="227"/>
      <c r="GNX2071" s="227"/>
      <c r="GNY2071" s="227"/>
      <c r="GNZ2071" s="227"/>
      <c r="GOA2071" s="227"/>
      <c r="GOB2071" s="227"/>
      <c r="GOC2071" s="227"/>
      <c r="GOD2071" s="227"/>
      <c r="GOE2071" s="227"/>
      <c r="GOF2071" s="227"/>
      <c r="GOG2071" s="227"/>
      <c r="GOH2071" s="227"/>
      <c r="GOI2071" s="227"/>
      <c r="GOJ2071" s="227"/>
      <c r="GOK2071" s="227"/>
      <c r="GOL2071" s="227"/>
      <c r="GOM2071" s="227"/>
      <c r="GON2071" s="227"/>
      <c r="GOO2071" s="227"/>
      <c r="GOP2071" s="227"/>
      <c r="GOQ2071" s="227"/>
      <c r="GOR2071" s="227"/>
      <c r="GOS2071" s="227"/>
      <c r="GOT2071" s="227"/>
      <c r="GOU2071" s="227"/>
      <c r="GOV2071" s="227"/>
      <c r="GOW2071" s="227"/>
      <c r="GOX2071" s="227"/>
      <c r="GOY2071" s="227"/>
      <c r="GOZ2071" s="227"/>
      <c r="GPA2071" s="227"/>
      <c r="GPB2071" s="227"/>
      <c r="GPC2071" s="227"/>
      <c r="GPD2071" s="227"/>
      <c r="GPE2071" s="227"/>
      <c r="GPF2071" s="227"/>
      <c r="GPG2071" s="227"/>
      <c r="GPH2071" s="227"/>
      <c r="GPI2071" s="227"/>
      <c r="GPJ2071" s="227"/>
      <c r="GPK2071" s="227"/>
      <c r="GPL2071" s="227"/>
      <c r="GPM2071" s="227"/>
      <c r="GPN2071" s="227"/>
      <c r="GPO2071" s="227"/>
      <c r="GPP2071" s="227"/>
      <c r="GPQ2071" s="227"/>
      <c r="GPR2071" s="227"/>
      <c r="GPS2071" s="227"/>
      <c r="GPT2071" s="227"/>
      <c r="GPU2071" s="227"/>
      <c r="GPV2071" s="227"/>
      <c r="GPW2071" s="227"/>
      <c r="GPX2071" s="227"/>
      <c r="GPY2071" s="227"/>
      <c r="GPZ2071" s="227"/>
      <c r="GQA2071" s="227"/>
      <c r="GQB2071" s="227"/>
      <c r="GQC2071" s="227"/>
      <c r="GQD2071" s="227"/>
      <c r="GQE2071" s="227"/>
      <c r="GQF2071" s="227"/>
      <c r="GQG2071" s="227"/>
      <c r="GQH2071" s="227"/>
      <c r="GQI2071" s="227"/>
      <c r="GQJ2071" s="227"/>
      <c r="GQK2071" s="227"/>
      <c r="GQL2071" s="227"/>
      <c r="GQM2071" s="227"/>
      <c r="GQN2071" s="227"/>
      <c r="GQO2071" s="227"/>
      <c r="GQP2071" s="227"/>
      <c r="GQQ2071" s="227"/>
      <c r="GQR2071" s="227"/>
      <c r="GQS2071" s="227"/>
      <c r="GQT2071" s="227"/>
      <c r="GQU2071" s="227"/>
      <c r="GQV2071" s="227"/>
      <c r="GQW2071" s="227"/>
      <c r="GQX2071" s="227"/>
      <c r="GQY2071" s="227"/>
      <c r="GQZ2071" s="227"/>
      <c r="GRA2071" s="227"/>
      <c r="GRB2071" s="227"/>
      <c r="GRC2071" s="227"/>
      <c r="GRD2071" s="227"/>
      <c r="GRE2071" s="227"/>
      <c r="GRF2071" s="227"/>
      <c r="GRG2071" s="227"/>
      <c r="GRH2071" s="227"/>
      <c r="GRI2071" s="227"/>
      <c r="GRJ2071" s="227"/>
      <c r="GRK2071" s="227"/>
      <c r="GRL2071" s="227"/>
      <c r="GRM2071" s="227"/>
      <c r="GRN2071" s="227"/>
      <c r="GRO2071" s="227"/>
      <c r="GRP2071" s="227"/>
      <c r="GRQ2071" s="227"/>
      <c r="GRR2071" s="227"/>
      <c r="GRS2071" s="227"/>
      <c r="GRT2071" s="227"/>
      <c r="GRU2071" s="227"/>
      <c r="GRV2071" s="227"/>
      <c r="GRW2071" s="227"/>
      <c r="GRX2071" s="227"/>
      <c r="GRY2071" s="227"/>
      <c r="GRZ2071" s="227"/>
      <c r="GSA2071" s="227"/>
      <c r="GSB2071" s="227"/>
      <c r="GSC2071" s="227"/>
      <c r="GSD2071" s="227"/>
      <c r="GSE2071" s="227"/>
      <c r="GSF2071" s="227"/>
      <c r="GSG2071" s="227"/>
      <c r="GSH2071" s="227"/>
      <c r="GSI2071" s="227"/>
      <c r="GSJ2071" s="227"/>
      <c r="GSK2071" s="227"/>
      <c r="GSL2071" s="227"/>
      <c r="GSM2071" s="227"/>
      <c r="GSN2071" s="227"/>
      <c r="GSO2071" s="227"/>
      <c r="GSP2071" s="227"/>
      <c r="GSQ2071" s="227"/>
      <c r="GSR2071" s="227"/>
      <c r="GSS2071" s="227"/>
      <c r="GST2071" s="227"/>
      <c r="GSU2071" s="227"/>
      <c r="GSV2071" s="227"/>
      <c r="GSW2071" s="227"/>
      <c r="GSX2071" s="227"/>
      <c r="GSY2071" s="227"/>
      <c r="GSZ2071" s="227"/>
      <c r="GTA2071" s="227"/>
      <c r="GTB2071" s="227"/>
      <c r="GTC2071" s="227"/>
      <c r="GTD2071" s="227"/>
      <c r="GTE2071" s="227"/>
      <c r="GTF2071" s="227"/>
      <c r="GTG2071" s="227"/>
      <c r="GTH2071" s="227"/>
      <c r="GTI2071" s="227"/>
      <c r="GTJ2071" s="227"/>
      <c r="GTK2071" s="227"/>
      <c r="GTL2071" s="227"/>
      <c r="GTM2071" s="227"/>
      <c r="GTN2071" s="227"/>
      <c r="GTO2071" s="227"/>
      <c r="GTP2071" s="227"/>
      <c r="GTQ2071" s="227"/>
      <c r="GTR2071" s="227"/>
      <c r="GTS2071" s="227"/>
      <c r="GTT2071" s="227"/>
      <c r="GTU2071" s="227"/>
      <c r="GTV2071" s="227"/>
      <c r="GTW2071" s="227"/>
      <c r="GTX2071" s="227"/>
      <c r="GTY2071" s="227"/>
      <c r="GTZ2071" s="227"/>
      <c r="GUA2071" s="227"/>
      <c r="GUB2071" s="227"/>
      <c r="GUC2071" s="227"/>
      <c r="GUD2071" s="227"/>
      <c r="GUE2071" s="227"/>
      <c r="GUF2071" s="227"/>
      <c r="GUG2071" s="227"/>
      <c r="GUH2071" s="227"/>
      <c r="GUI2071" s="227"/>
      <c r="GUJ2071" s="227"/>
      <c r="GUK2071" s="227"/>
      <c r="GUL2071" s="227"/>
      <c r="GUM2071" s="227"/>
      <c r="GUN2071" s="227"/>
      <c r="GUO2071" s="227"/>
      <c r="GUP2071" s="227"/>
      <c r="GUQ2071" s="227"/>
      <c r="GUR2071" s="227"/>
      <c r="GUS2071" s="227"/>
      <c r="GUT2071" s="227"/>
      <c r="GUU2071" s="227"/>
      <c r="GUV2071" s="227"/>
      <c r="GUW2071" s="227"/>
      <c r="GUX2071" s="227"/>
      <c r="GUY2071" s="227"/>
      <c r="GUZ2071" s="227"/>
      <c r="GVA2071" s="227"/>
      <c r="GVB2071" s="227"/>
      <c r="GVC2071" s="227"/>
      <c r="GVD2071" s="227"/>
      <c r="GVE2071" s="227"/>
      <c r="GVF2071" s="227"/>
      <c r="GVG2071" s="227"/>
      <c r="GVH2071" s="227"/>
      <c r="GVI2071" s="227"/>
      <c r="GVJ2071" s="227"/>
      <c r="GVK2071" s="227"/>
      <c r="GVL2071" s="227"/>
      <c r="GVM2071" s="227"/>
      <c r="GVN2071" s="227"/>
      <c r="GVO2071" s="227"/>
      <c r="GVP2071" s="227"/>
      <c r="GVQ2071" s="227"/>
      <c r="GVR2071" s="227"/>
      <c r="GVS2071" s="227"/>
      <c r="GVT2071" s="227"/>
      <c r="GVU2071" s="227"/>
      <c r="GVV2071" s="227"/>
      <c r="GVW2071" s="227"/>
      <c r="GVX2071" s="227"/>
      <c r="GVY2071" s="227"/>
      <c r="GVZ2071" s="227"/>
      <c r="GWA2071" s="227"/>
      <c r="GWB2071" s="227"/>
      <c r="GWC2071" s="227"/>
      <c r="GWD2071" s="227"/>
      <c r="GWE2071" s="227"/>
      <c r="GWF2071" s="227"/>
      <c r="GWG2071" s="227"/>
      <c r="GWH2071" s="227"/>
      <c r="GWI2071" s="227"/>
      <c r="GWJ2071" s="227"/>
      <c r="GWK2071" s="227"/>
      <c r="GWL2071" s="227"/>
      <c r="GWM2071" s="227"/>
      <c r="GWN2071" s="227"/>
      <c r="GWO2071" s="227"/>
      <c r="GWP2071" s="227"/>
      <c r="GWQ2071" s="227"/>
      <c r="GWR2071" s="227"/>
      <c r="GWS2071" s="227"/>
      <c r="GWT2071" s="227"/>
      <c r="GWU2071" s="227"/>
      <c r="GWV2071" s="227"/>
      <c r="GWW2071" s="227"/>
      <c r="GWX2071" s="227"/>
      <c r="GWY2071" s="227"/>
      <c r="GWZ2071" s="227"/>
      <c r="GXA2071" s="227"/>
      <c r="GXB2071" s="227"/>
      <c r="GXC2071" s="227"/>
      <c r="GXD2071" s="227"/>
      <c r="GXE2071" s="227"/>
      <c r="GXF2071" s="227"/>
      <c r="GXG2071" s="227"/>
      <c r="GXH2071" s="227"/>
      <c r="GXI2071" s="227"/>
      <c r="GXJ2071" s="227"/>
      <c r="GXK2071" s="227"/>
      <c r="GXL2071" s="227"/>
      <c r="GXM2071" s="227"/>
      <c r="GXN2071" s="227"/>
      <c r="GXO2071" s="227"/>
      <c r="GXP2071" s="227"/>
      <c r="GXQ2071" s="227"/>
      <c r="GXR2071" s="227"/>
      <c r="GXS2071" s="227"/>
      <c r="GXT2071" s="227"/>
      <c r="GXU2071" s="227"/>
      <c r="GXV2071" s="227"/>
      <c r="GXW2071" s="227"/>
      <c r="GXX2071" s="227"/>
      <c r="GXY2071" s="227"/>
      <c r="GXZ2071" s="227"/>
      <c r="GYA2071" s="227"/>
      <c r="GYB2071" s="227"/>
      <c r="GYC2071" s="227"/>
      <c r="GYD2071" s="227"/>
      <c r="GYE2071" s="227"/>
      <c r="GYF2071" s="227"/>
      <c r="GYG2071" s="227"/>
      <c r="GYH2071" s="227"/>
      <c r="GYI2071" s="227"/>
      <c r="GYJ2071" s="227"/>
      <c r="GYK2071" s="227"/>
      <c r="GYL2071" s="227"/>
      <c r="GYM2071" s="227"/>
      <c r="GYN2071" s="227"/>
      <c r="GYO2071" s="227"/>
      <c r="GYP2071" s="227"/>
      <c r="GYQ2071" s="227"/>
      <c r="GYR2071" s="227"/>
      <c r="GYS2071" s="227"/>
      <c r="GYT2071" s="227"/>
      <c r="GYU2071" s="227"/>
      <c r="GYV2071" s="227"/>
      <c r="GYW2071" s="227"/>
      <c r="GYX2071" s="227"/>
      <c r="GYY2071" s="227"/>
      <c r="GYZ2071" s="227"/>
      <c r="GZA2071" s="227"/>
      <c r="GZB2071" s="227"/>
      <c r="GZC2071" s="227"/>
      <c r="GZD2071" s="227"/>
      <c r="GZE2071" s="227"/>
      <c r="GZF2071" s="227"/>
      <c r="GZG2071" s="227"/>
      <c r="GZH2071" s="227"/>
      <c r="GZI2071" s="227"/>
      <c r="GZJ2071" s="227"/>
      <c r="GZK2071" s="227"/>
      <c r="GZL2071" s="227"/>
      <c r="GZM2071" s="227"/>
      <c r="GZN2071" s="227"/>
      <c r="GZO2071" s="227"/>
      <c r="GZP2071" s="227"/>
      <c r="GZQ2071" s="227"/>
      <c r="GZR2071" s="227"/>
      <c r="GZS2071" s="227"/>
      <c r="GZT2071" s="227"/>
      <c r="GZU2071" s="227"/>
      <c r="GZV2071" s="227"/>
      <c r="GZW2071" s="227"/>
      <c r="GZX2071" s="227"/>
      <c r="GZY2071" s="227"/>
      <c r="GZZ2071" s="227"/>
      <c r="HAA2071" s="227"/>
      <c r="HAB2071" s="227"/>
      <c r="HAC2071" s="227"/>
      <c r="HAD2071" s="227"/>
      <c r="HAE2071" s="227"/>
      <c r="HAF2071" s="227"/>
      <c r="HAG2071" s="227"/>
      <c r="HAH2071" s="227"/>
      <c r="HAI2071" s="227"/>
      <c r="HAJ2071" s="227"/>
      <c r="HAK2071" s="227"/>
      <c r="HAL2071" s="227"/>
      <c r="HAM2071" s="227"/>
      <c r="HAN2071" s="227"/>
      <c r="HAO2071" s="227"/>
      <c r="HAP2071" s="227"/>
      <c r="HAQ2071" s="227"/>
      <c r="HAR2071" s="227"/>
      <c r="HAS2071" s="227"/>
      <c r="HAT2071" s="227"/>
      <c r="HAU2071" s="227"/>
      <c r="HAV2071" s="227"/>
      <c r="HAW2071" s="227"/>
      <c r="HAX2071" s="227"/>
      <c r="HAY2071" s="227"/>
      <c r="HAZ2071" s="227"/>
      <c r="HBA2071" s="227"/>
      <c r="HBB2071" s="227"/>
      <c r="HBC2071" s="227"/>
      <c r="HBD2071" s="227"/>
      <c r="HBE2071" s="227"/>
      <c r="HBF2071" s="227"/>
      <c r="HBG2071" s="227"/>
      <c r="HBH2071" s="227"/>
      <c r="HBI2071" s="227"/>
      <c r="HBJ2071" s="227"/>
      <c r="HBK2071" s="227"/>
      <c r="HBL2071" s="227"/>
      <c r="HBM2071" s="227"/>
      <c r="HBN2071" s="227"/>
      <c r="HBO2071" s="227"/>
      <c r="HBP2071" s="227"/>
      <c r="HBQ2071" s="227"/>
      <c r="HBR2071" s="227"/>
      <c r="HBS2071" s="227"/>
      <c r="HBT2071" s="227"/>
      <c r="HBU2071" s="227"/>
      <c r="HBV2071" s="227"/>
      <c r="HBW2071" s="227"/>
      <c r="HBX2071" s="227"/>
      <c r="HBY2071" s="227"/>
      <c r="HBZ2071" s="227"/>
      <c r="HCA2071" s="227"/>
      <c r="HCB2071" s="227"/>
      <c r="HCC2071" s="227"/>
      <c r="HCD2071" s="227"/>
      <c r="HCE2071" s="227"/>
      <c r="HCF2071" s="227"/>
      <c r="HCG2071" s="227"/>
      <c r="HCH2071" s="227"/>
      <c r="HCI2071" s="227"/>
      <c r="HCJ2071" s="227"/>
      <c r="HCK2071" s="227"/>
      <c r="HCL2071" s="227"/>
      <c r="HCM2071" s="227"/>
      <c r="HCN2071" s="227"/>
      <c r="HCO2071" s="227"/>
      <c r="HCP2071" s="227"/>
      <c r="HCQ2071" s="227"/>
      <c r="HCR2071" s="227"/>
      <c r="HCS2071" s="227"/>
      <c r="HCT2071" s="227"/>
      <c r="HCU2071" s="227"/>
      <c r="HCV2071" s="227"/>
      <c r="HCW2071" s="227"/>
      <c r="HCX2071" s="227"/>
      <c r="HCY2071" s="227"/>
      <c r="HCZ2071" s="227"/>
      <c r="HDA2071" s="227"/>
      <c r="HDB2071" s="227"/>
      <c r="HDC2071" s="227"/>
      <c r="HDD2071" s="227"/>
      <c r="HDE2071" s="227"/>
      <c r="HDF2071" s="227"/>
      <c r="HDG2071" s="227"/>
      <c r="HDH2071" s="227"/>
      <c r="HDI2071" s="227"/>
      <c r="HDJ2071" s="227"/>
      <c r="HDK2071" s="227"/>
      <c r="HDL2071" s="227"/>
      <c r="HDM2071" s="227"/>
      <c r="HDN2071" s="227"/>
      <c r="HDO2071" s="227"/>
      <c r="HDP2071" s="227"/>
      <c r="HDQ2071" s="227"/>
      <c r="HDR2071" s="227"/>
      <c r="HDS2071" s="227"/>
      <c r="HDT2071" s="227"/>
      <c r="HDU2071" s="227"/>
      <c r="HDV2071" s="227"/>
      <c r="HDW2071" s="227"/>
      <c r="HDX2071" s="227"/>
      <c r="HDY2071" s="227"/>
      <c r="HDZ2071" s="227"/>
      <c r="HEA2071" s="227"/>
      <c r="HEB2071" s="227"/>
      <c r="HEC2071" s="227"/>
      <c r="HED2071" s="227"/>
      <c r="HEE2071" s="227"/>
      <c r="HEF2071" s="227"/>
      <c r="HEG2071" s="227"/>
      <c r="HEH2071" s="227"/>
      <c r="HEI2071" s="227"/>
      <c r="HEJ2071" s="227"/>
      <c r="HEK2071" s="227"/>
      <c r="HEL2071" s="227"/>
      <c r="HEM2071" s="227"/>
      <c r="HEN2071" s="227"/>
      <c r="HEO2071" s="227"/>
      <c r="HEP2071" s="227"/>
      <c r="HEQ2071" s="227"/>
      <c r="HER2071" s="227"/>
      <c r="HES2071" s="227"/>
      <c r="HET2071" s="227"/>
      <c r="HEU2071" s="227"/>
      <c r="HEV2071" s="227"/>
      <c r="HEW2071" s="227"/>
      <c r="HEX2071" s="227"/>
      <c r="HEY2071" s="227"/>
      <c r="HEZ2071" s="227"/>
      <c r="HFA2071" s="227"/>
      <c r="HFB2071" s="227"/>
      <c r="HFC2071" s="227"/>
      <c r="HFD2071" s="227"/>
      <c r="HFE2071" s="227"/>
      <c r="HFF2071" s="227"/>
      <c r="HFG2071" s="227"/>
      <c r="HFH2071" s="227"/>
      <c r="HFI2071" s="227"/>
      <c r="HFJ2071" s="227"/>
      <c r="HFK2071" s="227"/>
      <c r="HFL2071" s="227"/>
      <c r="HFM2071" s="227"/>
      <c r="HFN2071" s="227"/>
      <c r="HFO2071" s="227"/>
      <c r="HFP2071" s="227"/>
      <c r="HFQ2071" s="227"/>
      <c r="HFR2071" s="227"/>
      <c r="HFS2071" s="227"/>
      <c r="HFT2071" s="227"/>
      <c r="HFU2071" s="227"/>
      <c r="HFV2071" s="227"/>
      <c r="HFW2071" s="227"/>
      <c r="HFX2071" s="227"/>
      <c r="HFY2071" s="227"/>
      <c r="HFZ2071" s="227"/>
      <c r="HGA2071" s="227"/>
      <c r="HGB2071" s="227"/>
      <c r="HGC2071" s="227"/>
      <c r="HGD2071" s="227"/>
      <c r="HGE2071" s="227"/>
      <c r="HGF2071" s="227"/>
      <c r="HGG2071" s="227"/>
      <c r="HGH2071" s="227"/>
      <c r="HGI2071" s="227"/>
      <c r="HGJ2071" s="227"/>
      <c r="HGK2071" s="227"/>
      <c r="HGL2071" s="227"/>
      <c r="HGM2071" s="227"/>
      <c r="HGN2071" s="227"/>
      <c r="HGO2071" s="227"/>
      <c r="HGP2071" s="227"/>
      <c r="HGQ2071" s="227"/>
      <c r="HGR2071" s="227"/>
      <c r="HGS2071" s="227"/>
      <c r="HGT2071" s="227"/>
      <c r="HGU2071" s="227"/>
      <c r="HGV2071" s="227"/>
      <c r="HGW2071" s="227"/>
      <c r="HGX2071" s="227"/>
      <c r="HGY2071" s="227"/>
      <c r="HGZ2071" s="227"/>
      <c r="HHA2071" s="227"/>
      <c r="HHB2071" s="227"/>
      <c r="HHC2071" s="227"/>
      <c r="HHD2071" s="227"/>
      <c r="HHE2071" s="227"/>
      <c r="HHF2071" s="227"/>
      <c r="HHG2071" s="227"/>
      <c r="HHH2071" s="227"/>
      <c r="HHI2071" s="227"/>
      <c r="HHJ2071" s="227"/>
      <c r="HHK2071" s="227"/>
      <c r="HHL2071" s="227"/>
      <c r="HHM2071" s="227"/>
      <c r="HHN2071" s="227"/>
      <c r="HHO2071" s="227"/>
      <c r="HHP2071" s="227"/>
      <c r="HHQ2071" s="227"/>
      <c r="HHR2071" s="227"/>
      <c r="HHS2071" s="227"/>
      <c r="HHT2071" s="227"/>
      <c r="HHU2071" s="227"/>
      <c r="HHV2071" s="227"/>
      <c r="HHW2071" s="227"/>
      <c r="HHX2071" s="227"/>
      <c r="HHY2071" s="227"/>
      <c r="HHZ2071" s="227"/>
      <c r="HIA2071" s="227"/>
      <c r="HIB2071" s="227"/>
      <c r="HIC2071" s="227"/>
      <c r="HID2071" s="227"/>
      <c r="HIE2071" s="227"/>
      <c r="HIF2071" s="227"/>
      <c r="HIG2071" s="227"/>
      <c r="HIH2071" s="227"/>
      <c r="HII2071" s="227"/>
      <c r="HIJ2071" s="227"/>
      <c r="HIK2071" s="227"/>
      <c r="HIL2071" s="227"/>
      <c r="HIM2071" s="227"/>
      <c r="HIN2071" s="227"/>
      <c r="HIO2071" s="227"/>
      <c r="HIP2071" s="227"/>
      <c r="HIQ2071" s="227"/>
      <c r="HIR2071" s="227"/>
      <c r="HIS2071" s="227"/>
      <c r="HIT2071" s="227"/>
      <c r="HIU2071" s="227"/>
      <c r="HIV2071" s="227"/>
      <c r="HIW2071" s="227"/>
      <c r="HIX2071" s="227"/>
      <c r="HIY2071" s="227"/>
      <c r="HIZ2071" s="227"/>
      <c r="HJA2071" s="227"/>
      <c r="HJB2071" s="227"/>
      <c r="HJC2071" s="227"/>
      <c r="HJD2071" s="227"/>
      <c r="HJE2071" s="227"/>
      <c r="HJF2071" s="227"/>
      <c r="HJG2071" s="227"/>
      <c r="HJH2071" s="227"/>
      <c r="HJI2071" s="227"/>
      <c r="HJJ2071" s="227"/>
      <c r="HJK2071" s="227"/>
      <c r="HJL2071" s="227"/>
      <c r="HJM2071" s="227"/>
      <c r="HJN2071" s="227"/>
      <c r="HJO2071" s="227"/>
      <c r="HJP2071" s="227"/>
      <c r="HJQ2071" s="227"/>
      <c r="HJR2071" s="227"/>
      <c r="HJS2071" s="227"/>
      <c r="HJT2071" s="227"/>
      <c r="HJU2071" s="227"/>
      <c r="HJV2071" s="227"/>
      <c r="HJW2071" s="227"/>
      <c r="HJX2071" s="227"/>
      <c r="HJY2071" s="227"/>
      <c r="HJZ2071" s="227"/>
      <c r="HKA2071" s="227"/>
      <c r="HKB2071" s="227"/>
      <c r="HKC2071" s="227"/>
      <c r="HKD2071" s="227"/>
      <c r="HKE2071" s="227"/>
      <c r="HKF2071" s="227"/>
      <c r="HKG2071" s="227"/>
      <c r="HKH2071" s="227"/>
      <c r="HKI2071" s="227"/>
      <c r="HKJ2071" s="227"/>
      <c r="HKK2071" s="227"/>
      <c r="HKL2071" s="227"/>
      <c r="HKM2071" s="227"/>
      <c r="HKN2071" s="227"/>
      <c r="HKO2071" s="227"/>
      <c r="HKP2071" s="227"/>
      <c r="HKQ2071" s="227"/>
      <c r="HKR2071" s="227"/>
      <c r="HKS2071" s="227"/>
      <c r="HKT2071" s="227"/>
      <c r="HKU2071" s="227"/>
      <c r="HKV2071" s="227"/>
      <c r="HKW2071" s="227"/>
      <c r="HKX2071" s="227"/>
      <c r="HKY2071" s="227"/>
      <c r="HKZ2071" s="227"/>
      <c r="HLA2071" s="227"/>
      <c r="HLB2071" s="227"/>
      <c r="HLC2071" s="227"/>
      <c r="HLD2071" s="227"/>
      <c r="HLE2071" s="227"/>
      <c r="HLF2071" s="227"/>
      <c r="HLG2071" s="227"/>
      <c r="HLH2071" s="227"/>
      <c r="HLI2071" s="227"/>
      <c r="HLJ2071" s="227"/>
      <c r="HLK2071" s="227"/>
      <c r="HLL2071" s="227"/>
      <c r="HLM2071" s="227"/>
      <c r="HLN2071" s="227"/>
      <c r="HLO2071" s="227"/>
      <c r="HLP2071" s="227"/>
      <c r="HLQ2071" s="227"/>
      <c r="HLR2071" s="227"/>
      <c r="HLS2071" s="227"/>
      <c r="HLT2071" s="227"/>
      <c r="HLU2071" s="227"/>
      <c r="HLV2071" s="227"/>
      <c r="HLW2071" s="227"/>
      <c r="HLX2071" s="227"/>
      <c r="HLY2071" s="227"/>
      <c r="HLZ2071" s="227"/>
      <c r="HMA2071" s="227"/>
      <c r="HMB2071" s="227"/>
      <c r="HMC2071" s="227"/>
      <c r="HMD2071" s="227"/>
      <c r="HME2071" s="227"/>
      <c r="HMF2071" s="227"/>
      <c r="HMG2071" s="227"/>
      <c r="HMH2071" s="227"/>
      <c r="HMI2071" s="227"/>
      <c r="HMJ2071" s="227"/>
      <c r="HMK2071" s="227"/>
      <c r="HML2071" s="227"/>
      <c r="HMM2071" s="227"/>
      <c r="HMN2071" s="227"/>
      <c r="HMO2071" s="227"/>
      <c r="HMP2071" s="227"/>
      <c r="HMQ2071" s="227"/>
      <c r="HMR2071" s="227"/>
      <c r="HMS2071" s="227"/>
      <c r="HMT2071" s="227"/>
      <c r="HMU2071" s="227"/>
      <c r="HMV2071" s="227"/>
      <c r="HMW2071" s="227"/>
      <c r="HMX2071" s="227"/>
      <c r="HMY2071" s="227"/>
      <c r="HMZ2071" s="227"/>
      <c r="HNA2071" s="227"/>
      <c r="HNB2071" s="227"/>
      <c r="HNC2071" s="227"/>
      <c r="HND2071" s="227"/>
      <c r="HNE2071" s="227"/>
      <c r="HNF2071" s="227"/>
      <c r="HNG2071" s="227"/>
      <c r="HNH2071" s="227"/>
      <c r="HNI2071" s="227"/>
      <c r="HNJ2071" s="227"/>
      <c r="HNK2071" s="227"/>
      <c r="HNL2071" s="227"/>
      <c r="HNM2071" s="227"/>
      <c r="HNN2071" s="227"/>
      <c r="HNO2071" s="227"/>
      <c r="HNP2071" s="227"/>
      <c r="HNQ2071" s="227"/>
      <c r="HNR2071" s="227"/>
      <c r="HNS2071" s="227"/>
      <c r="HNT2071" s="227"/>
      <c r="HNU2071" s="227"/>
      <c r="HNV2071" s="227"/>
      <c r="HNW2071" s="227"/>
      <c r="HNX2071" s="227"/>
      <c r="HNY2071" s="227"/>
      <c r="HNZ2071" s="227"/>
      <c r="HOA2071" s="227"/>
      <c r="HOB2071" s="227"/>
      <c r="HOC2071" s="227"/>
      <c r="HOD2071" s="227"/>
      <c r="HOE2071" s="227"/>
      <c r="HOF2071" s="227"/>
      <c r="HOG2071" s="227"/>
      <c r="HOH2071" s="227"/>
      <c r="HOI2071" s="227"/>
      <c r="HOJ2071" s="227"/>
      <c r="HOK2071" s="227"/>
      <c r="HOL2071" s="227"/>
      <c r="HOM2071" s="227"/>
      <c r="HON2071" s="227"/>
      <c r="HOO2071" s="227"/>
      <c r="HOP2071" s="227"/>
      <c r="HOQ2071" s="227"/>
      <c r="HOR2071" s="227"/>
      <c r="HOS2071" s="227"/>
      <c r="HOT2071" s="227"/>
      <c r="HOU2071" s="227"/>
      <c r="HOV2071" s="227"/>
      <c r="HOW2071" s="227"/>
      <c r="HOX2071" s="227"/>
      <c r="HOY2071" s="227"/>
      <c r="HOZ2071" s="227"/>
      <c r="HPA2071" s="227"/>
      <c r="HPB2071" s="227"/>
      <c r="HPC2071" s="227"/>
      <c r="HPD2071" s="227"/>
      <c r="HPE2071" s="227"/>
      <c r="HPF2071" s="227"/>
      <c r="HPG2071" s="227"/>
      <c r="HPH2071" s="227"/>
      <c r="HPI2071" s="227"/>
      <c r="HPJ2071" s="227"/>
      <c r="HPK2071" s="227"/>
      <c r="HPL2071" s="227"/>
      <c r="HPM2071" s="227"/>
      <c r="HPN2071" s="227"/>
      <c r="HPO2071" s="227"/>
      <c r="HPP2071" s="227"/>
      <c r="HPQ2071" s="227"/>
      <c r="HPR2071" s="227"/>
      <c r="HPS2071" s="227"/>
      <c r="HPT2071" s="227"/>
      <c r="HPU2071" s="227"/>
      <c r="HPV2071" s="227"/>
      <c r="HPW2071" s="227"/>
      <c r="HPX2071" s="227"/>
      <c r="HPY2071" s="227"/>
      <c r="HPZ2071" s="227"/>
      <c r="HQA2071" s="227"/>
      <c r="HQB2071" s="227"/>
      <c r="HQC2071" s="227"/>
      <c r="HQD2071" s="227"/>
      <c r="HQE2071" s="227"/>
      <c r="HQF2071" s="227"/>
      <c r="HQG2071" s="227"/>
      <c r="HQH2071" s="227"/>
      <c r="HQI2071" s="227"/>
      <c r="HQJ2071" s="227"/>
      <c r="HQK2071" s="227"/>
      <c r="HQL2071" s="227"/>
      <c r="HQM2071" s="227"/>
      <c r="HQN2071" s="227"/>
      <c r="HQO2071" s="227"/>
      <c r="HQP2071" s="227"/>
      <c r="HQQ2071" s="227"/>
      <c r="HQR2071" s="227"/>
      <c r="HQS2071" s="227"/>
      <c r="HQT2071" s="227"/>
      <c r="HQU2071" s="227"/>
      <c r="HQV2071" s="227"/>
      <c r="HQW2071" s="227"/>
      <c r="HQX2071" s="227"/>
      <c r="HQY2071" s="227"/>
      <c r="HQZ2071" s="227"/>
      <c r="HRA2071" s="227"/>
      <c r="HRB2071" s="227"/>
      <c r="HRC2071" s="227"/>
      <c r="HRD2071" s="227"/>
      <c r="HRE2071" s="227"/>
      <c r="HRF2071" s="227"/>
      <c r="HRG2071" s="227"/>
      <c r="HRH2071" s="227"/>
      <c r="HRI2071" s="227"/>
      <c r="HRJ2071" s="227"/>
      <c r="HRK2071" s="227"/>
      <c r="HRL2071" s="227"/>
      <c r="HRM2071" s="227"/>
      <c r="HRN2071" s="227"/>
      <c r="HRO2071" s="227"/>
      <c r="HRP2071" s="227"/>
      <c r="HRQ2071" s="227"/>
      <c r="HRR2071" s="227"/>
      <c r="HRS2071" s="227"/>
      <c r="HRT2071" s="227"/>
      <c r="HRU2071" s="227"/>
      <c r="HRV2071" s="227"/>
      <c r="HRW2071" s="227"/>
      <c r="HRX2071" s="227"/>
      <c r="HRY2071" s="227"/>
      <c r="HRZ2071" s="227"/>
      <c r="HSA2071" s="227"/>
      <c r="HSB2071" s="227"/>
      <c r="HSC2071" s="227"/>
      <c r="HSD2071" s="227"/>
      <c r="HSE2071" s="227"/>
      <c r="HSF2071" s="227"/>
      <c r="HSG2071" s="227"/>
      <c r="HSH2071" s="227"/>
      <c r="HSI2071" s="227"/>
      <c r="HSJ2071" s="227"/>
      <c r="HSK2071" s="227"/>
      <c r="HSL2071" s="227"/>
      <c r="HSM2071" s="227"/>
      <c r="HSN2071" s="227"/>
      <c r="HSO2071" s="227"/>
      <c r="HSP2071" s="227"/>
      <c r="HSQ2071" s="227"/>
      <c r="HSR2071" s="227"/>
      <c r="HSS2071" s="227"/>
      <c r="HST2071" s="227"/>
      <c r="HSU2071" s="227"/>
      <c r="HSV2071" s="227"/>
      <c r="HSW2071" s="227"/>
      <c r="HSX2071" s="227"/>
      <c r="HSY2071" s="227"/>
      <c r="HSZ2071" s="227"/>
      <c r="HTA2071" s="227"/>
      <c r="HTB2071" s="227"/>
      <c r="HTC2071" s="227"/>
      <c r="HTD2071" s="227"/>
      <c r="HTE2071" s="227"/>
      <c r="HTF2071" s="227"/>
      <c r="HTG2071" s="227"/>
      <c r="HTH2071" s="227"/>
      <c r="HTI2071" s="227"/>
      <c r="HTJ2071" s="227"/>
      <c r="HTK2071" s="227"/>
      <c r="HTL2071" s="227"/>
      <c r="HTM2071" s="227"/>
      <c r="HTN2071" s="227"/>
      <c r="HTO2071" s="227"/>
      <c r="HTP2071" s="227"/>
      <c r="HTQ2071" s="227"/>
      <c r="HTR2071" s="227"/>
      <c r="HTS2071" s="227"/>
      <c r="HTT2071" s="227"/>
      <c r="HTU2071" s="227"/>
      <c r="HTV2071" s="227"/>
      <c r="HTW2071" s="227"/>
      <c r="HTX2071" s="227"/>
      <c r="HTY2071" s="227"/>
      <c r="HTZ2071" s="227"/>
      <c r="HUA2071" s="227"/>
      <c r="HUB2071" s="227"/>
      <c r="HUC2071" s="227"/>
      <c r="HUD2071" s="227"/>
      <c r="HUE2071" s="227"/>
      <c r="HUF2071" s="227"/>
      <c r="HUG2071" s="227"/>
      <c r="HUH2071" s="227"/>
      <c r="HUI2071" s="227"/>
      <c r="HUJ2071" s="227"/>
      <c r="HUK2071" s="227"/>
      <c r="HUL2071" s="227"/>
      <c r="HUM2071" s="227"/>
      <c r="HUN2071" s="227"/>
      <c r="HUO2071" s="227"/>
      <c r="HUP2071" s="227"/>
      <c r="HUQ2071" s="227"/>
      <c r="HUR2071" s="227"/>
      <c r="HUS2071" s="227"/>
      <c r="HUT2071" s="227"/>
      <c r="HUU2071" s="227"/>
      <c r="HUV2071" s="227"/>
      <c r="HUW2071" s="227"/>
      <c r="HUX2071" s="227"/>
      <c r="HUY2071" s="227"/>
      <c r="HUZ2071" s="227"/>
      <c r="HVA2071" s="227"/>
      <c r="HVB2071" s="227"/>
      <c r="HVC2071" s="227"/>
      <c r="HVD2071" s="227"/>
      <c r="HVE2071" s="227"/>
      <c r="HVF2071" s="227"/>
      <c r="HVG2071" s="227"/>
      <c r="HVH2071" s="227"/>
      <c r="HVI2071" s="227"/>
      <c r="HVJ2071" s="227"/>
      <c r="HVK2071" s="227"/>
      <c r="HVL2071" s="227"/>
      <c r="HVM2071" s="227"/>
      <c r="HVN2071" s="227"/>
      <c r="HVO2071" s="227"/>
      <c r="HVP2071" s="227"/>
      <c r="HVQ2071" s="227"/>
      <c r="HVR2071" s="227"/>
      <c r="HVS2071" s="227"/>
      <c r="HVT2071" s="227"/>
      <c r="HVU2071" s="227"/>
      <c r="HVV2071" s="227"/>
      <c r="HVW2071" s="227"/>
      <c r="HVX2071" s="227"/>
      <c r="HVY2071" s="227"/>
      <c r="HVZ2071" s="227"/>
      <c r="HWA2071" s="227"/>
      <c r="HWB2071" s="227"/>
      <c r="HWC2071" s="227"/>
      <c r="HWD2071" s="227"/>
      <c r="HWE2071" s="227"/>
      <c r="HWF2071" s="227"/>
      <c r="HWG2071" s="227"/>
      <c r="HWH2071" s="227"/>
      <c r="HWI2071" s="227"/>
      <c r="HWJ2071" s="227"/>
      <c r="HWK2071" s="227"/>
      <c r="HWL2071" s="227"/>
      <c r="HWM2071" s="227"/>
      <c r="HWN2071" s="227"/>
      <c r="HWO2071" s="227"/>
      <c r="HWP2071" s="227"/>
      <c r="HWQ2071" s="227"/>
      <c r="HWR2071" s="227"/>
      <c r="HWS2071" s="227"/>
      <c r="HWT2071" s="227"/>
      <c r="HWU2071" s="227"/>
      <c r="HWV2071" s="227"/>
      <c r="HWW2071" s="227"/>
      <c r="HWX2071" s="227"/>
      <c r="HWY2071" s="227"/>
      <c r="HWZ2071" s="227"/>
      <c r="HXA2071" s="227"/>
      <c r="HXB2071" s="227"/>
      <c r="HXC2071" s="227"/>
      <c r="HXD2071" s="227"/>
      <c r="HXE2071" s="227"/>
      <c r="HXF2071" s="227"/>
      <c r="HXG2071" s="227"/>
      <c r="HXH2071" s="227"/>
      <c r="HXI2071" s="227"/>
      <c r="HXJ2071" s="227"/>
      <c r="HXK2071" s="227"/>
      <c r="HXL2071" s="227"/>
      <c r="HXM2071" s="227"/>
      <c r="HXN2071" s="227"/>
      <c r="HXO2071" s="227"/>
      <c r="HXP2071" s="227"/>
      <c r="HXQ2071" s="227"/>
      <c r="HXR2071" s="227"/>
      <c r="HXS2071" s="227"/>
      <c r="HXT2071" s="227"/>
      <c r="HXU2071" s="227"/>
      <c r="HXV2071" s="227"/>
      <c r="HXW2071" s="227"/>
      <c r="HXX2071" s="227"/>
      <c r="HXY2071" s="227"/>
      <c r="HXZ2071" s="227"/>
      <c r="HYA2071" s="227"/>
      <c r="HYB2071" s="227"/>
      <c r="HYC2071" s="227"/>
      <c r="HYD2071" s="227"/>
      <c r="HYE2071" s="227"/>
      <c r="HYF2071" s="227"/>
      <c r="HYG2071" s="227"/>
      <c r="HYH2071" s="227"/>
      <c r="HYI2071" s="227"/>
      <c r="HYJ2071" s="227"/>
      <c r="HYK2071" s="227"/>
      <c r="HYL2071" s="227"/>
      <c r="HYM2071" s="227"/>
      <c r="HYN2071" s="227"/>
      <c r="HYO2071" s="227"/>
      <c r="HYP2071" s="227"/>
      <c r="HYQ2071" s="227"/>
      <c r="HYR2071" s="227"/>
      <c r="HYS2071" s="227"/>
      <c r="HYT2071" s="227"/>
      <c r="HYU2071" s="227"/>
      <c r="HYV2071" s="227"/>
      <c r="HYW2071" s="227"/>
      <c r="HYX2071" s="227"/>
      <c r="HYY2071" s="227"/>
      <c r="HYZ2071" s="227"/>
      <c r="HZA2071" s="227"/>
      <c r="HZB2071" s="227"/>
      <c r="HZC2071" s="227"/>
      <c r="HZD2071" s="227"/>
      <c r="HZE2071" s="227"/>
      <c r="HZF2071" s="227"/>
      <c r="HZG2071" s="227"/>
      <c r="HZH2071" s="227"/>
      <c r="HZI2071" s="227"/>
      <c r="HZJ2071" s="227"/>
      <c r="HZK2071" s="227"/>
      <c r="HZL2071" s="227"/>
      <c r="HZM2071" s="227"/>
      <c r="HZN2071" s="227"/>
      <c r="HZO2071" s="227"/>
      <c r="HZP2071" s="227"/>
      <c r="HZQ2071" s="227"/>
      <c r="HZR2071" s="227"/>
      <c r="HZS2071" s="227"/>
      <c r="HZT2071" s="227"/>
      <c r="HZU2071" s="227"/>
      <c r="HZV2071" s="227"/>
      <c r="HZW2071" s="227"/>
      <c r="HZX2071" s="227"/>
      <c r="HZY2071" s="227"/>
      <c r="HZZ2071" s="227"/>
      <c r="IAA2071" s="227"/>
      <c r="IAB2071" s="227"/>
      <c r="IAC2071" s="227"/>
      <c r="IAD2071" s="227"/>
      <c r="IAE2071" s="227"/>
      <c r="IAF2071" s="227"/>
      <c r="IAG2071" s="227"/>
      <c r="IAH2071" s="227"/>
      <c r="IAI2071" s="227"/>
      <c r="IAJ2071" s="227"/>
      <c r="IAK2071" s="227"/>
      <c r="IAL2071" s="227"/>
      <c r="IAM2071" s="227"/>
      <c r="IAN2071" s="227"/>
      <c r="IAO2071" s="227"/>
      <c r="IAP2071" s="227"/>
      <c r="IAQ2071" s="227"/>
      <c r="IAR2071" s="227"/>
      <c r="IAS2071" s="227"/>
      <c r="IAT2071" s="227"/>
      <c r="IAU2071" s="227"/>
      <c r="IAV2071" s="227"/>
      <c r="IAW2071" s="227"/>
      <c r="IAX2071" s="227"/>
      <c r="IAY2071" s="227"/>
      <c r="IAZ2071" s="227"/>
      <c r="IBA2071" s="227"/>
      <c r="IBB2071" s="227"/>
      <c r="IBC2071" s="227"/>
      <c r="IBD2071" s="227"/>
      <c r="IBE2071" s="227"/>
      <c r="IBF2071" s="227"/>
      <c r="IBG2071" s="227"/>
      <c r="IBH2071" s="227"/>
      <c r="IBI2071" s="227"/>
      <c r="IBJ2071" s="227"/>
      <c r="IBK2071" s="227"/>
      <c r="IBL2071" s="227"/>
      <c r="IBM2071" s="227"/>
      <c r="IBN2071" s="227"/>
      <c r="IBO2071" s="227"/>
      <c r="IBP2071" s="227"/>
      <c r="IBQ2071" s="227"/>
      <c r="IBR2071" s="227"/>
      <c r="IBS2071" s="227"/>
      <c r="IBT2071" s="227"/>
      <c r="IBU2071" s="227"/>
      <c r="IBV2071" s="227"/>
      <c r="IBW2071" s="227"/>
      <c r="IBX2071" s="227"/>
      <c r="IBY2071" s="227"/>
      <c r="IBZ2071" s="227"/>
      <c r="ICA2071" s="227"/>
      <c r="ICB2071" s="227"/>
      <c r="ICC2071" s="227"/>
      <c r="ICD2071" s="227"/>
      <c r="ICE2071" s="227"/>
      <c r="ICF2071" s="227"/>
      <c r="ICG2071" s="227"/>
      <c r="ICH2071" s="227"/>
      <c r="ICI2071" s="227"/>
      <c r="ICJ2071" s="227"/>
      <c r="ICK2071" s="227"/>
      <c r="ICL2071" s="227"/>
      <c r="ICM2071" s="227"/>
      <c r="ICN2071" s="227"/>
      <c r="ICO2071" s="227"/>
      <c r="ICP2071" s="227"/>
      <c r="ICQ2071" s="227"/>
      <c r="ICR2071" s="227"/>
      <c r="ICS2071" s="227"/>
      <c r="ICT2071" s="227"/>
      <c r="ICU2071" s="227"/>
      <c r="ICV2071" s="227"/>
      <c r="ICW2071" s="227"/>
      <c r="ICX2071" s="227"/>
      <c r="ICY2071" s="227"/>
      <c r="ICZ2071" s="227"/>
      <c r="IDA2071" s="227"/>
      <c r="IDB2071" s="227"/>
      <c r="IDC2071" s="227"/>
      <c r="IDD2071" s="227"/>
      <c r="IDE2071" s="227"/>
      <c r="IDF2071" s="227"/>
      <c r="IDG2071" s="227"/>
      <c r="IDH2071" s="227"/>
      <c r="IDI2071" s="227"/>
      <c r="IDJ2071" s="227"/>
      <c r="IDK2071" s="227"/>
      <c r="IDL2071" s="227"/>
      <c r="IDM2071" s="227"/>
      <c r="IDN2071" s="227"/>
      <c r="IDO2071" s="227"/>
      <c r="IDP2071" s="227"/>
      <c r="IDQ2071" s="227"/>
      <c r="IDR2071" s="227"/>
      <c r="IDS2071" s="227"/>
      <c r="IDT2071" s="227"/>
      <c r="IDU2071" s="227"/>
      <c r="IDV2071" s="227"/>
      <c r="IDW2071" s="227"/>
      <c r="IDX2071" s="227"/>
      <c r="IDY2071" s="227"/>
      <c r="IDZ2071" s="227"/>
      <c r="IEA2071" s="227"/>
      <c r="IEB2071" s="227"/>
      <c r="IEC2071" s="227"/>
      <c r="IED2071" s="227"/>
      <c r="IEE2071" s="227"/>
      <c r="IEF2071" s="227"/>
      <c r="IEG2071" s="227"/>
      <c r="IEH2071" s="227"/>
      <c r="IEI2071" s="227"/>
      <c r="IEJ2071" s="227"/>
      <c r="IEK2071" s="227"/>
      <c r="IEL2071" s="227"/>
      <c r="IEM2071" s="227"/>
      <c r="IEN2071" s="227"/>
      <c r="IEO2071" s="227"/>
      <c r="IEP2071" s="227"/>
      <c r="IEQ2071" s="227"/>
      <c r="IER2071" s="227"/>
      <c r="IES2071" s="227"/>
      <c r="IET2071" s="227"/>
      <c r="IEU2071" s="227"/>
      <c r="IEV2071" s="227"/>
      <c r="IEW2071" s="227"/>
      <c r="IEX2071" s="227"/>
      <c r="IEY2071" s="227"/>
      <c r="IEZ2071" s="227"/>
      <c r="IFA2071" s="227"/>
      <c r="IFB2071" s="227"/>
      <c r="IFC2071" s="227"/>
      <c r="IFD2071" s="227"/>
      <c r="IFE2071" s="227"/>
      <c r="IFF2071" s="227"/>
      <c r="IFG2071" s="227"/>
      <c r="IFH2071" s="227"/>
      <c r="IFI2071" s="227"/>
      <c r="IFJ2071" s="227"/>
      <c r="IFK2071" s="227"/>
      <c r="IFL2071" s="227"/>
      <c r="IFM2071" s="227"/>
      <c r="IFN2071" s="227"/>
      <c r="IFO2071" s="227"/>
      <c r="IFP2071" s="227"/>
      <c r="IFQ2071" s="227"/>
      <c r="IFR2071" s="227"/>
      <c r="IFS2071" s="227"/>
      <c r="IFT2071" s="227"/>
      <c r="IFU2071" s="227"/>
      <c r="IFV2071" s="227"/>
      <c r="IFW2071" s="227"/>
      <c r="IFX2071" s="227"/>
      <c r="IFY2071" s="227"/>
      <c r="IFZ2071" s="227"/>
      <c r="IGA2071" s="227"/>
      <c r="IGB2071" s="227"/>
      <c r="IGC2071" s="227"/>
      <c r="IGD2071" s="227"/>
      <c r="IGE2071" s="227"/>
      <c r="IGF2071" s="227"/>
      <c r="IGG2071" s="227"/>
      <c r="IGH2071" s="227"/>
      <c r="IGI2071" s="227"/>
      <c r="IGJ2071" s="227"/>
      <c r="IGK2071" s="227"/>
      <c r="IGL2071" s="227"/>
      <c r="IGM2071" s="227"/>
      <c r="IGN2071" s="227"/>
      <c r="IGO2071" s="227"/>
      <c r="IGP2071" s="227"/>
      <c r="IGQ2071" s="227"/>
      <c r="IGR2071" s="227"/>
      <c r="IGS2071" s="227"/>
      <c r="IGT2071" s="227"/>
      <c r="IGU2071" s="227"/>
      <c r="IGV2071" s="227"/>
      <c r="IGW2071" s="227"/>
      <c r="IGX2071" s="227"/>
      <c r="IGY2071" s="227"/>
      <c r="IGZ2071" s="227"/>
      <c r="IHA2071" s="227"/>
      <c r="IHB2071" s="227"/>
      <c r="IHC2071" s="227"/>
      <c r="IHD2071" s="227"/>
      <c r="IHE2071" s="227"/>
      <c r="IHF2071" s="227"/>
      <c r="IHG2071" s="227"/>
      <c r="IHH2071" s="227"/>
      <c r="IHI2071" s="227"/>
      <c r="IHJ2071" s="227"/>
      <c r="IHK2071" s="227"/>
      <c r="IHL2071" s="227"/>
      <c r="IHM2071" s="227"/>
      <c r="IHN2071" s="227"/>
      <c r="IHO2071" s="227"/>
      <c r="IHP2071" s="227"/>
      <c r="IHQ2071" s="227"/>
      <c r="IHR2071" s="227"/>
      <c r="IHS2071" s="227"/>
      <c r="IHT2071" s="227"/>
      <c r="IHU2071" s="227"/>
      <c r="IHV2071" s="227"/>
      <c r="IHW2071" s="227"/>
      <c r="IHX2071" s="227"/>
      <c r="IHY2071" s="227"/>
      <c r="IHZ2071" s="227"/>
      <c r="IIA2071" s="227"/>
      <c r="IIB2071" s="227"/>
      <c r="IIC2071" s="227"/>
      <c r="IID2071" s="227"/>
      <c r="IIE2071" s="227"/>
      <c r="IIF2071" s="227"/>
      <c r="IIG2071" s="227"/>
      <c r="IIH2071" s="227"/>
      <c r="III2071" s="227"/>
      <c r="IIJ2071" s="227"/>
      <c r="IIK2071" s="227"/>
      <c r="IIL2071" s="227"/>
      <c r="IIM2071" s="227"/>
      <c r="IIN2071" s="227"/>
      <c r="IIO2071" s="227"/>
      <c r="IIP2071" s="227"/>
      <c r="IIQ2071" s="227"/>
      <c r="IIR2071" s="227"/>
      <c r="IIS2071" s="227"/>
      <c r="IIT2071" s="227"/>
      <c r="IIU2071" s="227"/>
      <c r="IIV2071" s="227"/>
      <c r="IIW2071" s="227"/>
      <c r="IIX2071" s="227"/>
      <c r="IIY2071" s="227"/>
      <c r="IIZ2071" s="227"/>
      <c r="IJA2071" s="227"/>
      <c r="IJB2071" s="227"/>
      <c r="IJC2071" s="227"/>
      <c r="IJD2071" s="227"/>
      <c r="IJE2071" s="227"/>
      <c r="IJF2071" s="227"/>
      <c r="IJG2071" s="227"/>
      <c r="IJH2071" s="227"/>
      <c r="IJI2071" s="227"/>
      <c r="IJJ2071" s="227"/>
      <c r="IJK2071" s="227"/>
      <c r="IJL2071" s="227"/>
      <c r="IJM2071" s="227"/>
      <c r="IJN2071" s="227"/>
      <c r="IJO2071" s="227"/>
      <c r="IJP2071" s="227"/>
      <c r="IJQ2071" s="227"/>
      <c r="IJR2071" s="227"/>
      <c r="IJS2071" s="227"/>
      <c r="IJT2071" s="227"/>
      <c r="IJU2071" s="227"/>
      <c r="IJV2071" s="227"/>
      <c r="IJW2071" s="227"/>
      <c r="IJX2071" s="227"/>
      <c r="IJY2071" s="227"/>
      <c r="IJZ2071" s="227"/>
      <c r="IKA2071" s="227"/>
      <c r="IKB2071" s="227"/>
      <c r="IKC2071" s="227"/>
      <c r="IKD2071" s="227"/>
      <c r="IKE2071" s="227"/>
      <c r="IKF2071" s="227"/>
      <c r="IKG2071" s="227"/>
      <c r="IKH2071" s="227"/>
      <c r="IKI2071" s="227"/>
      <c r="IKJ2071" s="227"/>
      <c r="IKK2071" s="227"/>
      <c r="IKL2071" s="227"/>
      <c r="IKM2071" s="227"/>
      <c r="IKN2071" s="227"/>
      <c r="IKO2071" s="227"/>
      <c r="IKP2071" s="227"/>
      <c r="IKQ2071" s="227"/>
      <c r="IKR2071" s="227"/>
      <c r="IKS2071" s="227"/>
      <c r="IKT2071" s="227"/>
      <c r="IKU2071" s="227"/>
      <c r="IKV2071" s="227"/>
      <c r="IKW2071" s="227"/>
      <c r="IKX2071" s="227"/>
      <c r="IKY2071" s="227"/>
      <c r="IKZ2071" s="227"/>
      <c r="ILA2071" s="227"/>
      <c r="ILB2071" s="227"/>
      <c r="ILC2071" s="227"/>
      <c r="ILD2071" s="227"/>
      <c r="ILE2071" s="227"/>
      <c r="ILF2071" s="227"/>
      <c r="ILG2071" s="227"/>
      <c r="ILH2071" s="227"/>
      <c r="ILI2071" s="227"/>
      <c r="ILJ2071" s="227"/>
      <c r="ILK2071" s="227"/>
      <c r="ILL2071" s="227"/>
      <c r="ILM2071" s="227"/>
      <c r="ILN2071" s="227"/>
      <c r="ILO2071" s="227"/>
      <c r="ILP2071" s="227"/>
      <c r="ILQ2071" s="227"/>
      <c r="ILR2071" s="227"/>
      <c r="ILS2071" s="227"/>
      <c r="ILT2071" s="227"/>
      <c r="ILU2071" s="227"/>
      <c r="ILV2071" s="227"/>
      <c r="ILW2071" s="227"/>
      <c r="ILX2071" s="227"/>
      <c r="ILY2071" s="227"/>
      <c r="ILZ2071" s="227"/>
      <c r="IMA2071" s="227"/>
      <c r="IMB2071" s="227"/>
      <c r="IMC2071" s="227"/>
      <c r="IMD2071" s="227"/>
      <c r="IME2071" s="227"/>
      <c r="IMF2071" s="227"/>
      <c r="IMG2071" s="227"/>
      <c r="IMH2071" s="227"/>
      <c r="IMI2071" s="227"/>
      <c r="IMJ2071" s="227"/>
      <c r="IMK2071" s="227"/>
      <c r="IML2071" s="227"/>
      <c r="IMM2071" s="227"/>
      <c r="IMN2071" s="227"/>
      <c r="IMO2071" s="227"/>
      <c r="IMP2071" s="227"/>
      <c r="IMQ2071" s="227"/>
      <c r="IMR2071" s="227"/>
      <c r="IMS2071" s="227"/>
      <c r="IMT2071" s="227"/>
      <c r="IMU2071" s="227"/>
      <c r="IMV2071" s="227"/>
      <c r="IMW2071" s="227"/>
      <c r="IMX2071" s="227"/>
      <c r="IMY2071" s="227"/>
      <c r="IMZ2071" s="227"/>
      <c r="INA2071" s="227"/>
      <c r="INB2071" s="227"/>
      <c r="INC2071" s="227"/>
      <c r="IND2071" s="227"/>
      <c r="INE2071" s="227"/>
      <c r="INF2071" s="227"/>
      <c r="ING2071" s="227"/>
      <c r="INH2071" s="227"/>
      <c r="INI2071" s="227"/>
      <c r="INJ2071" s="227"/>
      <c r="INK2071" s="227"/>
      <c r="INL2071" s="227"/>
      <c r="INM2071" s="227"/>
      <c r="INN2071" s="227"/>
      <c r="INO2071" s="227"/>
      <c r="INP2071" s="227"/>
      <c r="INQ2071" s="227"/>
      <c r="INR2071" s="227"/>
      <c r="INS2071" s="227"/>
      <c r="INT2071" s="227"/>
      <c r="INU2071" s="227"/>
      <c r="INV2071" s="227"/>
      <c r="INW2071" s="227"/>
      <c r="INX2071" s="227"/>
      <c r="INY2071" s="227"/>
      <c r="INZ2071" s="227"/>
      <c r="IOA2071" s="227"/>
      <c r="IOB2071" s="227"/>
      <c r="IOC2071" s="227"/>
      <c r="IOD2071" s="227"/>
      <c r="IOE2071" s="227"/>
      <c r="IOF2071" s="227"/>
      <c r="IOG2071" s="227"/>
      <c r="IOH2071" s="227"/>
      <c r="IOI2071" s="227"/>
      <c r="IOJ2071" s="227"/>
      <c r="IOK2071" s="227"/>
      <c r="IOL2071" s="227"/>
      <c r="IOM2071" s="227"/>
      <c r="ION2071" s="227"/>
      <c r="IOO2071" s="227"/>
      <c r="IOP2071" s="227"/>
      <c r="IOQ2071" s="227"/>
      <c r="IOR2071" s="227"/>
      <c r="IOS2071" s="227"/>
      <c r="IOT2071" s="227"/>
      <c r="IOU2071" s="227"/>
      <c r="IOV2071" s="227"/>
      <c r="IOW2071" s="227"/>
      <c r="IOX2071" s="227"/>
      <c r="IOY2071" s="227"/>
      <c r="IOZ2071" s="227"/>
      <c r="IPA2071" s="227"/>
      <c r="IPB2071" s="227"/>
      <c r="IPC2071" s="227"/>
      <c r="IPD2071" s="227"/>
      <c r="IPE2071" s="227"/>
      <c r="IPF2071" s="227"/>
      <c r="IPG2071" s="227"/>
      <c r="IPH2071" s="227"/>
      <c r="IPI2071" s="227"/>
      <c r="IPJ2071" s="227"/>
      <c r="IPK2071" s="227"/>
      <c r="IPL2071" s="227"/>
      <c r="IPM2071" s="227"/>
      <c r="IPN2071" s="227"/>
      <c r="IPO2071" s="227"/>
      <c r="IPP2071" s="227"/>
      <c r="IPQ2071" s="227"/>
      <c r="IPR2071" s="227"/>
      <c r="IPS2071" s="227"/>
      <c r="IPT2071" s="227"/>
      <c r="IPU2071" s="227"/>
      <c r="IPV2071" s="227"/>
      <c r="IPW2071" s="227"/>
      <c r="IPX2071" s="227"/>
      <c r="IPY2071" s="227"/>
      <c r="IPZ2071" s="227"/>
      <c r="IQA2071" s="227"/>
      <c r="IQB2071" s="227"/>
      <c r="IQC2071" s="227"/>
      <c r="IQD2071" s="227"/>
      <c r="IQE2071" s="227"/>
      <c r="IQF2071" s="227"/>
      <c r="IQG2071" s="227"/>
      <c r="IQH2071" s="227"/>
      <c r="IQI2071" s="227"/>
      <c r="IQJ2071" s="227"/>
      <c r="IQK2071" s="227"/>
      <c r="IQL2071" s="227"/>
      <c r="IQM2071" s="227"/>
      <c r="IQN2071" s="227"/>
      <c r="IQO2071" s="227"/>
      <c r="IQP2071" s="227"/>
      <c r="IQQ2071" s="227"/>
      <c r="IQR2071" s="227"/>
      <c r="IQS2071" s="227"/>
      <c r="IQT2071" s="227"/>
      <c r="IQU2071" s="227"/>
      <c r="IQV2071" s="227"/>
      <c r="IQW2071" s="227"/>
      <c r="IQX2071" s="227"/>
      <c r="IQY2071" s="227"/>
      <c r="IQZ2071" s="227"/>
      <c r="IRA2071" s="227"/>
      <c r="IRB2071" s="227"/>
      <c r="IRC2071" s="227"/>
      <c r="IRD2071" s="227"/>
      <c r="IRE2071" s="227"/>
      <c r="IRF2071" s="227"/>
      <c r="IRG2071" s="227"/>
      <c r="IRH2071" s="227"/>
      <c r="IRI2071" s="227"/>
      <c r="IRJ2071" s="227"/>
      <c r="IRK2071" s="227"/>
      <c r="IRL2071" s="227"/>
      <c r="IRM2071" s="227"/>
      <c r="IRN2071" s="227"/>
      <c r="IRO2071" s="227"/>
      <c r="IRP2071" s="227"/>
      <c r="IRQ2071" s="227"/>
      <c r="IRR2071" s="227"/>
      <c r="IRS2071" s="227"/>
      <c r="IRT2071" s="227"/>
      <c r="IRU2071" s="227"/>
      <c r="IRV2071" s="227"/>
      <c r="IRW2071" s="227"/>
      <c r="IRX2071" s="227"/>
      <c r="IRY2071" s="227"/>
      <c r="IRZ2071" s="227"/>
      <c r="ISA2071" s="227"/>
      <c r="ISB2071" s="227"/>
      <c r="ISC2071" s="227"/>
      <c r="ISD2071" s="227"/>
      <c r="ISE2071" s="227"/>
      <c r="ISF2071" s="227"/>
      <c r="ISG2071" s="227"/>
      <c r="ISH2071" s="227"/>
      <c r="ISI2071" s="227"/>
      <c r="ISJ2071" s="227"/>
      <c r="ISK2071" s="227"/>
      <c r="ISL2071" s="227"/>
      <c r="ISM2071" s="227"/>
      <c r="ISN2071" s="227"/>
      <c r="ISO2071" s="227"/>
      <c r="ISP2071" s="227"/>
      <c r="ISQ2071" s="227"/>
      <c r="ISR2071" s="227"/>
      <c r="ISS2071" s="227"/>
      <c r="IST2071" s="227"/>
      <c r="ISU2071" s="227"/>
      <c r="ISV2071" s="227"/>
      <c r="ISW2071" s="227"/>
      <c r="ISX2071" s="227"/>
      <c r="ISY2071" s="227"/>
      <c r="ISZ2071" s="227"/>
      <c r="ITA2071" s="227"/>
      <c r="ITB2071" s="227"/>
      <c r="ITC2071" s="227"/>
      <c r="ITD2071" s="227"/>
      <c r="ITE2071" s="227"/>
      <c r="ITF2071" s="227"/>
      <c r="ITG2071" s="227"/>
      <c r="ITH2071" s="227"/>
      <c r="ITI2071" s="227"/>
      <c r="ITJ2071" s="227"/>
      <c r="ITK2071" s="227"/>
      <c r="ITL2071" s="227"/>
      <c r="ITM2071" s="227"/>
      <c r="ITN2071" s="227"/>
      <c r="ITO2071" s="227"/>
      <c r="ITP2071" s="227"/>
      <c r="ITQ2071" s="227"/>
      <c r="ITR2071" s="227"/>
      <c r="ITS2071" s="227"/>
      <c r="ITT2071" s="227"/>
      <c r="ITU2071" s="227"/>
      <c r="ITV2071" s="227"/>
      <c r="ITW2071" s="227"/>
      <c r="ITX2071" s="227"/>
      <c r="ITY2071" s="227"/>
      <c r="ITZ2071" s="227"/>
      <c r="IUA2071" s="227"/>
      <c r="IUB2071" s="227"/>
      <c r="IUC2071" s="227"/>
      <c r="IUD2071" s="227"/>
      <c r="IUE2071" s="227"/>
      <c r="IUF2071" s="227"/>
      <c r="IUG2071" s="227"/>
      <c r="IUH2071" s="227"/>
      <c r="IUI2071" s="227"/>
      <c r="IUJ2071" s="227"/>
      <c r="IUK2071" s="227"/>
      <c r="IUL2071" s="227"/>
      <c r="IUM2071" s="227"/>
      <c r="IUN2071" s="227"/>
      <c r="IUO2071" s="227"/>
      <c r="IUP2071" s="227"/>
      <c r="IUQ2071" s="227"/>
      <c r="IUR2071" s="227"/>
      <c r="IUS2071" s="227"/>
      <c r="IUT2071" s="227"/>
      <c r="IUU2071" s="227"/>
      <c r="IUV2071" s="227"/>
      <c r="IUW2071" s="227"/>
      <c r="IUX2071" s="227"/>
      <c r="IUY2071" s="227"/>
      <c r="IUZ2071" s="227"/>
      <c r="IVA2071" s="227"/>
      <c r="IVB2071" s="227"/>
      <c r="IVC2071" s="227"/>
      <c r="IVD2071" s="227"/>
      <c r="IVE2071" s="227"/>
      <c r="IVF2071" s="227"/>
      <c r="IVG2071" s="227"/>
      <c r="IVH2071" s="227"/>
      <c r="IVI2071" s="227"/>
      <c r="IVJ2071" s="227"/>
      <c r="IVK2071" s="227"/>
      <c r="IVL2071" s="227"/>
      <c r="IVM2071" s="227"/>
      <c r="IVN2071" s="227"/>
      <c r="IVO2071" s="227"/>
      <c r="IVP2071" s="227"/>
      <c r="IVQ2071" s="227"/>
      <c r="IVR2071" s="227"/>
      <c r="IVS2071" s="227"/>
      <c r="IVT2071" s="227"/>
      <c r="IVU2071" s="227"/>
      <c r="IVV2071" s="227"/>
      <c r="IVW2071" s="227"/>
      <c r="IVX2071" s="227"/>
      <c r="IVY2071" s="227"/>
      <c r="IVZ2071" s="227"/>
      <c r="IWA2071" s="227"/>
      <c r="IWB2071" s="227"/>
      <c r="IWC2071" s="227"/>
      <c r="IWD2071" s="227"/>
      <c r="IWE2071" s="227"/>
      <c r="IWF2071" s="227"/>
      <c r="IWG2071" s="227"/>
      <c r="IWH2071" s="227"/>
      <c r="IWI2071" s="227"/>
      <c r="IWJ2071" s="227"/>
      <c r="IWK2071" s="227"/>
      <c r="IWL2071" s="227"/>
      <c r="IWM2071" s="227"/>
      <c r="IWN2071" s="227"/>
      <c r="IWO2071" s="227"/>
      <c r="IWP2071" s="227"/>
      <c r="IWQ2071" s="227"/>
      <c r="IWR2071" s="227"/>
      <c r="IWS2071" s="227"/>
      <c r="IWT2071" s="227"/>
      <c r="IWU2071" s="227"/>
      <c r="IWV2071" s="227"/>
      <c r="IWW2071" s="227"/>
      <c r="IWX2071" s="227"/>
      <c r="IWY2071" s="227"/>
      <c r="IWZ2071" s="227"/>
      <c r="IXA2071" s="227"/>
      <c r="IXB2071" s="227"/>
      <c r="IXC2071" s="227"/>
      <c r="IXD2071" s="227"/>
      <c r="IXE2071" s="227"/>
      <c r="IXF2071" s="227"/>
      <c r="IXG2071" s="227"/>
      <c r="IXH2071" s="227"/>
      <c r="IXI2071" s="227"/>
      <c r="IXJ2071" s="227"/>
      <c r="IXK2071" s="227"/>
      <c r="IXL2071" s="227"/>
      <c r="IXM2071" s="227"/>
      <c r="IXN2071" s="227"/>
      <c r="IXO2071" s="227"/>
      <c r="IXP2071" s="227"/>
      <c r="IXQ2071" s="227"/>
      <c r="IXR2071" s="227"/>
      <c r="IXS2071" s="227"/>
      <c r="IXT2071" s="227"/>
      <c r="IXU2071" s="227"/>
      <c r="IXV2071" s="227"/>
      <c r="IXW2071" s="227"/>
      <c r="IXX2071" s="227"/>
      <c r="IXY2071" s="227"/>
      <c r="IXZ2071" s="227"/>
      <c r="IYA2071" s="227"/>
      <c r="IYB2071" s="227"/>
      <c r="IYC2071" s="227"/>
      <c r="IYD2071" s="227"/>
      <c r="IYE2071" s="227"/>
      <c r="IYF2071" s="227"/>
      <c r="IYG2071" s="227"/>
      <c r="IYH2071" s="227"/>
      <c r="IYI2071" s="227"/>
      <c r="IYJ2071" s="227"/>
      <c r="IYK2071" s="227"/>
      <c r="IYL2071" s="227"/>
      <c r="IYM2071" s="227"/>
      <c r="IYN2071" s="227"/>
      <c r="IYO2071" s="227"/>
      <c r="IYP2071" s="227"/>
      <c r="IYQ2071" s="227"/>
      <c r="IYR2071" s="227"/>
      <c r="IYS2071" s="227"/>
      <c r="IYT2071" s="227"/>
      <c r="IYU2071" s="227"/>
      <c r="IYV2071" s="227"/>
      <c r="IYW2071" s="227"/>
      <c r="IYX2071" s="227"/>
      <c r="IYY2071" s="227"/>
      <c r="IYZ2071" s="227"/>
      <c r="IZA2071" s="227"/>
      <c r="IZB2071" s="227"/>
      <c r="IZC2071" s="227"/>
      <c r="IZD2071" s="227"/>
      <c r="IZE2071" s="227"/>
      <c r="IZF2071" s="227"/>
      <c r="IZG2071" s="227"/>
      <c r="IZH2071" s="227"/>
      <c r="IZI2071" s="227"/>
      <c r="IZJ2071" s="227"/>
      <c r="IZK2071" s="227"/>
      <c r="IZL2071" s="227"/>
      <c r="IZM2071" s="227"/>
      <c r="IZN2071" s="227"/>
      <c r="IZO2071" s="227"/>
      <c r="IZP2071" s="227"/>
      <c r="IZQ2071" s="227"/>
      <c r="IZR2071" s="227"/>
      <c r="IZS2071" s="227"/>
      <c r="IZT2071" s="227"/>
      <c r="IZU2071" s="227"/>
      <c r="IZV2071" s="227"/>
      <c r="IZW2071" s="227"/>
      <c r="IZX2071" s="227"/>
      <c r="IZY2071" s="227"/>
      <c r="IZZ2071" s="227"/>
      <c r="JAA2071" s="227"/>
      <c r="JAB2071" s="227"/>
      <c r="JAC2071" s="227"/>
      <c r="JAD2071" s="227"/>
      <c r="JAE2071" s="227"/>
      <c r="JAF2071" s="227"/>
      <c r="JAG2071" s="227"/>
      <c r="JAH2071" s="227"/>
      <c r="JAI2071" s="227"/>
      <c r="JAJ2071" s="227"/>
      <c r="JAK2071" s="227"/>
      <c r="JAL2071" s="227"/>
      <c r="JAM2071" s="227"/>
      <c r="JAN2071" s="227"/>
      <c r="JAO2071" s="227"/>
      <c r="JAP2071" s="227"/>
      <c r="JAQ2071" s="227"/>
      <c r="JAR2071" s="227"/>
      <c r="JAS2071" s="227"/>
      <c r="JAT2071" s="227"/>
      <c r="JAU2071" s="227"/>
      <c r="JAV2071" s="227"/>
      <c r="JAW2071" s="227"/>
      <c r="JAX2071" s="227"/>
      <c r="JAY2071" s="227"/>
      <c r="JAZ2071" s="227"/>
      <c r="JBA2071" s="227"/>
      <c r="JBB2071" s="227"/>
      <c r="JBC2071" s="227"/>
      <c r="JBD2071" s="227"/>
      <c r="JBE2071" s="227"/>
      <c r="JBF2071" s="227"/>
      <c r="JBG2071" s="227"/>
      <c r="JBH2071" s="227"/>
      <c r="JBI2071" s="227"/>
      <c r="JBJ2071" s="227"/>
      <c r="JBK2071" s="227"/>
      <c r="JBL2071" s="227"/>
      <c r="JBM2071" s="227"/>
      <c r="JBN2071" s="227"/>
      <c r="JBO2071" s="227"/>
      <c r="JBP2071" s="227"/>
      <c r="JBQ2071" s="227"/>
      <c r="JBR2071" s="227"/>
      <c r="JBS2071" s="227"/>
      <c r="JBT2071" s="227"/>
      <c r="JBU2071" s="227"/>
      <c r="JBV2071" s="227"/>
      <c r="JBW2071" s="227"/>
      <c r="JBX2071" s="227"/>
      <c r="JBY2071" s="227"/>
      <c r="JBZ2071" s="227"/>
      <c r="JCA2071" s="227"/>
      <c r="JCB2071" s="227"/>
      <c r="JCC2071" s="227"/>
      <c r="JCD2071" s="227"/>
      <c r="JCE2071" s="227"/>
      <c r="JCF2071" s="227"/>
      <c r="JCG2071" s="227"/>
      <c r="JCH2071" s="227"/>
      <c r="JCI2071" s="227"/>
      <c r="JCJ2071" s="227"/>
      <c r="JCK2071" s="227"/>
      <c r="JCL2071" s="227"/>
      <c r="JCM2071" s="227"/>
      <c r="JCN2071" s="227"/>
      <c r="JCO2071" s="227"/>
      <c r="JCP2071" s="227"/>
      <c r="JCQ2071" s="227"/>
      <c r="JCR2071" s="227"/>
      <c r="JCS2071" s="227"/>
      <c r="JCT2071" s="227"/>
      <c r="JCU2071" s="227"/>
      <c r="JCV2071" s="227"/>
      <c r="JCW2071" s="227"/>
      <c r="JCX2071" s="227"/>
      <c r="JCY2071" s="227"/>
      <c r="JCZ2071" s="227"/>
      <c r="JDA2071" s="227"/>
      <c r="JDB2071" s="227"/>
      <c r="JDC2071" s="227"/>
      <c r="JDD2071" s="227"/>
      <c r="JDE2071" s="227"/>
      <c r="JDF2071" s="227"/>
      <c r="JDG2071" s="227"/>
      <c r="JDH2071" s="227"/>
      <c r="JDI2071" s="227"/>
      <c r="JDJ2071" s="227"/>
      <c r="JDK2071" s="227"/>
      <c r="JDL2071" s="227"/>
      <c r="JDM2071" s="227"/>
      <c r="JDN2071" s="227"/>
      <c r="JDO2071" s="227"/>
      <c r="JDP2071" s="227"/>
      <c r="JDQ2071" s="227"/>
      <c r="JDR2071" s="227"/>
      <c r="JDS2071" s="227"/>
      <c r="JDT2071" s="227"/>
      <c r="JDU2071" s="227"/>
      <c r="JDV2071" s="227"/>
      <c r="JDW2071" s="227"/>
      <c r="JDX2071" s="227"/>
      <c r="JDY2071" s="227"/>
      <c r="JDZ2071" s="227"/>
      <c r="JEA2071" s="227"/>
      <c r="JEB2071" s="227"/>
      <c r="JEC2071" s="227"/>
      <c r="JED2071" s="227"/>
      <c r="JEE2071" s="227"/>
      <c r="JEF2071" s="227"/>
      <c r="JEG2071" s="227"/>
      <c r="JEH2071" s="227"/>
      <c r="JEI2071" s="227"/>
      <c r="JEJ2071" s="227"/>
      <c r="JEK2071" s="227"/>
      <c r="JEL2071" s="227"/>
      <c r="JEM2071" s="227"/>
      <c r="JEN2071" s="227"/>
      <c r="JEO2071" s="227"/>
      <c r="JEP2071" s="227"/>
      <c r="JEQ2071" s="227"/>
      <c r="JER2071" s="227"/>
      <c r="JES2071" s="227"/>
      <c r="JET2071" s="227"/>
      <c r="JEU2071" s="227"/>
      <c r="JEV2071" s="227"/>
      <c r="JEW2071" s="227"/>
      <c r="JEX2071" s="227"/>
      <c r="JEY2071" s="227"/>
      <c r="JEZ2071" s="227"/>
      <c r="JFA2071" s="227"/>
      <c r="JFB2071" s="227"/>
      <c r="JFC2071" s="227"/>
      <c r="JFD2071" s="227"/>
      <c r="JFE2071" s="227"/>
      <c r="JFF2071" s="227"/>
      <c r="JFG2071" s="227"/>
      <c r="JFH2071" s="227"/>
      <c r="JFI2071" s="227"/>
      <c r="JFJ2071" s="227"/>
      <c r="JFK2071" s="227"/>
      <c r="JFL2071" s="227"/>
      <c r="JFM2071" s="227"/>
      <c r="JFN2071" s="227"/>
      <c r="JFO2071" s="227"/>
      <c r="JFP2071" s="227"/>
      <c r="JFQ2071" s="227"/>
      <c r="JFR2071" s="227"/>
      <c r="JFS2071" s="227"/>
      <c r="JFT2071" s="227"/>
      <c r="JFU2071" s="227"/>
      <c r="JFV2071" s="227"/>
      <c r="JFW2071" s="227"/>
      <c r="JFX2071" s="227"/>
      <c r="JFY2071" s="227"/>
      <c r="JFZ2071" s="227"/>
      <c r="JGA2071" s="227"/>
      <c r="JGB2071" s="227"/>
      <c r="JGC2071" s="227"/>
      <c r="JGD2071" s="227"/>
      <c r="JGE2071" s="227"/>
      <c r="JGF2071" s="227"/>
      <c r="JGG2071" s="227"/>
      <c r="JGH2071" s="227"/>
      <c r="JGI2071" s="227"/>
      <c r="JGJ2071" s="227"/>
      <c r="JGK2071" s="227"/>
      <c r="JGL2071" s="227"/>
      <c r="JGM2071" s="227"/>
      <c r="JGN2071" s="227"/>
      <c r="JGO2071" s="227"/>
      <c r="JGP2071" s="227"/>
      <c r="JGQ2071" s="227"/>
      <c r="JGR2071" s="227"/>
      <c r="JGS2071" s="227"/>
      <c r="JGT2071" s="227"/>
      <c r="JGU2071" s="227"/>
      <c r="JGV2071" s="227"/>
      <c r="JGW2071" s="227"/>
      <c r="JGX2071" s="227"/>
      <c r="JGY2071" s="227"/>
      <c r="JGZ2071" s="227"/>
      <c r="JHA2071" s="227"/>
      <c r="JHB2071" s="227"/>
      <c r="JHC2071" s="227"/>
      <c r="JHD2071" s="227"/>
      <c r="JHE2071" s="227"/>
      <c r="JHF2071" s="227"/>
      <c r="JHG2071" s="227"/>
      <c r="JHH2071" s="227"/>
      <c r="JHI2071" s="227"/>
      <c r="JHJ2071" s="227"/>
      <c r="JHK2071" s="227"/>
      <c r="JHL2071" s="227"/>
      <c r="JHM2071" s="227"/>
      <c r="JHN2071" s="227"/>
      <c r="JHO2071" s="227"/>
      <c r="JHP2071" s="227"/>
      <c r="JHQ2071" s="227"/>
      <c r="JHR2071" s="227"/>
      <c r="JHS2071" s="227"/>
      <c r="JHT2071" s="227"/>
      <c r="JHU2071" s="227"/>
      <c r="JHV2071" s="227"/>
      <c r="JHW2071" s="227"/>
      <c r="JHX2071" s="227"/>
      <c r="JHY2071" s="227"/>
      <c r="JHZ2071" s="227"/>
      <c r="JIA2071" s="227"/>
      <c r="JIB2071" s="227"/>
      <c r="JIC2071" s="227"/>
      <c r="JID2071" s="227"/>
      <c r="JIE2071" s="227"/>
      <c r="JIF2071" s="227"/>
      <c r="JIG2071" s="227"/>
      <c r="JIH2071" s="227"/>
      <c r="JII2071" s="227"/>
      <c r="JIJ2071" s="227"/>
      <c r="JIK2071" s="227"/>
      <c r="JIL2071" s="227"/>
      <c r="JIM2071" s="227"/>
      <c r="JIN2071" s="227"/>
      <c r="JIO2071" s="227"/>
      <c r="JIP2071" s="227"/>
      <c r="JIQ2071" s="227"/>
      <c r="JIR2071" s="227"/>
      <c r="JIS2071" s="227"/>
      <c r="JIT2071" s="227"/>
      <c r="JIU2071" s="227"/>
      <c r="JIV2071" s="227"/>
      <c r="JIW2071" s="227"/>
      <c r="JIX2071" s="227"/>
      <c r="JIY2071" s="227"/>
      <c r="JIZ2071" s="227"/>
      <c r="JJA2071" s="227"/>
      <c r="JJB2071" s="227"/>
      <c r="JJC2071" s="227"/>
      <c r="JJD2071" s="227"/>
      <c r="JJE2071" s="227"/>
      <c r="JJF2071" s="227"/>
      <c r="JJG2071" s="227"/>
      <c r="JJH2071" s="227"/>
      <c r="JJI2071" s="227"/>
      <c r="JJJ2071" s="227"/>
      <c r="JJK2071" s="227"/>
      <c r="JJL2071" s="227"/>
      <c r="JJM2071" s="227"/>
      <c r="JJN2071" s="227"/>
      <c r="JJO2071" s="227"/>
      <c r="JJP2071" s="227"/>
      <c r="JJQ2071" s="227"/>
      <c r="JJR2071" s="227"/>
      <c r="JJS2071" s="227"/>
      <c r="JJT2071" s="227"/>
      <c r="JJU2071" s="227"/>
      <c r="JJV2071" s="227"/>
      <c r="JJW2071" s="227"/>
      <c r="JJX2071" s="227"/>
      <c r="JJY2071" s="227"/>
      <c r="JJZ2071" s="227"/>
      <c r="JKA2071" s="227"/>
      <c r="JKB2071" s="227"/>
      <c r="JKC2071" s="227"/>
      <c r="JKD2071" s="227"/>
      <c r="JKE2071" s="227"/>
      <c r="JKF2071" s="227"/>
      <c r="JKG2071" s="227"/>
      <c r="JKH2071" s="227"/>
      <c r="JKI2071" s="227"/>
      <c r="JKJ2071" s="227"/>
      <c r="JKK2071" s="227"/>
      <c r="JKL2071" s="227"/>
      <c r="JKM2071" s="227"/>
      <c r="JKN2071" s="227"/>
      <c r="JKO2071" s="227"/>
      <c r="JKP2071" s="227"/>
      <c r="JKQ2071" s="227"/>
      <c r="JKR2071" s="227"/>
      <c r="JKS2071" s="227"/>
      <c r="JKT2071" s="227"/>
      <c r="JKU2071" s="227"/>
      <c r="JKV2071" s="227"/>
      <c r="JKW2071" s="227"/>
      <c r="JKX2071" s="227"/>
      <c r="JKY2071" s="227"/>
      <c r="JKZ2071" s="227"/>
      <c r="JLA2071" s="227"/>
      <c r="JLB2071" s="227"/>
      <c r="JLC2071" s="227"/>
      <c r="JLD2071" s="227"/>
      <c r="JLE2071" s="227"/>
      <c r="JLF2071" s="227"/>
      <c r="JLG2071" s="227"/>
      <c r="JLH2071" s="227"/>
      <c r="JLI2071" s="227"/>
      <c r="JLJ2071" s="227"/>
      <c r="JLK2071" s="227"/>
      <c r="JLL2071" s="227"/>
      <c r="JLM2071" s="227"/>
      <c r="JLN2071" s="227"/>
      <c r="JLO2071" s="227"/>
      <c r="JLP2071" s="227"/>
      <c r="JLQ2071" s="227"/>
      <c r="JLR2071" s="227"/>
      <c r="JLS2071" s="227"/>
      <c r="JLT2071" s="227"/>
      <c r="JLU2071" s="227"/>
      <c r="JLV2071" s="227"/>
      <c r="JLW2071" s="227"/>
      <c r="JLX2071" s="227"/>
      <c r="JLY2071" s="227"/>
      <c r="JLZ2071" s="227"/>
      <c r="JMA2071" s="227"/>
      <c r="JMB2071" s="227"/>
      <c r="JMC2071" s="227"/>
      <c r="JMD2071" s="227"/>
      <c r="JME2071" s="227"/>
      <c r="JMF2071" s="227"/>
      <c r="JMG2071" s="227"/>
      <c r="JMH2071" s="227"/>
      <c r="JMI2071" s="227"/>
      <c r="JMJ2071" s="227"/>
      <c r="JMK2071" s="227"/>
      <c r="JML2071" s="227"/>
      <c r="JMM2071" s="227"/>
      <c r="JMN2071" s="227"/>
      <c r="JMO2071" s="227"/>
      <c r="JMP2071" s="227"/>
      <c r="JMQ2071" s="227"/>
      <c r="JMR2071" s="227"/>
      <c r="JMS2071" s="227"/>
      <c r="JMT2071" s="227"/>
      <c r="JMU2071" s="227"/>
      <c r="JMV2071" s="227"/>
      <c r="JMW2071" s="227"/>
      <c r="JMX2071" s="227"/>
      <c r="JMY2071" s="227"/>
      <c r="JMZ2071" s="227"/>
      <c r="JNA2071" s="227"/>
      <c r="JNB2071" s="227"/>
      <c r="JNC2071" s="227"/>
      <c r="JND2071" s="227"/>
      <c r="JNE2071" s="227"/>
      <c r="JNF2071" s="227"/>
      <c r="JNG2071" s="227"/>
      <c r="JNH2071" s="227"/>
      <c r="JNI2071" s="227"/>
      <c r="JNJ2071" s="227"/>
      <c r="JNK2071" s="227"/>
      <c r="JNL2071" s="227"/>
      <c r="JNM2071" s="227"/>
      <c r="JNN2071" s="227"/>
      <c r="JNO2071" s="227"/>
      <c r="JNP2071" s="227"/>
      <c r="JNQ2071" s="227"/>
      <c r="JNR2071" s="227"/>
      <c r="JNS2071" s="227"/>
      <c r="JNT2071" s="227"/>
      <c r="JNU2071" s="227"/>
      <c r="JNV2071" s="227"/>
      <c r="JNW2071" s="227"/>
      <c r="JNX2071" s="227"/>
      <c r="JNY2071" s="227"/>
      <c r="JNZ2071" s="227"/>
      <c r="JOA2071" s="227"/>
      <c r="JOB2071" s="227"/>
      <c r="JOC2071" s="227"/>
      <c r="JOD2071" s="227"/>
      <c r="JOE2071" s="227"/>
      <c r="JOF2071" s="227"/>
      <c r="JOG2071" s="227"/>
      <c r="JOH2071" s="227"/>
      <c r="JOI2071" s="227"/>
      <c r="JOJ2071" s="227"/>
      <c r="JOK2071" s="227"/>
      <c r="JOL2071" s="227"/>
      <c r="JOM2071" s="227"/>
      <c r="JON2071" s="227"/>
      <c r="JOO2071" s="227"/>
      <c r="JOP2071" s="227"/>
      <c r="JOQ2071" s="227"/>
      <c r="JOR2071" s="227"/>
      <c r="JOS2071" s="227"/>
      <c r="JOT2071" s="227"/>
      <c r="JOU2071" s="227"/>
      <c r="JOV2071" s="227"/>
      <c r="JOW2071" s="227"/>
      <c r="JOX2071" s="227"/>
      <c r="JOY2071" s="227"/>
      <c r="JOZ2071" s="227"/>
      <c r="JPA2071" s="227"/>
      <c r="JPB2071" s="227"/>
      <c r="JPC2071" s="227"/>
      <c r="JPD2071" s="227"/>
      <c r="JPE2071" s="227"/>
      <c r="JPF2071" s="227"/>
      <c r="JPG2071" s="227"/>
      <c r="JPH2071" s="227"/>
      <c r="JPI2071" s="227"/>
      <c r="JPJ2071" s="227"/>
      <c r="JPK2071" s="227"/>
      <c r="JPL2071" s="227"/>
      <c r="JPM2071" s="227"/>
      <c r="JPN2071" s="227"/>
      <c r="JPO2071" s="227"/>
      <c r="JPP2071" s="227"/>
      <c r="JPQ2071" s="227"/>
      <c r="JPR2071" s="227"/>
      <c r="JPS2071" s="227"/>
      <c r="JPT2071" s="227"/>
      <c r="JPU2071" s="227"/>
      <c r="JPV2071" s="227"/>
      <c r="JPW2071" s="227"/>
      <c r="JPX2071" s="227"/>
      <c r="JPY2071" s="227"/>
      <c r="JPZ2071" s="227"/>
      <c r="JQA2071" s="227"/>
      <c r="JQB2071" s="227"/>
      <c r="JQC2071" s="227"/>
      <c r="JQD2071" s="227"/>
      <c r="JQE2071" s="227"/>
      <c r="JQF2071" s="227"/>
      <c r="JQG2071" s="227"/>
      <c r="JQH2071" s="227"/>
      <c r="JQI2071" s="227"/>
      <c r="JQJ2071" s="227"/>
      <c r="JQK2071" s="227"/>
      <c r="JQL2071" s="227"/>
      <c r="JQM2071" s="227"/>
      <c r="JQN2071" s="227"/>
      <c r="JQO2071" s="227"/>
      <c r="JQP2071" s="227"/>
      <c r="JQQ2071" s="227"/>
      <c r="JQR2071" s="227"/>
      <c r="JQS2071" s="227"/>
      <c r="JQT2071" s="227"/>
      <c r="JQU2071" s="227"/>
      <c r="JQV2071" s="227"/>
      <c r="JQW2071" s="227"/>
      <c r="JQX2071" s="227"/>
      <c r="JQY2071" s="227"/>
      <c r="JQZ2071" s="227"/>
      <c r="JRA2071" s="227"/>
      <c r="JRB2071" s="227"/>
      <c r="JRC2071" s="227"/>
      <c r="JRD2071" s="227"/>
      <c r="JRE2071" s="227"/>
      <c r="JRF2071" s="227"/>
      <c r="JRG2071" s="227"/>
      <c r="JRH2071" s="227"/>
      <c r="JRI2071" s="227"/>
      <c r="JRJ2071" s="227"/>
      <c r="JRK2071" s="227"/>
      <c r="JRL2071" s="227"/>
      <c r="JRM2071" s="227"/>
      <c r="JRN2071" s="227"/>
      <c r="JRO2071" s="227"/>
      <c r="JRP2071" s="227"/>
      <c r="JRQ2071" s="227"/>
      <c r="JRR2071" s="227"/>
      <c r="JRS2071" s="227"/>
      <c r="JRT2071" s="227"/>
      <c r="JRU2071" s="227"/>
      <c r="JRV2071" s="227"/>
      <c r="JRW2071" s="227"/>
      <c r="JRX2071" s="227"/>
      <c r="JRY2071" s="227"/>
      <c r="JRZ2071" s="227"/>
      <c r="JSA2071" s="227"/>
      <c r="JSB2071" s="227"/>
      <c r="JSC2071" s="227"/>
      <c r="JSD2071" s="227"/>
      <c r="JSE2071" s="227"/>
      <c r="JSF2071" s="227"/>
      <c r="JSG2071" s="227"/>
      <c r="JSH2071" s="227"/>
      <c r="JSI2071" s="227"/>
      <c r="JSJ2071" s="227"/>
      <c r="JSK2071" s="227"/>
      <c r="JSL2071" s="227"/>
      <c r="JSM2071" s="227"/>
      <c r="JSN2071" s="227"/>
      <c r="JSO2071" s="227"/>
      <c r="JSP2071" s="227"/>
      <c r="JSQ2071" s="227"/>
      <c r="JSR2071" s="227"/>
      <c r="JSS2071" s="227"/>
      <c r="JST2071" s="227"/>
      <c r="JSU2071" s="227"/>
      <c r="JSV2071" s="227"/>
      <c r="JSW2071" s="227"/>
      <c r="JSX2071" s="227"/>
      <c r="JSY2071" s="227"/>
      <c r="JSZ2071" s="227"/>
      <c r="JTA2071" s="227"/>
      <c r="JTB2071" s="227"/>
      <c r="JTC2071" s="227"/>
      <c r="JTD2071" s="227"/>
      <c r="JTE2071" s="227"/>
      <c r="JTF2071" s="227"/>
      <c r="JTG2071" s="227"/>
      <c r="JTH2071" s="227"/>
      <c r="JTI2071" s="227"/>
      <c r="JTJ2071" s="227"/>
      <c r="JTK2071" s="227"/>
      <c r="JTL2071" s="227"/>
      <c r="JTM2071" s="227"/>
      <c r="JTN2071" s="227"/>
      <c r="JTO2071" s="227"/>
      <c r="JTP2071" s="227"/>
      <c r="JTQ2071" s="227"/>
      <c r="JTR2071" s="227"/>
      <c r="JTS2071" s="227"/>
      <c r="JTT2071" s="227"/>
      <c r="JTU2071" s="227"/>
      <c r="JTV2071" s="227"/>
      <c r="JTW2071" s="227"/>
      <c r="JTX2071" s="227"/>
      <c r="JTY2071" s="227"/>
      <c r="JTZ2071" s="227"/>
      <c r="JUA2071" s="227"/>
      <c r="JUB2071" s="227"/>
      <c r="JUC2071" s="227"/>
      <c r="JUD2071" s="227"/>
      <c r="JUE2071" s="227"/>
      <c r="JUF2071" s="227"/>
      <c r="JUG2071" s="227"/>
      <c r="JUH2071" s="227"/>
      <c r="JUI2071" s="227"/>
      <c r="JUJ2071" s="227"/>
      <c r="JUK2071" s="227"/>
      <c r="JUL2071" s="227"/>
      <c r="JUM2071" s="227"/>
      <c r="JUN2071" s="227"/>
      <c r="JUO2071" s="227"/>
      <c r="JUP2071" s="227"/>
      <c r="JUQ2071" s="227"/>
      <c r="JUR2071" s="227"/>
      <c r="JUS2071" s="227"/>
      <c r="JUT2071" s="227"/>
      <c r="JUU2071" s="227"/>
      <c r="JUV2071" s="227"/>
      <c r="JUW2071" s="227"/>
      <c r="JUX2071" s="227"/>
      <c r="JUY2071" s="227"/>
      <c r="JUZ2071" s="227"/>
      <c r="JVA2071" s="227"/>
      <c r="JVB2071" s="227"/>
      <c r="JVC2071" s="227"/>
      <c r="JVD2071" s="227"/>
      <c r="JVE2071" s="227"/>
      <c r="JVF2071" s="227"/>
      <c r="JVG2071" s="227"/>
      <c r="JVH2071" s="227"/>
      <c r="JVI2071" s="227"/>
      <c r="JVJ2071" s="227"/>
      <c r="JVK2071" s="227"/>
      <c r="JVL2071" s="227"/>
      <c r="JVM2071" s="227"/>
      <c r="JVN2071" s="227"/>
      <c r="JVO2071" s="227"/>
      <c r="JVP2071" s="227"/>
      <c r="JVQ2071" s="227"/>
      <c r="JVR2071" s="227"/>
      <c r="JVS2071" s="227"/>
      <c r="JVT2071" s="227"/>
      <c r="JVU2071" s="227"/>
      <c r="JVV2071" s="227"/>
      <c r="JVW2071" s="227"/>
      <c r="JVX2071" s="227"/>
      <c r="JVY2071" s="227"/>
      <c r="JVZ2071" s="227"/>
      <c r="JWA2071" s="227"/>
      <c r="JWB2071" s="227"/>
      <c r="JWC2071" s="227"/>
      <c r="JWD2071" s="227"/>
      <c r="JWE2071" s="227"/>
      <c r="JWF2071" s="227"/>
      <c r="JWG2071" s="227"/>
      <c r="JWH2071" s="227"/>
      <c r="JWI2071" s="227"/>
      <c r="JWJ2071" s="227"/>
      <c r="JWK2071" s="227"/>
      <c r="JWL2071" s="227"/>
      <c r="JWM2071" s="227"/>
      <c r="JWN2071" s="227"/>
      <c r="JWO2071" s="227"/>
      <c r="JWP2071" s="227"/>
      <c r="JWQ2071" s="227"/>
      <c r="JWR2071" s="227"/>
      <c r="JWS2071" s="227"/>
      <c r="JWT2071" s="227"/>
      <c r="JWU2071" s="227"/>
      <c r="JWV2071" s="227"/>
      <c r="JWW2071" s="227"/>
      <c r="JWX2071" s="227"/>
      <c r="JWY2071" s="227"/>
      <c r="JWZ2071" s="227"/>
      <c r="JXA2071" s="227"/>
      <c r="JXB2071" s="227"/>
      <c r="JXC2071" s="227"/>
      <c r="JXD2071" s="227"/>
      <c r="JXE2071" s="227"/>
      <c r="JXF2071" s="227"/>
      <c r="JXG2071" s="227"/>
      <c r="JXH2071" s="227"/>
      <c r="JXI2071" s="227"/>
      <c r="JXJ2071" s="227"/>
      <c r="JXK2071" s="227"/>
      <c r="JXL2071" s="227"/>
      <c r="JXM2071" s="227"/>
      <c r="JXN2071" s="227"/>
      <c r="JXO2071" s="227"/>
      <c r="JXP2071" s="227"/>
      <c r="JXQ2071" s="227"/>
      <c r="JXR2071" s="227"/>
      <c r="JXS2071" s="227"/>
      <c r="JXT2071" s="227"/>
      <c r="JXU2071" s="227"/>
      <c r="JXV2071" s="227"/>
      <c r="JXW2071" s="227"/>
      <c r="JXX2071" s="227"/>
      <c r="JXY2071" s="227"/>
      <c r="JXZ2071" s="227"/>
      <c r="JYA2071" s="227"/>
      <c r="JYB2071" s="227"/>
      <c r="JYC2071" s="227"/>
      <c r="JYD2071" s="227"/>
      <c r="JYE2071" s="227"/>
      <c r="JYF2071" s="227"/>
      <c r="JYG2071" s="227"/>
      <c r="JYH2071" s="227"/>
      <c r="JYI2071" s="227"/>
      <c r="JYJ2071" s="227"/>
      <c r="JYK2071" s="227"/>
      <c r="JYL2071" s="227"/>
      <c r="JYM2071" s="227"/>
      <c r="JYN2071" s="227"/>
      <c r="JYO2071" s="227"/>
      <c r="JYP2071" s="227"/>
      <c r="JYQ2071" s="227"/>
      <c r="JYR2071" s="227"/>
      <c r="JYS2071" s="227"/>
      <c r="JYT2071" s="227"/>
      <c r="JYU2071" s="227"/>
      <c r="JYV2071" s="227"/>
      <c r="JYW2071" s="227"/>
      <c r="JYX2071" s="227"/>
      <c r="JYY2071" s="227"/>
      <c r="JYZ2071" s="227"/>
      <c r="JZA2071" s="227"/>
      <c r="JZB2071" s="227"/>
      <c r="JZC2071" s="227"/>
      <c r="JZD2071" s="227"/>
      <c r="JZE2071" s="227"/>
      <c r="JZF2071" s="227"/>
      <c r="JZG2071" s="227"/>
      <c r="JZH2071" s="227"/>
      <c r="JZI2071" s="227"/>
      <c r="JZJ2071" s="227"/>
      <c r="JZK2071" s="227"/>
      <c r="JZL2071" s="227"/>
      <c r="JZM2071" s="227"/>
      <c r="JZN2071" s="227"/>
      <c r="JZO2071" s="227"/>
      <c r="JZP2071" s="227"/>
      <c r="JZQ2071" s="227"/>
      <c r="JZR2071" s="227"/>
      <c r="JZS2071" s="227"/>
      <c r="JZT2071" s="227"/>
      <c r="JZU2071" s="227"/>
      <c r="JZV2071" s="227"/>
      <c r="JZW2071" s="227"/>
      <c r="JZX2071" s="227"/>
      <c r="JZY2071" s="227"/>
      <c r="JZZ2071" s="227"/>
      <c r="KAA2071" s="227"/>
      <c r="KAB2071" s="227"/>
      <c r="KAC2071" s="227"/>
      <c r="KAD2071" s="227"/>
      <c r="KAE2071" s="227"/>
      <c r="KAF2071" s="227"/>
      <c r="KAG2071" s="227"/>
      <c r="KAH2071" s="227"/>
      <c r="KAI2071" s="227"/>
      <c r="KAJ2071" s="227"/>
      <c r="KAK2071" s="227"/>
      <c r="KAL2071" s="227"/>
      <c r="KAM2071" s="227"/>
      <c r="KAN2071" s="227"/>
      <c r="KAO2071" s="227"/>
      <c r="KAP2071" s="227"/>
      <c r="KAQ2071" s="227"/>
      <c r="KAR2071" s="227"/>
      <c r="KAS2071" s="227"/>
      <c r="KAT2071" s="227"/>
      <c r="KAU2071" s="227"/>
      <c r="KAV2071" s="227"/>
      <c r="KAW2071" s="227"/>
      <c r="KAX2071" s="227"/>
      <c r="KAY2071" s="227"/>
      <c r="KAZ2071" s="227"/>
      <c r="KBA2071" s="227"/>
      <c r="KBB2071" s="227"/>
      <c r="KBC2071" s="227"/>
      <c r="KBD2071" s="227"/>
      <c r="KBE2071" s="227"/>
      <c r="KBF2071" s="227"/>
      <c r="KBG2071" s="227"/>
      <c r="KBH2071" s="227"/>
      <c r="KBI2071" s="227"/>
      <c r="KBJ2071" s="227"/>
      <c r="KBK2071" s="227"/>
      <c r="KBL2071" s="227"/>
      <c r="KBM2071" s="227"/>
      <c r="KBN2071" s="227"/>
      <c r="KBO2071" s="227"/>
      <c r="KBP2071" s="227"/>
      <c r="KBQ2071" s="227"/>
      <c r="KBR2071" s="227"/>
      <c r="KBS2071" s="227"/>
      <c r="KBT2071" s="227"/>
      <c r="KBU2071" s="227"/>
      <c r="KBV2071" s="227"/>
      <c r="KBW2071" s="227"/>
      <c r="KBX2071" s="227"/>
      <c r="KBY2071" s="227"/>
      <c r="KBZ2071" s="227"/>
      <c r="KCA2071" s="227"/>
      <c r="KCB2071" s="227"/>
      <c r="KCC2071" s="227"/>
      <c r="KCD2071" s="227"/>
      <c r="KCE2071" s="227"/>
      <c r="KCF2071" s="227"/>
      <c r="KCG2071" s="227"/>
      <c r="KCH2071" s="227"/>
      <c r="KCI2071" s="227"/>
      <c r="KCJ2071" s="227"/>
      <c r="KCK2071" s="227"/>
      <c r="KCL2071" s="227"/>
      <c r="KCM2071" s="227"/>
      <c r="KCN2071" s="227"/>
      <c r="KCO2071" s="227"/>
      <c r="KCP2071" s="227"/>
      <c r="KCQ2071" s="227"/>
      <c r="KCR2071" s="227"/>
      <c r="KCS2071" s="227"/>
      <c r="KCT2071" s="227"/>
      <c r="KCU2071" s="227"/>
      <c r="KCV2071" s="227"/>
      <c r="KCW2071" s="227"/>
      <c r="KCX2071" s="227"/>
      <c r="KCY2071" s="227"/>
      <c r="KCZ2071" s="227"/>
      <c r="KDA2071" s="227"/>
      <c r="KDB2071" s="227"/>
      <c r="KDC2071" s="227"/>
      <c r="KDD2071" s="227"/>
      <c r="KDE2071" s="227"/>
      <c r="KDF2071" s="227"/>
      <c r="KDG2071" s="227"/>
      <c r="KDH2071" s="227"/>
      <c r="KDI2071" s="227"/>
      <c r="KDJ2071" s="227"/>
      <c r="KDK2071" s="227"/>
      <c r="KDL2071" s="227"/>
      <c r="KDM2071" s="227"/>
      <c r="KDN2071" s="227"/>
      <c r="KDO2071" s="227"/>
      <c r="KDP2071" s="227"/>
      <c r="KDQ2071" s="227"/>
      <c r="KDR2071" s="227"/>
      <c r="KDS2071" s="227"/>
      <c r="KDT2071" s="227"/>
      <c r="KDU2071" s="227"/>
      <c r="KDV2071" s="227"/>
      <c r="KDW2071" s="227"/>
      <c r="KDX2071" s="227"/>
      <c r="KDY2071" s="227"/>
      <c r="KDZ2071" s="227"/>
      <c r="KEA2071" s="227"/>
      <c r="KEB2071" s="227"/>
      <c r="KEC2071" s="227"/>
      <c r="KED2071" s="227"/>
      <c r="KEE2071" s="227"/>
      <c r="KEF2071" s="227"/>
      <c r="KEG2071" s="227"/>
      <c r="KEH2071" s="227"/>
      <c r="KEI2071" s="227"/>
      <c r="KEJ2071" s="227"/>
      <c r="KEK2071" s="227"/>
      <c r="KEL2071" s="227"/>
      <c r="KEM2071" s="227"/>
      <c r="KEN2071" s="227"/>
      <c r="KEO2071" s="227"/>
      <c r="KEP2071" s="227"/>
      <c r="KEQ2071" s="227"/>
      <c r="KER2071" s="227"/>
      <c r="KES2071" s="227"/>
      <c r="KET2071" s="227"/>
      <c r="KEU2071" s="227"/>
      <c r="KEV2071" s="227"/>
      <c r="KEW2071" s="227"/>
      <c r="KEX2071" s="227"/>
      <c r="KEY2071" s="227"/>
      <c r="KEZ2071" s="227"/>
      <c r="KFA2071" s="227"/>
      <c r="KFB2071" s="227"/>
      <c r="KFC2071" s="227"/>
      <c r="KFD2071" s="227"/>
      <c r="KFE2071" s="227"/>
      <c r="KFF2071" s="227"/>
      <c r="KFG2071" s="227"/>
      <c r="KFH2071" s="227"/>
      <c r="KFI2071" s="227"/>
      <c r="KFJ2071" s="227"/>
      <c r="KFK2071" s="227"/>
      <c r="KFL2071" s="227"/>
      <c r="KFM2071" s="227"/>
      <c r="KFN2071" s="227"/>
      <c r="KFO2071" s="227"/>
      <c r="KFP2071" s="227"/>
      <c r="KFQ2071" s="227"/>
      <c r="KFR2071" s="227"/>
      <c r="KFS2071" s="227"/>
      <c r="KFT2071" s="227"/>
      <c r="KFU2071" s="227"/>
      <c r="KFV2071" s="227"/>
      <c r="KFW2071" s="227"/>
      <c r="KFX2071" s="227"/>
      <c r="KFY2071" s="227"/>
      <c r="KFZ2071" s="227"/>
      <c r="KGA2071" s="227"/>
      <c r="KGB2071" s="227"/>
      <c r="KGC2071" s="227"/>
      <c r="KGD2071" s="227"/>
      <c r="KGE2071" s="227"/>
      <c r="KGF2071" s="227"/>
      <c r="KGG2071" s="227"/>
      <c r="KGH2071" s="227"/>
      <c r="KGI2071" s="227"/>
      <c r="KGJ2071" s="227"/>
      <c r="KGK2071" s="227"/>
      <c r="KGL2071" s="227"/>
      <c r="KGM2071" s="227"/>
      <c r="KGN2071" s="227"/>
      <c r="KGO2071" s="227"/>
      <c r="KGP2071" s="227"/>
      <c r="KGQ2071" s="227"/>
      <c r="KGR2071" s="227"/>
      <c r="KGS2071" s="227"/>
      <c r="KGT2071" s="227"/>
      <c r="KGU2071" s="227"/>
      <c r="KGV2071" s="227"/>
      <c r="KGW2071" s="227"/>
      <c r="KGX2071" s="227"/>
      <c r="KGY2071" s="227"/>
      <c r="KGZ2071" s="227"/>
      <c r="KHA2071" s="227"/>
      <c r="KHB2071" s="227"/>
      <c r="KHC2071" s="227"/>
      <c r="KHD2071" s="227"/>
      <c r="KHE2071" s="227"/>
      <c r="KHF2071" s="227"/>
      <c r="KHG2071" s="227"/>
      <c r="KHH2071" s="227"/>
      <c r="KHI2071" s="227"/>
      <c r="KHJ2071" s="227"/>
      <c r="KHK2071" s="227"/>
      <c r="KHL2071" s="227"/>
      <c r="KHM2071" s="227"/>
      <c r="KHN2071" s="227"/>
      <c r="KHO2071" s="227"/>
      <c r="KHP2071" s="227"/>
      <c r="KHQ2071" s="227"/>
      <c r="KHR2071" s="227"/>
      <c r="KHS2071" s="227"/>
      <c r="KHT2071" s="227"/>
      <c r="KHU2071" s="227"/>
      <c r="KHV2071" s="227"/>
      <c r="KHW2071" s="227"/>
      <c r="KHX2071" s="227"/>
      <c r="KHY2071" s="227"/>
      <c r="KHZ2071" s="227"/>
      <c r="KIA2071" s="227"/>
      <c r="KIB2071" s="227"/>
      <c r="KIC2071" s="227"/>
      <c r="KID2071" s="227"/>
      <c r="KIE2071" s="227"/>
      <c r="KIF2071" s="227"/>
      <c r="KIG2071" s="227"/>
      <c r="KIH2071" s="227"/>
      <c r="KII2071" s="227"/>
      <c r="KIJ2071" s="227"/>
      <c r="KIK2071" s="227"/>
      <c r="KIL2071" s="227"/>
      <c r="KIM2071" s="227"/>
      <c r="KIN2071" s="227"/>
      <c r="KIO2071" s="227"/>
      <c r="KIP2071" s="227"/>
      <c r="KIQ2071" s="227"/>
      <c r="KIR2071" s="227"/>
      <c r="KIS2071" s="227"/>
      <c r="KIT2071" s="227"/>
      <c r="KIU2071" s="227"/>
      <c r="KIV2071" s="227"/>
      <c r="KIW2071" s="227"/>
      <c r="KIX2071" s="227"/>
      <c r="KIY2071" s="227"/>
      <c r="KIZ2071" s="227"/>
      <c r="KJA2071" s="227"/>
      <c r="KJB2071" s="227"/>
      <c r="KJC2071" s="227"/>
      <c r="KJD2071" s="227"/>
      <c r="KJE2071" s="227"/>
      <c r="KJF2071" s="227"/>
      <c r="KJG2071" s="227"/>
      <c r="KJH2071" s="227"/>
      <c r="KJI2071" s="227"/>
      <c r="KJJ2071" s="227"/>
      <c r="KJK2071" s="227"/>
      <c r="KJL2071" s="227"/>
      <c r="KJM2071" s="227"/>
      <c r="KJN2071" s="227"/>
      <c r="KJO2071" s="227"/>
      <c r="KJP2071" s="227"/>
      <c r="KJQ2071" s="227"/>
      <c r="KJR2071" s="227"/>
      <c r="KJS2071" s="227"/>
      <c r="KJT2071" s="227"/>
      <c r="KJU2071" s="227"/>
      <c r="KJV2071" s="227"/>
      <c r="KJW2071" s="227"/>
      <c r="KJX2071" s="227"/>
      <c r="KJY2071" s="227"/>
      <c r="KJZ2071" s="227"/>
      <c r="KKA2071" s="227"/>
      <c r="KKB2071" s="227"/>
      <c r="KKC2071" s="227"/>
      <c r="KKD2071" s="227"/>
      <c r="KKE2071" s="227"/>
      <c r="KKF2071" s="227"/>
      <c r="KKG2071" s="227"/>
      <c r="KKH2071" s="227"/>
      <c r="KKI2071" s="227"/>
      <c r="KKJ2071" s="227"/>
      <c r="KKK2071" s="227"/>
      <c r="KKL2071" s="227"/>
      <c r="KKM2071" s="227"/>
      <c r="KKN2071" s="227"/>
      <c r="KKO2071" s="227"/>
      <c r="KKP2071" s="227"/>
      <c r="KKQ2071" s="227"/>
      <c r="KKR2071" s="227"/>
      <c r="KKS2071" s="227"/>
      <c r="KKT2071" s="227"/>
      <c r="KKU2071" s="227"/>
      <c r="KKV2071" s="227"/>
      <c r="KKW2071" s="227"/>
      <c r="KKX2071" s="227"/>
      <c r="KKY2071" s="227"/>
      <c r="KKZ2071" s="227"/>
      <c r="KLA2071" s="227"/>
      <c r="KLB2071" s="227"/>
      <c r="KLC2071" s="227"/>
      <c r="KLD2071" s="227"/>
      <c r="KLE2071" s="227"/>
      <c r="KLF2071" s="227"/>
      <c r="KLG2071" s="227"/>
      <c r="KLH2071" s="227"/>
      <c r="KLI2071" s="227"/>
      <c r="KLJ2071" s="227"/>
      <c r="KLK2071" s="227"/>
      <c r="KLL2071" s="227"/>
      <c r="KLM2071" s="227"/>
      <c r="KLN2071" s="227"/>
      <c r="KLO2071" s="227"/>
      <c r="KLP2071" s="227"/>
      <c r="KLQ2071" s="227"/>
      <c r="KLR2071" s="227"/>
      <c r="KLS2071" s="227"/>
      <c r="KLT2071" s="227"/>
      <c r="KLU2071" s="227"/>
      <c r="KLV2071" s="227"/>
      <c r="KLW2071" s="227"/>
      <c r="KLX2071" s="227"/>
      <c r="KLY2071" s="227"/>
      <c r="KLZ2071" s="227"/>
      <c r="KMA2071" s="227"/>
      <c r="KMB2071" s="227"/>
      <c r="KMC2071" s="227"/>
      <c r="KMD2071" s="227"/>
      <c r="KME2071" s="227"/>
      <c r="KMF2071" s="227"/>
      <c r="KMG2071" s="227"/>
      <c r="KMH2071" s="227"/>
      <c r="KMI2071" s="227"/>
      <c r="KMJ2071" s="227"/>
      <c r="KMK2071" s="227"/>
      <c r="KML2071" s="227"/>
      <c r="KMM2071" s="227"/>
      <c r="KMN2071" s="227"/>
      <c r="KMO2071" s="227"/>
      <c r="KMP2071" s="227"/>
      <c r="KMQ2071" s="227"/>
      <c r="KMR2071" s="227"/>
      <c r="KMS2071" s="227"/>
      <c r="KMT2071" s="227"/>
      <c r="KMU2071" s="227"/>
      <c r="KMV2071" s="227"/>
      <c r="KMW2071" s="227"/>
      <c r="KMX2071" s="227"/>
      <c r="KMY2071" s="227"/>
      <c r="KMZ2071" s="227"/>
      <c r="KNA2071" s="227"/>
      <c r="KNB2071" s="227"/>
      <c r="KNC2071" s="227"/>
      <c r="KND2071" s="227"/>
      <c r="KNE2071" s="227"/>
      <c r="KNF2071" s="227"/>
      <c r="KNG2071" s="227"/>
      <c r="KNH2071" s="227"/>
      <c r="KNI2071" s="227"/>
      <c r="KNJ2071" s="227"/>
      <c r="KNK2071" s="227"/>
      <c r="KNL2071" s="227"/>
      <c r="KNM2071" s="227"/>
      <c r="KNN2071" s="227"/>
      <c r="KNO2071" s="227"/>
      <c r="KNP2071" s="227"/>
      <c r="KNQ2071" s="227"/>
      <c r="KNR2071" s="227"/>
      <c r="KNS2071" s="227"/>
      <c r="KNT2071" s="227"/>
      <c r="KNU2071" s="227"/>
      <c r="KNV2071" s="227"/>
      <c r="KNW2071" s="227"/>
      <c r="KNX2071" s="227"/>
      <c r="KNY2071" s="227"/>
      <c r="KNZ2071" s="227"/>
      <c r="KOA2071" s="227"/>
      <c r="KOB2071" s="227"/>
      <c r="KOC2071" s="227"/>
      <c r="KOD2071" s="227"/>
      <c r="KOE2071" s="227"/>
      <c r="KOF2071" s="227"/>
      <c r="KOG2071" s="227"/>
      <c r="KOH2071" s="227"/>
      <c r="KOI2071" s="227"/>
      <c r="KOJ2071" s="227"/>
      <c r="KOK2071" s="227"/>
      <c r="KOL2071" s="227"/>
      <c r="KOM2071" s="227"/>
      <c r="KON2071" s="227"/>
      <c r="KOO2071" s="227"/>
      <c r="KOP2071" s="227"/>
      <c r="KOQ2071" s="227"/>
      <c r="KOR2071" s="227"/>
      <c r="KOS2071" s="227"/>
      <c r="KOT2071" s="227"/>
      <c r="KOU2071" s="227"/>
      <c r="KOV2071" s="227"/>
      <c r="KOW2071" s="227"/>
      <c r="KOX2071" s="227"/>
      <c r="KOY2071" s="227"/>
      <c r="KOZ2071" s="227"/>
      <c r="KPA2071" s="227"/>
      <c r="KPB2071" s="227"/>
      <c r="KPC2071" s="227"/>
      <c r="KPD2071" s="227"/>
      <c r="KPE2071" s="227"/>
      <c r="KPF2071" s="227"/>
      <c r="KPG2071" s="227"/>
      <c r="KPH2071" s="227"/>
      <c r="KPI2071" s="227"/>
      <c r="KPJ2071" s="227"/>
      <c r="KPK2071" s="227"/>
      <c r="KPL2071" s="227"/>
      <c r="KPM2071" s="227"/>
      <c r="KPN2071" s="227"/>
      <c r="KPO2071" s="227"/>
      <c r="KPP2071" s="227"/>
      <c r="KPQ2071" s="227"/>
      <c r="KPR2071" s="227"/>
      <c r="KPS2071" s="227"/>
      <c r="KPT2071" s="227"/>
      <c r="KPU2071" s="227"/>
      <c r="KPV2071" s="227"/>
      <c r="KPW2071" s="227"/>
      <c r="KPX2071" s="227"/>
      <c r="KPY2071" s="227"/>
      <c r="KPZ2071" s="227"/>
      <c r="KQA2071" s="227"/>
      <c r="KQB2071" s="227"/>
      <c r="KQC2071" s="227"/>
      <c r="KQD2071" s="227"/>
      <c r="KQE2071" s="227"/>
      <c r="KQF2071" s="227"/>
      <c r="KQG2071" s="227"/>
      <c r="KQH2071" s="227"/>
      <c r="KQI2071" s="227"/>
      <c r="KQJ2071" s="227"/>
      <c r="KQK2071" s="227"/>
      <c r="KQL2071" s="227"/>
      <c r="KQM2071" s="227"/>
      <c r="KQN2071" s="227"/>
      <c r="KQO2071" s="227"/>
      <c r="KQP2071" s="227"/>
      <c r="KQQ2071" s="227"/>
      <c r="KQR2071" s="227"/>
      <c r="KQS2071" s="227"/>
      <c r="KQT2071" s="227"/>
      <c r="KQU2071" s="227"/>
      <c r="KQV2071" s="227"/>
      <c r="KQW2071" s="227"/>
      <c r="KQX2071" s="227"/>
      <c r="KQY2071" s="227"/>
      <c r="KQZ2071" s="227"/>
      <c r="KRA2071" s="227"/>
      <c r="KRB2071" s="227"/>
      <c r="KRC2071" s="227"/>
      <c r="KRD2071" s="227"/>
      <c r="KRE2071" s="227"/>
      <c r="KRF2071" s="227"/>
      <c r="KRG2071" s="227"/>
      <c r="KRH2071" s="227"/>
      <c r="KRI2071" s="227"/>
      <c r="KRJ2071" s="227"/>
      <c r="KRK2071" s="227"/>
      <c r="KRL2071" s="227"/>
      <c r="KRM2071" s="227"/>
      <c r="KRN2071" s="227"/>
      <c r="KRO2071" s="227"/>
      <c r="KRP2071" s="227"/>
      <c r="KRQ2071" s="227"/>
      <c r="KRR2071" s="227"/>
      <c r="KRS2071" s="227"/>
      <c r="KRT2071" s="227"/>
      <c r="KRU2071" s="227"/>
      <c r="KRV2071" s="227"/>
      <c r="KRW2071" s="227"/>
      <c r="KRX2071" s="227"/>
      <c r="KRY2071" s="227"/>
      <c r="KRZ2071" s="227"/>
      <c r="KSA2071" s="227"/>
      <c r="KSB2071" s="227"/>
      <c r="KSC2071" s="227"/>
      <c r="KSD2071" s="227"/>
      <c r="KSE2071" s="227"/>
      <c r="KSF2071" s="227"/>
      <c r="KSG2071" s="227"/>
      <c r="KSH2071" s="227"/>
      <c r="KSI2071" s="227"/>
      <c r="KSJ2071" s="227"/>
      <c r="KSK2071" s="227"/>
      <c r="KSL2071" s="227"/>
      <c r="KSM2071" s="227"/>
      <c r="KSN2071" s="227"/>
      <c r="KSO2071" s="227"/>
      <c r="KSP2071" s="227"/>
      <c r="KSQ2071" s="227"/>
      <c r="KSR2071" s="227"/>
      <c r="KSS2071" s="227"/>
      <c r="KST2071" s="227"/>
      <c r="KSU2071" s="227"/>
      <c r="KSV2071" s="227"/>
      <c r="KSW2071" s="227"/>
      <c r="KSX2071" s="227"/>
      <c r="KSY2071" s="227"/>
      <c r="KSZ2071" s="227"/>
      <c r="KTA2071" s="227"/>
      <c r="KTB2071" s="227"/>
      <c r="KTC2071" s="227"/>
      <c r="KTD2071" s="227"/>
      <c r="KTE2071" s="227"/>
      <c r="KTF2071" s="227"/>
      <c r="KTG2071" s="227"/>
      <c r="KTH2071" s="227"/>
      <c r="KTI2071" s="227"/>
      <c r="KTJ2071" s="227"/>
      <c r="KTK2071" s="227"/>
      <c r="KTL2071" s="227"/>
      <c r="KTM2071" s="227"/>
      <c r="KTN2071" s="227"/>
      <c r="KTO2071" s="227"/>
      <c r="KTP2071" s="227"/>
      <c r="KTQ2071" s="227"/>
      <c r="KTR2071" s="227"/>
      <c r="KTS2071" s="227"/>
      <c r="KTT2071" s="227"/>
      <c r="KTU2071" s="227"/>
      <c r="KTV2071" s="227"/>
      <c r="KTW2071" s="227"/>
      <c r="KTX2071" s="227"/>
      <c r="KTY2071" s="227"/>
      <c r="KTZ2071" s="227"/>
      <c r="KUA2071" s="227"/>
      <c r="KUB2071" s="227"/>
      <c r="KUC2071" s="227"/>
      <c r="KUD2071" s="227"/>
      <c r="KUE2071" s="227"/>
      <c r="KUF2071" s="227"/>
      <c r="KUG2071" s="227"/>
      <c r="KUH2071" s="227"/>
      <c r="KUI2071" s="227"/>
      <c r="KUJ2071" s="227"/>
      <c r="KUK2071" s="227"/>
      <c r="KUL2071" s="227"/>
      <c r="KUM2071" s="227"/>
      <c r="KUN2071" s="227"/>
      <c r="KUO2071" s="227"/>
      <c r="KUP2071" s="227"/>
      <c r="KUQ2071" s="227"/>
      <c r="KUR2071" s="227"/>
      <c r="KUS2071" s="227"/>
      <c r="KUT2071" s="227"/>
      <c r="KUU2071" s="227"/>
      <c r="KUV2071" s="227"/>
      <c r="KUW2071" s="227"/>
      <c r="KUX2071" s="227"/>
      <c r="KUY2071" s="227"/>
      <c r="KUZ2071" s="227"/>
      <c r="KVA2071" s="227"/>
      <c r="KVB2071" s="227"/>
      <c r="KVC2071" s="227"/>
      <c r="KVD2071" s="227"/>
      <c r="KVE2071" s="227"/>
      <c r="KVF2071" s="227"/>
      <c r="KVG2071" s="227"/>
      <c r="KVH2071" s="227"/>
      <c r="KVI2071" s="227"/>
      <c r="KVJ2071" s="227"/>
      <c r="KVK2071" s="227"/>
      <c r="KVL2071" s="227"/>
      <c r="KVM2071" s="227"/>
      <c r="KVN2071" s="227"/>
      <c r="KVO2071" s="227"/>
      <c r="KVP2071" s="227"/>
      <c r="KVQ2071" s="227"/>
      <c r="KVR2071" s="227"/>
      <c r="KVS2071" s="227"/>
      <c r="KVT2071" s="227"/>
      <c r="KVU2071" s="227"/>
      <c r="KVV2071" s="227"/>
      <c r="KVW2071" s="227"/>
      <c r="KVX2071" s="227"/>
      <c r="KVY2071" s="227"/>
      <c r="KVZ2071" s="227"/>
      <c r="KWA2071" s="227"/>
      <c r="KWB2071" s="227"/>
      <c r="KWC2071" s="227"/>
      <c r="KWD2071" s="227"/>
      <c r="KWE2071" s="227"/>
      <c r="KWF2071" s="227"/>
      <c r="KWG2071" s="227"/>
      <c r="KWH2071" s="227"/>
      <c r="KWI2071" s="227"/>
      <c r="KWJ2071" s="227"/>
      <c r="KWK2071" s="227"/>
      <c r="KWL2071" s="227"/>
      <c r="KWM2071" s="227"/>
      <c r="KWN2071" s="227"/>
      <c r="KWO2071" s="227"/>
      <c r="KWP2071" s="227"/>
      <c r="KWQ2071" s="227"/>
      <c r="KWR2071" s="227"/>
      <c r="KWS2071" s="227"/>
      <c r="KWT2071" s="227"/>
      <c r="KWU2071" s="227"/>
      <c r="KWV2071" s="227"/>
      <c r="KWW2071" s="227"/>
      <c r="KWX2071" s="227"/>
      <c r="KWY2071" s="227"/>
      <c r="KWZ2071" s="227"/>
      <c r="KXA2071" s="227"/>
      <c r="KXB2071" s="227"/>
      <c r="KXC2071" s="227"/>
      <c r="KXD2071" s="227"/>
      <c r="KXE2071" s="227"/>
      <c r="KXF2071" s="227"/>
      <c r="KXG2071" s="227"/>
      <c r="KXH2071" s="227"/>
      <c r="KXI2071" s="227"/>
      <c r="KXJ2071" s="227"/>
      <c r="KXK2071" s="227"/>
      <c r="KXL2071" s="227"/>
      <c r="KXM2071" s="227"/>
      <c r="KXN2071" s="227"/>
      <c r="KXO2071" s="227"/>
      <c r="KXP2071" s="227"/>
      <c r="KXQ2071" s="227"/>
      <c r="KXR2071" s="227"/>
      <c r="KXS2071" s="227"/>
      <c r="KXT2071" s="227"/>
      <c r="KXU2071" s="227"/>
      <c r="KXV2071" s="227"/>
      <c r="KXW2071" s="227"/>
      <c r="KXX2071" s="227"/>
      <c r="KXY2071" s="227"/>
      <c r="KXZ2071" s="227"/>
      <c r="KYA2071" s="227"/>
      <c r="KYB2071" s="227"/>
      <c r="KYC2071" s="227"/>
      <c r="KYD2071" s="227"/>
      <c r="KYE2071" s="227"/>
      <c r="KYF2071" s="227"/>
      <c r="KYG2071" s="227"/>
      <c r="KYH2071" s="227"/>
      <c r="KYI2071" s="227"/>
      <c r="KYJ2071" s="227"/>
      <c r="KYK2071" s="227"/>
      <c r="KYL2071" s="227"/>
      <c r="KYM2071" s="227"/>
      <c r="KYN2071" s="227"/>
      <c r="KYO2071" s="227"/>
      <c r="KYP2071" s="227"/>
      <c r="KYQ2071" s="227"/>
      <c r="KYR2071" s="227"/>
      <c r="KYS2071" s="227"/>
      <c r="KYT2071" s="227"/>
      <c r="KYU2071" s="227"/>
      <c r="KYV2071" s="227"/>
      <c r="KYW2071" s="227"/>
      <c r="KYX2071" s="227"/>
      <c r="KYY2071" s="227"/>
      <c r="KYZ2071" s="227"/>
      <c r="KZA2071" s="227"/>
      <c r="KZB2071" s="227"/>
      <c r="KZC2071" s="227"/>
      <c r="KZD2071" s="227"/>
      <c r="KZE2071" s="227"/>
      <c r="KZF2071" s="227"/>
      <c r="KZG2071" s="227"/>
      <c r="KZH2071" s="227"/>
      <c r="KZI2071" s="227"/>
      <c r="KZJ2071" s="227"/>
      <c r="KZK2071" s="227"/>
      <c r="KZL2071" s="227"/>
      <c r="KZM2071" s="227"/>
      <c r="KZN2071" s="227"/>
      <c r="KZO2071" s="227"/>
      <c r="KZP2071" s="227"/>
      <c r="KZQ2071" s="227"/>
      <c r="KZR2071" s="227"/>
      <c r="KZS2071" s="227"/>
      <c r="KZT2071" s="227"/>
      <c r="KZU2071" s="227"/>
      <c r="KZV2071" s="227"/>
      <c r="KZW2071" s="227"/>
      <c r="KZX2071" s="227"/>
      <c r="KZY2071" s="227"/>
      <c r="KZZ2071" s="227"/>
      <c r="LAA2071" s="227"/>
      <c r="LAB2071" s="227"/>
      <c r="LAC2071" s="227"/>
      <c r="LAD2071" s="227"/>
      <c r="LAE2071" s="227"/>
      <c r="LAF2071" s="227"/>
      <c r="LAG2071" s="227"/>
      <c r="LAH2071" s="227"/>
      <c r="LAI2071" s="227"/>
      <c r="LAJ2071" s="227"/>
      <c r="LAK2071" s="227"/>
      <c r="LAL2071" s="227"/>
      <c r="LAM2071" s="227"/>
      <c r="LAN2071" s="227"/>
      <c r="LAO2071" s="227"/>
      <c r="LAP2071" s="227"/>
      <c r="LAQ2071" s="227"/>
      <c r="LAR2071" s="227"/>
      <c r="LAS2071" s="227"/>
      <c r="LAT2071" s="227"/>
      <c r="LAU2071" s="227"/>
      <c r="LAV2071" s="227"/>
      <c r="LAW2071" s="227"/>
      <c r="LAX2071" s="227"/>
      <c r="LAY2071" s="227"/>
      <c r="LAZ2071" s="227"/>
      <c r="LBA2071" s="227"/>
      <c r="LBB2071" s="227"/>
      <c r="LBC2071" s="227"/>
      <c r="LBD2071" s="227"/>
      <c r="LBE2071" s="227"/>
      <c r="LBF2071" s="227"/>
      <c r="LBG2071" s="227"/>
      <c r="LBH2071" s="227"/>
      <c r="LBI2071" s="227"/>
      <c r="LBJ2071" s="227"/>
      <c r="LBK2071" s="227"/>
      <c r="LBL2071" s="227"/>
      <c r="LBM2071" s="227"/>
      <c r="LBN2071" s="227"/>
      <c r="LBO2071" s="227"/>
      <c r="LBP2071" s="227"/>
      <c r="LBQ2071" s="227"/>
      <c r="LBR2071" s="227"/>
      <c r="LBS2071" s="227"/>
      <c r="LBT2071" s="227"/>
      <c r="LBU2071" s="227"/>
      <c r="LBV2071" s="227"/>
      <c r="LBW2071" s="227"/>
      <c r="LBX2071" s="227"/>
      <c r="LBY2071" s="227"/>
      <c r="LBZ2071" s="227"/>
      <c r="LCA2071" s="227"/>
      <c r="LCB2071" s="227"/>
      <c r="LCC2071" s="227"/>
      <c r="LCD2071" s="227"/>
      <c r="LCE2071" s="227"/>
      <c r="LCF2071" s="227"/>
      <c r="LCG2071" s="227"/>
      <c r="LCH2071" s="227"/>
      <c r="LCI2071" s="227"/>
      <c r="LCJ2071" s="227"/>
      <c r="LCK2071" s="227"/>
      <c r="LCL2071" s="227"/>
      <c r="LCM2071" s="227"/>
      <c r="LCN2071" s="227"/>
      <c r="LCO2071" s="227"/>
      <c r="LCP2071" s="227"/>
      <c r="LCQ2071" s="227"/>
      <c r="LCR2071" s="227"/>
      <c r="LCS2071" s="227"/>
      <c r="LCT2071" s="227"/>
      <c r="LCU2071" s="227"/>
      <c r="LCV2071" s="227"/>
      <c r="LCW2071" s="227"/>
      <c r="LCX2071" s="227"/>
      <c r="LCY2071" s="227"/>
      <c r="LCZ2071" s="227"/>
      <c r="LDA2071" s="227"/>
      <c r="LDB2071" s="227"/>
      <c r="LDC2071" s="227"/>
      <c r="LDD2071" s="227"/>
      <c r="LDE2071" s="227"/>
      <c r="LDF2071" s="227"/>
      <c r="LDG2071" s="227"/>
      <c r="LDH2071" s="227"/>
      <c r="LDI2071" s="227"/>
      <c r="LDJ2071" s="227"/>
      <c r="LDK2071" s="227"/>
      <c r="LDL2071" s="227"/>
      <c r="LDM2071" s="227"/>
      <c r="LDN2071" s="227"/>
      <c r="LDO2071" s="227"/>
      <c r="LDP2071" s="227"/>
      <c r="LDQ2071" s="227"/>
      <c r="LDR2071" s="227"/>
      <c r="LDS2071" s="227"/>
      <c r="LDT2071" s="227"/>
      <c r="LDU2071" s="227"/>
      <c r="LDV2071" s="227"/>
      <c r="LDW2071" s="227"/>
      <c r="LDX2071" s="227"/>
      <c r="LDY2071" s="227"/>
      <c r="LDZ2071" s="227"/>
      <c r="LEA2071" s="227"/>
      <c r="LEB2071" s="227"/>
      <c r="LEC2071" s="227"/>
      <c r="LED2071" s="227"/>
      <c r="LEE2071" s="227"/>
      <c r="LEF2071" s="227"/>
      <c r="LEG2071" s="227"/>
      <c r="LEH2071" s="227"/>
      <c r="LEI2071" s="227"/>
      <c r="LEJ2071" s="227"/>
      <c r="LEK2071" s="227"/>
      <c r="LEL2071" s="227"/>
      <c r="LEM2071" s="227"/>
      <c r="LEN2071" s="227"/>
      <c r="LEO2071" s="227"/>
      <c r="LEP2071" s="227"/>
      <c r="LEQ2071" s="227"/>
      <c r="LER2071" s="227"/>
      <c r="LES2071" s="227"/>
      <c r="LET2071" s="227"/>
      <c r="LEU2071" s="227"/>
      <c r="LEV2071" s="227"/>
      <c r="LEW2071" s="227"/>
      <c r="LEX2071" s="227"/>
      <c r="LEY2071" s="227"/>
      <c r="LEZ2071" s="227"/>
      <c r="LFA2071" s="227"/>
      <c r="LFB2071" s="227"/>
      <c r="LFC2071" s="227"/>
      <c r="LFD2071" s="227"/>
      <c r="LFE2071" s="227"/>
      <c r="LFF2071" s="227"/>
      <c r="LFG2071" s="227"/>
      <c r="LFH2071" s="227"/>
      <c r="LFI2071" s="227"/>
      <c r="LFJ2071" s="227"/>
      <c r="LFK2071" s="227"/>
      <c r="LFL2071" s="227"/>
      <c r="LFM2071" s="227"/>
      <c r="LFN2071" s="227"/>
      <c r="LFO2071" s="227"/>
      <c r="LFP2071" s="227"/>
      <c r="LFQ2071" s="227"/>
      <c r="LFR2071" s="227"/>
      <c r="LFS2071" s="227"/>
      <c r="LFT2071" s="227"/>
      <c r="LFU2071" s="227"/>
      <c r="LFV2071" s="227"/>
      <c r="LFW2071" s="227"/>
      <c r="LFX2071" s="227"/>
      <c r="LFY2071" s="227"/>
      <c r="LFZ2071" s="227"/>
      <c r="LGA2071" s="227"/>
      <c r="LGB2071" s="227"/>
      <c r="LGC2071" s="227"/>
      <c r="LGD2071" s="227"/>
      <c r="LGE2071" s="227"/>
      <c r="LGF2071" s="227"/>
      <c r="LGG2071" s="227"/>
      <c r="LGH2071" s="227"/>
      <c r="LGI2071" s="227"/>
      <c r="LGJ2071" s="227"/>
      <c r="LGK2071" s="227"/>
      <c r="LGL2071" s="227"/>
      <c r="LGM2071" s="227"/>
      <c r="LGN2071" s="227"/>
      <c r="LGO2071" s="227"/>
      <c r="LGP2071" s="227"/>
      <c r="LGQ2071" s="227"/>
      <c r="LGR2071" s="227"/>
      <c r="LGS2071" s="227"/>
      <c r="LGT2071" s="227"/>
      <c r="LGU2071" s="227"/>
      <c r="LGV2071" s="227"/>
      <c r="LGW2071" s="227"/>
      <c r="LGX2071" s="227"/>
      <c r="LGY2071" s="227"/>
      <c r="LGZ2071" s="227"/>
      <c r="LHA2071" s="227"/>
      <c r="LHB2071" s="227"/>
      <c r="LHC2071" s="227"/>
      <c r="LHD2071" s="227"/>
      <c r="LHE2071" s="227"/>
      <c r="LHF2071" s="227"/>
      <c r="LHG2071" s="227"/>
      <c r="LHH2071" s="227"/>
      <c r="LHI2071" s="227"/>
      <c r="LHJ2071" s="227"/>
      <c r="LHK2071" s="227"/>
      <c r="LHL2071" s="227"/>
      <c r="LHM2071" s="227"/>
      <c r="LHN2071" s="227"/>
      <c r="LHO2071" s="227"/>
      <c r="LHP2071" s="227"/>
      <c r="LHQ2071" s="227"/>
      <c r="LHR2071" s="227"/>
      <c r="LHS2071" s="227"/>
      <c r="LHT2071" s="227"/>
      <c r="LHU2071" s="227"/>
      <c r="LHV2071" s="227"/>
      <c r="LHW2071" s="227"/>
      <c r="LHX2071" s="227"/>
      <c r="LHY2071" s="227"/>
      <c r="LHZ2071" s="227"/>
      <c r="LIA2071" s="227"/>
      <c r="LIB2071" s="227"/>
      <c r="LIC2071" s="227"/>
      <c r="LID2071" s="227"/>
      <c r="LIE2071" s="227"/>
      <c r="LIF2071" s="227"/>
      <c r="LIG2071" s="227"/>
      <c r="LIH2071" s="227"/>
      <c r="LII2071" s="227"/>
      <c r="LIJ2071" s="227"/>
      <c r="LIK2071" s="227"/>
      <c r="LIL2071" s="227"/>
      <c r="LIM2071" s="227"/>
      <c r="LIN2071" s="227"/>
      <c r="LIO2071" s="227"/>
      <c r="LIP2071" s="227"/>
      <c r="LIQ2071" s="227"/>
      <c r="LIR2071" s="227"/>
      <c r="LIS2071" s="227"/>
      <c r="LIT2071" s="227"/>
      <c r="LIU2071" s="227"/>
      <c r="LIV2071" s="227"/>
      <c r="LIW2071" s="227"/>
      <c r="LIX2071" s="227"/>
      <c r="LIY2071" s="227"/>
      <c r="LIZ2071" s="227"/>
      <c r="LJA2071" s="227"/>
      <c r="LJB2071" s="227"/>
      <c r="LJC2071" s="227"/>
      <c r="LJD2071" s="227"/>
      <c r="LJE2071" s="227"/>
      <c r="LJF2071" s="227"/>
      <c r="LJG2071" s="227"/>
      <c r="LJH2071" s="227"/>
      <c r="LJI2071" s="227"/>
      <c r="LJJ2071" s="227"/>
      <c r="LJK2071" s="227"/>
      <c r="LJL2071" s="227"/>
      <c r="LJM2071" s="227"/>
      <c r="LJN2071" s="227"/>
      <c r="LJO2071" s="227"/>
      <c r="LJP2071" s="227"/>
      <c r="LJQ2071" s="227"/>
      <c r="LJR2071" s="227"/>
      <c r="LJS2071" s="227"/>
      <c r="LJT2071" s="227"/>
      <c r="LJU2071" s="227"/>
      <c r="LJV2071" s="227"/>
      <c r="LJW2071" s="227"/>
      <c r="LJX2071" s="227"/>
      <c r="LJY2071" s="227"/>
      <c r="LJZ2071" s="227"/>
      <c r="LKA2071" s="227"/>
      <c r="LKB2071" s="227"/>
      <c r="LKC2071" s="227"/>
      <c r="LKD2071" s="227"/>
      <c r="LKE2071" s="227"/>
      <c r="LKF2071" s="227"/>
      <c r="LKG2071" s="227"/>
      <c r="LKH2071" s="227"/>
      <c r="LKI2071" s="227"/>
      <c r="LKJ2071" s="227"/>
      <c r="LKK2071" s="227"/>
      <c r="LKL2071" s="227"/>
      <c r="LKM2071" s="227"/>
      <c r="LKN2071" s="227"/>
      <c r="LKO2071" s="227"/>
      <c r="LKP2071" s="227"/>
      <c r="LKQ2071" s="227"/>
      <c r="LKR2071" s="227"/>
      <c r="LKS2071" s="227"/>
      <c r="LKT2071" s="227"/>
      <c r="LKU2071" s="227"/>
      <c r="LKV2071" s="227"/>
      <c r="LKW2071" s="227"/>
      <c r="LKX2071" s="227"/>
      <c r="LKY2071" s="227"/>
      <c r="LKZ2071" s="227"/>
      <c r="LLA2071" s="227"/>
      <c r="LLB2071" s="227"/>
      <c r="LLC2071" s="227"/>
      <c r="LLD2071" s="227"/>
      <c r="LLE2071" s="227"/>
      <c r="LLF2071" s="227"/>
      <c r="LLG2071" s="227"/>
      <c r="LLH2071" s="227"/>
      <c r="LLI2071" s="227"/>
      <c r="LLJ2071" s="227"/>
      <c r="LLK2071" s="227"/>
      <c r="LLL2071" s="227"/>
      <c r="LLM2071" s="227"/>
      <c r="LLN2071" s="227"/>
      <c r="LLO2071" s="227"/>
      <c r="LLP2071" s="227"/>
      <c r="LLQ2071" s="227"/>
      <c r="LLR2071" s="227"/>
      <c r="LLS2071" s="227"/>
      <c r="LLT2071" s="227"/>
      <c r="LLU2071" s="227"/>
      <c r="LLV2071" s="227"/>
      <c r="LLW2071" s="227"/>
      <c r="LLX2071" s="227"/>
      <c r="LLY2071" s="227"/>
      <c r="LLZ2071" s="227"/>
      <c r="LMA2071" s="227"/>
      <c r="LMB2071" s="227"/>
      <c r="LMC2071" s="227"/>
      <c r="LMD2071" s="227"/>
      <c r="LME2071" s="227"/>
      <c r="LMF2071" s="227"/>
      <c r="LMG2071" s="227"/>
      <c r="LMH2071" s="227"/>
      <c r="LMI2071" s="227"/>
      <c r="LMJ2071" s="227"/>
      <c r="LMK2071" s="227"/>
      <c r="LML2071" s="227"/>
      <c r="LMM2071" s="227"/>
      <c r="LMN2071" s="227"/>
      <c r="LMO2071" s="227"/>
      <c r="LMP2071" s="227"/>
      <c r="LMQ2071" s="227"/>
      <c r="LMR2071" s="227"/>
      <c r="LMS2071" s="227"/>
      <c r="LMT2071" s="227"/>
      <c r="LMU2071" s="227"/>
      <c r="LMV2071" s="227"/>
      <c r="LMW2071" s="227"/>
      <c r="LMX2071" s="227"/>
      <c r="LMY2071" s="227"/>
      <c r="LMZ2071" s="227"/>
      <c r="LNA2071" s="227"/>
      <c r="LNB2071" s="227"/>
      <c r="LNC2071" s="227"/>
      <c r="LND2071" s="227"/>
      <c r="LNE2071" s="227"/>
      <c r="LNF2071" s="227"/>
      <c r="LNG2071" s="227"/>
      <c r="LNH2071" s="227"/>
      <c r="LNI2071" s="227"/>
      <c r="LNJ2071" s="227"/>
      <c r="LNK2071" s="227"/>
      <c r="LNL2071" s="227"/>
      <c r="LNM2071" s="227"/>
      <c r="LNN2071" s="227"/>
      <c r="LNO2071" s="227"/>
      <c r="LNP2071" s="227"/>
      <c r="LNQ2071" s="227"/>
      <c r="LNR2071" s="227"/>
      <c r="LNS2071" s="227"/>
      <c r="LNT2071" s="227"/>
      <c r="LNU2071" s="227"/>
      <c r="LNV2071" s="227"/>
      <c r="LNW2071" s="227"/>
      <c r="LNX2071" s="227"/>
      <c r="LNY2071" s="227"/>
      <c r="LNZ2071" s="227"/>
      <c r="LOA2071" s="227"/>
      <c r="LOB2071" s="227"/>
      <c r="LOC2071" s="227"/>
      <c r="LOD2071" s="227"/>
      <c r="LOE2071" s="227"/>
      <c r="LOF2071" s="227"/>
      <c r="LOG2071" s="227"/>
      <c r="LOH2071" s="227"/>
      <c r="LOI2071" s="227"/>
      <c r="LOJ2071" s="227"/>
      <c r="LOK2071" s="227"/>
      <c r="LOL2071" s="227"/>
      <c r="LOM2071" s="227"/>
      <c r="LON2071" s="227"/>
      <c r="LOO2071" s="227"/>
      <c r="LOP2071" s="227"/>
      <c r="LOQ2071" s="227"/>
      <c r="LOR2071" s="227"/>
      <c r="LOS2071" s="227"/>
      <c r="LOT2071" s="227"/>
      <c r="LOU2071" s="227"/>
      <c r="LOV2071" s="227"/>
      <c r="LOW2071" s="227"/>
      <c r="LOX2071" s="227"/>
      <c r="LOY2071" s="227"/>
      <c r="LOZ2071" s="227"/>
      <c r="LPA2071" s="227"/>
      <c r="LPB2071" s="227"/>
      <c r="LPC2071" s="227"/>
      <c r="LPD2071" s="227"/>
      <c r="LPE2071" s="227"/>
      <c r="LPF2071" s="227"/>
      <c r="LPG2071" s="227"/>
      <c r="LPH2071" s="227"/>
      <c r="LPI2071" s="227"/>
      <c r="LPJ2071" s="227"/>
      <c r="LPK2071" s="227"/>
      <c r="LPL2071" s="227"/>
      <c r="LPM2071" s="227"/>
      <c r="LPN2071" s="227"/>
      <c r="LPO2071" s="227"/>
      <c r="LPP2071" s="227"/>
      <c r="LPQ2071" s="227"/>
      <c r="LPR2071" s="227"/>
      <c r="LPS2071" s="227"/>
      <c r="LPT2071" s="227"/>
      <c r="LPU2071" s="227"/>
      <c r="LPV2071" s="227"/>
      <c r="LPW2071" s="227"/>
      <c r="LPX2071" s="227"/>
      <c r="LPY2071" s="227"/>
      <c r="LPZ2071" s="227"/>
      <c r="LQA2071" s="227"/>
      <c r="LQB2071" s="227"/>
      <c r="LQC2071" s="227"/>
      <c r="LQD2071" s="227"/>
      <c r="LQE2071" s="227"/>
      <c r="LQF2071" s="227"/>
      <c r="LQG2071" s="227"/>
      <c r="LQH2071" s="227"/>
      <c r="LQI2071" s="227"/>
      <c r="LQJ2071" s="227"/>
      <c r="LQK2071" s="227"/>
      <c r="LQL2071" s="227"/>
      <c r="LQM2071" s="227"/>
      <c r="LQN2071" s="227"/>
      <c r="LQO2071" s="227"/>
      <c r="LQP2071" s="227"/>
      <c r="LQQ2071" s="227"/>
      <c r="LQR2071" s="227"/>
      <c r="LQS2071" s="227"/>
      <c r="LQT2071" s="227"/>
      <c r="LQU2071" s="227"/>
      <c r="LQV2071" s="227"/>
      <c r="LQW2071" s="227"/>
      <c r="LQX2071" s="227"/>
      <c r="LQY2071" s="227"/>
      <c r="LQZ2071" s="227"/>
      <c r="LRA2071" s="227"/>
      <c r="LRB2071" s="227"/>
      <c r="LRC2071" s="227"/>
      <c r="LRD2071" s="227"/>
      <c r="LRE2071" s="227"/>
      <c r="LRF2071" s="227"/>
      <c r="LRG2071" s="227"/>
      <c r="LRH2071" s="227"/>
      <c r="LRI2071" s="227"/>
      <c r="LRJ2071" s="227"/>
      <c r="LRK2071" s="227"/>
      <c r="LRL2071" s="227"/>
      <c r="LRM2071" s="227"/>
      <c r="LRN2071" s="227"/>
      <c r="LRO2071" s="227"/>
      <c r="LRP2071" s="227"/>
      <c r="LRQ2071" s="227"/>
      <c r="LRR2071" s="227"/>
      <c r="LRS2071" s="227"/>
      <c r="LRT2071" s="227"/>
      <c r="LRU2071" s="227"/>
      <c r="LRV2071" s="227"/>
      <c r="LRW2071" s="227"/>
      <c r="LRX2071" s="227"/>
      <c r="LRY2071" s="227"/>
      <c r="LRZ2071" s="227"/>
      <c r="LSA2071" s="227"/>
      <c r="LSB2071" s="227"/>
      <c r="LSC2071" s="227"/>
      <c r="LSD2071" s="227"/>
      <c r="LSE2071" s="227"/>
      <c r="LSF2071" s="227"/>
      <c r="LSG2071" s="227"/>
      <c r="LSH2071" s="227"/>
      <c r="LSI2071" s="227"/>
      <c r="LSJ2071" s="227"/>
      <c r="LSK2071" s="227"/>
      <c r="LSL2071" s="227"/>
      <c r="LSM2071" s="227"/>
      <c r="LSN2071" s="227"/>
      <c r="LSO2071" s="227"/>
      <c r="LSP2071" s="227"/>
      <c r="LSQ2071" s="227"/>
      <c r="LSR2071" s="227"/>
      <c r="LSS2071" s="227"/>
      <c r="LST2071" s="227"/>
      <c r="LSU2071" s="227"/>
      <c r="LSV2071" s="227"/>
      <c r="LSW2071" s="227"/>
      <c r="LSX2071" s="227"/>
      <c r="LSY2071" s="227"/>
      <c r="LSZ2071" s="227"/>
      <c r="LTA2071" s="227"/>
      <c r="LTB2071" s="227"/>
      <c r="LTC2071" s="227"/>
      <c r="LTD2071" s="227"/>
      <c r="LTE2071" s="227"/>
      <c r="LTF2071" s="227"/>
      <c r="LTG2071" s="227"/>
      <c r="LTH2071" s="227"/>
      <c r="LTI2071" s="227"/>
      <c r="LTJ2071" s="227"/>
      <c r="LTK2071" s="227"/>
      <c r="LTL2071" s="227"/>
      <c r="LTM2071" s="227"/>
      <c r="LTN2071" s="227"/>
      <c r="LTO2071" s="227"/>
      <c r="LTP2071" s="227"/>
      <c r="LTQ2071" s="227"/>
      <c r="LTR2071" s="227"/>
      <c r="LTS2071" s="227"/>
      <c r="LTT2071" s="227"/>
      <c r="LTU2071" s="227"/>
      <c r="LTV2071" s="227"/>
      <c r="LTW2071" s="227"/>
      <c r="LTX2071" s="227"/>
      <c r="LTY2071" s="227"/>
      <c r="LTZ2071" s="227"/>
      <c r="LUA2071" s="227"/>
      <c r="LUB2071" s="227"/>
      <c r="LUC2071" s="227"/>
      <c r="LUD2071" s="227"/>
      <c r="LUE2071" s="227"/>
      <c r="LUF2071" s="227"/>
      <c r="LUG2071" s="227"/>
      <c r="LUH2071" s="227"/>
      <c r="LUI2071" s="227"/>
      <c r="LUJ2071" s="227"/>
      <c r="LUK2071" s="227"/>
      <c r="LUL2071" s="227"/>
      <c r="LUM2071" s="227"/>
      <c r="LUN2071" s="227"/>
      <c r="LUO2071" s="227"/>
      <c r="LUP2071" s="227"/>
      <c r="LUQ2071" s="227"/>
      <c r="LUR2071" s="227"/>
      <c r="LUS2071" s="227"/>
      <c r="LUT2071" s="227"/>
      <c r="LUU2071" s="227"/>
      <c r="LUV2071" s="227"/>
      <c r="LUW2071" s="227"/>
      <c r="LUX2071" s="227"/>
      <c r="LUY2071" s="227"/>
      <c r="LUZ2071" s="227"/>
      <c r="LVA2071" s="227"/>
      <c r="LVB2071" s="227"/>
      <c r="LVC2071" s="227"/>
      <c r="LVD2071" s="227"/>
      <c r="LVE2071" s="227"/>
      <c r="LVF2071" s="227"/>
      <c r="LVG2071" s="227"/>
      <c r="LVH2071" s="227"/>
      <c r="LVI2071" s="227"/>
      <c r="LVJ2071" s="227"/>
      <c r="LVK2071" s="227"/>
      <c r="LVL2071" s="227"/>
      <c r="LVM2071" s="227"/>
      <c r="LVN2071" s="227"/>
      <c r="LVO2071" s="227"/>
      <c r="LVP2071" s="227"/>
      <c r="LVQ2071" s="227"/>
      <c r="LVR2071" s="227"/>
      <c r="LVS2071" s="227"/>
      <c r="LVT2071" s="227"/>
      <c r="LVU2071" s="227"/>
      <c r="LVV2071" s="227"/>
      <c r="LVW2071" s="227"/>
      <c r="LVX2071" s="227"/>
      <c r="LVY2071" s="227"/>
      <c r="LVZ2071" s="227"/>
      <c r="LWA2071" s="227"/>
      <c r="LWB2071" s="227"/>
      <c r="LWC2071" s="227"/>
      <c r="LWD2071" s="227"/>
      <c r="LWE2071" s="227"/>
      <c r="LWF2071" s="227"/>
      <c r="LWG2071" s="227"/>
      <c r="LWH2071" s="227"/>
      <c r="LWI2071" s="227"/>
      <c r="LWJ2071" s="227"/>
      <c r="LWK2071" s="227"/>
      <c r="LWL2071" s="227"/>
      <c r="LWM2071" s="227"/>
      <c r="LWN2071" s="227"/>
      <c r="LWO2071" s="227"/>
      <c r="LWP2071" s="227"/>
      <c r="LWQ2071" s="227"/>
      <c r="LWR2071" s="227"/>
      <c r="LWS2071" s="227"/>
      <c r="LWT2071" s="227"/>
      <c r="LWU2071" s="227"/>
      <c r="LWV2071" s="227"/>
      <c r="LWW2071" s="227"/>
      <c r="LWX2071" s="227"/>
      <c r="LWY2071" s="227"/>
      <c r="LWZ2071" s="227"/>
      <c r="LXA2071" s="227"/>
      <c r="LXB2071" s="227"/>
      <c r="LXC2071" s="227"/>
      <c r="LXD2071" s="227"/>
      <c r="LXE2071" s="227"/>
      <c r="LXF2071" s="227"/>
      <c r="LXG2071" s="227"/>
      <c r="LXH2071" s="227"/>
      <c r="LXI2071" s="227"/>
      <c r="LXJ2071" s="227"/>
      <c r="LXK2071" s="227"/>
      <c r="LXL2071" s="227"/>
      <c r="LXM2071" s="227"/>
      <c r="LXN2071" s="227"/>
      <c r="LXO2071" s="227"/>
      <c r="LXP2071" s="227"/>
      <c r="LXQ2071" s="227"/>
      <c r="LXR2071" s="227"/>
      <c r="LXS2071" s="227"/>
      <c r="LXT2071" s="227"/>
      <c r="LXU2071" s="227"/>
      <c r="LXV2071" s="227"/>
      <c r="LXW2071" s="227"/>
      <c r="LXX2071" s="227"/>
      <c r="LXY2071" s="227"/>
      <c r="LXZ2071" s="227"/>
      <c r="LYA2071" s="227"/>
      <c r="LYB2071" s="227"/>
      <c r="LYC2071" s="227"/>
      <c r="LYD2071" s="227"/>
      <c r="LYE2071" s="227"/>
      <c r="LYF2071" s="227"/>
      <c r="LYG2071" s="227"/>
      <c r="LYH2071" s="227"/>
      <c r="LYI2071" s="227"/>
      <c r="LYJ2071" s="227"/>
      <c r="LYK2071" s="227"/>
      <c r="LYL2071" s="227"/>
      <c r="LYM2071" s="227"/>
      <c r="LYN2071" s="227"/>
      <c r="LYO2071" s="227"/>
      <c r="LYP2071" s="227"/>
      <c r="LYQ2071" s="227"/>
      <c r="LYR2071" s="227"/>
      <c r="LYS2071" s="227"/>
      <c r="LYT2071" s="227"/>
      <c r="LYU2071" s="227"/>
      <c r="LYV2071" s="227"/>
      <c r="LYW2071" s="227"/>
      <c r="LYX2071" s="227"/>
      <c r="LYY2071" s="227"/>
      <c r="LYZ2071" s="227"/>
      <c r="LZA2071" s="227"/>
      <c r="LZB2071" s="227"/>
      <c r="LZC2071" s="227"/>
      <c r="LZD2071" s="227"/>
      <c r="LZE2071" s="227"/>
      <c r="LZF2071" s="227"/>
      <c r="LZG2071" s="227"/>
      <c r="LZH2071" s="227"/>
      <c r="LZI2071" s="227"/>
      <c r="LZJ2071" s="227"/>
      <c r="LZK2071" s="227"/>
      <c r="LZL2071" s="227"/>
      <c r="LZM2071" s="227"/>
      <c r="LZN2071" s="227"/>
      <c r="LZO2071" s="227"/>
      <c r="LZP2071" s="227"/>
      <c r="LZQ2071" s="227"/>
      <c r="LZR2071" s="227"/>
      <c r="LZS2071" s="227"/>
      <c r="LZT2071" s="227"/>
      <c r="LZU2071" s="227"/>
      <c r="LZV2071" s="227"/>
      <c r="LZW2071" s="227"/>
      <c r="LZX2071" s="227"/>
      <c r="LZY2071" s="227"/>
      <c r="LZZ2071" s="227"/>
      <c r="MAA2071" s="227"/>
      <c r="MAB2071" s="227"/>
      <c r="MAC2071" s="227"/>
      <c r="MAD2071" s="227"/>
      <c r="MAE2071" s="227"/>
      <c r="MAF2071" s="227"/>
      <c r="MAG2071" s="227"/>
      <c r="MAH2071" s="227"/>
      <c r="MAI2071" s="227"/>
      <c r="MAJ2071" s="227"/>
      <c r="MAK2071" s="227"/>
      <c r="MAL2071" s="227"/>
      <c r="MAM2071" s="227"/>
      <c r="MAN2071" s="227"/>
      <c r="MAO2071" s="227"/>
      <c r="MAP2071" s="227"/>
      <c r="MAQ2071" s="227"/>
      <c r="MAR2071" s="227"/>
      <c r="MAS2071" s="227"/>
      <c r="MAT2071" s="227"/>
      <c r="MAU2071" s="227"/>
      <c r="MAV2071" s="227"/>
      <c r="MAW2071" s="227"/>
      <c r="MAX2071" s="227"/>
      <c r="MAY2071" s="227"/>
      <c r="MAZ2071" s="227"/>
      <c r="MBA2071" s="227"/>
      <c r="MBB2071" s="227"/>
      <c r="MBC2071" s="227"/>
      <c r="MBD2071" s="227"/>
      <c r="MBE2071" s="227"/>
      <c r="MBF2071" s="227"/>
      <c r="MBG2071" s="227"/>
      <c r="MBH2071" s="227"/>
      <c r="MBI2071" s="227"/>
      <c r="MBJ2071" s="227"/>
      <c r="MBK2071" s="227"/>
      <c r="MBL2071" s="227"/>
      <c r="MBM2071" s="227"/>
      <c r="MBN2071" s="227"/>
      <c r="MBO2071" s="227"/>
      <c r="MBP2071" s="227"/>
      <c r="MBQ2071" s="227"/>
      <c r="MBR2071" s="227"/>
      <c r="MBS2071" s="227"/>
      <c r="MBT2071" s="227"/>
      <c r="MBU2071" s="227"/>
      <c r="MBV2071" s="227"/>
      <c r="MBW2071" s="227"/>
      <c r="MBX2071" s="227"/>
      <c r="MBY2071" s="227"/>
      <c r="MBZ2071" s="227"/>
      <c r="MCA2071" s="227"/>
      <c r="MCB2071" s="227"/>
      <c r="MCC2071" s="227"/>
      <c r="MCD2071" s="227"/>
      <c r="MCE2071" s="227"/>
      <c r="MCF2071" s="227"/>
      <c r="MCG2071" s="227"/>
      <c r="MCH2071" s="227"/>
      <c r="MCI2071" s="227"/>
      <c r="MCJ2071" s="227"/>
      <c r="MCK2071" s="227"/>
      <c r="MCL2071" s="227"/>
      <c r="MCM2071" s="227"/>
      <c r="MCN2071" s="227"/>
      <c r="MCO2071" s="227"/>
      <c r="MCP2071" s="227"/>
      <c r="MCQ2071" s="227"/>
      <c r="MCR2071" s="227"/>
      <c r="MCS2071" s="227"/>
      <c r="MCT2071" s="227"/>
      <c r="MCU2071" s="227"/>
      <c r="MCV2071" s="227"/>
      <c r="MCW2071" s="227"/>
      <c r="MCX2071" s="227"/>
      <c r="MCY2071" s="227"/>
      <c r="MCZ2071" s="227"/>
      <c r="MDA2071" s="227"/>
      <c r="MDB2071" s="227"/>
      <c r="MDC2071" s="227"/>
      <c r="MDD2071" s="227"/>
      <c r="MDE2071" s="227"/>
      <c r="MDF2071" s="227"/>
      <c r="MDG2071" s="227"/>
      <c r="MDH2071" s="227"/>
      <c r="MDI2071" s="227"/>
      <c r="MDJ2071" s="227"/>
      <c r="MDK2071" s="227"/>
      <c r="MDL2071" s="227"/>
      <c r="MDM2071" s="227"/>
      <c r="MDN2071" s="227"/>
      <c r="MDO2071" s="227"/>
      <c r="MDP2071" s="227"/>
      <c r="MDQ2071" s="227"/>
      <c r="MDR2071" s="227"/>
      <c r="MDS2071" s="227"/>
      <c r="MDT2071" s="227"/>
      <c r="MDU2071" s="227"/>
      <c r="MDV2071" s="227"/>
      <c r="MDW2071" s="227"/>
      <c r="MDX2071" s="227"/>
      <c r="MDY2071" s="227"/>
      <c r="MDZ2071" s="227"/>
      <c r="MEA2071" s="227"/>
      <c r="MEB2071" s="227"/>
      <c r="MEC2071" s="227"/>
      <c r="MED2071" s="227"/>
      <c r="MEE2071" s="227"/>
      <c r="MEF2071" s="227"/>
      <c r="MEG2071" s="227"/>
      <c r="MEH2071" s="227"/>
      <c r="MEI2071" s="227"/>
      <c r="MEJ2071" s="227"/>
      <c r="MEK2071" s="227"/>
      <c r="MEL2071" s="227"/>
      <c r="MEM2071" s="227"/>
      <c r="MEN2071" s="227"/>
      <c r="MEO2071" s="227"/>
      <c r="MEP2071" s="227"/>
      <c r="MEQ2071" s="227"/>
      <c r="MER2071" s="227"/>
      <c r="MES2071" s="227"/>
      <c r="MET2071" s="227"/>
      <c r="MEU2071" s="227"/>
      <c r="MEV2071" s="227"/>
      <c r="MEW2071" s="227"/>
      <c r="MEX2071" s="227"/>
      <c r="MEY2071" s="227"/>
      <c r="MEZ2071" s="227"/>
      <c r="MFA2071" s="227"/>
      <c r="MFB2071" s="227"/>
      <c r="MFC2071" s="227"/>
      <c r="MFD2071" s="227"/>
      <c r="MFE2071" s="227"/>
      <c r="MFF2071" s="227"/>
      <c r="MFG2071" s="227"/>
      <c r="MFH2071" s="227"/>
      <c r="MFI2071" s="227"/>
      <c r="MFJ2071" s="227"/>
      <c r="MFK2071" s="227"/>
      <c r="MFL2071" s="227"/>
      <c r="MFM2071" s="227"/>
      <c r="MFN2071" s="227"/>
      <c r="MFO2071" s="227"/>
      <c r="MFP2071" s="227"/>
      <c r="MFQ2071" s="227"/>
      <c r="MFR2071" s="227"/>
      <c r="MFS2071" s="227"/>
      <c r="MFT2071" s="227"/>
      <c r="MFU2071" s="227"/>
      <c r="MFV2071" s="227"/>
      <c r="MFW2071" s="227"/>
      <c r="MFX2071" s="227"/>
      <c r="MFY2071" s="227"/>
      <c r="MFZ2071" s="227"/>
      <c r="MGA2071" s="227"/>
      <c r="MGB2071" s="227"/>
      <c r="MGC2071" s="227"/>
      <c r="MGD2071" s="227"/>
      <c r="MGE2071" s="227"/>
      <c r="MGF2071" s="227"/>
      <c r="MGG2071" s="227"/>
      <c r="MGH2071" s="227"/>
      <c r="MGI2071" s="227"/>
      <c r="MGJ2071" s="227"/>
      <c r="MGK2071" s="227"/>
      <c r="MGL2071" s="227"/>
      <c r="MGM2071" s="227"/>
      <c r="MGN2071" s="227"/>
      <c r="MGO2071" s="227"/>
      <c r="MGP2071" s="227"/>
      <c r="MGQ2071" s="227"/>
      <c r="MGR2071" s="227"/>
      <c r="MGS2071" s="227"/>
      <c r="MGT2071" s="227"/>
      <c r="MGU2071" s="227"/>
      <c r="MGV2071" s="227"/>
      <c r="MGW2071" s="227"/>
      <c r="MGX2071" s="227"/>
      <c r="MGY2071" s="227"/>
      <c r="MGZ2071" s="227"/>
      <c r="MHA2071" s="227"/>
      <c r="MHB2071" s="227"/>
      <c r="MHC2071" s="227"/>
      <c r="MHD2071" s="227"/>
      <c r="MHE2071" s="227"/>
      <c r="MHF2071" s="227"/>
      <c r="MHG2071" s="227"/>
      <c r="MHH2071" s="227"/>
      <c r="MHI2071" s="227"/>
      <c r="MHJ2071" s="227"/>
      <c r="MHK2071" s="227"/>
      <c r="MHL2071" s="227"/>
      <c r="MHM2071" s="227"/>
      <c r="MHN2071" s="227"/>
      <c r="MHO2071" s="227"/>
      <c r="MHP2071" s="227"/>
      <c r="MHQ2071" s="227"/>
      <c r="MHR2071" s="227"/>
      <c r="MHS2071" s="227"/>
      <c r="MHT2071" s="227"/>
      <c r="MHU2071" s="227"/>
      <c r="MHV2071" s="227"/>
      <c r="MHW2071" s="227"/>
      <c r="MHX2071" s="227"/>
      <c r="MHY2071" s="227"/>
      <c r="MHZ2071" s="227"/>
      <c r="MIA2071" s="227"/>
      <c r="MIB2071" s="227"/>
      <c r="MIC2071" s="227"/>
      <c r="MID2071" s="227"/>
      <c r="MIE2071" s="227"/>
      <c r="MIF2071" s="227"/>
      <c r="MIG2071" s="227"/>
      <c r="MIH2071" s="227"/>
      <c r="MII2071" s="227"/>
      <c r="MIJ2071" s="227"/>
      <c r="MIK2071" s="227"/>
      <c r="MIL2071" s="227"/>
      <c r="MIM2071" s="227"/>
      <c r="MIN2071" s="227"/>
      <c r="MIO2071" s="227"/>
      <c r="MIP2071" s="227"/>
      <c r="MIQ2071" s="227"/>
      <c r="MIR2071" s="227"/>
      <c r="MIS2071" s="227"/>
      <c r="MIT2071" s="227"/>
      <c r="MIU2071" s="227"/>
      <c r="MIV2071" s="227"/>
      <c r="MIW2071" s="227"/>
      <c r="MIX2071" s="227"/>
      <c r="MIY2071" s="227"/>
      <c r="MIZ2071" s="227"/>
      <c r="MJA2071" s="227"/>
      <c r="MJB2071" s="227"/>
      <c r="MJC2071" s="227"/>
      <c r="MJD2071" s="227"/>
      <c r="MJE2071" s="227"/>
      <c r="MJF2071" s="227"/>
      <c r="MJG2071" s="227"/>
      <c r="MJH2071" s="227"/>
      <c r="MJI2071" s="227"/>
      <c r="MJJ2071" s="227"/>
      <c r="MJK2071" s="227"/>
      <c r="MJL2071" s="227"/>
      <c r="MJM2071" s="227"/>
      <c r="MJN2071" s="227"/>
      <c r="MJO2071" s="227"/>
      <c r="MJP2071" s="227"/>
      <c r="MJQ2071" s="227"/>
      <c r="MJR2071" s="227"/>
      <c r="MJS2071" s="227"/>
      <c r="MJT2071" s="227"/>
      <c r="MJU2071" s="227"/>
      <c r="MJV2071" s="227"/>
      <c r="MJW2071" s="227"/>
      <c r="MJX2071" s="227"/>
      <c r="MJY2071" s="227"/>
      <c r="MJZ2071" s="227"/>
      <c r="MKA2071" s="227"/>
      <c r="MKB2071" s="227"/>
      <c r="MKC2071" s="227"/>
      <c r="MKD2071" s="227"/>
      <c r="MKE2071" s="227"/>
      <c r="MKF2071" s="227"/>
      <c r="MKG2071" s="227"/>
      <c r="MKH2071" s="227"/>
      <c r="MKI2071" s="227"/>
      <c r="MKJ2071" s="227"/>
      <c r="MKK2071" s="227"/>
      <c r="MKL2071" s="227"/>
      <c r="MKM2071" s="227"/>
      <c r="MKN2071" s="227"/>
      <c r="MKO2071" s="227"/>
      <c r="MKP2071" s="227"/>
      <c r="MKQ2071" s="227"/>
      <c r="MKR2071" s="227"/>
      <c r="MKS2071" s="227"/>
      <c r="MKT2071" s="227"/>
      <c r="MKU2071" s="227"/>
      <c r="MKV2071" s="227"/>
      <c r="MKW2071" s="227"/>
      <c r="MKX2071" s="227"/>
      <c r="MKY2071" s="227"/>
      <c r="MKZ2071" s="227"/>
      <c r="MLA2071" s="227"/>
      <c r="MLB2071" s="227"/>
      <c r="MLC2071" s="227"/>
      <c r="MLD2071" s="227"/>
      <c r="MLE2071" s="227"/>
      <c r="MLF2071" s="227"/>
      <c r="MLG2071" s="227"/>
      <c r="MLH2071" s="227"/>
      <c r="MLI2071" s="227"/>
      <c r="MLJ2071" s="227"/>
      <c r="MLK2071" s="227"/>
      <c r="MLL2071" s="227"/>
      <c r="MLM2071" s="227"/>
      <c r="MLN2071" s="227"/>
      <c r="MLO2071" s="227"/>
      <c r="MLP2071" s="227"/>
      <c r="MLQ2071" s="227"/>
      <c r="MLR2071" s="227"/>
      <c r="MLS2071" s="227"/>
      <c r="MLT2071" s="227"/>
      <c r="MLU2071" s="227"/>
      <c r="MLV2071" s="227"/>
      <c r="MLW2071" s="227"/>
      <c r="MLX2071" s="227"/>
      <c r="MLY2071" s="227"/>
      <c r="MLZ2071" s="227"/>
      <c r="MMA2071" s="227"/>
      <c r="MMB2071" s="227"/>
      <c r="MMC2071" s="227"/>
      <c r="MMD2071" s="227"/>
      <c r="MME2071" s="227"/>
      <c r="MMF2071" s="227"/>
      <c r="MMG2071" s="227"/>
      <c r="MMH2071" s="227"/>
      <c r="MMI2071" s="227"/>
      <c r="MMJ2071" s="227"/>
      <c r="MMK2071" s="227"/>
      <c r="MML2071" s="227"/>
      <c r="MMM2071" s="227"/>
      <c r="MMN2071" s="227"/>
      <c r="MMO2071" s="227"/>
      <c r="MMP2071" s="227"/>
      <c r="MMQ2071" s="227"/>
      <c r="MMR2071" s="227"/>
      <c r="MMS2071" s="227"/>
      <c r="MMT2071" s="227"/>
      <c r="MMU2071" s="227"/>
      <c r="MMV2071" s="227"/>
      <c r="MMW2071" s="227"/>
      <c r="MMX2071" s="227"/>
      <c r="MMY2071" s="227"/>
      <c r="MMZ2071" s="227"/>
      <c r="MNA2071" s="227"/>
      <c r="MNB2071" s="227"/>
      <c r="MNC2071" s="227"/>
      <c r="MND2071" s="227"/>
      <c r="MNE2071" s="227"/>
      <c r="MNF2071" s="227"/>
      <c r="MNG2071" s="227"/>
      <c r="MNH2071" s="227"/>
      <c r="MNI2071" s="227"/>
      <c r="MNJ2071" s="227"/>
      <c r="MNK2071" s="227"/>
      <c r="MNL2071" s="227"/>
      <c r="MNM2071" s="227"/>
      <c r="MNN2071" s="227"/>
      <c r="MNO2071" s="227"/>
      <c r="MNP2071" s="227"/>
      <c r="MNQ2071" s="227"/>
      <c r="MNR2071" s="227"/>
      <c r="MNS2071" s="227"/>
      <c r="MNT2071" s="227"/>
      <c r="MNU2071" s="227"/>
      <c r="MNV2071" s="227"/>
      <c r="MNW2071" s="227"/>
      <c r="MNX2071" s="227"/>
      <c r="MNY2071" s="227"/>
      <c r="MNZ2071" s="227"/>
      <c r="MOA2071" s="227"/>
      <c r="MOB2071" s="227"/>
      <c r="MOC2071" s="227"/>
      <c r="MOD2071" s="227"/>
      <c r="MOE2071" s="227"/>
      <c r="MOF2071" s="227"/>
      <c r="MOG2071" s="227"/>
      <c r="MOH2071" s="227"/>
      <c r="MOI2071" s="227"/>
      <c r="MOJ2071" s="227"/>
      <c r="MOK2071" s="227"/>
      <c r="MOL2071" s="227"/>
      <c r="MOM2071" s="227"/>
      <c r="MON2071" s="227"/>
      <c r="MOO2071" s="227"/>
      <c r="MOP2071" s="227"/>
      <c r="MOQ2071" s="227"/>
      <c r="MOR2071" s="227"/>
      <c r="MOS2071" s="227"/>
      <c r="MOT2071" s="227"/>
      <c r="MOU2071" s="227"/>
      <c r="MOV2071" s="227"/>
      <c r="MOW2071" s="227"/>
      <c r="MOX2071" s="227"/>
      <c r="MOY2071" s="227"/>
      <c r="MOZ2071" s="227"/>
      <c r="MPA2071" s="227"/>
      <c r="MPB2071" s="227"/>
      <c r="MPC2071" s="227"/>
      <c r="MPD2071" s="227"/>
      <c r="MPE2071" s="227"/>
      <c r="MPF2071" s="227"/>
      <c r="MPG2071" s="227"/>
      <c r="MPH2071" s="227"/>
      <c r="MPI2071" s="227"/>
      <c r="MPJ2071" s="227"/>
      <c r="MPK2071" s="227"/>
      <c r="MPL2071" s="227"/>
      <c r="MPM2071" s="227"/>
      <c r="MPN2071" s="227"/>
      <c r="MPO2071" s="227"/>
      <c r="MPP2071" s="227"/>
      <c r="MPQ2071" s="227"/>
      <c r="MPR2071" s="227"/>
      <c r="MPS2071" s="227"/>
      <c r="MPT2071" s="227"/>
      <c r="MPU2071" s="227"/>
      <c r="MPV2071" s="227"/>
      <c r="MPW2071" s="227"/>
      <c r="MPX2071" s="227"/>
      <c r="MPY2071" s="227"/>
      <c r="MPZ2071" s="227"/>
      <c r="MQA2071" s="227"/>
      <c r="MQB2071" s="227"/>
      <c r="MQC2071" s="227"/>
      <c r="MQD2071" s="227"/>
      <c r="MQE2071" s="227"/>
      <c r="MQF2071" s="227"/>
      <c r="MQG2071" s="227"/>
      <c r="MQH2071" s="227"/>
      <c r="MQI2071" s="227"/>
      <c r="MQJ2071" s="227"/>
      <c r="MQK2071" s="227"/>
      <c r="MQL2071" s="227"/>
      <c r="MQM2071" s="227"/>
      <c r="MQN2071" s="227"/>
      <c r="MQO2071" s="227"/>
      <c r="MQP2071" s="227"/>
      <c r="MQQ2071" s="227"/>
      <c r="MQR2071" s="227"/>
      <c r="MQS2071" s="227"/>
      <c r="MQT2071" s="227"/>
      <c r="MQU2071" s="227"/>
      <c r="MQV2071" s="227"/>
      <c r="MQW2071" s="227"/>
      <c r="MQX2071" s="227"/>
      <c r="MQY2071" s="227"/>
      <c r="MQZ2071" s="227"/>
      <c r="MRA2071" s="227"/>
      <c r="MRB2071" s="227"/>
      <c r="MRC2071" s="227"/>
      <c r="MRD2071" s="227"/>
      <c r="MRE2071" s="227"/>
      <c r="MRF2071" s="227"/>
      <c r="MRG2071" s="227"/>
      <c r="MRH2071" s="227"/>
      <c r="MRI2071" s="227"/>
      <c r="MRJ2071" s="227"/>
      <c r="MRK2071" s="227"/>
      <c r="MRL2071" s="227"/>
      <c r="MRM2071" s="227"/>
      <c r="MRN2071" s="227"/>
      <c r="MRO2071" s="227"/>
      <c r="MRP2071" s="227"/>
      <c r="MRQ2071" s="227"/>
      <c r="MRR2071" s="227"/>
      <c r="MRS2071" s="227"/>
      <c r="MRT2071" s="227"/>
      <c r="MRU2071" s="227"/>
      <c r="MRV2071" s="227"/>
      <c r="MRW2071" s="227"/>
      <c r="MRX2071" s="227"/>
      <c r="MRY2071" s="227"/>
      <c r="MRZ2071" s="227"/>
      <c r="MSA2071" s="227"/>
      <c r="MSB2071" s="227"/>
      <c r="MSC2071" s="227"/>
      <c r="MSD2071" s="227"/>
      <c r="MSE2071" s="227"/>
      <c r="MSF2071" s="227"/>
      <c r="MSG2071" s="227"/>
      <c r="MSH2071" s="227"/>
      <c r="MSI2071" s="227"/>
      <c r="MSJ2071" s="227"/>
      <c r="MSK2071" s="227"/>
      <c r="MSL2071" s="227"/>
      <c r="MSM2071" s="227"/>
      <c r="MSN2071" s="227"/>
      <c r="MSO2071" s="227"/>
      <c r="MSP2071" s="227"/>
      <c r="MSQ2071" s="227"/>
      <c r="MSR2071" s="227"/>
      <c r="MSS2071" s="227"/>
      <c r="MST2071" s="227"/>
      <c r="MSU2071" s="227"/>
      <c r="MSV2071" s="227"/>
      <c r="MSW2071" s="227"/>
      <c r="MSX2071" s="227"/>
      <c r="MSY2071" s="227"/>
      <c r="MSZ2071" s="227"/>
      <c r="MTA2071" s="227"/>
      <c r="MTB2071" s="227"/>
      <c r="MTC2071" s="227"/>
      <c r="MTD2071" s="227"/>
      <c r="MTE2071" s="227"/>
      <c r="MTF2071" s="227"/>
      <c r="MTG2071" s="227"/>
      <c r="MTH2071" s="227"/>
      <c r="MTI2071" s="227"/>
      <c r="MTJ2071" s="227"/>
      <c r="MTK2071" s="227"/>
      <c r="MTL2071" s="227"/>
      <c r="MTM2071" s="227"/>
      <c r="MTN2071" s="227"/>
      <c r="MTO2071" s="227"/>
      <c r="MTP2071" s="227"/>
      <c r="MTQ2071" s="227"/>
      <c r="MTR2071" s="227"/>
      <c r="MTS2071" s="227"/>
      <c r="MTT2071" s="227"/>
      <c r="MTU2071" s="227"/>
      <c r="MTV2071" s="227"/>
      <c r="MTW2071" s="227"/>
      <c r="MTX2071" s="227"/>
      <c r="MTY2071" s="227"/>
      <c r="MTZ2071" s="227"/>
      <c r="MUA2071" s="227"/>
      <c r="MUB2071" s="227"/>
      <c r="MUC2071" s="227"/>
      <c r="MUD2071" s="227"/>
      <c r="MUE2071" s="227"/>
      <c r="MUF2071" s="227"/>
      <c r="MUG2071" s="227"/>
      <c r="MUH2071" s="227"/>
      <c r="MUI2071" s="227"/>
      <c r="MUJ2071" s="227"/>
      <c r="MUK2071" s="227"/>
      <c r="MUL2071" s="227"/>
      <c r="MUM2071" s="227"/>
      <c r="MUN2071" s="227"/>
      <c r="MUO2071" s="227"/>
      <c r="MUP2071" s="227"/>
      <c r="MUQ2071" s="227"/>
      <c r="MUR2071" s="227"/>
      <c r="MUS2071" s="227"/>
      <c r="MUT2071" s="227"/>
      <c r="MUU2071" s="227"/>
      <c r="MUV2071" s="227"/>
      <c r="MUW2071" s="227"/>
      <c r="MUX2071" s="227"/>
      <c r="MUY2071" s="227"/>
      <c r="MUZ2071" s="227"/>
      <c r="MVA2071" s="227"/>
      <c r="MVB2071" s="227"/>
      <c r="MVC2071" s="227"/>
      <c r="MVD2071" s="227"/>
      <c r="MVE2071" s="227"/>
      <c r="MVF2071" s="227"/>
      <c r="MVG2071" s="227"/>
      <c r="MVH2071" s="227"/>
      <c r="MVI2071" s="227"/>
      <c r="MVJ2071" s="227"/>
      <c r="MVK2071" s="227"/>
      <c r="MVL2071" s="227"/>
      <c r="MVM2071" s="227"/>
      <c r="MVN2071" s="227"/>
      <c r="MVO2071" s="227"/>
      <c r="MVP2071" s="227"/>
      <c r="MVQ2071" s="227"/>
      <c r="MVR2071" s="227"/>
      <c r="MVS2071" s="227"/>
      <c r="MVT2071" s="227"/>
      <c r="MVU2071" s="227"/>
      <c r="MVV2071" s="227"/>
      <c r="MVW2071" s="227"/>
      <c r="MVX2071" s="227"/>
      <c r="MVY2071" s="227"/>
      <c r="MVZ2071" s="227"/>
      <c r="MWA2071" s="227"/>
      <c r="MWB2071" s="227"/>
      <c r="MWC2071" s="227"/>
      <c r="MWD2071" s="227"/>
      <c r="MWE2071" s="227"/>
      <c r="MWF2071" s="227"/>
      <c r="MWG2071" s="227"/>
      <c r="MWH2071" s="227"/>
      <c r="MWI2071" s="227"/>
      <c r="MWJ2071" s="227"/>
      <c r="MWK2071" s="227"/>
      <c r="MWL2071" s="227"/>
      <c r="MWM2071" s="227"/>
      <c r="MWN2071" s="227"/>
      <c r="MWO2071" s="227"/>
      <c r="MWP2071" s="227"/>
      <c r="MWQ2071" s="227"/>
      <c r="MWR2071" s="227"/>
      <c r="MWS2071" s="227"/>
      <c r="MWT2071" s="227"/>
      <c r="MWU2071" s="227"/>
      <c r="MWV2071" s="227"/>
      <c r="MWW2071" s="227"/>
      <c r="MWX2071" s="227"/>
      <c r="MWY2071" s="227"/>
      <c r="MWZ2071" s="227"/>
      <c r="MXA2071" s="227"/>
      <c r="MXB2071" s="227"/>
      <c r="MXC2071" s="227"/>
      <c r="MXD2071" s="227"/>
      <c r="MXE2071" s="227"/>
      <c r="MXF2071" s="227"/>
      <c r="MXG2071" s="227"/>
      <c r="MXH2071" s="227"/>
      <c r="MXI2071" s="227"/>
      <c r="MXJ2071" s="227"/>
      <c r="MXK2071" s="227"/>
      <c r="MXL2071" s="227"/>
      <c r="MXM2071" s="227"/>
      <c r="MXN2071" s="227"/>
      <c r="MXO2071" s="227"/>
      <c r="MXP2071" s="227"/>
      <c r="MXQ2071" s="227"/>
      <c r="MXR2071" s="227"/>
      <c r="MXS2071" s="227"/>
      <c r="MXT2071" s="227"/>
      <c r="MXU2071" s="227"/>
      <c r="MXV2071" s="227"/>
      <c r="MXW2071" s="227"/>
      <c r="MXX2071" s="227"/>
      <c r="MXY2071" s="227"/>
      <c r="MXZ2071" s="227"/>
      <c r="MYA2071" s="227"/>
      <c r="MYB2071" s="227"/>
      <c r="MYC2071" s="227"/>
      <c r="MYD2071" s="227"/>
      <c r="MYE2071" s="227"/>
      <c r="MYF2071" s="227"/>
      <c r="MYG2071" s="227"/>
      <c r="MYH2071" s="227"/>
      <c r="MYI2071" s="227"/>
      <c r="MYJ2071" s="227"/>
      <c r="MYK2071" s="227"/>
      <c r="MYL2071" s="227"/>
      <c r="MYM2071" s="227"/>
      <c r="MYN2071" s="227"/>
      <c r="MYO2071" s="227"/>
      <c r="MYP2071" s="227"/>
      <c r="MYQ2071" s="227"/>
      <c r="MYR2071" s="227"/>
      <c r="MYS2071" s="227"/>
      <c r="MYT2071" s="227"/>
      <c r="MYU2071" s="227"/>
      <c r="MYV2071" s="227"/>
      <c r="MYW2071" s="227"/>
      <c r="MYX2071" s="227"/>
      <c r="MYY2071" s="227"/>
      <c r="MYZ2071" s="227"/>
      <c r="MZA2071" s="227"/>
      <c r="MZB2071" s="227"/>
      <c r="MZC2071" s="227"/>
      <c r="MZD2071" s="227"/>
      <c r="MZE2071" s="227"/>
      <c r="MZF2071" s="227"/>
      <c r="MZG2071" s="227"/>
      <c r="MZH2071" s="227"/>
      <c r="MZI2071" s="227"/>
      <c r="MZJ2071" s="227"/>
      <c r="MZK2071" s="227"/>
      <c r="MZL2071" s="227"/>
      <c r="MZM2071" s="227"/>
      <c r="MZN2071" s="227"/>
      <c r="MZO2071" s="227"/>
      <c r="MZP2071" s="227"/>
      <c r="MZQ2071" s="227"/>
      <c r="MZR2071" s="227"/>
      <c r="MZS2071" s="227"/>
      <c r="MZT2071" s="227"/>
      <c r="MZU2071" s="227"/>
      <c r="MZV2071" s="227"/>
      <c r="MZW2071" s="227"/>
      <c r="MZX2071" s="227"/>
      <c r="MZY2071" s="227"/>
      <c r="MZZ2071" s="227"/>
      <c r="NAA2071" s="227"/>
      <c r="NAB2071" s="227"/>
      <c r="NAC2071" s="227"/>
      <c r="NAD2071" s="227"/>
      <c r="NAE2071" s="227"/>
      <c r="NAF2071" s="227"/>
      <c r="NAG2071" s="227"/>
      <c r="NAH2071" s="227"/>
      <c r="NAI2071" s="227"/>
      <c r="NAJ2071" s="227"/>
      <c r="NAK2071" s="227"/>
      <c r="NAL2071" s="227"/>
      <c r="NAM2071" s="227"/>
      <c r="NAN2071" s="227"/>
      <c r="NAO2071" s="227"/>
      <c r="NAP2071" s="227"/>
      <c r="NAQ2071" s="227"/>
      <c r="NAR2071" s="227"/>
      <c r="NAS2071" s="227"/>
      <c r="NAT2071" s="227"/>
      <c r="NAU2071" s="227"/>
      <c r="NAV2071" s="227"/>
      <c r="NAW2071" s="227"/>
      <c r="NAX2071" s="227"/>
      <c r="NAY2071" s="227"/>
      <c r="NAZ2071" s="227"/>
      <c r="NBA2071" s="227"/>
      <c r="NBB2071" s="227"/>
      <c r="NBC2071" s="227"/>
      <c r="NBD2071" s="227"/>
      <c r="NBE2071" s="227"/>
      <c r="NBF2071" s="227"/>
      <c r="NBG2071" s="227"/>
      <c r="NBH2071" s="227"/>
      <c r="NBI2071" s="227"/>
      <c r="NBJ2071" s="227"/>
      <c r="NBK2071" s="227"/>
      <c r="NBL2071" s="227"/>
      <c r="NBM2071" s="227"/>
      <c r="NBN2071" s="227"/>
      <c r="NBO2071" s="227"/>
      <c r="NBP2071" s="227"/>
      <c r="NBQ2071" s="227"/>
      <c r="NBR2071" s="227"/>
      <c r="NBS2071" s="227"/>
      <c r="NBT2071" s="227"/>
      <c r="NBU2071" s="227"/>
      <c r="NBV2071" s="227"/>
      <c r="NBW2071" s="227"/>
      <c r="NBX2071" s="227"/>
      <c r="NBY2071" s="227"/>
      <c r="NBZ2071" s="227"/>
      <c r="NCA2071" s="227"/>
      <c r="NCB2071" s="227"/>
      <c r="NCC2071" s="227"/>
      <c r="NCD2071" s="227"/>
      <c r="NCE2071" s="227"/>
      <c r="NCF2071" s="227"/>
      <c r="NCG2071" s="227"/>
      <c r="NCH2071" s="227"/>
      <c r="NCI2071" s="227"/>
      <c r="NCJ2071" s="227"/>
      <c r="NCK2071" s="227"/>
      <c r="NCL2071" s="227"/>
      <c r="NCM2071" s="227"/>
      <c r="NCN2071" s="227"/>
      <c r="NCO2071" s="227"/>
      <c r="NCP2071" s="227"/>
      <c r="NCQ2071" s="227"/>
      <c r="NCR2071" s="227"/>
      <c r="NCS2071" s="227"/>
      <c r="NCT2071" s="227"/>
      <c r="NCU2071" s="227"/>
      <c r="NCV2071" s="227"/>
      <c r="NCW2071" s="227"/>
      <c r="NCX2071" s="227"/>
      <c r="NCY2071" s="227"/>
      <c r="NCZ2071" s="227"/>
      <c r="NDA2071" s="227"/>
      <c r="NDB2071" s="227"/>
      <c r="NDC2071" s="227"/>
      <c r="NDD2071" s="227"/>
      <c r="NDE2071" s="227"/>
      <c r="NDF2071" s="227"/>
      <c r="NDG2071" s="227"/>
      <c r="NDH2071" s="227"/>
      <c r="NDI2071" s="227"/>
      <c r="NDJ2071" s="227"/>
      <c r="NDK2071" s="227"/>
      <c r="NDL2071" s="227"/>
      <c r="NDM2071" s="227"/>
      <c r="NDN2071" s="227"/>
      <c r="NDO2071" s="227"/>
      <c r="NDP2071" s="227"/>
      <c r="NDQ2071" s="227"/>
      <c r="NDR2071" s="227"/>
      <c r="NDS2071" s="227"/>
      <c r="NDT2071" s="227"/>
      <c r="NDU2071" s="227"/>
      <c r="NDV2071" s="227"/>
      <c r="NDW2071" s="227"/>
      <c r="NDX2071" s="227"/>
      <c r="NDY2071" s="227"/>
      <c r="NDZ2071" s="227"/>
      <c r="NEA2071" s="227"/>
      <c r="NEB2071" s="227"/>
      <c r="NEC2071" s="227"/>
      <c r="NED2071" s="227"/>
      <c r="NEE2071" s="227"/>
      <c r="NEF2071" s="227"/>
      <c r="NEG2071" s="227"/>
      <c r="NEH2071" s="227"/>
      <c r="NEI2071" s="227"/>
      <c r="NEJ2071" s="227"/>
      <c r="NEK2071" s="227"/>
      <c r="NEL2071" s="227"/>
      <c r="NEM2071" s="227"/>
      <c r="NEN2071" s="227"/>
      <c r="NEO2071" s="227"/>
      <c r="NEP2071" s="227"/>
      <c r="NEQ2071" s="227"/>
      <c r="NER2071" s="227"/>
      <c r="NES2071" s="227"/>
      <c r="NET2071" s="227"/>
      <c r="NEU2071" s="227"/>
      <c r="NEV2071" s="227"/>
      <c r="NEW2071" s="227"/>
      <c r="NEX2071" s="227"/>
      <c r="NEY2071" s="227"/>
      <c r="NEZ2071" s="227"/>
      <c r="NFA2071" s="227"/>
      <c r="NFB2071" s="227"/>
      <c r="NFC2071" s="227"/>
      <c r="NFD2071" s="227"/>
      <c r="NFE2071" s="227"/>
      <c r="NFF2071" s="227"/>
      <c r="NFG2071" s="227"/>
      <c r="NFH2071" s="227"/>
      <c r="NFI2071" s="227"/>
      <c r="NFJ2071" s="227"/>
      <c r="NFK2071" s="227"/>
      <c r="NFL2071" s="227"/>
      <c r="NFM2071" s="227"/>
      <c r="NFN2071" s="227"/>
      <c r="NFO2071" s="227"/>
      <c r="NFP2071" s="227"/>
      <c r="NFQ2071" s="227"/>
      <c r="NFR2071" s="227"/>
      <c r="NFS2071" s="227"/>
      <c r="NFT2071" s="227"/>
      <c r="NFU2071" s="227"/>
      <c r="NFV2071" s="227"/>
      <c r="NFW2071" s="227"/>
      <c r="NFX2071" s="227"/>
      <c r="NFY2071" s="227"/>
      <c r="NFZ2071" s="227"/>
      <c r="NGA2071" s="227"/>
      <c r="NGB2071" s="227"/>
      <c r="NGC2071" s="227"/>
      <c r="NGD2071" s="227"/>
      <c r="NGE2071" s="227"/>
      <c r="NGF2071" s="227"/>
      <c r="NGG2071" s="227"/>
      <c r="NGH2071" s="227"/>
      <c r="NGI2071" s="227"/>
      <c r="NGJ2071" s="227"/>
      <c r="NGK2071" s="227"/>
      <c r="NGL2071" s="227"/>
      <c r="NGM2071" s="227"/>
      <c r="NGN2071" s="227"/>
      <c r="NGO2071" s="227"/>
      <c r="NGP2071" s="227"/>
      <c r="NGQ2071" s="227"/>
      <c r="NGR2071" s="227"/>
      <c r="NGS2071" s="227"/>
      <c r="NGT2071" s="227"/>
      <c r="NGU2071" s="227"/>
      <c r="NGV2071" s="227"/>
      <c r="NGW2071" s="227"/>
      <c r="NGX2071" s="227"/>
      <c r="NGY2071" s="227"/>
      <c r="NGZ2071" s="227"/>
      <c r="NHA2071" s="227"/>
      <c r="NHB2071" s="227"/>
      <c r="NHC2071" s="227"/>
      <c r="NHD2071" s="227"/>
      <c r="NHE2071" s="227"/>
      <c r="NHF2071" s="227"/>
      <c r="NHG2071" s="227"/>
      <c r="NHH2071" s="227"/>
      <c r="NHI2071" s="227"/>
      <c r="NHJ2071" s="227"/>
      <c r="NHK2071" s="227"/>
      <c r="NHL2071" s="227"/>
      <c r="NHM2071" s="227"/>
      <c r="NHN2071" s="227"/>
      <c r="NHO2071" s="227"/>
      <c r="NHP2071" s="227"/>
      <c r="NHQ2071" s="227"/>
      <c r="NHR2071" s="227"/>
      <c r="NHS2071" s="227"/>
      <c r="NHT2071" s="227"/>
      <c r="NHU2071" s="227"/>
      <c r="NHV2071" s="227"/>
      <c r="NHW2071" s="227"/>
      <c r="NHX2071" s="227"/>
      <c r="NHY2071" s="227"/>
      <c r="NHZ2071" s="227"/>
      <c r="NIA2071" s="227"/>
      <c r="NIB2071" s="227"/>
      <c r="NIC2071" s="227"/>
      <c r="NID2071" s="227"/>
      <c r="NIE2071" s="227"/>
      <c r="NIF2071" s="227"/>
      <c r="NIG2071" s="227"/>
      <c r="NIH2071" s="227"/>
      <c r="NII2071" s="227"/>
      <c r="NIJ2071" s="227"/>
      <c r="NIK2071" s="227"/>
      <c r="NIL2071" s="227"/>
      <c r="NIM2071" s="227"/>
      <c r="NIN2071" s="227"/>
      <c r="NIO2071" s="227"/>
      <c r="NIP2071" s="227"/>
      <c r="NIQ2071" s="227"/>
      <c r="NIR2071" s="227"/>
      <c r="NIS2071" s="227"/>
      <c r="NIT2071" s="227"/>
      <c r="NIU2071" s="227"/>
      <c r="NIV2071" s="227"/>
      <c r="NIW2071" s="227"/>
      <c r="NIX2071" s="227"/>
      <c r="NIY2071" s="227"/>
      <c r="NIZ2071" s="227"/>
      <c r="NJA2071" s="227"/>
      <c r="NJB2071" s="227"/>
      <c r="NJC2071" s="227"/>
      <c r="NJD2071" s="227"/>
      <c r="NJE2071" s="227"/>
      <c r="NJF2071" s="227"/>
      <c r="NJG2071" s="227"/>
      <c r="NJH2071" s="227"/>
      <c r="NJI2071" s="227"/>
      <c r="NJJ2071" s="227"/>
      <c r="NJK2071" s="227"/>
      <c r="NJL2071" s="227"/>
      <c r="NJM2071" s="227"/>
      <c r="NJN2071" s="227"/>
      <c r="NJO2071" s="227"/>
      <c r="NJP2071" s="227"/>
      <c r="NJQ2071" s="227"/>
      <c r="NJR2071" s="227"/>
      <c r="NJS2071" s="227"/>
      <c r="NJT2071" s="227"/>
      <c r="NJU2071" s="227"/>
      <c r="NJV2071" s="227"/>
      <c r="NJW2071" s="227"/>
      <c r="NJX2071" s="227"/>
      <c r="NJY2071" s="227"/>
      <c r="NJZ2071" s="227"/>
      <c r="NKA2071" s="227"/>
      <c r="NKB2071" s="227"/>
      <c r="NKC2071" s="227"/>
      <c r="NKD2071" s="227"/>
      <c r="NKE2071" s="227"/>
      <c r="NKF2071" s="227"/>
      <c r="NKG2071" s="227"/>
      <c r="NKH2071" s="227"/>
      <c r="NKI2071" s="227"/>
      <c r="NKJ2071" s="227"/>
      <c r="NKK2071" s="227"/>
      <c r="NKL2071" s="227"/>
      <c r="NKM2071" s="227"/>
      <c r="NKN2071" s="227"/>
      <c r="NKO2071" s="227"/>
      <c r="NKP2071" s="227"/>
      <c r="NKQ2071" s="227"/>
      <c r="NKR2071" s="227"/>
      <c r="NKS2071" s="227"/>
      <c r="NKT2071" s="227"/>
      <c r="NKU2071" s="227"/>
      <c r="NKV2071" s="227"/>
      <c r="NKW2071" s="227"/>
      <c r="NKX2071" s="227"/>
      <c r="NKY2071" s="227"/>
      <c r="NKZ2071" s="227"/>
      <c r="NLA2071" s="227"/>
      <c r="NLB2071" s="227"/>
      <c r="NLC2071" s="227"/>
      <c r="NLD2071" s="227"/>
      <c r="NLE2071" s="227"/>
      <c r="NLF2071" s="227"/>
      <c r="NLG2071" s="227"/>
      <c r="NLH2071" s="227"/>
      <c r="NLI2071" s="227"/>
      <c r="NLJ2071" s="227"/>
      <c r="NLK2071" s="227"/>
      <c r="NLL2071" s="227"/>
      <c r="NLM2071" s="227"/>
      <c r="NLN2071" s="227"/>
      <c r="NLO2071" s="227"/>
      <c r="NLP2071" s="227"/>
      <c r="NLQ2071" s="227"/>
      <c r="NLR2071" s="227"/>
      <c r="NLS2071" s="227"/>
      <c r="NLT2071" s="227"/>
      <c r="NLU2071" s="227"/>
      <c r="NLV2071" s="227"/>
      <c r="NLW2071" s="227"/>
      <c r="NLX2071" s="227"/>
      <c r="NLY2071" s="227"/>
      <c r="NLZ2071" s="227"/>
      <c r="NMA2071" s="227"/>
      <c r="NMB2071" s="227"/>
      <c r="NMC2071" s="227"/>
      <c r="NMD2071" s="227"/>
      <c r="NME2071" s="227"/>
      <c r="NMF2071" s="227"/>
      <c r="NMG2071" s="227"/>
      <c r="NMH2071" s="227"/>
      <c r="NMI2071" s="227"/>
      <c r="NMJ2071" s="227"/>
      <c r="NMK2071" s="227"/>
      <c r="NML2071" s="227"/>
      <c r="NMM2071" s="227"/>
      <c r="NMN2071" s="227"/>
      <c r="NMO2071" s="227"/>
      <c r="NMP2071" s="227"/>
      <c r="NMQ2071" s="227"/>
      <c r="NMR2071" s="227"/>
      <c r="NMS2071" s="227"/>
      <c r="NMT2071" s="227"/>
      <c r="NMU2071" s="227"/>
      <c r="NMV2071" s="227"/>
      <c r="NMW2071" s="227"/>
      <c r="NMX2071" s="227"/>
      <c r="NMY2071" s="227"/>
      <c r="NMZ2071" s="227"/>
      <c r="NNA2071" s="227"/>
      <c r="NNB2071" s="227"/>
      <c r="NNC2071" s="227"/>
      <c r="NND2071" s="227"/>
      <c r="NNE2071" s="227"/>
      <c r="NNF2071" s="227"/>
      <c r="NNG2071" s="227"/>
      <c r="NNH2071" s="227"/>
      <c r="NNI2071" s="227"/>
      <c r="NNJ2071" s="227"/>
      <c r="NNK2071" s="227"/>
      <c r="NNL2071" s="227"/>
      <c r="NNM2071" s="227"/>
      <c r="NNN2071" s="227"/>
      <c r="NNO2071" s="227"/>
      <c r="NNP2071" s="227"/>
      <c r="NNQ2071" s="227"/>
      <c r="NNR2071" s="227"/>
      <c r="NNS2071" s="227"/>
      <c r="NNT2071" s="227"/>
      <c r="NNU2071" s="227"/>
      <c r="NNV2071" s="227"/>
      <c r="NNW2071" s="227"/>
      <c r="NNX2071" s="227"/>
      <c r="NNY2071" s="227"/>
      <c r="NNZ2071" s="227"/>
      <c r="NOA2071" s="227"/>
      <c r="NOB2071" s="227"/>
      <c r="NOC2071" s="227"/>
      <c r="NOD2071" s="227"/>
      <c r="NOE2071" s="227"/>
      <c r="NOF2071" s="227"/>
      <c r="NOG2071" s="227"/>
      <c r="NOH2071" s="227"/>
      <c r="NOI2071" s="227"/>
      <c r="NOJ2071" s="227"/>
      <c r="NOK2071" s="227"/>
      <c r="NOL2071" s="227"/>
      <c r="NOM2071" s="227"/>
      <c r="NON2071" s="227"/>
      <c r="NOO2071" s="227"/>
      <c r="NOP2071" s="227"/>
      <c r="NOQ2071" s="227"/>
      <c r="NOR2071" s="227"/>
      <c r="NOS2071" s="227"/>
      <c r="NOT2071" s="227"/>
      <c r="NOU2071" s="227"/>
      <c r="NOV2071" s="227"/>
      <c r="NOW2071" s="227"/>
      <c r="NOX2071" s="227"/>
      <c r="NOY2071" s="227"/>
      <c r="NOZ2071" s="227"/>
      <c r="NPA2071" s="227"/>
      <c r="NPB2071" s="227"/>
      <c r="NPC2071" s="227"/>
      <c r="NPD2071" s="227"/>
      <c r="NPE2071" s="227"/>
      <c r="NPF2071" s="227"/>
      <c r="NPG2071" s="227"/>
      <c r="NPH2071" s="227"/>
      <c r="NPI2071" s="227"/>
      <c r="NPJ2071" s="227"/>
      <c r="NPK2071" s="227"/>
      <c r="NPL2071" s="227"/>
      <c r="NPM2071" s="227"/>
      <c r="NPN2071" s="227"/>
      <c r="NPO2071" s="227"/>
      <c r="NPP2071" s="227"/>
      <c r="NPQ2071" s="227"/>
      <c r="NPR2071" s="227"/>
      <c r="NPS2071" s="227"/>
      <c r="NPT2071" s="227"/>
      <c r="NPU2071" s="227"/>
      <c r="NPV2071" s="227"/>
      <c r="NPW2071" s="227"/>
      <c r="NPX2071" s="227"/>
      <c r="NPY2071" s="227"/>
      <c r="NPZ2071" s="227"/>
      <c r="NQA2071" s="227"/>
      <c r="NQB2071" s="227"/>
      <c r="NQC2071" s="227"/>
      <c r="NQD2071" s="227"/>
      <c r="NQE2071" s="227"/>
      <c r="NQF2071" s="227"/>
      <c r="NQG2071" s="227"/>
      <c r="NQH2071" s="227"/>
      <c r="NQI2071" s="227"/>
      <c r="NQJ2071" s="227"/>
      <c r="NQK2071" s="227"/>
      <c r="NQL2071" s="227"/>
      <c r="NQM2071" s="227"/>
      <c r="NQN2071" s="227"/>
      <c r="NQO2071" s="227"/>
      <c r="NQP2071" s="227"/>
      <c r="NQQ2071" s="227"/>
      <c r="NQR2071" s="227"/>
      <c r="NQS2071" s="227"/>
      <c r="NQT2071" s="227"/>
      <c r="NQU2071" s="227"/>
      <c r="NQV2071" s="227"/>
      <c r="NQW2071" s="227"/>
      <c r="NQX2071" s="227"/>
      <c r="NQY2071" s="227"/>
      <c r="NQZ2071" s="227"/>
      <c r="NRA2071" s="227"/>
      <c r="NRB2071" s="227"/>
      <c r="NRC2071" s="227"/>
      <c r="NRD2071" s="227"/>
      <c r="NRE2071" s="227"/>
      <c r="NRF2071" s="227"/>
      <c r="NRG2071" s="227"/>
      <c r="NRH2071" s="227"/>
      <c r="NRI2071" s="227"/>
      <c r="NRJ2071" s="227"/>
      <c r="NRK2071" s="227"/>
      <c r="NRL2071" s="227"/>
      <c r="NRM2071" s="227"/>
      <c r="NRN2071" s="227"/>
      <c r="NRO2071" s="227"/>
      <c r="NRP2071" s="227"/>
      <c r="NRQ2071" s="227"/>
      <c r="NRR2071" s="227"/>
      <c r="NRS2071" s="227"/>
      <c r="NRT2071" s="227"/>
      <c r="NRU2071" s="227"/>
      <c r="NRV2071" s="227"/>
      <c r="NRW2071" s="227"/>
      <c r="NRX2071" s="227"/>
      <c r="NRY2071" s="227"/>
      <c r="NRZ2071" s="227"/>
      <c r="NSA2071" s="227"/>
      <c r="NSB2071" s="227"/>
      <c r="NSC2071" s="227"/>
      <c r="NSD2071" s="227"/>
      <c r="NSE2071" s="227"/>
      <c r="NSF2071" s="227"/>
      <c r="NSG2071" s="227"/>
      <c r="NSH2071" s="227"/>
      <c r="NSI2071" s="227"/>
      <c r="NSJ2071" s="227"/>
      <c r="NSK2071" s="227"/>
      <c r="NSL2071" s="227"/>
      <c r="NSM2071" s="227"/>
      <c r="NSN2071" s="227"/>
      <c r="NSO2071" s="227"/>
      <c r="NSP2071" s="227"/>
      <c r="NSQ2071" s="227"/>
      <c r="NSR2071" s="227"/>
      <c r="NSS2071" s="227"/>
      <c r="NST2071" s="227"/>
      <c r="NSU2071" s="227"/>
      <c r="NSV2071" s="227"/>
      <c r="NSW2071" s="227"/>
      <c r="NSX2071" s="227"/>
      <c r="NSY2071" s="227"/>
      <c r="NSZ2071" s="227"/>
      <c r="NTA2071" s="227"/>
      <c r="NTB2071" s="227"/>
      <c r="NTC2071" s="227"/>
      <c r="NTD2071" s="227"/>
      <c r="NTE2071" s="227"/>
      <c r="NTF2071" s="227"/>
      <c r="NTG2071" s="227"/>
      <c r="NTH2071" s="227"/>
      <c r="NTI2071" s="227"/>
      <c r="NTJ2071" s="227"/>
      <c r="NTK2071" s="227"/>
      <c r="NTL2071" s="227"/>
      <c r="NTM2071" s="227"/>
      <c r="NTN2071" s="227"/>
      <c r="NTO2071" s="227"/>
      <c r="NTP2071" s="227"/>
      <c r="NTQ2071" s="227"/>
      <c r="NTR2071" s="227"/>
      <c r="NTS2071" s="227"/>
      <c r="NTT2071" s="227"/>
      <c r="NTU2071" s="227"/>
      <c r="NTV2071" s="227"/>
      <c r="NTW2071" s="227"/>
      <c r="NTX2071" s="227"/>
      <c r="NTY2071" s="227"/>
      <c r="NTZ2071" s="227"/>
      <c r="NUA2071" s="227"/>
      <c r="NUB2071" s="227"/>
      <c r="NUC2071" s="227"/>
      <c r="NUD2071" s="227"/>
      <c r="NUE2071" s="227"/>
      <c r="NUF2071" s="227"/>
      <c r="NUG2071" s="227"/>
      <c r="NUH2071" s="227"/>
      <c r="NUI2071" s="227"/>
      <c r="NUJ2071" s="227"/>
      <c r="NUK2071" s="227"/>
      <c r="NUL2071" s="227"/>
      <c r="NUM2071" s="227"/>
      <c r="NUN2071" s="227"/>
      <c r="NUO2071" s="227"/>
      <c r="NUP2071" s="227"/>
      <c r="NUQ2071" s="227"/>
      <c r="NUR2071" s="227"/>
      <c r="NUS2071" s="227"/>
      <c r="NUT2071" s="227"/>
      <c r="NUU2071" s="227"/>
      <c r="NUV2071" s="227"/>
      <c r="NUW2071" s="227"/>
      <c r="NUX2071" s="227"/>
      <c r="NUY2071" s="227"/>
      <c r="NUZ2071" s="227"/>
      <c r="NVA2071" s="227"/>
      <c r="NVB2071" s="227"/>
      <c r="NVC2071" s="227"/>
      <c r="NVD2071" s="227"/>
      <c r="NVE2071" s="227"/>
      <c r="NVF2071" s="227"/>
      <c r="NVG2071" s="227"/>
      <c r="NVH2071" s="227"/>
      <c r="NVI2071" s="227"/>
      <c r="NVJ2071" s="227"/>
      <c r="NVK2071" s="227"/>
      <c r="NVL2071" s="227"/>
      <c r="NVM2071" s="227"/>
      <c r="NVN2071" s="227"/>
      <c r="NVO2071" s="227"/>
      <c r="NVP2071" s="227"/>
      <c r="NVQ2071" s="227"/>
      <c r="NVR2071" s="227"/>
      <c r="NVS2071" s="227"/>
      <c r="NVT2071" s="227"/>
      <c r="NVU2071" s="227"/>
      <c r="NVV2071" s="227"/>
      <c r="NVW2071" s="227"/>
      <c r="NVX2071" s="227"/>
      <c r="NVY2071" s="227"/>
      <c r="NVZ2071" s="227"/>
      <c r="NWA2071" s="227"/>
      <c r="NWB2071" s="227"/>
      <c r="NWC2071" s="227"/>
      <c r="NWD2071" s="227"/>
      <c r="NWE2071" s="227"/>
      <c r="NWF2071" s="227"/>
      <c r="NWG2071" s="227"/>
      <c r="NWH2071" s="227"/>
      <c r="NWI2071" s="227"/>
      <c r="NWJ2071" s="227"/>
      <c r="NWK2071" s="227"/>
      <c r="NWL2071" s="227"/>
      <c r="NWM2071" s="227"/>
      <c r="NWN2071" s="227"/>
      <c r="NWO2071" s="227"/>
      <c r="NWP2071" s="227"/>
      <c r="NWQ2071" s="227"/>
      <c r="NWR2071" s="227"/>
      <c r="NWS2071" s="227"/>
      <c r="NWT2071" s="227"/>
      <c r="NWU2071" s="227"/>
      <c r="NWV2071" s="227"/>
      <c r="NWW2071" s="227"/>
      <c r="NWX2071" s="227"/>
      <c r="NWY2071" s="227"/>
      <c r="NWZ2071" s="227"/>
      <c r="NXA2071" s="227"/>
      <c r="NXB2071" s="227"/>
      <c r="NXC2071" s="227"/>
      <c r="NXD2071" s="227"/>
      <c r="NXE2071" s="227"/>
      <c r="NXF2071" s="227"/>
      <c r="NXG2071" s="227"/>
      <c r="NXH2071" s="227"/>
      <c r="NXI2071" s="227"/>
      <c r="NXJ2071" s="227"/>
      <c r="NXK2071" s="227"/>
      <c r="NXL2071" s="227"/>
      <c r="NXM2071" s="227"/>
      <c r="NXN2071" s="227"/>
      <c r="NXO2071" s="227"/>
      <c r="NXP2071" s="227"/>
      <c r="NXQ2071" s="227"/>
      <c r="NXR2071" s="227"/>
      <c r="NXS2071" s="227"/>
      <c r="NXT2071" s="227"/>
      <c r="NXU2071" s="227"/>
      <c r="NXV2071" s="227"/>
      <c r="NXW2071" s="227"/>
      <c r="NXX2071" s="227"/>
      <c r="NXY2071" s="227"/>
      <c r="NXZ2071" s="227"/>
      <c r="NYA2071" s="227"/>
      <c r="NYB2071" s="227"/>
      <c r="NYC2071" s="227"/>
      <c r="NYD2071" s="227"/>
      <c r="NYE2071" s="227"/>
      <c r="NYF2071" s="227"/>
      <c r="NYG2071" s="227"/>
      <c r="NYH2071" s="227"/>
      <c r="NYI2071" s="227"/>
      <c r="NYJ2071" s="227"/>
      <c r="NYK2071" s="227"/>
      <c r="NYL2071" s="227"/>
      <c r="NYM2071" s="227"/>
      <c r="NYN2071" s="227"/>
      <c r="NYO2071" s="227"/>
      <c r="NYP2071" s="227"/>
      <c r="NYQ2071" s="227"/>
      <c r="NYR2071" s="227"/>
      <c r="NYS2071" s="227"/>
      <c r="NYT2071" s="227"/>
      <c r="NYU2071" s="227"/>
      <c r="NYV2071" s="227"/>
      <c r="NYW2071" s="227"/>
      <c r="NYX2071" s="227"/>
      <c r="NYY2071" s="227"/>
      <c r="NYZ2071" s="227"/>
      <c r="NZA2071" s="227"/>
      <c r="NZB2071" s="227"/>
      <c r="NZC2071" s="227"/>
      <c r="NZD2071" s="227"/>
      <c r="NZE2071" s="227"/>
      <c r="NZF2071" s="227"/>
      <c r="NZG2071" s="227"/>
      <c r="NZH2071" s="227"/>
      <c r="NZI2071" s="227"/>
      <c r="NZJ2071" s="227"/>
      <c r="NZK2071" s="227"/>
      <c r="NZL2071" s="227"/>
      <c r="NZM2071" s="227"/>
      <c r="NZN2071" s="227"/>
      <c r="NZO2071" s="227"/>
      <c r="NZP2071" s="227"/>
      <c r="NZQ2071" s="227"/>
      <c r="NZR2071" s="227"/>
      <c r="NZS2071" s="227"/>
      <c r="NZT2071" s="227"/>
      <c r="NZU2071" s="227"/>
      <c r="NZV2071" s="227"/>
      <c r="NZW2071" s="227"/>
      <c r="NZX2071" s="227"/>
      <c r="NZY2071" s="227"/>
      <c r="NZZ2071" s="227"/>
      <c r="OAA2071" s="227"/>
      <c r="OAB2071" s="227"/>
      <c r="OAC2071" s="227"/>
      <c r="OAD2071" s="227"/>
      <c r="OAE2071" s="227"/>
      <c r="OAF2071" s="227"/>
      <c r="OAG2071" s="227"/>
      <c r="OAH2071" s="227"/>
      <c r="OAI2071" s="227"/>
      <c r="OAJ2071" s="227"/>
      <c r="OAK2071" s="227"/>
      <c r="OAL2071" s="227"/>
      <c r="OAM2071" s="227"/>
      <c r="OAN2071" s="227"/>
      <c r="OAO2071" s="227"/>
      <c r="OAP2071" s="227"/>
      <c r="OAQ2071" s="227"/>
      <c r="OAR2071" s="227"/>
      <c r="OAS2071" s="227"/>
      <c r="OAT2071" s="227"/>
      <c r="OAU2071" s="227"/>
      <c r="OAV2071" s="227"/>
      <c r="OAW2071" s="227"/>
      <c r="OAX2071" s="227"/>
      <c r="OAY2071" s="227"/>
      <c r="OAZ2071" s="227"/>
      <c r="OBA2071" s="227"/>
      <c r="OBB2071" s="227"/>
      <c r="OBC2071" s="227"/>
      <c r="OBD2071" s="227"/>
      <c r="OBE2071" s="227"/>
      <c r="OBF2071" s="227"/>
      <c r="OBG2071" s="227"/>
      <c r="OBH2071" s="227"/>
      <c r="OBI2071" s="227"/>
      <c r="OBJ2071" s="227"/>
      <c r="OBK2071" s="227"/>
      <c r="OBL2071" s="227"/>
      <c r="OBM2071" s="227"/>
      <c r="OBN2071" s="227"/>
      <c r="OBO2071" s="227"/>
      <c r="OBP2071" s="227"/>
      <c r="OBQ2071" s="227"/>
      <c r="OBR2071" s="227"/>
      <c r="OBS2071" s="227"/>
      <c r="OBT2071" s="227"/>
      <c r="OBU2071" s="227"/>
      <c r="OBV2071" s="227"/>
      <c r="OBW2071" s="227"/>
      <c r="OBX2071" s="227"/>
      <c r="OBY2071" s="227"/>
      <c r="OBZ2071" s="227"/>
      <c r="OCA2071" s="227"/>
      <c r="OCB2071" s="227"/>
      <c r="OCC2071" s="227"/>
      <c r="OCD2071" s="227"/>
      <c r="OCE2071" s="227"/>
      <c r="OCF2071" s="227"/>
      <c r="OCG2071" s="227"/>
      <c r="OCH2071" s="227"/>
      <c r="OCI2071" s="227"/>
      <c r="OCJ2071" s="227"/>
      <c r="OCK2071" s="227"/>
      <c r="OCL2071" s="227"/>
      <c r="OCM2071" s="227"/>
      <c r="OCN2071" s="227"/>
      <c r="OCO2071" s="227"/>
      <c r="OCP2071" s="227"/>
      <c r="OCQ2071" s="227"/>
      <c r="OCR2071" s="227"/>
      <c r="OCS2071" s="227"/>
      <c r="OCT2071" s="227"/>
      <c r="OCU2071" s="227"/>
      <c r="OCV2071" s="227"/>
      <c r="OCW2071" s="227"/>
      <c r="OCX2071" s="227"/>
      <c r="OCY2071" s="227"/>
      <c r="OCZ2071" s="227"/>
      <c r="ODA2071" s="227"/>
      <c r="ODB2071" s="227"/>
      <c r="ODC2071" s="227"/>
      <c r="ODD2071" s="227"/>
      <c r="ODE2071" s="227"/>
      <c r="ODF2071" s="227"/>
      <c r="ODG2071" s="227"/>
      <c r="ODH2071" s="227"/>
      <c r="ODI2071" s="227"/>
      <c r="ODJ2071" s="227"/>
      <c r="ODK2071" s="227"/>
      <c r="ODL2071" s="227"/>
      <c r="ODM2071" s="227"/>
      <c r="ODN2071" s="227"/>
      <c r="ODO2071" s="227"/>
      <c r="ODP2071" s="227"/>
      <c r="ODQ2071" s="227"/>
      <c r="ODR2071" s="227"/>
      <c r="ODS2071" s="227"/>
      <c r="ODT2071" s="227"/>
      <c r="ODU2071" s="227"/>
      <c r="ODV2071" s="227"/>
      <c r="ODW2071" s="227"/>
      <c r="ODX2071" s="227"/>
      <c r="ODY2071" s="227"/>
      <c r="ODZ2071" s="227"/>
      <c r="OEA2071" s="227"/>
      <c r="OEB2071" s="227"/>
      <c r="OEC2071" s="227"/>
      <c r="OED2071" s="227"/>
      <c r="OEE2071" s="227"/>
      <c r="OEF2071" s="227"/>
      <c r="OEG2071" s="227"/>
      <c r="OEH2071" s="227"/>
      <c r="OEI2071" s="227"/>
      <c r="OEJ2071" s="227"/>
      <c r="OEK2071" s="227"/>
      <c r="OEL2071" s="227"/>
      <c r="OEM2071" s="227"/>
      <c r="OEN2071" s="227"/>
      <c r="OEO2071" s="227"/>
      <c r="OEP2071" s="227"/>
      <c r="OEQ2071" s="227"/>
      <c r="OER2071" s="227"/>
      <c r="OES2071" s="227"/>
      <c r="OET2071" s="227"/>
      <c r="OEU2071" s="227"/>
      <c r="OEV2071" s="227"/>
      <c r="OEW2071" s="227"/>
      <c r="OEX2071" s="227"/>
      <c r="OEY2071" s="227"/>
      <c r="OEZ2071" s="227"/>
      <c r="OFA2071" s="227"/>
      <c r="OFB2071" s="227"/>
      <c r="OFC2071" s="227"/>
      <c r="OFD2071" s="227"/>
      <c r="OFE2071" s="227"/>
      <c r="OFF2071" s="227"/>
      <c r="OFG2071" s="227"/>
      <c r="OFH2071" s="227"/>
      <c r="OFI2071" s="227"/>
      <c r="OFJ2071" s="227"/>
      <c r="OFK2071" s="227"/>
      <c r="OFL2071" s="227"/>
      <c r="OFM2071" s="227"/>
      <c r="OFN2071" s="227"/>
      <c r="OFO2071" s="227"/>
      <c r="OFP2071" s="227"/>
      <c r="OFQ2071" s="227"/>
      <c r="OFR2071" s="227"/>
      <c r="OFS2071" s="227"/>
      <c r="OFT2071" s="227"/>
      <c r="OFU2071" s="227"/>
      <c r="OFV2071" s="227"/>
      <c r="OFW2071" s="227"/>
      <c r="OFX2071" s="227"/>
      <c r="OFY2071" s="227"/>
      <c r="OFZ2071" s="227"/>
      <c r="OGA2071" s="227"/>
      <c r="OGB2071" s="227"/>
      <c r="OGC2071" s="227"/>
      <c r="OGD2071" s="227"/>
      <c r="OGE2071" s="227"/>
      <c r="OGF2071" s="227"/>
      <c r="OGG2071" s="227"/>
      <c r="OGH2071" s="227"/>
      <c r="OGI2071" s="227"/>
      <c r="OGJ2071" s="227"/>
      <c r="OGK2071" s="227"/>
      <c r="OGL2071" s="227"/>
      <c r="OGM2071" s="227"/>
      <c r="OGN2071" s="227"/>
      <c r="OGO2071" s="227"/>
      <c r="OGP2071" s="227"/>
      <c r="OGQ2071" s="227"/>
      <c r="OGR2071" s="227"/>
      <c r="OGS2071" s="227"/>
      <c r="OGT2071" s="227"/>
      <c r="OGU2071" s="227"/>
      <c r="OGV2071" s="227"/>
      <c r="OGW2071" s="227"/>
      <c r="OGX2071" s="227"/>
      <c r="OGY2071" s="227"/>
      <c r="OGZ2071" s="227"/>
      <c r="OHA2071" s="227"/>
      <c r="OHB2071" s="227"/>
      <c r="OHC2071" s="227"/>
      <c r="OHD2071" s="227"/>
      <c r="OHE2071" s="227"/>
      <c r="OHF2071" s="227"/>
      <c r="OHG2071" s="227"/>
      <c r="OHH2071" s="227"/>
      <c r="OHI2071" s="227"/>
      <c r="OHJ2071" s="227"/>
      <c r="OHK2071" s="227"/>
      <c r="OHL2071" s="227"/>
      <c r="OHM2071" s="227"/>
      <c r="OHN2071" s="227"/>
      <c r="OHO2071" s="227"/>
      <c r="OHP2071" s="227"/>
      <c r="OHQ2071" s="227"/>
      <c r="OHR2071" s="227"/>
      <c r="OHS2071" s="227"/>
      <c r="OHT2071" s="227"/>
      <c r="OHU2071" s="227"/>
      <c r="OHV2071" s="227"/>
      <c r="OHW2071" s="227"/>
      <c r="OHX2071" s="227"/>
      <c r="OHY2071" s="227"/>
      <c r="OHZ2071" s="227"/>
      <c r="OIA2071" s="227"/>
      <c r="OIB2071" s="227"/>
      <c r="OIC2071" s="227"/>
      <c r="OID2071" s="227"/>
      <c r="OIE2071" s="227"/>
      <c r="OIF2071" s="227"/>
      <c r="OIG2071" s="227"/>
      <c r="OIH2071" s="227"/>
      <c r="OII2071" s="227"/>
      <c r="OIJ2071" s="227"/>
      <c r="OIK2071" s="227"/>
      <c r="OIL2071" s="227"/>
      <c r="OIM2071" s="227"/>
      <c r="OIN2071" s="227"/>
      <c r="OIO2071" s="227"/>
      <c r="OIP2071" s="227"/>
      <c r="OIQ2071" s="227"/>
      <c r="OIR2071" s="227"/>
      <c r="OIS2071" s="227"/>
      <c r="OIT2071" s="227"/>
      <c r="OIU2071" s="227"/>
      <c r="OIV2071" s="227"/>
      <c r="OIW2071" s="227"/>
      <c r="OIX2071" s="227"/>
      <c r="OIY2071" s="227"/>
      <c r="OIZ2071" s="227"/>
      <c r="OJA2071" s="227"/>
      <c r="OJB2071" s="227"/>
      <c r="OJC2071" s="227"/>
      <c r="OJD2071" s="227"/>
      <c r="OJE2071" s="227"/>
      <c r="OJF2071" s="227"/>
      <c r="OJG2071" s="227"/>
      <c r="OJH2071" s="227"/>
      <c r="OJI2071" s="227"/>
      <c r="OJJ2071" s="227"/>
      <c r="OJK2071" s="227"/>
      <c r="OJL2071" s="227"/>
      <c r="OJM2071" s="227"/>
      <c r="OJN2071" s="227"/>
      <c r="OJO2071" s="227"/>
      <c r="OJP2071" s="227"/>
      <c r="OJQ2071" s="227"/>
      <c r="OJR2071" s="227"/>
      <c r="OJS2071" s="227"/>
      <c r="OJT2071" s="227"/>
      <c r="OJU2071" s="227"/>
      <c r="OJV2071" s="227"/>
      <c r="OJW2071" s="227"/>
      <c r="OJX2071" s="227"/>
      <c r="OJY2071" s="227"/>
      <c r="OJZ2071" s="227"/>
      <c r="OKA2071" s="227"/>
      <c r="OKB2071" s="227"/>
      <c r="OKC2071" s="227"/>
      <c r="OKD2071" s="227"/>
      <c r="OKE2071" s="227"/>
      <c r="OKF2071" s="227"/>
      <c r="OKG2071" s="227"/>
      <c r="OKH2071" s="227"/>
      <c r="OKI2071" s="227"/>
      <c r="OKJ2071" s="227"/>
      <c r="OKK2071" s="227"/>
      <c r="OKL2071" s="227"/>
      <c r="OKM2071" s="227"/>
      <c r="OKN2071" s="227"/>
      <c r="OKO2071" s="227"/>
      <c r="OKP2071" s="227"/>
      <c r="OKQ2071" s="227"/>
      <c r="OKR2071" s="227"/>
      <c r="OKS2071" s="227"/>
      <c r="OKT2071" s="227"/>
      <c r="OKU2071" s="227"/>
      <c r="OKV2071" s="227"/>
      <c r="OKW2071" s="227"/>
      <c r="OKX2071" s="227"/>
      <c r="OKY2071" s="227"/>
      <c r="OKZ2071" s="227"/>
      <c r="OLA2071" s="227"/>
      <c r="OLB2071" s="227"/>
      <c r="OLC2071" s="227"/>
      <c r="OLD2071" s="227"/>
      <c r="OLE2071" s="227"/>
      <c r="OLF2071" s="227"/>
      <c r="OLG2071" s="227"/>
      <c r="OLH2071" s="227"/>
      <c r="OLI2071" s="227"/>
      <c r="OLJ2071" s="227"/>
      <c r="OLK2071" s="227"/>
      <c r="OLL2071" s="227"/>
      <c r="OLM2071" s="227"/>
      <c r="OLN2071" s="227"/>
      <c r="OLO2071" s="227"/>
      <c r="OLP2071" s="227"/>
      <c r="OLQ2071" s="227"/>
      <c r="OLR2071" s="227"/>
      <c r="OLS2071" s="227"/>
      <c r="OLT2071" s="227"/>
      <c r="OLU2071" s="227"/>
      <c r="OLV2071" s="227"/>
      <c r="OLW2071" s="227"/>
      <c r="OLX2071" s="227"/>
      <c r="OLY2071" s="227"/>
      <c r="OLZ2071" s="227"/>
      <c r="OMA2071" s="227"/>
      <c r="OMB2071" s="227"/>
      <c r="OMC2071" s="227"/>
      <c r="OMD2071" s="227"/>
      <c r="OME2071" s="227"/>
      <c r="OMF2071" s="227"/>
      <c r="OMG2071" s="227"/>
      <c r="OMH2071" s="227"/>
      <c r="OMI2071" s="227"/>
      <c r="OMJ2071" s="227"/>
      <c r="OMK2071" s="227"/>
      <c r="OML2071" s="227"/>
      <c r="OMM2071" s="227"/>
      <c r="OMN2071" s="227"/>
      <c r="OMO2071" s="227"/>
      <c r="OMP2071" s="227"/>
      <c r="OMQ2071" s="227"/>
      <c r="OMR2071" s="227"/>
      <c r="OMS2071" s="227"/>
      <c r="OMT2071" s="227"/>
      <c r="OMU2071" s="227"/>
      <c r="OMV2071" s="227"/>
      <c r="OMW2071" s="227"/>
      <c r="OMX2071" s="227"/>
      <c r="OMY2071" s="227"/>
      <c r="OMZ2071" s="227"/>
      <c r="ONA2071" s="227"/>
      <c r="ONB2071" s="227"/>
      <c r="ONC2071" s="227"/>
      <c r="OND2071" s="227"/>
      <c r="ONE2071" s="227"/>
      <c r="ONF2071" s="227"/>
      <c r="ONG2071" s="227"/>
      <c r="ONH2071" s="227"/>
      <c r="ONI2071" s="227"/>
      <c r="ONJ2071" s="227"/>
      <c r="ONK2071" s="227"/>
      <c r="ONL2071" s="227"/>
      <c r="ONM2071" s="227"/>
      <c r="ONN2071" s="227"/>
      <c r="ONO2071" s="227"/>
      <c r="ONP2071" s="227"/>
      <c r="ONQ2071" s="227"/>
      <c r="ONR2071" s="227"/>
      <c r="ONS2071" s="227"/>
      <c r="ONT2071" s="227"/>
      <c r="ONU2071" s="227"/>
      <c r="ONV2071" s="227"/>
      <c r="ONW2071" s="227"/>
      <c r="ONX2071" s="227"/>
      <c r="ONY2071" s="227"/>
      <c r="ONZ2071" s="227"/>
      <c r="OOA2071" s="227"/>
      <c r="OOB2071" s="227"/>
      <c r="OOC2071" s="227"/>
      <c r="OOD2071" s="227"/>
      <c r="OOE2071" s="227"/>
      <c r="OOF2071" s="227"/>
      <c r="OOG2071" s="227"/>
      <c r="OOH2071" s="227"/>
      <c r="OOI2071" s="227"/>
      <c r="OOJ2071" s="227"/>
      <c r="OOK2071" s="227"/>
      <c r="OOL2071" s="227"/>
      <c r="OOM2071" s="227"/>
      <c r="OON2071" s="227"/>
      <c r="OOO2071" s="227"/>
      <c r="OOP2071" s="227"/>
      <c r="OOQ2071" s="227"/>
      <c r="OOR2071" s="227"/>
      <c r="OOS2071" s="227"/>
      <c r="OOT2071" s="227"/>
      <c r="OOU2071" s="227"/>
      <c r="OOV2071" s="227"/>
      <c r="OOW2071" s="227"/>
      <c r="OOX2071" s="227"/>
      <c r="OOY2071" s="227"/>
      <c r="OOZ2071" s="227"/>
      <c r="OPA2071" s="227"/>
      <c r="OPB2071" s="227"/>
      <c r="OPC2071" s="227"/>
      <c r="OPD2071" s="227"/>
      <c r="OPE2071" s="227"/>
      <c r="OPF2071" s="227"/>
      <c r="OPG2071" s="227"/>
      <c r="OPH2071" s="227"/>
      <c r="OPI2071" s="227"/>
      <c r="OPJ2071" s="227"/>
      <c r="OPK2071" s="227"/>
      <c r="OPL2071" s="227"/>
      <c r="OPM2071" s="227"/>
      <c r="OPN2071" s="227"/>
      <c r="OPO2071" s="227"/>
      <c r="OPP2071" s="227"/>
      <c r="OPQ2071" s="227"/>
      <c r="OPR2071" s="227"/>
      <c r="OPS2071" s="227"/>
      <c r="OPT2071" s="227"/>
      <c r="OPU2071" s="227"/>
      <c r="OPV2071" s="227"/>
      <c r="OPW2071" s="227"/>
      <c r="OPX2071" s="227"/>
      <c r="OPY2071" s="227"/>
      <c r="OPZ2071" s="227"/>
      <c r="OQA2071" s="227"/>
      <c r="OQB2071" s="227"/>
      <c r="OQC2071" s="227"/>
      <c r="OQD2071" s="227"/>
      <c r="OQE2071" s="227"/>
      <c r="OQF2071" s="227"/>
      <c r="OQG2071" s="227"/>
      <c r="OQH2071" s="227"/>
      <c r="OQI2071" s="227"/>
      <c r="OQJ2071" s="227"/>
      <c r="OQK2071" s="227"/>
      <c r="OQL2071" s="227"/>
      <c r="OQM2071" s="227"/>
      <c r="OQN2071" s="227"/>
      <c r="OQO2071" s="227"/>
      <c r="OQP2071" s="227"/>
      <c r="OQQ2071" s="227"/>
      <c r="OQR2071" s="227"/>
      <c r="OQS2071" s="227"/>
      <c r="OQT2071" s="227"/>
      <c r="OQU2071" s="227"/>
      <c r="OQV2071" s="227"/>
      <c r="OQW2071" s="227"/>
      <c r="OQX2071" s="227"/>
      <c r="OQY2071" s="227"/>
      <c r="OQZ2071" s="227"/>
      <c r="ORA2071" s="227"/>
      <c r="ORB2071" s="227"/>
      <c r="ORC2071" s="227"/>
      <c r="ORD2071" s="227"/>
      <c r="ORE2071" s="227"/>
      <c r="ORF2071" s="227"/>
      <c r="ORG2071" s="227"/>
      <c r="ORH2071" s="227"/>
      <c r="ORI2071" s="227"/>
      <c r="ORJ2071" s="227"/>
      <c r="ORK2071" s="227"/>
      <c r="ORL2071" s="227"/>
      <c r="ORM2071" s="227"/>
      <c r="ORN2071" s="227"/>
      <c r="ORO2071" s="227"/>
      <c r="ORP2071" s="227"/>
      <c r="ORQ2071" s="227"/>
      <c r="ORR2071" s="227"/>
      <c r="ORS2071" s="227"/>
      <c r="ORT2071" s="227"/>
      <c r="ORU2071" s="227"/>
      <c r="ORV2071" s="227"/>
      <c r="ORW2071" s="227"/>
      <c r="ORX2071" s="227"/>
      <c r="ORY2071" s="227"/>
      <c r="ORZ2071" s="227"/>
      <c r="OSA2071" s="227"/>
      <c r="OSB2071" s="227"/>
      <c r="OSC2071" s="227"/>
      <c r="OSD2071" s="227"/>
      <c r="OSE2071" s="227"/>
      <c r="OSF2071" s="227"/>
      <c r="OSG2071" s="227"/>
      <c r="OSH2071" s="227"/>
      <c r="OSI2071" s="227"/>
      <c r="OSJ2071" s="227"/>
      <c r="OSK2071" s="227"/>
      <c r="OSL2071" s="227"/>
      <c r="OSM2071" s="227"/>
      <c r="OSN2071" s="227"/>
      <c r="OSO2071" s="227"/>
      <c r="OSP2071" s="227"/>
      <c r="OSQ2071" s="227"/>
      <c r="OSR2071" s="227"/>
      <c r="OSS2071" s="227"/>
      <c r="OST2071" s="227"/>
      <c r="OSU2071" s="227"/>
      <c r="OSV2071" s="227"/>
      <c r="OSW2071" s="227"/>
      <c r="OSX2071" s="227"/>
      <c r="OSY2071" s="227"/>
      <c r="OSZ2071" s="227"/>
      <c r="OTA2071" s="227"/>
      <c r="OTB2071" s="227"/>
      <c r="OTC2071" s="227"/>
      <c r="OTD2071" s="227"/>
      <c r="OTE2071" s="227"/>
      <c r="OTF2071" s="227"/>
      <c r="OTG2071" s="227"/>
      <c r="OTH2071" s="227"/>
      <c r="OTI2071" s="227"/>
      <c r="OTJ2071" s="227"/>
      <c r="OTK2071" s="227"/>
      <c r="OTL2071" s="227"/>
      <c r="OTM2071" s="227"/>
      <c r="OTN2071" s="227"/>
      <c r="OTO2071" s="227"/>
      <c r="OTP2071" s="227"/>
      <c r="OTQ2071" s="227"/>
      <c r="OTR2071" s="227"/>
      <c r="OTS2071" s="227"/>
      <c r="OTT2071" s="227"/>
      <c r="OTU2071" s="227"/>
      <c r="OTV2071" s="227"/>
      <c r="OTW2071" s="227"/>
      <c r="OTX2071" s="227"/>
      <c r="OTY2071" s="227"/>
      <c r="OTZ2071" s="227"/>
      <c r="OUA2071" s="227"/>
      <c r="OUB2071" s="227"/>
      <c r="OUC2071" s="227"/>
      <c r="OUD2071" s="227"/>
      <c r="OUE2071" s="227"/>
      <c r="OUF2071" s="227"/>
      <c r="OUG2071" s="227"/>
      <c r="OUH2071" s="227"/>
      <c r="OUI2071" s="227"/>
      <c r="OUJ2071" s="227"/>
      <c r="OUK2071" s="227"/>
      <c r="OUL2071" s="227"/>
      <c r="OUM2071" s="227"/>
      <c r="OUN2071" s="227"/>
      <c r="OUO2071" s="227"/>
      <c r="OUP2071" s="227"/>
      <c r="OUQ2071" s="227"/>
      <c r="OUR2071" s="227"/>
      <c r="OUS2071" s="227"/>
      <c r="OUT2071" s="227"/>
      <c r="OUU2071" s="227"/>
      <c r="OUV2071" s="227"/>
      <c r="OUW2071" s="227"/>
      <c r="OUX2071" s="227"/>
      <c r="OUY2071" s="227"/>
      <c r="OUZ2071" s="227"/>
      <c r="OVA2071" s="227"/>
      <c r="OVB2071" s="227"/>
      <c r="OVC2071" s="227"/>
      <c r="OVD2071" s="227"/>
      <c r="OVE2071" s="227"/>
      <c r="OVF2071" s="227"/>
      <c r="OVG2071" s="227"/>
      <c r="OVH2071" s="227"/>
      <c r="OVI2071" s="227"/>
      <c r="OVJ2071" s="227"/>
      <c r="OVK2071" s="227"/>
      <c r="OVL2071" s="227"/>
      <c r="OVM2071" s="227"/>
      <c r="OVN2071" s="227"/>
      <c r="OVO2071" s="227"/>
      <c r="OVP2071" s="227"/>
      <c r="OVQ2071" s="227"/>
      <c r="OVR2071" s="227"/>
      <c r="OVS2071" s="227"/>
      <c r="OVT2071" s="227"/>
      <c r="OVU2071" s="227"/>
      <c r="OVV2071" s="227"/>
      <c r="OVW2071" s="227"/>
      <c r="OVX2071" s="227"/>
      <c r="OVY2071" s="227"/>
      <c r="OVZ2071" s="227"/>
      <c r="OWA2071" s="227"/>
      <c r="OWB2071" s="227"/>
      <c r="OWC2071" s="227"/>
      <c r="OWD2071" s="227"/>
      <c r="OWE2071" s="227"/>
      <c r="OWF2071" s="227"/>
      <c r="OWG2071" s="227"/>
      <c r="OWH2071" s="227"/>
      <c r="OWI2071" s="227"/>
      <c r="OWJ2071" s="227"/>
      <c r="OWK2071" s="227"/>
      <c r="OWL2071" s="227"/>
      <c r="OWM2071" s="227"/>
      <c r="OWN2071" s="227"/>
      <c r="OWO2071" s="227"/>
      <c r="OWP2071" s="227"/>
      <c r="OWQ2071" s="227"/>
      <c r="OWR2071" s="227"/>
      <c r="OWS2071" s="227"/>
      <c r="OWT2071" s="227"/>
      <c r="OWU2071" s="227"/>
      <c r="OWV2071" s="227"/>
      <c r="OWW2071" s="227"/>
      <c r="OWX2071" s="227"/>
      <c r="OWY2071" s="227"/>
      <c r="OWZ2071" s="227"/>
      <c r="OXA2071" s="227"/>
      <c r="OXB2071" s="227"/>
      <c r="OXC2071" s="227"/>
      <c r="OXD2071" s="227"/>
      <c r="OXE2071" s="227"/>
      <c r="OXF2071" s="227"/>
      <c r="OXG2071" s="227"/>
      <c r="OXH2071" s="227"/>
      <c r="OXI2071" s="227"/>
      <c r="OXJ2071" s="227"/>
      <c r="OXK2071" s="227"/>
      <c r="OXL2071" s="227"/>
      <c r="OXM2071" s="227"/>
      <c r="OXN2071" s="227"/>
      <c r="OXO2071" s="227"/>
      <c r="OXP2071" s="227"/>
      <c r="OXQ2071" s="227"/>
      <c r="OXR2071" s="227"/>
      <c r="OXS2071" s="227"/>
      <c r="OXT2071" s="227"/>
      <c r="OXU2071" s="227"/>
      <c r="OXV2071" s="227"/>
      <c r="OXW2071" s="227"/>
      <c r="OXX2071" s="227"/>
      <c r="OXY2071" s="227"/>
      <c r="OXZ2071" s="227"/>
      <c r="OYA2071" s="227"/>
      <c r="OYB2071" s="227"/>
      <c r="OYC2071" s="227"/>
      <c r="OYD2071" s="227"/>
      <c r="OYE2071" s="227"/>
      <c r="OYF2071" s="227"/>
      <c r="OYG2071" s="227"/>
      <c r="OYH2071" s="227"/>
      <c r="OYI2071" s="227"/>
      <c r="OYJ2071" s="227"/>
      <c r="OYK2071" s="227"/>
      <c r="OYL2071" s="227"/>
      <c r="OYM2071" s="227"/>
      <c r="OYN2071" s="227"/>
      <c r="OYO2071" s="227"/>
      <c r="OYP2071" s="227"/>
      <c r="OYQ2071" s="227"/>
      <c r="OYR2071" s="227"/>
      <c r="OYS2071" s="227"/>
      <c r="OYT2071" s="227"/>
      <c r="OYU2071" s="227"/>
      <c r="OYV2071" s="227"/>
      <c r="OYW2071" s="227"/>
      <c r="OYX2071" s="227"/>
      <c r="OYY2071" s="227"/>
      <c r="OYZ2071" s="227"/>
      <c r="OZA2071" s="227"/>
      <c r="OZB2071" s="227"/>
      <c r="OZC2071" s="227"/>
      <c r="OZD2071" s="227"/>
      <c r="OZE2071" s="227"/>
      <c r="OZF2071" s="227"/>
      <c r="OZG2071" s="227"/>
      <c r="OZH2071" s="227"/>
      <c r="OZI2071" s="227"/>
      <c r="OZJ2071" s="227"/>
      <c r="OZK2071" s="227"/>
      <c r="OZL2071" s="227"/>
      <c r="OZM2071" s="227"/>
      <c r="OZN2071" s="227"/>
      <c r="OZO2071" s="227"/>
      <c r="OZP2071" s="227"/>
      <c r="OZQ2071" s="227"/>
      <c r="OZR2071" s="227"/>
      <c r="OZS2071" s="227"/>
      <c r="OZT2071" s="227"/>
      <c r="OZU2071" s="227"/>
      <c r="OZV2071" s="227"/>
      <c r="OZW2071" s="227"/>
      <c r="OZX2071" s="227"/>
      <c r="OZY2071" s="227"/>
      <c r="OZZ2071" s="227"/>
      <c r="PAA2071" s="227"/>
      <c r="PAB2071" s="227"/>
      <c r="PAC2071" s="227"/>
      <c r="PAD2071" s="227"/>
      <c r="PAE2071" s="227"/>
      <c r="PAF2071" s="227"/>
      <c r="PAG2071" s="227"/>
      <c r="PAH2071" s="227"/>
      <c r="PAI2071" s="227"/>
      <c r="PAJ2071" s="227"/>
      <c r="PAK2071" s="227"/>
      <c r="PAL2071" s="227"/>
      <c r="PAM2071" s="227"/>
      <c r="PAN2071" s="227"/>
      <c r="PAO2071" s="227"/>
      <c r="PAP2071" s="227"/>
      <c r="PAQ2071" s="227"/>
      <c r="PAR2071" s="227"/>
      <c r="PAS2071" s="227"/>
      <c r="PAT2071" s="227"/>
      <c r="PAU2071" s="227"/>
      <c r="PAV2071" s="227"/>
      <c r="PAW2071" s="227"/>
      <c r="PAX2071" s="227"/>
      <c r="PAY2071" s="227"/>
      <c r="PAZ2071" s="227"/>
      <c r="PBA2071" s="227"/>
      <c r="PBB2071" s="227"/>
      <c r="PBC2071" s="227"/>
      <c r="PBD2071" s="227"/>
      <c r="PBE2071" s="227"/>
      <c r="PBF2071" s="227"/>
      <c r="PBG2071" s="227"/>
      <c r="PBH2071" s="227"/>
      <c r="PBI2071" s="227"/>
      <c r="PBJ2071" s="227"/>
      <c r="PBK2071" s="227"/>
      <c r="PBL2071" s="227"/>
      <c r="PBM2071" s="227"/>
      <c r="PBN2071" s="227"/>
      <c r="PBO2071" s="227"/>
      <c r="PBP2071" s="227"/>
      <c r="PBQ2071" s="227"/>
      <c r="PBR2071" s="227"/>
      <c r="PBS2071" s="227"/>
      <c r="PBT2071" s="227"/>
      <c r="PBU2071" s="227"/>
      <c r="PBV2071" s="227"/>
      <c r="PBW2071" s="227"/>
      <c r="PBX2071" s="227"/>
      <c r="PBY2071" s="227"/>
      <c r="PBZ2071" s="227"/>
      <c r="PCA2071" s="227"/>
      <c r="PCB2071" s="227"/>
      <c r="PCC2071" s="227"/>
      <c r="PCD2071" s="227"/>
      <c r="PCE2071" s="227"/>
      <c r="PCF2071" s="227"/>
      <c r="PCG2071" s="227"/>
      <c r="PCH2071" s="227"/>
      <c r="PCI2071" s="227"/>
      <c r="PCJ2071" s="227"/>
      <c r="PCK2071" s="227"/>
      <c r="PCL2071" s="227"/>
      <c r="PCM2071" s="227"/>
      <c r="PCN2071" s="227"/>
      <c r="PCO2071" s="227"/>
      <c r="PCP2071" s="227"/>
      <c r="PCQ2071" s="227"/>
      <c r="PCR2071" s="227"/>
      <c r="PCS2071" s="227"/>
      <c r="PCT2071" s="227"/>
      <c r="PCU2071" s="227"/>
      <c r="PCV2071" s="227"/>
      <c r="PCW2071" s="227"/>
      <c r="PCX2071" s="227"/>
      <c r="PCY2071" s="227"/>
      <c r="PCZ2071" s="227"/>
      <c r="PDA2071" s="227"/>
      <c r="PDB2071" s="227"/>
      <c r="PDC2071" s="227"/>
      <c r="PDD2071" s="227"/>
      <c r="PDE2071" s="227"/>
      <c r="PDF2071" s="227"/>
      <c r="PDG2071" s="227"/>
      <c r="PDH2071" s="227"/>
      <c r="PDI2071" s="227"/>
      <c r="PDJ2071" s="227"/>
      <c r="PDK2071" s="227"/>
      <c r="PDL2071" s="227"/>
      <c r="PDM2071" s="227"/>
      <c r="PDN2071" s="227"/>
      <c r="PDO2071" s="227"/>
      <c r="PDP2071" s="227"/>
      <c r="PDQ2071" s="227"/>
      <c r="PDR2071" s="227"/>
      <c r="PDS2071" s="227"/>
      <c r="PDT2071" s="227"/>
      <c r="PDU2071" s="227"/>
      <c r="PDV2071" s="227"/>
      <c r="PDW2071" s="227"/>
      <c r="PDX2071" s="227"/>
      <c r="PDY2071" s="227"/>
      <c r="PDZ2071" s="227"/>
      <c r="PEA2071" s="227"/>
      <c r="PEB2071" s="227"/>
      <c r="PEC2071" s="227"/>
      <c r="PED2071" s="227"/>
      <c r="PEE2071" s="227"/>
      <c r="PEF2071" s="227"/>
      <c r="PEG2071" s="227"/>
      <c r="PEH2071" s="227"/>
      <c r="PEI2071" s="227"/>
      <c r="PEJ2071" s="227"/>
      <c r="PEK2071" s="227"/>
      <c r="PEL2071" s="227"/>
      <c r="PEM2071" s="227"/>
      <c r="PEN2071" s="227"/>
      <c r="PEO2071" s="227"/>
      <c r="PEP2071" s="227"/>
      <c r="PEQ2071" s="227"/>
      <c r="PER2071" s="227"/>
      <c r="PES2071" s="227"/>
      <c r="PET2071" s="227"/>
      <c r="PEU2071" s="227"/>
      <c r="PEV2071" s="227"/>
      <c r="PEW2071" s="227"/>
      <c r="PEX2071" s="227"/>
      <c r="PEY2071" s="227"/>
      <c r="PEZ2071" s="227"/>
      <c r="PFA2071" s="227"/>
      <c r="PFB2071" s="227"/>
      <c r="PFC2071" s="227"/>
      <c r="PFD2071" s="227"/>
      <c r="PFE2071" s="227"/>
      <c r="PFF2071" s="227"/>
      <c r="PFG2071" s="227"/>
      <c r="PFH2071" s="227"/>
      <c r="PFI2071" s="227"/>
      <c r="PFJ2071" s="227"/>
      <c r="PFK2071" s="227"/>
      <c r="PFL2071" s="227"/>
      <c r="PFM2071" s="227"/>
      <c r="PFN2071" s="227"/>
      <c r="PFO2071" s="227"/>
      <c r="PFP2071" s="227"/>
      <c r="PFQ2071" s="227"/>
      <c r="PFR2071" s="227"/>
      <c r="PFS2071" s="227"/>
      <c r="PFT2071" s="227"/>
      <c r="PFU2071" s="227"/>
      <c r="PFV2071" s="227"/>
      <c r="PFW2071" s="227"/>
      <c r="PFX2071" s="227"/>
      <c r="PFY2071" s="227"/>
      <c r="PFZ2071" s="227"/>
      <c r="PGA2071" s="227"/>
      <c r="PGB2071" s="227"/>
      <c r="PGC2071" s="227"/>
      <c r="PGD2071" s="227"/>
      <c r="PGE2071" s="227"/>
      <c r="PGF2071" s="227"/>
      <c r="PGG2071" s="227"/>
      <c r="PGH2071" s="227"/>
      <c r="PGI2071" s="227"/>
      <c r="PGJ2071" s="227"/>
      <c r="PGK2071" s="227"/>
      <c r="PGL2071" s="227"/>
      <c r="PGM2071" s="227"/>
      <c r="PGN2071" s="227"/>
      <c r="PGO2071" s="227"/>
      <c r="PGP2071" s="227"/>
      <c r="PGQ2071" s="227"/>
      <c r="PGR2071" s="227"/>
      <c r="PGS2071" s="227"/>
      <c r="PGT2071" s="227"/>
      <c r="PGU2071" s="227"/>
      <c r="PGV2071" s="227"/>
      <c r="PGW2071" s="227"/>
      <c r="PGX2071" s="227"/>
      <c r="PGY2071" s="227"/>
      <c r="PGZ2071" s="227"/>
      <c r="PHA2071" s="227"/>
      <c r="PHB2071" s="227"/>
      <c r="PHC2071" s="227"/>
      <c r="PHD2071" s="227"/>
      <c r="PHE2071" s="227"/>
      <c r="PHF2071" s="227"/>
      <c r="PHG2071" s="227"/>
      <c r="PHH2071" s="227"/>
      <c r="PHI2071" s="227"/>
      <c r="PHJ2071" s="227"/>
      <c r="PHK2071" s="227"/>
      <c r="PHL2071" s="227"/>
      <c r="PHM2071" s="227"/>
      <c r="PHN2071" s="227"/>
      <c r="PHO2071" s="227"/>
      <c r="PHP2071" s="227"/>
      <c r="PHQ2071" s="227"/>
      <c r="PHR2071" s="227"/>
      <c r="PHS2071" s="227"/>
      <c r="PHT2071" s="227"/>
      <c r="PHU2071" s="227"/>
      <c r="PHV2071" s="227"/>
      <c r="PHW2071" s="227"/>
      <c r="PHX2071" s="227"/>
      <c r="PHY2071" s="227"/>
      <c r="PHZ2071" s="227"/>
      <c r="PIA2071" s="227"/>
      <c r="PIB2071" s="227"/>
      <c r="PIC2071" s="227"/>
      <c r="PID2071" s="227"/>
      <c r="PIE2071" s="227"/>
      <c r="PIF2071" s="227"/>
      <c r="PIG2071" s="227"/>
      <c r="PIH2071" s="227"/>
      <c r="PII2071" s="227"/>
      <c r="PIJ2071" s="227"/>
      <c r="PIK2071" s="227"/>
      <c r="PIL2071" s="227"/>
      <c r="PIM2071" s="227"/>
      <c r="PIN2071" s="227"/>
      <c r="PIO2071" s="227"/>
      <c r="PIP2071" s="227"/>
      <c r="PIQ2071" s="227"/>
      <c r="PIR2071" s="227"/>
      <c r="PIS2071" s="227"/>
      <c r="PIT2071" s="227"/>
      <c r="PIU2071" s="227"/>
      <c r="PIV2071" s="227"/>
      <c r="PIW2071" s="227"/>
      <c r="PIX2071" s="227"/>
      <c r="PIY2071" s="227"/>
      <c r="PIZ2071" s="227"/>
      <c r="PJA2071" s="227"/>
      <c r="PJB2071" s="227"/>
      <c r="PJC2071" s="227"/>
      <c r="PJD2071" s="227"/>
      <c r="PJE2071" s="227"/>
      <c r="PJF2071" s="227"/>
      <c r="PJG2071" s="227"/>
      <c r="PJH2071" s="227"/>
      <c r="PJI2071" s="227"/>
      <c r="PJJ2071" s="227"/>
      <c r="PJK2071" s="227"/>
      <c r="PJL2071" s="227"/>
      <c r="PJM2071" s="227"/>
      <c r="PJN2071" s="227"/>
      <c r="PJO2071" s="227"/>
      <c r="PJP2071" s="227"/>
      <c r="PJQ2071" s="227"/>
      <c r="PJR2071" s="227"/>
      <c r="PJS2071" s="227"/>
      <c r="PJT2071" s="227"/>
      <c r="PJU2071" s="227"/>
      <c r="PJV2071" s="227"/>
      <c r="PJW2071" s="227"/>
      <c r="PJX2071" s="227"/>
      <c r="PJY2071" s="227"/>
      <c r="PJZ2071" s="227"/>
      <c r="PKA2071" s="227"/>
      <c r="PKB2071" s="227"/>
      <c r="PKC2071" s="227"/>
      <c r="PKD2071" s="227"/>
      <c r="PKE2071" s="227"/>
      <c r="PKF2071" s="227"/>
      <c r="PKG2071" s="227"/>
      <c r="PKH2071" s="227"/>
      <c r="PKI2071" s="227"/>
      <c r="PKJ2071" s="227"/>
      <c r="PKK2071" s="227"/>
      <c r="PKL2071" s="227"/>
      <c r="PKM2071" s="227"/>
      <c r="PKN2071" s="227"/>
      <c r="PKO2071" s="227"/>
      <c r="PKP2071" s="227"/>
      <c r="PKQ2071" s="227"/>
      <c r="PKR2071" s="227"/>
      <c r="PKS2071" s="227"/>
      <c r="PKT2071" s="227"/>
      <c r="PKU2071" s="227"/>
      <c r="PKV2071" s="227"/>
      <c r="PKW2071" s="227"/>
      <c r="PKX2071" s="227"/>
      <c r="PKY2071" s="227"/>
      <c r="PKZ2071" s="227"/>
      <c r="PLA2071" s="227"/>
      <c r="PLB2071" s="227"/>
      <c r="PLC2071" s="227"/>
      <c r="PLD2071" s="227"/>
      <c r="PLE2071" s="227"/>
      <c r="PLF2071" s="227"/>
      <c r="PLG2071" s="227"/>
      <c r="PLH2071" s="227"/>
      <c r="PLI2071" s="227"/>
      <c r="PLJ2071" s="227"/>
      <c r="PLK2071" s="227"/>
      <c r="PLL2071" s="227"/>
      <c r="PLM2071" s="227"/>
      <c r="PLN2071" s="227"/>
      <c r="PLO2071" s="227"/>
      <c r="PLP2071" s="227"/>
      <c r="PLQ2071" s="227"/>
      <c r="PLR2071" s="227"/>
      <c r="PLS2071" s="227"/>
      <c r="PLT2071" s="227"/>
      <c r="PLU2071" s="227"/>
      <c r="PLV2071" s="227"/>
      <c r="PLW2071" s="227"/>
      <c r="PLX2071" s="227"/>
      <c r="PLY2071" s="227"/>
      <c r="PLZ2071" s="227"/>
      <c r="PMA2071" s="227"/>
      <c r="PMB2071" s="227"/>
      <c r="PMC2071" s="227"/>
      <c r="PMD2071" s="227"/>
      <c r="PME2071" s="227"/>
      <c r="PMF2071" s="227"/>
      <c r="PMG2071" s="227"/>
      <c r="PMH2071" s="227"/>
      <c r="PMI2071" s="227"/>
      <c r="PMJ2071" s="227"/>
      <c r="PMK2071" s="227"/>
      <c r="PML2071" s="227"/>
      <c r="PMM2071" s="227"/>
      <c r="PMN2071" s="227"/>
      <c r="PMO2071" s="227"/>
      <c r="PMP2071" s="227"/>
      <c r="PMQ2071" s="227"/>
      <c r="PMR2071" s="227"/>
      <c r="PMS2071" s="227"/>
      <c r="PMT2071" s="227"/>
      <c r="PMU2071" s="227"/>
      <c r="PMV2071" s="227"/>
      <c r="PMW2071" s="227"/>
      <c r="PMX2071" s="227"/>
      <c r="PMY2071" s="227"/>
      <c r="PMZ2071" s="227"/>
      <c r="PNA2071" s="227"/>
      <c r="PNB2071" s="227"/>
      <c r="PNC2071" s="227"/>
      <c r="PND2071" s="227"/>
      <c r="PNE2071" s="227"/>
      <c r="PNF2071" s="227"/>
      <c r="PNG2071" s="227"/>
      <c r="PNH2071" s="227"/>
      <c r="PNI2071" s="227"/>
      <c r="PNJ2071" s="227"/>
      <c r="PNK2071" s="227"/>
      <c r="PNL2071" s="227"/>
      <c r="PNM2071" s="227"/>
      <c r="PNN2071" s="227"/>
      <c r="PNO2071" s="227"/>
      <c r="PNP2071" s="227"/>
      <c r="PNQ2071" s="227"/>
      <c r="PNR2071" s="227"/>
      <c r="PNS2071" s="227"/>
      <c r="PNT2071" s="227"/>
      <c r="PNU2071" s="227"/>
      <c r="PNV2071" s="227"/>
      <c r="PNW2071" s="227"/>
      <c r="PNX2071" s="227"/>
      <c r="PNY2071" s="227"/>
      <c r="PNZ2071" s="227"/>
      <c r="POA2071" s="227"/>
      <c r="POB2071" s="227"/>
      <c r="POC2071" s="227"/>
      <c r="POD2071" s="227"/>
      <c r="POE2071" s="227"/>
      <c r="POF2071" s="227"/>
      <c r="POG2071" s="227"/>
      <c r="POH2071" s="227"/>
      <c r="POI2071" s="227"/>
      <c r="POJ2071" s="227"/>
      <c r="POK2071" s="227"/>
      <c r="POL2071" s="227"/>
      <c r="POM2071" s="227"/>
      <c r="PON2071" s="227"/>
      <c r="POO2071" s="227"/>
      <c r="POP2071" s="227"/>
      <c r="POQ2071" s="227"/>
      <c r="POR2071" s="227"/>
      <c r="POS2071" s="227"/>
      <c r="POT2071" s="227"/>
      <c r="POU2071" s="227"/>
      <c r="POV2071" s="227"/>
      <c r="POW2071" s="227"/>
      <c r="POX2071" s="227"/>
      <c r="POY2071" s="227"/>
      <c r="POZ2071" s="227"/>
      <c r="PPA2071" s="227"/>
      <c r="PPB2071" s="227"/>
      <c r="PPC2071" s="227"/>
      <c r="PPD2071" s="227"/>
      <c r="PPE2071" s="227"/>
      <c r="PPF2071" s="227"/>
      <c r="PPG2071" s="227"/>
      <c r="PPH2071" s="227"/>
      <c r="PPI2071" s="227"/>
      <c r="PPJ2071" s="227"/>
      <c r="PPK2071" s="227"/>
      <c r="PPL2071" s="227"/>
      <c r="PPM2071" s="227"/>
      <c r="PPN2071" s="227"/>
      <c r="PPO2071" s="227"/>
      <c r="PPP2071" s="227"/>
      <c r="PPQ2071" s="227"/>
      <c r="PPR2071" s="227"/>
      <c r="PPS2071" s="227"/>
      <c r="PPT2071" s="227"/>
      <c r="PPU2071" s="227"/>
      <c r="PPV2071" s="227"/>
      <c r="PPW2071" s="227"/>
      <c r="PPX2071" s="227"/>
      <c r="PPY2071" s="227"/>
      <c r="PPZ2071" s="227"/>
      <c r="PQA2071" s="227"/>
      <c r="PQB2071" s="227"/>
      <c r="PQC2071" s="227"/>
      <c r="PQD2071" s="227"/>
      <c r="PQE2071" s="227"/>
      <c r="PQF2071" s="227"/>
      <c r="PQG2071" s="227"/>
      <c r="PQH2071" s="227"/>
      <c r="PQI2071" s="227"/>
      <c r="PQJ2071" s="227"/>
      <c r="PQK2071" s="227"/>
      <c r="PQL2071" s="227"/>
      <c r="PQM2071" s="227"/>
      <c r="PQN2071" s="227"/>
      <c r="PQO2071" s="227"/>
      <c r="PQP2071" s="227"/>
      <c r="PQQ2071" s="227"/>
      <c r="PQR2071" s="227"/>
      <c r="PQS2071" s="227"/>
      <c r="PQT2071" s="227"/>
      <c r="PQU2071" s="227"/>
      <c r="PQV2071" s="227"/>
      <c r="PQW2071" s="227"/>
      <c r="PQX2071" s="227"/>
      <c r="PQY2071" s="227"/>
      <c r="PQZ2071" s="227"/>
      <c r="PRA2071" s="227"/>
      <c r="PRB2071" s="227"/>
      <c r="PRC2071" s="227"/>
      <c r="PRD2071" s="227"/>
      <c r="PRE2071" s="227"/>
      <c r="PRF2071" s="227"/>
      <c r="PRG2071" s="227"/>
      <c r="PRH2071" s="227"/>
      <c r="PRI2071" s="227"/>
      <c r="PRJ2071" s="227"/>
      <c r="PRK2071" s="227"/>
      <c r="PRL2071" s="227"/>
      <c r="PRM2071" s="227"/>
      <c r="PRN2071" s="227"/>
      <c r="PRO2071" s="227"/>
      <c r="PRP2071" s="227"/>
      <c r="PRQ2071" s="227"/>
      <c r="PRR2071" s="227"/>
      <c r="PRS2071" s="227"/>
      <c r="PRT2071" s="227"/>
      <c r="PRU2071" s="227"/>
      <c r="PRV2071" s="227"/>
      <c r="PRW2071" s="227"/>
      <c r="PRX2071" s="227"/>
      <c r="PRY2071" s="227"/>
      <c r="PRZ2071" s="227"/>
      <c r="PSA2071" s="227"/>
      <c r="PSB2071" s="227"/>
      <c r="PSC2071" s="227"/>
      <c r="PSD2071" s="227"/>
      <c r="PSE2071" s="227"/>
      <c r="PSF2071" s="227"/>
      <c r="PSG2071" s="227"/>
      <c r="PSH2071" s="227"/>
      <c r="PSI2071" s="227"/>
      <c r="PSJ2071" s="227"/>
      <c r="PSK2071" s="227"/>
      <c r="PSL2071" s="227"/>
      <c r="PSM2071" s="227"/>
      <c r="PSN2071" s="227"/>
      <c r="PSO2071" s="227"/>
      <c r="PSP2071" s="227"/>
      <c r="PSQ2071" s="227"/>
      <c r="PSR2071" s="227"/>
      <c r="PSS2071" s="227"/>
      <c r="PST2071" s="227"/>
      <c r="PSU2071" s="227"/>
      <c r="PSV2071" s="227"/>
      <c r="PSW2071" s="227"/>
      <c r="PSX2071" s="227"/>
      <c r="PSY2071" s="227"/>
      <c r="PSZ2071" s="227"/>
      <c r="PTA2071" s="227"/>
      <c r="PTB2071" s="227"/>
      <c r="PTC2071" s="227"/>
      <c r="PTD2071" s="227"/>
      <c r="PTE2071" s="227"/>
      <c r="PTF2071" s="227"/>
      <c r="PTG2071" s="227"/>
      <c r="PTH2071" s="227"/>
      <c r="PTI2071" s="227"/>
      <c r="PTJ2071" s="227"/>
      <c r="PTK2071" s="227"/>
      <c r="PTL2071" s="227"/>
      <c r="PTM2071" s="227"/>
      <c r="PTN2071" s="227"/>
      <c r="PTO2071" s="227"/>
      <c r="PTP2071" s="227"/>
      <c r="PTQ2071" s="227"/>
      <c r="PTR2071" s="227"/>
      <c r="PTS2071" s="227"/>
      <c r="PTT2071" s="227"/>
      <c r="PTU2071" s="227"/>
      <c r="PTV2071" s="227"/>
      <c r="PTW2071" s="227"/>
      <c r="PTX2071" s="227"/>
      <c r="PTY2071" s="227"/>
      <c r="PTZ2071" s="227"/>
      <c r="PUA2071" s="227"/>
      <c r="PUB2071" s="227"/>
      <c r="PUC2071" s="227"/>
      <c r="PUD2071" s="227"/>
      <c r="PUE2071" s="227"/>
      <c r="PUF2071" s="227"/>
      <c r="PUG2071" s="227"/>
      <c r="PUH2071" s="227"/>
      <c r="PUI2071" s="227"/>
      <c r="PUJ2071" s="227"/>
      <c r="PUK2071" s="227"/>
      <c r="PUL2071" s="227"/>
      <c r="PUM2071" s="227"/>
      <c r="PUN2071" s="227"/>
      <c r="PUO2071" s="227"/>
      <c r="PUP2071" s="227"/>
      <c r="PUQ2071" s="227"/>
      <c r="PUR2071" s="227"/>
      <c r="PUS2071" s="227"/>
      <c r="PUT2071" s="227"/>
      <c r="PUU2071" s="227"/>
      <c r="PUV2071" s="227"/>
      <c r="PUW2071" s="227"/>
      <c r="PUX2071" s="227"/>
      <c r="PUY2071" s="227"/>
      <c r="PUZ2071" s="227"/>
      <c r="PVA2071" s="227"/>
      <c r="PVB2071" s="227"/>
      <c r="PVC2071" s="227"/>
      <c r="PVD2071" s="227"/>
      <c r="PVE2071" s="227"/>
      <c r="PVF2071" s="227"/>
      <c r="PVG2071" s="227"/>
      <c r="PVH2071" s="227"/>
      <c r="PVI2071" s="227"/>
      <c r="PVJ2071" s="227"/>
      <c r="PVK2071" s="227"/>
      <c r="PVL2071" s="227"/>
      <c r="PVM2071" s="227"/>
      <c r="PVN2071" s="227"/>
      <c r="PVO2071" s="227"/>
      <c r="PVP2071" s="227"/>
      <c r="PVQ2071" s="227"/>
      <c r="PVR2071" s="227"/>
      <c r="PVS2071" s="227"/>
      <c r="PVT2071" s="227"/>
      <c r="PVU2071" s="227"/>
      <c r="PVV2071" s="227"/>
      <c r="PVW2071" s="227"/>
      <c r="PVX2071" s="227"/>
      <c r="PVY2071" s="227"/>
      <c r="PVZ2071" s="227"/>
      <c r="PWA2071" s="227"/>
      <c r="PWB2071" s="227"/>
      <c r="PWC2071" s="227"/>
      <c r="PWD2071" s="227"/>
      <c r="PWE2071" s="227"/>
      <c r="PWF2071" s="227"/>
      <c r="PWG2071" s="227"/>
      <c r="PWH2071" s="227"/>
      <c r="PWI2071" s="227"/>
      <c r="PWJ2071" s="227"/>
      <c r="PWK2071" s="227"/>
      <c r="PWL2071" s="227"/>
      <c r="PWM2071" s="227"/>
      <c r="PWN2071" s="227"/>
      <c r="PWO2071" s="227"/>
      <c r="PWP2071" s="227"/>
      <c r="PWQ2071" s="227"/>
      <c r="PWR2071" s="227"/>
      <c r="PWS2071" s="227"/>
      <c r="PWT2071" s="227"/>
      <c r="PWU2071" s="227"/>
      <c r="PWV2071" s="227"/>
      <c r="PWW2071" s="227"/>
      <c r="PWX2071" s="227"/>
      <c r="PWY2071" s="227"/>
      <c r="PWZ2071" s="227"/>
      <c r="PXA2071" s="227"/>
      <c r="PXB2071" s="227"/>
      <c r="PXC2071" s="227"/>
      <c r="PXD2071" s="227"/>
      <c r="PXE2071" s="227"/>
      <c r="PXF2071" s="227"/>
      <c r="PXG2071" s="227"/>
      <c r="PXH2071" s="227"/>
      <c r="PXI2071" s="227"/>
      <c r="PXJ2071" s="227"/>
      <c r="PXK2071" s="227"/>
      <c r="PXL2071" s="227"/>
      <c r="PXM2071" s="227"/>
      <c r="PXN2071" s="227"/>
      <c r="PXO2071" s="227"/>
      <c r="PXP2071" s="227"/>
      <c r="PXQ2071" s="227"/>
      <c r="PXR2071" s="227"/>
      <c r="PXS2071" s="227"/>
      <c r="PXT2071" s="227"/>
      <c r="PXU2071" s="227"/>
      <c r="PXV2071" s="227"/>
      <c r="PXW2071" s="227"/>
      <c r="PXX2071" s="227"/>
      <c r="PXY2071" s="227"/>
      <c r="PXZ2071" s="227"/>
      <c r="PYA2071" s="227"/>
      <c r="PYB2071" s="227"/>
      <c r="PYC2071" s="227"/>
      <c r="PYD2071" s="227"/>
      <c r="PYE2071" s="227"/>
      <c r="PYF2071" s="227"/>
      <c r="PYG2071" s="227"/>
      <c r="PYH2071" s="227"/>
      <c r="PYI2071" s="227"/>
      <c r="PYJ2071" s="227"/>
      <c r="PYK2071" s="227"/>
      <c r="PYL2071" s="227"/>
      <c r="PYM2071" s="227"/>
      <c r="PYN2071" s="227"/>
      <c r="PYO2071" s="227"/>
      <c r="PYP2071" s="227"/>
      <c r="PYQ2071" s="227"/>
      <c r="PYR2071" s="227"/>
      <c r="PYS2071" s="227"/>
      <c r="PYT2071" s="227"/>
      <c r="PYU2071" s="227"/>
      <c r="PYV2071" s="227"/>
      <c r="PYW2071" s="227"/>
      <c r="PYX2071" s="227"/>
      <c r="PYY2071" s="227"/>
      <c r="PYZ2071" s="227"/>
      <c r="PZA2071" s="227"/>
      <c r="PZB2071" s="227"/>
      <c r="PZC2071" s="227"/>
      <c r="PZD2071" s="227"/>
      <c r="PZE2071" s="227"/>
      <c r="PZF2071" s="227"/>
      <c r="PZG2071" s="227"/>
      <c r="PZH2071" s="227"/>
      <c r="PZI2071" s="227"/>
      <c r="PZJ2071" s="227"/>
      <c r="PZK2071" s="227"/>
      <c r="PZL2071" s="227"/>
      <c r="PZM2071" s="227"/>
      <c r="PZN2071" s="227"/>
      <c r="PZO2071" s="227"/>
      <c r="PZP2071" s="227"/>
      <c r="PZQ2071" s="227"/>
      <c r="PZR2071" s="227"/>
      <c r="PZS2071" s="227"/>
      <c r="PZT2071" s="227"/>
      <c r="PZU2071" s="227"/>
      <c r="PZV2071" s="227"/>
      <c r="PZW2071" s="227"/>
      <c r="PZX2071" s="227"/>
      <c r="PZY2071" s="227"/>
      <c r="PZZ2071" s="227"/>
      <c r="QAA2071" s="227"/>
      <c r="QAB2071" s="227"/>
      <c r="QAC2071" s="227"/>
      <c r="QAD2071" s="227"/>
      <c r="QAE2071" s="227"/>
      <c r="QAF2071" s="227"/>
      <c r="QAG2071" s="227"/>
      <c r="QAH2071" s="227"/>
      <c r="QAI2071" s="227"/>
      <c r="QAJ2071" s="227"/>
      <c r="QAK2071" s="227"/>
      <c r="QAL2071" s="227"/>
      <c r="QAM2071" s="227"/>
      <c r="QAN2071" s="227"/>
      <c r="QAO2071" s="227"/>
      <c r="QAP2071" s="227"/>
      <c r="QAQ2071" s="227"/>
      <c r="QAR2071" s="227"/>
      <c r="QAS2071" s="227"/>
      <c r="QAT2071" s="227"/>
      <c r="QAU2071" s="227"/>
      <c r="QAV2071" s="227"/>
      <c r="QAW2071" s="227"/>
      <c r="QAX2071" s="227"/>
      <c r="QAY2071" s="227"/>
      <c r="QAZ2071" s="227"/>
      <c r="QBA2071" s="227"/>
      <c r="QBB2071" s="227"/>
      <c r="QBC2071" s="227"/>
      <c r="QBD2071" s="227"/>
      <c r="QBE2071" s="227"/>
      <c r="QBF2071" s="227"/>
      <c r="QBG2071" s="227"/>
      <c r="QBH2071" s="227"/>
      <c r="QBI2071" s="227"/>
      <c r="QBJ2071" s="227"/>
      <c r="QBK2071" s="227"/>
      <c r="QBL2071" s="227"/>
      <c r="QBM2071" s="227"/>
      <c r="QBN2071" s="227"/>
      <c r="QBO2071" s="227"/>
      <c r="QBP2071" s="227"/>
      <c r="QBQ2071" s="227"/>
      <c r="QBR2071" s="227"/>
      <c r="QBS2071" s="227"/>
      <c r="QBT2071" s="227"/>
      <c r="QBU2071" s="227"/>
      <c r="QBV2071" s="227"/>
      <c r="QBW2071" s="227"/>
      <c r="QBX2071" s="227"/>
      <c r="QBY2071" s="227"/>
      <c r="QBZ2071" s="227"/>
      <c r="QCA2071" s="227"/>
      <c r="QCB2071" s="227"/>
      <c r="QCC2071" s="227"/>
      <c r="QCD2071" s="227"/>
      <c r="QCE2071" s="227"/>
      <c r="QCF2071" s="227"/>
      <c r="QCG2071" s="227"/>
      <c r="QCH2071" s="227"/>
      <c r="QCI2071" s="227"/>
      <c r="QCJ2071" s="227"/>
      <c r="QCK2071" s="227"/>
      <c r="QCL2071" s="227"/>
      <c r="QCM2071" s="227"/>
      <c r="QCN2071" s="227"/>
      <c r="QCO2071" s="227"/>
      <c r="QCP2071" s="227"/>
      <c r="QCQ2071" s="227"/>
      <c r="QCR2071" s="227"/>
      <c r="QCS2071" s="227"/>
      <c r="QCT2071" s="227"/>
      <c r="QCU2071" s="227"/>
      <c r="QCV2071" s="227"/>
      <c r="QCW2071" s="227"/>
      <c r="QCX2071" s="227"/>
      <c r="QCY2071" s="227"/>
      <c r="QCZ2071" s="227"/>
      <c r="QDA2071" s="227"/>
      <c r="QDB2071" s="227"/>
      <c r="QDC2071" s="227"/>
      <c r="QDD2071" s="227"/>
      <c r="QDE2071" s="227"/>
      <c r="QDF2071" s="227"/>
      <c r="QDG2071" s="227"/>
      <c r="QDH2071" s="227"/>
      <c r="QDI2071" s="227"/>
      <c r="QDJ2071" s="227"/>
      <c r="QDK2071" s="227"/>
      <c r="QDL2071" s="227"/>
      <c r="QDM2071" s="227"/>
      <c r="QDN2071" s="227"/>
      <c r="QDO2071" s="227"/>
      <c r="QDP2071" s="227"/>
      <c r="QDQ2071" s="227"/>
      <c r="QDR2071" s="227"/>
      <c r="QDS2071" s="227"/>
      <c r="QDT2071" s="227"/>
      <c r="QDU2071" s="227"/>
      <c r="QDV2071" s="227"/>
      <c r="QDW2071" s="227"/>
      <c r="QDX2071" s="227"/>
      <c r="QDY2071" s="227"/>
      <c r="QDZ2071" s="227"/>
      <c r="QEA2071" s="227"/>
      <c r="QEB2071" s="227"/>
      <c r="QEC2071" s="227"/>
      <c r="QED2071" s="227"/>
      <c r="QEE2071" s="227"/>
      <c r="QEF2071" s="227"/>
      <c r="QEG2071" s="227"/>
      <c r="QEH2071" s="227"/>
      <c r="QEI2071" s="227"/>
      <c r="QEJ2071" s="227"/>
      <c r="QEK2071" s="227"/>
      <c r="QEL2071" s="227"/>
      <c r="QEM2071" s="227"/>
      <c r="QEN2071" s="227"/>
      <c r="QEO2071" s="227"/>
      <c r="QEP2071" s="227"/>
      <c r="QEQ2071" s="227"/>
      <c r="QER2071" s="227"/>
      <c r="QES2071" s="227"/>
      <c r="QET2071" s="227"/>
      <c r="QEU2071" s="227"/>
      <c r="QEV2071" s="227"/>
      <c r="QEW2071" s="227"/>
      <c r="QEX2071" s="227"/>
      <c r="QEY2071" s="227"/>
      <c r="QEZ2071" s="227"/>
      <c r="QFA2071" s="227"/>
      <c r="QFB2071" s="227"/>
      <c r="QFC2071" s="227"/>
      <c r="QFD2071" s="227"/>
      <c r="QFE2071" s="227"/>
      <c r="QFF2071" s="227"/>
      <c r="QFG2071" s="227"/>
      <c r="QFH2071" s="227"/>
      <c r="QFI2071" s="227"/>
      <c r="QFJ2071" s="227"/>
      <c r="QFK2071" s="227"/>
      <c r="QFL2071" s="227"/>
      <c r="QFM2071" s="227"/>
      <c r="QFN2071" s="227"/>
      <c r="QFO2071" s="227"/>
      <c r="QFP2071" s="227"/>
      <c r="QFQ2071" s="227"/>
      <c r="QFR2071" s="227"/>
      <c r="QFS2071" s="227"/>
      <c r="QFT2071" s="227"/>
      <c r="QFU2071" s="227"/>
      <c r="QFV2071" s="227"/>
      <c r="QFW2071" s="227"/>
      <c r="QFX2071" s="227"/>
      <c r="QFY2071" s="227"/>
      <c r="QFZ2071" s="227"/>
      <c r="QGA2071" s="227"/>
      <c r="QGB2071" s="227"/>
      <c r="QGC2071" s="227"/>
      <c r="QGD2071" s="227"/>
      <c r="QGE2071" s="227"/>
      <c r="QGF2071" s="227"/>
      <c r="QGG2071" s="227"/>
      <c r="QGH2071" s="227"/>
      <c r="QGI2071" s="227"/>
      <c r="QGJ2071" s="227"/>
      <c r="QGK2071" s="227"/>
      <c r="QGL2071" s="227"/>
      <c r="QGM2071" s="227"/>
      <c r="QGN2071" s="227"/>
      <c r="QGO2071" s="227"/>
      <c r="QGP2071" s="227"/>
      <c r="QGQ2071" s="227"/>
      <c r="QGR2071" s="227"/>
      <c r="QGS2071" s="227"/>
      <c r="QGT2071" s="227"/>
      <c r="QGU2071" s="227"/>
      <c r="QGV2071" s="227"/>
      <c r="QGW2071" s="227"/>
      <c r="QGX2071" s="227"/>
      <c r="QGY2071" s="227"/>
      <c r="QGZ2071" s="227"/>
      <c r="QHA2071" s="227"/>
      <c r="QHB2071" s="227"/>
      <c r="QHC2071" s="227"/>
      <c r="QHD2071" s="227"/>
      <c r="QHE2071" s="227"/>
      <c r="QHF2071" s="227"/>
      <c r="QHG2071" s="227"/>
      <c r="QHH2071" s="227"/>
      <c r="QHI2071" s="227"/>
      <c r="QHJ2071" s="227"/>
      <c r="QHK2071" s="227"/>
      <c r="QHL2071" s="227"/>
      <c r="QHM2071" s="227"/>
      <c r="QHN2071" s="227"/>
      <c r="QHO2071" s="227"/>
      <c r="QHP2071" s="227"/>
      <c r="QHQ2071" s="227"/>
      <c r="QHR2071" s="227"/>
      <c r="QHS2071" s="227"/>
      <c r="QHT2071" s="227"/>
      <c r="QHU2071" s="227"/>
      <c r="QHV2071" s="227"/>
      <c r="QHW2071" s="227"/>
      <c r="QHX2071" s="227"/>
      <c r="QHY2071" s="227"/>
      <c r="QHZ2071" s="227"/>
      <c r="QIA2071" s="227"/>
      <c r="QIB2071" s="227"/>
      <c r="QIC2071" s="227"/>
      <c r="QID2071" s="227"/>
      <c r="QIE2071" s="227"/>
      <c r="QIF2071" s="227"/>
      <c r="QIG2071" s="227"/>
      <c r="QIH2071" s="227"/>
      <c r="QII2071" s="227"/>
      <c r="QIJ2071" s="227"/>
      <c r="QIK2071" s="227"/>
      <c r="QIL2071" s="227"/>
      <c r="QIM2071" s="227"/>
      <c r="QIN2071" s="227"/>
      <c r="QIO2071" s="227"/>
      <c r="QIP2071" s="227"/>
      <c r="QIQ2071" s="227"/>
      <c r="QIR2071" s="227"/>
      <c r="QIS2071" s="227"/>
      <c r="QIT2071" s="227"/>
      <c r="QIU2071" s="227"/>
      <c r="QIV2071" s="227"/>
      <c r="QIW2071" s="227"/>
      <c r="QIX2071" s="227"/>
      <c r="QIY2071" s="227"/>
      <c r="QIZ2071" s="227"/>
      <c r="QJA2071" s="227"/>
      <c r="QJB2071" s="227"/>
      <c r="QJC2071" s="227"/>
      <c r="QJD2071" s="227"/>
      <c r="QJE2071" s="227"/>
      <c r="QJF2071" s="227"/>
      <c r="QJG2071" s="227"/>
      <c r="QJH2071" s="227"/>
      <c r="QJI2071" s="227"/>
      <c r="QJJ2071" s="227"/>
      <c r="QJK2071" s="227"/>
      <c r="QJL2071" s="227"/>
      <c r="QJM2071" s="227"/>
      <c r="QJN2071" s="227"/>
      <c r="QJO2071" s="227"/>
      <c r="QJP2071" s="227"/>
      <c r="QJQ2071" s="227"/>
      <c r="QJR2071" s="227"/>
      <c r="QJS2071" s="227"/>
      <c r="QJT2071" s="227"/>
      <c r="QJU2071" s="227"/>
      <c r="QJV2071" s="227"/>
      <c r="QJW2071" s="227"/>
      <c r="QJX2071" s="227"/>
      <c r="QJY2071" s="227"/>
      <c r="QJZ2071" s="227"/>
      <c r="QKA2071" s="227"/>
      <c r="QKB2071" s="227"/>
      <c r="QKC2071" s="227"/>
      <c r="QKD2071" s="227"/>
      <c r="QKE2071" s="227"/>
      <c r="QKF2071" s="227"/>
      <c r="QKG2071" s="227"/>
      <c r="QKH2071" s="227"/>
      <c r="QKI2071" s="227"/>
      <c r="QKJ2071" s="227"/>
      <c r="QKK2071" s="227"/>
      <c r="QKL2071" s="227"/>
      <c r="QKM2071" s="227"/>
      <c r="QKN2071" s="227"/>
      <c r="QKO2071" s="227"/>
      <c r="QKP2071" s="227"/>
      <c r="QKQ2071" s="227"/>
      <c r="QKR2071" s="227"/>
      <c r="QKS2071" s="227"/>
      <c r="QKT2071" s="227"/>
      <c r="QKU2071" s="227"/>
      <c r="QKV2071" s="227"/>
      <c r="QKW2071" s="227"/>
      <c r="QKX2071" s="227"/>
      <c r="QKY2071" s="227"/>
      <c r="QKZ2071" s="227"/>
      <c r="QLA2071" s="227"/>
      <c r="QLB2071" s="227"/>
      <c r="QLC2071" s="227"/>
      <c r="QLD2071" s="227"/>
      <c r="QLE2071" s="227"/>
      <c r="QLF2071" s="227"/>
      <c r="QLG2071" s="227"/>
      <c r="QLH2071" s="227"/>
      <c r="QLI2071" s="227"/>
      <c r="QLJ2071" s="227"/>
      <c r="QLK2071" s="227"/>
      <c r="QLL2071" s="227"/>
      <c r="QLM2071" s="227"/>
      <c r="QLN2071" s="227"/>
      <c r="QLO2071" s="227"/>
      <c r="QLP2071" s="227"/>
      <c r="QLQ2071" s="227"/>
      <c r="QLR2071" s="227"/>
      <c r="QLS2071" s="227"/>
      <c r="QLT2071" s="227"/>
      <c r="QLU2071" s="227"/>
      <c r="QLV2071" s="227"/>
      <c r="QLW2071" s="227"/>
      <c r="QLX2071" s="227"/>
      <c r="QLY2071" s="227"/>
      <c r="QLZ2071" s="227"/>
      <c r="QMA2071" s="227"/>
      <c r="QMB2071" s="227"/>
      <c r="QMC2071" s="227"/>
      <c r="QMD2071" s="227"/>
      <c r="QME2071" s="227"/>
      <c r="QMF2071" s="227"/>
      <c r="QMG2071" s="227"/>
      <c r="QMH2071" s="227"/>
      <c r="QMI2071" s="227"/>
      <c r="QMJ2071" s="227"/>
      <c r="QMK2071" s="227"/>
      <c r="QML2071" s="227"/>
      <c r="QMM2071" s="227"/>
      <c r="QMN2071" s="227"/>
      <c r="QMO2071" s="227"/>
      <c r="QMP2071" s="227"/>
      <c r="QMQ2071" s="227"/>
      <c r="QMR2071" s="227"/>
      <c r="QMS2071" s="227"/>
      <c r="QMT2071" s="227"/>
      <c r="QMU2071" s="227"/>
      <c r="QMV2071" s="227"/>
      <c r="QMW2071" s="227"/>
      <c r="QMX2071" s="227"/>
      <c r="QMY2071" s="227"/>
      <c r="QMZ2071" s="227"/>
      <c r="QNA2071" s="227"/>
      <c r="QNB2071" s="227"/>
      <c r="QNC2071" s="227"/>
      <c r="QND2071" s="227"/>
      <c r="QNE2071" s="227"/>
      <c r="QNF2071" s="227"/>
      <c r="QNG2071" s="227"/>
      <c r="QNH2071" s="227"/>
      <c r="QNI2071" s="227"/>
      <c r="QNJ2071" s="227"/>
      <c r="QNK2071" s="227"/>
      <c r="QNL2071" s="227"/>
      <c r="QNM2071" s="227"/>
      <c r="QNN2071" s="227"/>
      <c r="QNO2071" s="227"/>
      <c r="QNP2071" s="227"/>
      <c r="QNQ2071" s="227"/>
      <c r="QNR2071" s="227"/>
      <c r="QNS2071" s="227"/>
      <c r="QNT2071" s="227"/>
      <c r="QNU2071" s="227"/>
      <c r="QNV2071" s="227"/>
      <c r="QNW2071" s="227"/>
      <c r="QNX2071" s="227"/>
      <c r="QNY2071" s="227"/>
      <c r="QNZ2071" s="227"/>
      <c r="QOA2071" s="227"/>
      <c r="QOB2071" s="227"/>
      <c r="QOC2071" s="227"/>
      <c r="QOD2071" s="227"/>
      <c r="QOE2071" s="227"/>
      <c r="QOF2071" s="227"/>
      <c r="QOG2071" s="227"/>
      <c r="QOH2071" s="227"/>
      <c r="QOI2071" s="227"/>
      <c r="QOJ2071" s="227"/>
      <c r="QOK2071" s="227"/>
      <c r="QOL2071" s="227"/>
      <c r="QOM2071" s="227"/>
      <c r="QON2071" s="227"/>
      <c r="QOO2071" s="227"/>
      <c r="QOP2071" s="227"/>
      <c r="QOQ2071" s="227"/>
      <c r="QOR2071" s="227"/>
      <c r="QOS2071" s="227"/>
      <c r="QOT2071" s="227"/>
      <c r="QOU2071" s="227"/>
      <c r="QOV2071" s="227"/>
      <c r="QOW2071" s="227"/>
      <c r="QOX2071" s="227"/>
      <c r="QOY2071" s="227"/>
      <c r="QOZ2071" s="227"/>
      <c r="QPA2071" s="227"/>
      <c r="QPB2071" s="227"/>
      <c r="QPC2071" s="227"/>
      <c r="QPD2071" s="227"/>
      <c r="QPE2071" s="227"/>
      <c r="QPF2071" s="227"/>
      <c r="QPG2071" s="227"/>
      <c r="QPH2071" s="227"/>
      <c r="QPI2071" s="227"/>
      <c r="QPJ2071" s="227"/>
      <c r="QPK2071" s="227"/>
      <c r="QPL2071" s="227"/>
      <c r="QPM2071" s="227"/>
      <c r="QPN2071" s="227"/>
      <c r="QPO2071" s="227"/>
      <c r="QPP2071" s="227"/>
      <c r="QPQ2071" s="227"/>
      <c r="QPR2071" s="227"/>
      <c r="QPS2071" s="227"/>
      <c r="QPT2071" s="227"/>
      <c r="QPU2071" s="227"/>
      <c r="QPV2071" s="227"/>
      <c r="QPW2071" s="227"/>
      <c r="QPX2071" s="227"/>
      <c r="QPY2071" s="227"/>
      <c r="QPZ2071" s="227"/>
      <c r="QQA2071" s="227"/>
      <c r="QQB2071" s="227"/>
      <c r="QQC2071" s="227"/>
      <c r="QQD2071" s="227"/>
      <c r="QQE2071" s="227"/>
      <c r="QQF2071" s="227"/>
      <c r="QQG2071" s="227"/>
      <c r="QQH2071" s="227"/>
      <c r="QQI2071" s="227"/>
      <c r="QQJ2071" s="227"/>
      <c r="QQK2071" s="227"/>
      <c r="QQL2071" s="227"/>
      <c r="QQM2071" s="227"/>
      <c r="QQN2071" s="227"/>
      <c r="QQO2071" s="227"/>
      <c r="QQP2071" s="227"/>
      <c r="QQQ2071" s="227"/>
      <c r="QQR2071" s="227"/>
      <c r="QQS2071" s="227"/>
      <c r="QQT2071" s="227"/>
      <c r="QQU2071" s="227"/>
      <c r="QQV2071" s="227"/>
      <c r="QQW2071" s="227"/>
      <c r="QQX2071" s="227"/>
      <c r="QQY2071" s="227"/>
      <c r="QQZ2071" s="227"/>
      <c r="QRA2071" s="227"/>
      <c r="QRB2071" s="227"/>
      <c r="QRC2071" s="227"/>
      <c r="QRD2071" s="227"/>
      <c r="QRE2071" s="227"/>
      <c r="QRF2071" s="227"/>
      <c r="QRG2071" s="227"/>
      <c r="QRH2071" s="227"/>
      <c r="QRI2071" s="227"/>
      <c r="QRJ2071" s="227"/>
      <c r="QRK2071" s="227"/>
      <c r="QRL2071" s="227"/>
      <c r="QRM2071" s="227"/>
      <c r="QRN2071" s="227"/>
      <c r="QRO2071" s="227"/>
      <c r="QRP2071" s="227"/>
      <c r="QRQ2071" s="227"/>
      <c r="QRR2071" s="227"/>
      <c r="QRS2071" s="227"/>
      <c r="QRT2071" s="227"/>
      <c r="QRU2071" s="227"/>
      <c r="QRV2071" s="227"/>
      <c r="QRW2071" s="227"/>
      <c r="QRX2071" s="227"/>
      <c r="QRY2071" s="227"/>
      <c r="QRZ2071" s="227"/>
      <c r="QSA2071" s="227"/>
      <c r="QSB2071" s="227"/>
      <c r="QSC2071" s="227"/>
      <c r="QSD2071" s="227"/>
      <c r="QSE2071" s="227"/>
      <c r="QSF2071" s="227"/>
      <c r="QSG2071" s="227"/>
      <c r="QSH2071" s="227"/>
      <c r="QSI2071" s="227"/>
      <c r="QSJ2071" s="227"/>
      <c r="QSK2071" s="227"/>
      <c r="QSL2071" s="227"/>
      <c r="QSM2071" s="227"/>
      <c r="QSN2071" s="227"/>
      <c r="QSO2071" s="227"/>
      <c r="QSP2071" s="227"/>
      <c r="QSQ2071" s="227"/>
      <c r="QSR2071" s="227"/>
      <c r="QSS2071" s="227"/>
      <c r="QST2071" s="227"/>
      <c r="QSU2071" s="227"/>
      <c r="QSV2071" s="227"/>
      <c r="QSW2071" s="227"/>
      <c r="QSX2071" s="227"/>
      <c r="QSY2071" s="227"/>
      <c r="QSZ2071" s="227"/>
      <c r="QTA2071" s="227"/>
      <c r="QTB2071" s="227"/>
      <c r="QTC2071" s="227"/>
      <c r="QTD2071" s="227"/>
      <c r="QTE2071" s="227"/>
      <c r="QTF2071" s="227"/>
      <c r="QTG2071" s="227"/>
      <c r="QTH2071" s="227"/>
      <c r="QTI2071" s="227"/>
      <c r="QTJ2071" s="227"/>
      <c r="QTK2071" s="227"/>
      <c r="QTL2071" s="227"/>
      <c r="QTM2071" s="227"/>
      <c r="QTN2071" s="227"/>
      <c r="QTO2071" s="227"/>
      <c r="QTP2071" s="227"/>
      <c r="QTQ2071" s="227"/>
      <c r="QTR2071" s="227"/>
      <c r="QTS2071" s="227"/>
      <c r="QTT2071" s="227"/>
      <c r="QTU2071" s="227"/>
      <c r="QTV2071" s="227"/>
      <c r="QTW2071" s="227"/>
      <c r="QTX2071" s="227"/>
      <c r="QTY2071" s="227"/>
      <c r="QTZ2071" s="227"/>
      <c r="QUA2071" s="227"/>
      <c r="QUB2071" s="227"/>
      <c r="QUC2071" s="227"/>
      <c r="QUD2071" s="227"/>
      <c r="QUE2071" s="227"/>
      <c r="QUF2071" s="227"/>
      <c r="QUG2071" s="227"/>
      <c r="QUH2071" s="227"/>
      <c r="QUI2071" s="227"/>
      <c r="QUJ2071" s="227"/>
      <c r="QUK2071" s="227"/>
      <c r="QUL2071" s="227"/>
      <c r="QUM2071" s="227"/>
      <c r="QUN2071" s="227"/>
      <c r="QUO2071" s="227"/>
      <c r="QUP2071" s="227"/>
      <c r="QUQ2071" s="227"/>
      <c r="QUR2071" s="227"/>
      <c r="QUS2071" s="227"/>
      <c r="QUT2071" s="227"/>
      <c r="QUU2071" s="227"/>
      <c r="QUV2071" s="227"/>
      <c r="QUW2071" s="227"/>
      <c r="QUX2071" s="227"/>
      <c r="QUY2071" s="227"/>
      <c r="QUZ2071" s="227"/>
      <c r="QVA2071" s="227"/>
      <c r="QVB2071" s="227"/>
      <c r="QVC2071" s="227"/>
      <c r="QVD2071" s="227"/>
      <c r="QVE2071" s="227"/>
      <c r="QVF2071" s="227"/>
      <c r="QVG2071" s="227"/>
      <c r="QVH2071" s="227"/>
      <c r="QVI2071" s="227"/>
      <c r="QVJ2071" s="227"/>
      <c r="QVK2071" s="227"/>
      <c r="QVL2071" s="227"/>
      <c r="QVM2071" s="227"/>
      <c r="QVN2071" s="227"/>
      <c r="QVO2071" s="227"/>
      <c r="QVP2071" s="227"/>
      <c r="QVQ2071" s="227"/>
      <c r="QVR2071" s="227"/>
      <c r="QVS2071" s="227"/>
      <c r="QVT2071" s="227"/>
      <c r="QVU2071" s="227"/>
      <c r="QVV2071" s="227"/>
      <c r="QVW2071" s="227"/>
      <c r="QVX2071" s="227"/>
      <c r="QVY2071" s="227"/>
      <c r="QVZ2071" s="227"/>
      <c r="QWA2071" s="227"/>
      <c r="QWB2071" s="227"/>
      <c r="QWC2071" s="227"/>
      <c r="QWD2071" s="227"/>
      <c r="QWE2071" s="227"/>
      <c r="QWF2071" s="227"/>
      <c r="QWG2071" s="227"/>
      <c r="QWH2071" s="227"/>
      <c r="QWI2071" s="227"/>
      <c r="QWJ2071" s="227"/>
      <c r="QWK2071" s="227"/>
      <c r="QWL2071" s="227"/>
      <c r="QWM2071" s="227"/>
      <c r="QWN2071" s="227"/>
      <c r="QWO2071" s="227"/>
      <c r="QWP2071" s="227"/>
      <c r="QWQ2071" s="227"/>
      <c r="QWR2071" s="227"/>
      <c r="QWS2071" s="227"/>
      <c r="QWT2071" s="227"/>
      <c r="QWU2071" s="227"/>
      <c r="QWV2071" s="227"/>
      <c r="QWW2071" s="227"/>
      <c r="QWX2071" s="227"/>
      <c r="QWY2071" s="227"/>
      <c r="QWZ2071" s="227"/>
      <c r="QXA2071" s="227"/>
      <c r="QXB2071" s="227"/>
      <c r="QXC2071" s="227"/>
      <c r="QXD2071" s="227"/>
      <c r="QXE2071" s="227"/>
      <c r="QXF2071" s="227"/>
      <c r="QXG2071" s="227"/>
      <c r="QXH2071" s="227"/>
      <c r="QXI2071" s="227"/>
      <c r="QXJ2071" s="227"/>
      <c r="QXK2071" s="227"/>
      <c r="QXL2071" s="227"/>
      <c r="QXM2071" s="227"/>
      <c r="QXN2071" s="227"/>
      <c r="QXO2071" s="227"/>
      <c r="QXP2071" s="227"/>
      <c r="QXQ2071" s="227"/>
      <c r="QXR2071" s="227"/>
      <c r="QXS2071" s="227"/>
      <c r="QXT2071" s="227"/>
      <c r="QXU2071" s="227"/>
      <c r="QXV2071" s="227"/>
      <c r="QXW2071" s="227"/>
      <c r="QXX2071" s="227"/>
      <c r="QXY2071" s="227"/>
      <c r="QXZ2071" s="227"/>
      <c r="QYA2071" s="227"/>
      <c r="QYB2071" s="227"/>
      <c r="QYC2071" s="227"/>
      <c r="QYD2071" s="227"/>
      <c r="QYE2071" s="227"/>
      <c r="QYF2071" s="227"/>
      <c r="QYG2071" s="227"/>
      <c r="QYH2071" s="227"/>
      <c r="QYI2071" s="227"/>
      <c r="QYJ2071" s="227"/>
      <c r="QYK2071" s="227"/>
      <c r="QYL2071" s="227"/>
      <c r="QYM2071" s="227"/>
      <c r="QYN2071" s="227"/>
      <c r="QYO2071" s="227"/>
      <c r="QYP2071" s="227"/>
      <c r="QYQ2071" s="227"/>
      <c r="QYR2071" s="227"/>
      <c r="QYS2071" s="227"/>
      <c r="QYT2071" s="227"/>
      <c r="QYU2071" s="227"/>
      <c r="QYV2071" s="227"/>
      <c r="QYW2071" s="227"/>
      <c r="QYX2071" s="227"/>
      <c r="QYY2071" s="227"/>
      <c r="QYZ2071" s="227"/>
      <c r="QZA2071" s="227"/>
      <c r="QZB2071" s="227"/>
      <c r="QZC2071" s="227"/>
      <c r="QZD2071" s="227"/>
      <c r="QZE2071" s="227"/>
      <c r="QZF2071" s="227"/>
      <c r="QZG2071" s="227"/>
      <c r="QZH2071" s="227"/>
      <c r="QZI2071" s="227"/>
      <c r="QZJ2071" s="227"/>
      <c r="QZK2071" s="227"/>
      <c r="QZL2071" s="227"/>
      <c r="QZM2071" s="227"/>
      <c r="QZN2071" s="227"/>
      <c r="QZO2071" s="227"/>
      <c r="QZP2071" s="227"/>
      <c r="QZQ2071" s="227"/>
      <c r="QZR2071" s="227"/>
      <c r="QZS2071" s="227"/>
      <c r="QZT2071" s="227"/>
      <c r="QZU2071" s="227"/>
      <c r="QZV2071" s="227"/>
      <c r="QZW2071" s="227"/>
      <c r="QZX2071" s="227"/>
      <c r="QZY2071" s="227"/>
      <c r="QZZ2071" s="227"/>
      <c r="RAA2071" s="227"/>
      <c r="RAB2071" s="227"/>
      <c r="RAC2071" s="227"/>
      <c r="RAD2071" s="227"/>
      <c r="RAE2071" s="227"/>
      <c r="RAF2071" s="227"/>
      <c r="RAG2071" s="227"/>
      <c r="RAH2071" s="227"/>
      <c r="RAI2071" s="227"/>
      <c r="RAJ2071" s="227"/>
      <c r="RAK2071" s="227"/>
      <c r="RAL2071" s="227"/>
      <c r="RAM2071" s="227"/>
      <c r="RAN2071" s="227"/>
      <c r="RAO2071" s="227"/>
      <c r="RAP2071" s="227"/>
      <c r="RAQ2071" s="227"/>
      <c r="RAR2071" s="227"/>
      <c r="RAS2071" s="227"/>
      <c r="RAT2071" s="227"/>
      <c r="RAU2071" s="227"/>
      <c r="RAV2071" s="227"/>
      <c r="RAW2071" s="227"/>
      <c r="RAX2071" s="227"/>
      <c r="RAY2071" s="227"/>
      <c r="RAZ2071" s="227"/>
      <c r="RBA2071" s="227"/>
      <c r="RBB2071" s="227"/>
      <c r="RBC2071" s="227"/>
      <c r="RBD2071" s="227"/>
      <c r="RBE2071" s="227"/>
      <c r="RBF2071" s="227"/>
      <c r="RBG2071" s="227"/>
      <c r="RBH2071" s="227"/>
      <c r="RBI2071" s="227"/>
      <c r="RBJ2071" s="227"/>
      <c r="RBK2071" s="227"/>
      <c r="RBL2071" s="227"/>
      <c r="RBM2071" s="227"/>
      <c r="RBN2071" s="227"/>
      <c r="RBO2071" s="227"/>
      <c r="RBP2071" s="227"/>
      <c r="RBQ2071" s="227"/>
      <c r="RBR2071" s="227"/>
      <c r="RBS2071" s="227"/>
      <c r="RBT2071" s="227"/>
      <c r="RBU2071" s="227"/>
      <c r="RBV2071" s="227"/>
      <c r="RBW2071" s="227"/>
      <c r="RBX2071" s="227"/>
      <c r="RBY2071" s="227"/>
      <c r="RBZ2071" s="227"/>
      <c r="RCA2071" s="227"/>
      <c r="RCB2071" s="227"/>
      <c r="RCC2071" s="227"/>
      <c r="RCD2071" s="227"/>
      <c r="RCE2071" s="227"/>
      <c r="RCF2071" s="227"/>
      <c r="RCG2071" s="227"/>
      <c r="RCH2071" s="227"/>
      <c r="RCI2071" s="227"/>
      <c r="RCJ2071" s="227"/>
      <c r="RCK2071" s="227"/>
      <c r="RCL2071" s="227"/>
      <c r="RCM2071" s="227"/>
      <c r="RCN2071" s="227"/>
      <c r="RCO2071" s="227"/>
      <c r="RCP2071" s="227"/>
      <c r="RCQ2071" s="227"/>
      <c r="RCR2071" s="227"/>
      <c r="RCS2071" s="227"/>
      <c r="RCT2071" s="227"/>
      <c r="RCU2071" s="227"/>
      <c r="RCV2071" s="227"/>
      <c r="RCW2071" s="227"/>
      <c r="RCX2071" s="227"/>
      <c r="RCY2071" s="227"/>
      <c r="RCZ2071" s="227"/>
      <c r="RDA2071" s="227"/>
      <c r="RDB2071" s="227"/>
      <c r="RDC2071" s="227"/>
      <c r="RDD2071" s="227"/>
      <c r="RDE2071" s="227"/>
      <c r="RDF2071" s="227"/>
      <c r="RDG2071" s="227"/>
      <c r="RDH2071" s="227"/>
      <c r="RDI2071" s="227"/>
      <c r="RDJ2071" s="227"/>
      <c r="RDK2071" s="227"/>
      <c r="RDL2071" s="227"/>
      <c r="RDM2071" s="227"/>
      <c r="RDN2071" s="227"/>
      <c r="RDO2071" s="227"/>
      <c r="RDP2071" s="227"/>
      <c r="RDQ2071" s="227"/>
      <c r="RDR2071" s="227"/>
      <c r="RDS2071" s="227"/>
      <c r="RDT2071" s="227"/>
      <c r="RDU2071" s="227"/>
      <c r="RDV2071" s="227"/>
      <c r="RDW2071" s="227"/>
      <c r="RDX2071" s="227"/>
      <c r="RDY2071" s="227"/>
      <c r="RDZ2071" s="227"/>
      <c r="REA2071" s="227"/>
      <c r="REB2071" s="227"/>
      <c r="REC2071" s="227"/>
      <c r="RED2071" s="227"/>
      <c r="REE2071" s="227"/>
      <c r="REF2071" s="227"/>
      <c r="REG2071" s="227"/>
      <c r="REH2071" s="227"/>
      <c r="REI2071" s="227"/>
      <c r="REJ2071" s="227"/>
      <c r="REK2071" s="227"/>
      <c r="REL2071" s="227"/>
      <c r="REM2071" s="227"/>
      <c r="REN2071" s="227"/>
      <c r="REO2071" s="227"/>
      <c r="REP2071" s="227"/>
      <c r="REQ2071" s="227"/>
      <c r="RER2071" s="227"/>
      <c r="RES2071" s="227"/>
      <c r="RET2071" s="227"/>
      <c r="REU2071" s="227"/>
      <c r="REV2071" s="227"/>
      <c r="REW2071" s="227"/>
      <c r="REX2071" s="227"/>
      <c r="REY2071" s="227"/>
      <c r="REZ2071" s="227"/>
      <c r="RFA2071" s="227"/>
      <c r="RFB2071" s="227"/>
      <c r="RFC2071" s="227"/>
      <c r="RFD2071" s="227"/>
      <c r="RFE2071" s="227"/>
      <c r="RFF2071" s="227"/>
      <c r="RFG2071" s="227"/>
      <c r="RFH2071" s="227"/>
      <c r="RFI2071" s="227"/>
      <c r="RFJ2071" s="227"/>
      <c r="RFK2071" s="227"/>
      <c r="RFL2071" s="227"/>
      <c r="RFM2071" s="227"/>
      <c r="RFN2071" s="227"/>
      <c r="RFO2071" s="227"/>
      <c r="RFP2071" s="227"/>
      <c r="RFQ2071" s="227"/>
      <c r="RFR2071" s="227"/>
      <c r="RFS2071" s="227"/>
      <c r="RFT2071" s="227"/>
      <c r="RFU2071" s="227"/>
      <c r="RFV2071" s="227"/>
      <c r="RFW2071" s="227"/>
      <c r="RFX2071" s="227"/>
      <c r="RFY2071" s="227"/>
      <c r="RFZ2071" s="227"/>
      <c r="RGA2071" s="227"/>
      <c r="RGB2071" s="227"/>
      <c r="RGC2071" s="227"/>
      <c r="RGD2071" s="227"/>
      <c r="RGE2071" s="227"/>
      <c r="RGF2071" s="227"/>
      <c r="RGG2071" s="227"/>
      <c r="RGH2071" s="227"/>
      <c r="RGI2071" s="227"/>
      <c r="RGJ2071" s="227"/>
      <c r="RGK2071" s="227"/>
      <c r="RGL2071" s="227"/>
      <c r="RGM2071" s="227"/>
      <c r="RGN2071" s="227"/>
      <c r="RGO2071" s="227"/>
      <c r="RGP2071" s="227"/>
      <c r="RGQ2071" s="227"/>
      <c r="RGR2071" s="227"/>
      <c r="RGS2071" s="227"/>
      <c r="RGT2071" s="227"/>
      <c r="RGU2071" s="227"/>
      <c r="RGV2071" s="227"/>
      <c r="RGW2071" s="227"/>
      <c r="RGX2071" s="227"/>
      <c r="RGY2071" s="227"/>
      <c r="RGZ2071" s="227"/>
      <c r="RHA2071" s="227"/>
      <c r="RHB2071" s="227"/>
      <c r="RHC2071" s="227"/>
      <c r="RHD2071" s="227"/>
      <c r="RHE2071" s="227"/>
      <c r="RHF2071" s="227"/>
      <c r="RHG2071" s="227"/>
      <c r="RHH2071" s="227"/>
      <c r="RHI2071" s="227"/>
      <c r="RHJ2071" s="227"/>
      <c r="RHK2071" s="227"/>
      <c r="RHL2071" s="227"/>
      <c r="RHM2071" s="227"/>
      <c r="RHN2071" s="227"/>
      <c r="RHO2071" s="227"/>
      <c r="RHP2071" s="227"/>
      <c r="RHQ2071" s="227"/>
      <c r="RHR2071" s="227"/>
      <c r="RHS2071" s="227"/>
      <c r="RHT2071" s="227"/>
      <c r="RHU2071" s="227"/>
      <c r="RHV2071" s="227"/>
      <c r="RHW2071" s="227"/>
      <c r="RHX2071" s="227"/>
      <c r="RHY2071" s="227"/>
      <c r="RHZ2071" s="227"/>
      <c r="RIA2071" s="227"/>
      <c r="RIB2071" s="227"/>
      <c r="RIC2071" s="227"/>
      <c r="RID2071" s="227"/>
      <c r="RIE2071" s="227"/>
      <c r="RIF2071" s="227"/>
      <c r="RIG2071" s="227"/>
      <c r="RIH2071" s="227"/>
      <c r="RII2071" s="227"/>
      <c r="RIJ2071" s="227"/>
      <c r="RIK2071" s="227"/>
      <c r="RIL2071" s="227"/>
      <c r="RIM2071" s="227"/>
      <c r="RIN2071" s="227"/>
      <c r="RIO2071" s="227"/>
      <c r="RIP2071" s="227"/>
      <c r="RIQ2071" s="227"/>
      <c r="RIR2071" s="227"/>
      <c r="RIS2071" s="227"/>
      <c r="RIT2071" s="227"/>
      <c r="RIU2071" s="227"/>
      <c r="RIV2071" s="227"/>
      <c r="RIW2071" s="227"/>
      <c r="RIX2071" s="227"/>
      <c r="RIY2071" s="227"/>
      <c r="RIZ2071" s="227"/>
      <c r="RJA2071" s="227"/>
      <c r="RJB2071" s="227"/>
      <c r="RJC2071" s="227"/>
      <c r="RJD2071" s="227"/>
      <c r="RJE2071" s="227"/>
      <c r="RJF2071" s="227"/>
      <c r="RJG2071" s="227"/>
      <c r="RJH2071" s="227"/>
      <c r="RJI2071" s="227"/>
      <c r="RJJ2071" s="227"/>
      <c r="RJK2071" s="227"/>
      <c r="RJL2071" s="227"/>
      <c r="RJM2071" s="227"/>
      <c r="RJN2071" s="227"/>
      <c r="RJO2071" s="227"/>
      <c r="RJP2071" s="227"/>
      <c r="RJQ2071" s="227"/>
      <c r="RJR2071" s="227"/>
      <c r="RJS2071" s="227"/>
      <c r="RJT2071" s="227"/>
      <c r="RJU2071" s="227"/>
      <c r="RJV2071" s="227"/>
      <c r="RJW2071" s="227"/>
      <c r="RJX2071" s="227"/>
      <c r="RJY2071" s="227"/>
      <c r="RJZ2071" s="227"/>
      <c r="RKA2071" s="227"/>
      <c r="RKB2071" s="227"/>
      <c r="RKC2071" s="227"/>
      <c r="RKD2071" s="227"/>
      <c r="RKE2071" s="227"/>
      <c r="RKF2071" s="227"/>
      <c r="RKG2071" s="227"/>
      <c r="RKH2071" s="227"/>
      <c r="RKI2071" s="227"/>
      <c r="RKJ2071" s="227"/>
      <c r="RKK2071" s="227"/>
      <c r="RKL2071" s="227"/>
      <c r="RKM2071" s="227"/>
      <c r="RKN2071" s="227"/>
      <c r="RKO2071" s="227"/>
      <c r="RKP2071" s="227"/>
      <c r="RKQ2071" s="227"/>
      <c r="RKR2071" s="227"/>
      <c r="RKS2071" s="227"/>
      <c r="RKT2071" s="227"/>
      <c r="RKU2071" s="227"/>
      <c r="RKV2071" s="227"/>
      <c r="RKW2071" s="227"/>
      <c r="RKX2071" s="227"/>
      <c r="RKY2071" s="227"/>
      <c r="RKZ2071" s="227"/>
      <c r="RLA2071" s="227"/>
      <c r="RLB2071" s="227"/>
      <c r="RLC2071" s="227"/>
      <c r="RLD2071" s="227"/>
      <c r="RLE2071" s="227"/>
      <c r="RLF2071" s="227"/>
      <c r="RLG2071" s="227"/>
      <c r="RLH2071" s="227"/>
      <c r="RLI2071" s="227"/>
      <c r="RLJ2071" s="227"/>
      <c r="RLK2071" s="227"/>
      <c r="RLL2071" s="227"/>
      <c r="RLM2071" s="227"/>
      <c r="RLN2071" s="227"/>
      <c r="RLO2071" s="227"/>
      <c r="RLP2071" s="227"/>
      <c r="RLQ2071" s="227"/>
      <c r="RLR2071" s="227"/>
      <c r="RLS2071" s="227"/>
      <c r="RLT2071" s="227"/>
      <c r="RLU2071" s="227"/>
      <c r="RLV2071" s="227"/>
      <c r="RLW2071" s="227"/>
      <c r="RLX2071" s="227"/>
      <c r="RLY2071" s="227"/>
      <c r="RLZ2071" s="227"/>
      <c r="RMA2071" s="227"/>
      <c r="RMB2071" s="227"/>
      <c r="RMC2071" s="227"/>
      <c r="RMD2071" s="227"/>
      <c r="RME2071" s="227"/>
      <c r="RMF2071" s="227"/>
      <c r="RMG2071" s="227"/>
      <c r="RMH2071" s="227"/>
      <c r="RMI2071" s="227"/>
      <c r="RMJ2071" s="227"/>
      <c r="RMK2071" s="227"/>
      <c r="RML2071" s="227"/>
      <c r="RMM2071" s="227"/>
      <c r="RMN2071" s="227"/>
      <c r="RMO2071" s="227"/>
      <c r="RMP2071" s="227"/>
      <c r="RMQ2071" s="227"/>
      <c r="RMR2071" s="227"/>
      <c r="RMS2071" s="227"/>
      <c r="RMT2071" s="227"/>
      <c r="RMU2071" s="227"/>
      <c r="RMV2071" s="227"/>
      <c r="RMW2071" s="227"/>
      <c r="RMX2071" s="227"/>
      <c r="RMY2071" s="227"/>
      <c r="RMZ2071" s="227"/>
      <c r="RNA2071" s="227"/>
      <c r="RNB2071" s="227"/>
      <c r="RNC2071" s="227"/>
      <c r="RND2071" s="227"/>
      <c r="RNE2071" s="227"/>
      <c r="RNF2071" s="227"/>
      <c r="RNG2071" s="227"/>
      <c r="RNH2071" s="227"/>
      <c r="RNI2071" s="227"/>
      <c r="RNJ2071" s="227"/>
      <c r="RNK2071" s="227"/>
      <c r="RNL2071" s="227"/>
      <c r="RNM2071" s="227"/>
      <c r="RNN2071" s="227"/>
      <c r="RNO2071" s="227"/>
      <c r="RNP2071" s="227"/>
      <c r="RNQ2071" s="227"/>
      <c r="RNR2071" s="227"/>
      <c r="RNS2071" s="227"/>
      <c r="RNT2071" s="227"/>
      <c r="RNU2071" s="227"/>
      <c r="RNV2071" s="227"/>
      <c r="RNW2071" s="227"/>
      <c r="RNX2071" s="227"/>
      <c r="RNY2071" s="227"/>
      <c r="RNZ2071" s="227"/>
      <c r="ROA2071" s="227"/>
      <c r="ROB2071" s="227"/>
      <c r="ROC2071" s="227"/>
      <c r="ROD2071" s="227"/>
      <c r="ROE2071" s="227"/>
      <c r="ROF2071" s="227"/>
      <c r="ROG2071" s="227"/>
      <c r="ROH2071" s="227"/>
      <c r="ROI2071" s="227"/>
      <c r="ROJ2071" s="227"/>
      <c r="ROK2071" s="227"/>
      <c r="ROL2071" s="227"/>
      <c r="ROM2071" s="227"/>
      <c r="RON2071" s="227"/>
      <c r="ROO2071" s="227"/>
      <c r="ROP2071" s="227"/>
      <c r="ROQ2071" s="227"/>
      <c r="ROR2071" s="227"/>
      <c r="ROS2071" s="227"/>
      <c r="ROT2071" s="227"/>
      <c r="ROU2071" s="227"/>
      <c r="ROV2071" s="227"/>
      <c r="ROW2071" s="227"/>
      <c r="ROX2071" s="227"/>
      <c r="ROY2071" s="227"/>
      <c r="ROZ2071" s="227"/>
      <c r="RPA2071" s="227"/>
      <c r="RPB2071" s="227"/>
      <c r="RPC2071" s="227"/>
      <c r="RPD2071" s="227"/>
      <c r="RPE2071" s="227"/>
      <c r="RPF2071" s="227"/>
      <c r="RPG2071" s="227"/>
      <c r="RPH2071" s="227"/>
      <c r="RPI2071" s="227"/>
      <c r="RPJ2071" s="227"/>
      <c r="RPK2071" s="227"/>
      <c r="RPL2071" s="227"/>
      <c r="RPM2071" s="227"/>
      <c r="RPN2071" s="227"/>
      <c r="RPO2071" s="227"/>
      <c r="RPP2071" s="227"/>
      <c r="RPQ2071" s="227"/>
      <c r="RPR2071" s="227"/>
      <c r="RPS2071" s="227"/>
      <c r="RPT2071" s="227"/>
      <c r="RPU2071" s="227"/>
      <c r="RPV2071" s="227"/>
      <c r="RPW2071" s="227"/>
      <c r="RPX2071" s="227"/>
      <c r="RPY2071" s="227"/>
      <c r="RPZ2071" s="227"/>
      <c r="RQA2071" s="227"/>
      <c r="RQB2071" s="227"/>
      <c r="RQC2071" s="227"/>
      <c r="RQD2071" s="227"/>
      <c r="RQE2071" s="227"/>
      <c r="RQF2071" s="227"/>
      <c r="RQG2071" s="227"/>
      <c r="RQH2071" s="227"/>
      <c r="RQI2071" s="227"/>
      <c r="RQJ2071" s="227"/>
      <c r="RQK2071" s="227"/>
      <c r="RQL2071" s="227"/>
      <c r="RQM2071" s="227"/>
      <c r="RQN2071" s="227"/>
      <c r="RQO2071" s="227"/>
      <c r="RQP2071" s="227"/>
      <c r="RQQ2071" s="227"/>
      <c r="RQR2071" s="227"/>
      <c r="RQS2071" s="227"/>
      <c r="RQT2071" s="227"/>
      <c r="RQU2071" s="227"/>
      <c r="RQV2071" s="227"/>
      <c r="RQW2071" s="227"/>
      <c r="RQX2071" s="227"/>
      <c r="RQY2071" s="227"/>
      <c r="RQZ2071" s="227"/>
      <c r="RRA2071" s="227"/>
      <c r="RRB2071" s="227"/>
      <c r="RRC2071" s="227"/>
      <c r="RRD2071" s="227"/>
      <c r="RRE2071" s="227"/>
      <c r="RRF2071" s="227"/>
      <c r="RRG2071" s="227"/>
      <c r="RRH2071" s="227"/>
      <c r="RRI2071" s="227"/>
      <c r="RRJ2071" s="227"/>
      <c r="RRK2071" s="227"/>
      <c r="RRL2071" s="227"/>
      <c r="RRM2071" s="227"/>
      <c r="RRN2071" s="227"/>
      <c r="RRO2071" s="227"/>
      <c r="RRP2071" s="227"/>
      <c r="RRQ2071" s="227"/>
      <c r="RRR2071" s="227"/>
      <c r="RRS2071" s="227"/>
      <c r="RRT2071" s="227"/>
      <c r="RRU2071" s="227"/>
      <c r="RRV2071" s="227"/>
      <c r="RRW2071" s="227"/>
      <c r="RRX2071" s="227"/>
      <c r="RRY2071" s="227"/>
      <c r="RRZ2071" s="227"/>
      <c r="RSA2071" s="227"/>
      <c r="RSB2071" s="227"/>
      <c r="RSC2071" s="227"/>
      <c r="RSD2071" s="227"/>
      <c r="RSE2071" s="227"/>
      <c r="RSF2071" s="227"/>
      <c r="RSG2071" s="227"/>
      <c r="RSH2071" s="227"/>
      <c r="RSI2071" s="227"/>
      <c r="RSJ2071" s="227"/>
      <c r="RSK2071" s="227"/>
      <c r="RSL2071" s="227"/>
      <c r="RSM2071" s="227"/>
      <c r="RSN2071" s="227"/>
      <c r="RSO2071" s="227"/>
      <c r="RSP2071" s="227"/>
      <c r="RSQ2071" s="227"/>
      <c r="RSR2071" s="227"/>
      <c r="RSS2071" s="227"/>
      <c r="RST2071" s="227"/>
      <c r="RSU2071" s="227"/>
      <c r="RSV2071" s="227"/>
      <c r="RSW2071" s="227"/>
      <c r="RSX2071" s="227"/>
      <c r="RSY2071" s="227"/>
      <c r="RSZ2071" s="227"/>
      <c r="RTA2071" s="227"/>
      <c r="RTB2071" s="227"/>
      <c r="RTC2071" s="227"/>
      <c r="RTD2071" s="227"/>
      <c r="RTE2071" s="227"/>
      <c r="RTF2071" s="227"/>
      <c r="RTG2071" s="227"/>
      <c r="RTH2071" s="227"/>
      <c r="RTI2071" s="227"/>
      <c r="RTJ2071" s="227"/>
      <c r="RTK2071" s="227"/>
      <c r="RTL2071" s="227"/>
      <c r="RTM2071" s="227"/>
      <c r="RTN2071" s="227"/>
      <c r="RTO2071" s="227"/>
      <c r="RTP2071" s="227"/>
      <c r="RTQ2071" s="227"/>
      <c r="RTR2071" s="227"/>
      <c r="RTS2071" s="227"/>
      <c r="RTT2071" s="227"/>
      <c r="RTU2071" s="227"/>
      <c r="RTV2071" s="227"/>
      <c r="RTW2071" s="227"/>
      <c r="RTX2071" s="227"/>
      <c r="RTY2071" s="227"/>
      <c r="RTZ2071" s="227"/>
      <c r="RUA2071" s="227"/>
      <c r="RUB2071" s="227"/>
      <c r="RUC2071" s="227"/>
      <c r="RUD2071" s="227"/>
      <c r="RUE2071" s="227"/>
      <c r="RUF2071" s="227"/>
      <c r="RUG2071" s="227"/>
      <c r="RUH2071" s="227"/>
      <c r="RUI2071" s="227"/>
      <c r="RUJ2071" s="227"/>
      <c r="RUK2071" s="227"/>
      <c r="RUL2071" s="227"/>
      <c r="RUM2071" s="227"/>
      <c r="RUN2071" s="227"/>
      <c r="RUO2071" s="227"/>
      <c r="RUP2071" s="227"/>
      <c r="RUQ2071" s="227"/>
      <c r="RUR2071" s="227"/>
      <c r="RUS2071" s="227"/>
      <c r="RUT2071" s="227"/>
      <c r="RUU2071" s="227"/>
      <c r="RUV2071" s="227"/>
      <c r="RUW2071" s="227"/>
      <c r="RUX2071" s="227"/>
      <c r="RUY2071" s="227"/>
      <c r="RUZ2071" s="227"/>
      <c r="RVA2071" s="227"/>
      <c r="RVB2071" s="227"/>
      <c r="RVC2071" s="227"/>
      <c r="RVD2071" s="227"/>
      <c r="RVE2071" s="227"/>
      <c r="RVF2071" s="227"/>
      <c r="RVG2071" s="227"/>
      <c r="RVH2071" s="227"/>
      <c r="RVI2071" s="227"/>
      <c r="RVJ2071" s="227"/>
      <c r="RVK2071" s="227"/>
      <c r="RVL2071" s="227"/>
      <c r="RVM2071" s="227"/>
      <c r="RVN2071" s="227"/>
      <c r="RVO2071" s="227"/>
      <c r="RVP2071" s="227"/>
      <c r="RVQ2071" s="227"/>
      <c r="RVR2071" s="227"/>
      <c r="RVS2071" s="227"/>
      <c r="RVT2071" s="227"/>
      <c r="RVU2071" s="227"/>
      <c r="RVV2071" s="227"/>
      <c r="RVW2071" s="227"/>
      <c r="RVX2071" s="227"/>
      <c r="RVY2071" s="227"/>
      <c r="RVZ2071" s="227"/>
      <c r="RWA2071" s="227"/>
      <c r="RWB2071" s="227"/>
      <c r="RWC2071" s="227"/>
      <c r="RWD2071" s="227"/>
      <c r="RWE2071" s="227"/>
      <c r="RWF2071" s="227"/>
      <c r="RWG2071" s="227"/>
      <c r="RWH2071" s="227"/>
      <c r="RWI2071" s="227"/>
      <c r="RWJ2071" s="227"/>
      <c r="RWK2071" s="227"/>
      <c r="RWL2071" s="227"/>
      <c r="RWM2071" s="227"/>
      <c r="RWN2071" s="227"/>
      <c r="RWO2071" s="227"/>
      <c r="RWP2071" s="227"/>
      <c r="RWQ2071" s="227"/>
      <c r="RWR2071" s="227"/>
      <c r="RWS2071" s="227"/>
      <c r="RWT2071" s="227"/>
      <c r="RWU2071" s="227"/>
      <c r="RWV2071" s="227"/>
      <c r="RWW2071" s="227"/>
      <c r="RWX2071" s="227"/>
      <c r="RWY2071" s="227"/>
      <c r="RWZ2071" s="227"/>
      <c r="RXA2071" s="227"/>
      <c r="RXB2071" s="227"/>
      <c r="RXC2071" s="227"/>
      <c r="RXD2071" s="227"/>
      <c r="RXE2071" s="227"/>
      <c r="RXF2071" s="227"/>
      <c r="RXG2071" s="227"/>
      <c r="RXH2071" s="227"/>
      <c r="RXI2071" s="227"/>
      <c r="RXJ2071" s="227"/>
      <c r="RXK2071" s="227"/>
      <c r="RXL2071" s="227"/>
      <c r="RXM2071" s="227"/>
      <c r="RXN2071" s="227"/>
      <c r="RXO2071" s="227"/>
      <c r="RXP2071" s="227"/>
      <c r="RXQ2071" s="227"/>
      <c r="RXR2071" s="227"/>
      <c r="RXS2071" s="227"/>
      <c r="RXT2071" s="227"/>
      <c r="RXU2071" s="227"/>
      <c r="RXV2071" s="227"/>
      <c r="RXW2071" s="227"/>
      <c r="RXX2071" s="227"/>
      <c r="RXY2071" s="227"/>
      <c r="RXZ2071" s="227"/>
      <c r="RYA2071" s="227"/>
      <c r="RYB2071" s="227"/>
      <c r="RYC2071" s="227"/>
      <c r="RYD2071" s="227"/>
      <c r="RYE2071" s="227"/>
      <c r="RYF2071" s="227"/>
      <c r="RYG2071" s="227"/>
      <c r="RYH2071" s="227"/>
      <c r="RYI2071" s="227"/>
      <c r="RYJ2071" s="227"/>
      <c r="RYK2071" s="227"/>
      <c r="RYL2071" s="227"/>
      <c r="RYM2071" s="227"/>
      <c r="RYN2071" s="227"/>
      <c r="RYO2071" s="227"/>
      <c r="RYP2071" s="227"/>
      <c r="RYQ2071" s="227"/>
      <c r="RYR2071" s="227"/>
      <c r="RYS2071" s="227"/>
      <c r="RYT2071" s="227"/>
      <c r="RYU2071" s="227"/>
      <c r="RYV2071" s="227"/>
      <c r="RYW2071" s="227"/>
      <c r="RYX2071" s="227"/>
      <c r="RYY2071" s="227"/>
      <c r="RYZ2071" s="227"/>
      <c r="RZA2071" s="227"/>
      <c r="RZB2071" s="227"/>
      <c r="RZC2071" s="227"/>
      <c r="RZD2071" s="227"/>
      <c r="RZE2071" s="227"/>
      <c r="RZF2071" s="227"/>
      <c r="RZG2071" s="227"/>
      <c r="RZH2071" s="227"/>
      <c r="RZI2071" s="227"/>
      <c r="RZJ2071" s="227"/>
      <c r="RZK2071" s="227"/>
      <c r="RZL2071" s="227"/>
      <c r="RZM2071" s="227"/>
      <c r="RZN2071" s="227"/>
      <c r="RZO2071" s="227"/>
      <c r="RZP2071" s="227"/>
      <c r="RZQ2071" s="227"/>
      <c r="RZR2071" s="227"/>
      <c r="RZS2071" s="227"/>
      <c r="RZT2071" s="227"/>
      <c r="RZU2071" s="227"/>
      <c r="RZV2071" s="227"/>
      <c r="RZW2071" s="227"/>
      <c r="RZX2071" s="227"/>
      <c r="RZY2071" s="227"/>
      <c r="RZZ2071" s="227"/>
      <c r="SAA2071" s="227"/>
      <c r="SAB2071" s="227"/>
      <c r="SAC2071" s="227"/>
      <c r="SAD2071" s="227"/>
      <c r="SAE2071" s="227"/>
      <c r="SAF2071" s="227"/>
      <c r="SAG2071" s="227"/>
      <c r="SAH2071" s="227"/>
      <c r="SAI2071" s="227"/>
      <c r="SAJ2071" s="227"/>
      <c r="SAK2071" s="227"/>
      <c r="SAL2071" s="227"/>
      <c r="SAM2071" s="227"/>
      <c r="SAN2071" s="227"/>
      <c r="SAO2071" s="227"/>
      <c r="SAP2071" s="227"/>
      <c r="SAQ2071" s="227"/>
      <c r="SAR2071" s="227"/>
      <c r="SAS2071" s="227"/>
      <c r="SAT2071" s="227"/>
      <c r="SAU2071" s="227"/>
      <c r="SAV2071" s="227"/>
      <c r="SAW2071" s="227"/>
      <c r="SAX2071" s="227"/>
      <c r="SAY2071" s="227"/>
      <c r="SAZ2071" s="227"/>
      <c r="SBA2071" s="227"/>
      <c r="SBB2071" s="227"/>
      <c r="SBC2071" s="227"/>
      <c r="SBD2071" s="227"/>
      <c r="SBE2071" s="227"/>
      <c r="SBF2071" s="227"/>
      <c r="SBG2071" s="227"/>
      <c r="SBH2071" s="227"/>
      <c r="SBI2071" s="227"/>
      <c r="SBJ2071" s="227"/>
      <c r="SBK2071" s="227"/>
      <c r="SBL2071" s="227"/>
      <c r="SBM2071" s="227"/>
      <c r="SBN2071" s="227"/>
      <c r="SBO2071" s="227"/>
      <c r="SBP2071" s="227"/>
      <c r="SBQ2071" s="227"/>
      <c r="SBR2071" s="227"/>
      <c r="SBS2071" s="227"/>
      <c r="SBT2071" s="227"/>
      <c r="SBU2071" s="227"/>
      <c r="SBV2071" s="227"/>
      <c r="SBW2071" s="227"/>
      <c r="SBX2071" s="227"/>
      <c r="SBY2071" s="227"/>
      <c r="SBZ2071" s="227"/>
      <c r="SCA2071" s="227"/>
      <c r="SCB2071" s="227"/>
      <c r="SCC2071" s="227"/>
      <c r="SCD2071" s="227"/>
      <c r="SCE2071" s="227"/>
      <c r="SCF2071" s="227"/>
      <c r="SCG2071" s="227"/>
      <c r="SCH2071" s="227"/>
      <c r="SCI2071" s="227"/>
      <c r="SCJ2071" s="227"/>
      <c r="SCK2071" s="227"/>
      <c r="SCL2071" s="227"/>
      <c r="SCM2071" s="227"/>
      <c r="SCN2071" s="227"/>
      <c r="SCO2071" s="227"/>
      <c r="SCP2071" s="227"/>
      <c r="SCQ2071" s="227"/>
      <c r="SCR2071" s="227"/>
      <c r="SCS2071" s="227"/>
      <c r="SCT2071" s="227"/>
      <c r="SCU2071" s="227"/>
      <c r="SCV2071" s="227"/>
      <c r="SCW2071" s="227"/>
      <c r="SCX2071" s="227"/>
      <c r="SCY2071" s="227"/>
      <c r="SCZ2071" s="227"/>
      <c r="SDA2071" s="227"/>
      <c r="SDB2071" s="227"/>
      <c r="SDC2071" s="227"/>
      <c r="SDD2071" s="227"/>
      <c r="SDE2071" s="227"/>
      <c r="SDF2071" s="227"/>
      <c r="SDG2071" s="227"/>
      <c r="SDH2071" s="227"/>
      <c r="SDI2071" s="227"/>
      <c r="SDJ2071" s="227"/>
      <c r="SDK2071" s="227"/>
      <c r="SDL2071" s="227"/>
      <c r="SDM2071" s="227"/>
      <c r="SDN2071" s="227"/>
      <c r="SDO2071" s="227"/>
      <c r="SDP2071" s="227"/>
      <c r="SDQ2071" s="227"/>
      <c r="SDR2071" s="227"/>
      <c r="SDS2071" s="227"/>
      <c r="SDT2071" s="227"/>
      <c r="SDU2071" s="227"/>
      <c r="SDV2071" s="227"/>
      <c r="SDW2071" s="227"/>
      <c r="SDX2071" s="227"/>
      <c r="SDY2071" s="227"/>
      <c r="SDZ2071" s="227"/>
      <c r="SEA2071" s="227"/>
      <c r="SEB2071" s="227"/>
      <c r="SEC2071" s="227"/>
      <c r="SED2071" s="227"/>
      <c r="SEE2071" s="227"/>
      <c r="SEF2071" s="227"/>
      <c r="SEG2071" s="227"/>
      <c r="SEH2071" s="227"/>
      <c r="SEI2071" s="227"/>
      <c r="SEJ2071" s="227"/>
      <c r="SEK2071" s="227"/>
      <c r="SEL2071" s="227"/>
      <c r="SEM2071" s="227"/>
      <c r="SEN2071" s="227"/>
      <c r="SEO2071" s="227"/>
      <c r="SEP2071" s="227"/>
      <c r="SEQ2071" s="227"/>
      <c r="SER2071" s="227"/>
      <c r="SES2071" s="227"/>
      <c r="SET2071" s="227"/>
      <c r="SEU2071" s="227"/>
      <c r="SEV2071" s="227"/>
      <c r="SEW2071" s="227"/>
      <c r="SEX2071" s="227"/>
      <c r="SEY2071" s="227"/>
      <c r="SEZ2071" s="227"/>
      <c r="SFA2071" s="227"/>
      <c r="SFB2071" s="227"/>
      <c r="SFC2071" s="227"/>
      <c r="SFD2071" s="227"/>
      <c r="SFE2071" s="227"/>
      <c r="SFF2071" s="227"/>
      <c r="SFG2071" s="227"/>
      <c r="SFH2071" s="227"/>
      <c r="SFI2071" s="227"/>
      <c r="SFJ2071" s="227"/>
      <c r="SFK2071" s="227"/>
      <c r="SFL2071" s="227"/>
      <c r="SFM2071" s="227"/>
      <c r="SFN2071" s="227"/>
      <c r="SFO2071" s="227"/>
      <c r="SFP2071" s="227"/>
      <c r="SFQ2071" s="227"/>
      <c r="SFR2071" s="227"/>
      <c r="SFS2071" s="227"/>
      <c r="SFT2071" s="227"/>
      <c r="SFU2071" s="227"/>
      <c r="SFV2071" s="227"/>
      <c r="SFW2071" s="227"/>
      <c r="SFX2071" s="227"/>
      <c r="SFY2071" s="227"/>
      <c r="SFZ2071" s="227"/>
      <c r="SGA2071" s="227"/>
      <c r="SGB2071" s="227"/>
      <c r="SGC2071" s="227"/>
      <c r="SGD2071" s="227"/>
      <c r="SGE2071" s="227"/>
      <c r="SGF2071" s="227"/>
      <c r="SGG2071" s="227"/>
      <c r="SGH2071" s="227"/>
      <c r="SGI2071" s="227"/>
      <c r="SGJ2071" s="227"/>
      <c r="SGK2071" s="227"/>
      <c r="SGL2071" s="227"/>
      <c r="SGM2071" s="227"/>
      <c r="SGN2071" s="227"/>
      <c r="SGO2071" s="227"/>
      <c r="SGP2071" s="227"/>
      <c r="SGQ2071" s="227"/>
      <c r="SGR2071" s="227"/>
      <c r="SGS2071" s="227"/>
      <c r="SGT2071" s="227"/>
      <c r="SGU2071" s="227"/>
      <c r="SGV2071" s="227"/>
      <c r="SGW2071" s="227"/>
      <c r="SGX2071" s="227"/>
      <c r="SGY2071" s="227"/>
      <c r="SGZ2071" s="227"/>
      <c r="SHA2071" s="227"/>
      <c r="SHB2071" s="227"/>
      <c r="SHC2071" s="227"/>
      <c r="SHD2071" s="227"/>
      <c r="SHE2071" s="227"/>
      <c r="SHF2071" s="227"/>
      <c r="SHG2071" s="227"/>
      <c r="SHH2071" s="227"/>
      <c r="SHI2071" s="227"/>
      <c r="SHJ2071" s="227"/>
      <c r="SHK2071" s="227"/>
      <c r="SHL2071" s="227"/>
      <c r="SHM2071" s="227"/>
      <c r="SHN2071" s="227"/>
      <c r="SHO2071" s="227"/>
      <c r="SHP2071" s="227"/>
      <c r="SHQ2071" s="227"/>
      <c r="SHR2071" s="227"/>
      <c r="SHS2071" s="227"/>
      <c r="SHT2071" s="227"/>
      <c r="SHU2071" s="227"/>
      <c r="SHV2071" s="227"/>
      <c r="SHW2071" s="227"/>
      <c r="SHX2071" s="227"/>
      <c r="SHY2071" s="227"/>
      <c r="SHZ2071" s="227"/>
      <c r="SIA2071" s="227"/>
      <c r="SIB2071" s="227"/>
      <c r="SIC2071" s="227"/>
      <c r="SID2071" s="227"/>
      <c r="SIE2071" s="227"/>
      <c r="SIF2071" s="227"/>
      <c r="SIG2071" s="227"/>
      <c r="SIH2071" s="227"/>
      <c r="SII2071" s="227"/>
      <c r="SIJ2071" s="227"/>
      <c r="SIK2071" s="227"/>
      <c r="SIL2071" s="227"/>
      <c r="SIM2071" s="227"/>
      <c r="SIN2071" s="227"/>
      <c r="SIO2071" s="227"/>
      <c r="SIP2071" s="227"/>
      <c r="SIQ2071" s="227"/>
      <c r="SIR2071" s="227"/>
      <c r="SIS2071" s="227"/>
      <c r="SIT2071" s="227"/>
      <c r="SIU2071" s="227"/>
      <c r="SIV2071" s="227"/>
      <c r="SIW2071" s="227"/>
      <c r="SIX2071" s="227"/>
      <c r="SIY2071" s="227"/>
      <c r="SIZ2071" s="227"/>
      <c r="SJA2071" s="227"/>
      <c r="SJB2071" s="227"/>
      <c r="SJC2071" s="227"/>
      <c r="SJD2071" s="227"/>
      <c r="SJE2071" s="227"/>
      <c r="SJF2071" s="227"/>
      <c r="SJG2071" s="227"/>
      <c r="SJH2071" s="227"/>
      <c r="SJI2071" s="227"/>
      <c r="SJJ2071" s="227"/>
      <c r="SJK2071" s="227"/>
      <c r="SJL2071" s="227"/>
      <c r="SJM2071" s="227"/>
      <c r="SJN2071" s="227"/>
      <c r="SJO2071" s="227"/>
      <c r="SJP2071" s="227"/>
      <c r="SJQ2071" s="227"/>
      <c r="SJR2071" s="227"/>
      <c r="SJS2071" s="227"/>
      <c r="SJT2071" s="227"/>
      <c r="SJU2071" s="227"/>
      <c r="SJV2071" s="227"/>
      <c r="SJW2071" s="227"/>
      <c r="SJX2071" s="227"/>
      <c r="SJY2071" s="227"/>
      <c r="SJZ2071" s="227"/>
      <c r="SKA2071" s="227"/>
      <c r="SKB2071" s="227"/>
      <c r="SKC2071" s="227"/>
      <c r="SKD2071" s="227"/>
      <c r="SKE2071" s="227"/>
      <c r="SKF2071" s="227"/>
      <c r="SKG2071" s="227"/>
      <c r="SKH2071" s="227"/>
      <c r="SKI2071" s="227"/>
      <c r="SKJ2071" s="227"/>
      <c r="SKK2071" s="227"/>
      <c r="SKL2071" s="227"/>
      <c r="SKM2071" s="227"/>
      <c r="SKN2071" s="227"/>
      <c r="SKO2071" s="227"/>
      <c r="SKP2071" s="227"/>
      <c r="SKQ2071" s="227"/>
      <c r="SKR2071" s="227"/>
      <c r="SKS2071" s="227"/>
      <c r="SKT2071" s="227"/>
      <c r="SKU2071" s="227"/>
      <c r="SKV2071" s="227"/>
      <c r="SKW2071" s="227"/>
      <c r="SKX2071" s="227"/>
      <c r="SKY2071" s="227"/>
      <c r="SKZ2071" s="227"/>
      <c r="SLA2071" s="227"/>
      <c r="SLB2071" s="227"/>
      <c r="SLC2071" s="227"/>
      <c r="SLD2071" s="227"/>
      <c r="SLE2071" s="227"/>
      <c r="SLF2071" s="227"/>
      <c r="SLG2071" s="227"/>
      <c r="SLH2071" s="227"/>
      <c r="SLI2071" s="227"/>
      <c r="SLJ2071" s="227"/>
      <c r="SLK2071" s="227"/>
      <c r="SLL2071" s="227"/>
      <c r="SLM2071" s="227"/>
      <c r="SLN2071" s="227"/>
      <c r="SLO2071" s="227"/>
      <c r="SLP2071" s="227"/>
      <c r="SLQ2071" s="227"/>
      <c r="SLR2071" s="227"/>
      <c r="SLS2071" s="227"/>
      <c r="SLT2071" s="227"/>
      <c r="SLU2071" s="227"/>
      <c r="SLV2071" s="227"/>
      <c r="SLW2071" s="227"/>
      <c r="SLX2071" s="227"/>
      <c r="SLY2071" s="227"/>
      <c r="SLZ2071" s="227"/>
      <c r="SMA2071" s="227"/>
      <c r="SMB2071" s="227"/>
      <c r="SMC2071" s="227"/>
      <c r="SMD2071" s="227"/>
      <c r="SME2071" s="227"/>
      <c r="SMF2071" s="227"/>
      <c r="SMG2071" s="227"/>
      <c r="SMH2071" s="227"/>
      <c r="SMI2071" s="227"/>
      <c r="SMJ2071" s="227"/>
      <c r="SMK2071" s="227"/>
      <c r="SML2071" s="227"/>
      <c r="SMM2071" s="227"/>
      <c r="SMN2071" s="227"/>
      <c r="SMO2071" s="227"/>
      <c r="SMP2071" s="227"/>
      <c r="SMQ2071" s="227"/>
      <c r="SMR2071" s="227"/>
      <c r="SMS2071" s="227"/>
      <c r="SMT2071" s="227"/>
      <c r="SMU2071" s="227"/>
      <c r="SMV2071" s="227"/>
      <c r="SMW2071" s="227"/>
      <c r="SMX2071" s="227"/>
      <c r="SMY2071" s="227"/>
      <c r="SMZ2071" s="227"/>
      <c r="SNA2071" s="227"/>
      <c r="SNB2071" s="227"/>
      <c r="SNC2071" s="227"/>
      <c r="SND2071" s="227"/>
      <c r="SNE2071" s="227"/>
      <c r="SNF2071" s="227"/>
      <c r="SNG2071" s="227"/>
      <c r="SNH2071" s="227"/>
      <c r="SNI2071" s="227"/>
      <c r="SNJ2071" s="227"/>
      <c r="SNK2071" s="227"/>
      <c r="SNL2071" s="227"/>
      <c r="SNM2071" s="227"/>
      <c r="SNN2071" s="227"/>
      <c r="SNO2071" s="227"/>
      <c r="SNP2071" s="227"/>
      <c r="SNQ2071" s="227"/>
      <c r="SNR2071" s="227"/>
      <c r="SNS2071" s="227"/>
      <c r="SNT2071" s="227"/>
      <c r="SNU2071" s="227"/>
      <c r="SNV2071" s="227"/>
      <c r="SNW2071" s="227"/>
      <c r="SNX2071" s="227"/>
      <c r="SNY2071" s="227"/>
      <c r="SNZ2071" s="227"/>
      <c r="SOA2071" s="227"/>
      <c r="SOB2071" s="227"/>
      <c r="SOC2071" s="227"/>
      <c r="SOD2071" s="227"/>
      <c r="SOE2071" s="227"/>
      <c r="SOF2071" s="227"/>
      <c r="SOG2071" s="227"/>
      <c r="SOH2071" s="227"/>
      <c r="SOI2071" s="227"/>
      <c r="SOJ2071" s="227"/>
      <c r="SOK2071" s="227"/>
      <c r="SOL2071" s="227"/>
      <c r="SOM2071" s="227"/>
      <c r="SON2071" s="227"/>
      <c r="SOO2071" s="227"/>
      <c r="SOP2071" s="227"/>
      <c r="SOQ2071" s="227"/>
      <c r="SOR2071" s="227"/>
      <c r="SOS2071" s="227"/>
      <c r="SOT2071" s="227"/>
      <c r="SOU2071" s="227"/>
      <c r="SOV2071" s="227"/>
      <c r="SOW2071" s="227"/>
      <c r="SOX2071" s="227"/>
      <c r="SOY2071" s="227"/>
      <c r="SOZ2071" s="227"/>
      <c r="SPA2071" s="227"/>
      <c r="SPB2071" s="227"/>
      <c r="SPC2071" s="227"/>
      <c r="SPD2071" s="227"/>
      <c r="SPE2071" s="227"/>
      <c r="SPF2071" s="227"/>
      <c r="SPG2071" s="227"/>
      <c r="SPH2071" s="227"/>
      <c r="SPI2071" s="227"/>
      <c r="SPJ2071" s="227"/>
      <c r="SPK2071" s="227"/>
      <c r="SPL2071" s="227"/>
      <c r="SPM2071" s="227"/>
      <c r="SPN2071" s="227"/>
      <c r="SPO2071" s="227"/>
      <c r="SPP2071" s="227"/>
      <c r="SPQ2071" s="227"/>
      <c r="SPR2071" s="227"/>
      <c r="SPS2071" s="227"/>
      <c r="SPT2071" s="227"/>
      <c r="SPU2071" s="227"/>
      <c r="SPV2071" s="227"/>
      <c r="SPW2071" s="227"/>
      <c r="SPX2071" s="227"/>
      <c r="SPY2071" s="227"/>
      <c r="SPZ2071" s="227"/>
      <c r="SQA2071" s="227"/>
      <c r="SQB2071" s="227"/>
      <c r="SQC2071" s="227"/>
      <c r="SQD2071" s="227"/>
      <c r="SQE2071" s="227"/>
      <c r="SQF2071" s="227"/>
      <c r="SQG2071" s="227"/>
      <c r="SQH2071" s="227"/>
      <c r="SQI2071" s="227"/>
      <c r="SQJ2071" s="227"/>
      <c r="SQK2071" s="227"/>
      <c r="SQL2071" s="227"/>
      <c r="SQM2071" s="227"/>
      <c r="SQN2071" s="227"/>
      <c r="SQO2071" s="227"/>
      <c r="SQP2071" s="227"/>
      <c r="SQQ2071" s="227"/>
      <c r="SQR2071" s="227"/>
      <c r="SQS2071" s="227"/>
      <c r="SQT2071" s="227"/>
      <c r="SQU2071" s="227"/>
      <c r="SQV2071" s="227"/>
      <c r="SQW2071" s="227"/>
      <c r="SQX2071" s="227"/>
      <c r="SQY2071" s="227"/>
      <c r="SQZ2071" s="227"/>
      <c r="SRA2071" s="227"/>
      <c r="SRB2071" s="227"/>
      <c r="SRC2071" s="227"/>
      <c r="SRD2071" s="227"/>
      <c r="SRE2071" s="227"/>
      <c r="SRF2071" s="227"/>
      <c r="SRG2071" s="227"/>
      <c r="SRH2071" s="227"/>
      <c r="SRI2071" s="227"/>
      <c r="SRJ2071" s="227"/>
      <c r="SRK2071" s="227"/>
      <c r="SRL2071" s="227"/>
      <c r="SRM2071" s="227"/>
      <c r="SRN2071" s="227"/>
      <c r="SRO2071" s="227"/>
      <c r="SRP2071" s="227"/>
      <c r="SRQ2071" s="227"/>
      <c r="SRR2071" s="227"/>
      <c r="SRS2071" s="227"/>
      <c r="SRT2071" s="227"/>
      <c r="SRU2071" s="227"/>
      <c r="SRV2071" s="227"/>
      <c r="SRW2071" s="227"/>
      <c r="SRX2071" s="227"/>
      <c r="SRY2071" s="227"/>
      <c r="SRZ2071" s="227"/>
      <c r="SSA2071" s="227"/>
      <c r="SSB2071" s="227"/>
      <c r="SSC2071" s="227"/>
      <c r="SSD2071" s="227"/>
      <c r="SSE2071" s="227"/>
      <c r="SSF2071" s="227"/>
      <c r="SSG2071" s="227"/>
      <c r="SSH2071" s="227"/>
      <c r="SSI2071" s="227"/>
      <c r="SSJ2071" s="227"/>
      <c r="SSK2071" s="227"/>
      <c r="SSL2071" s="227"/>
      <c r="SSM2071" s="227"/>
      <c r="SSN2071" s="227"/>
      <c r="SSO2071" s="227"/>
      <c r="SSP2071" s="227"/>
      <c r="SSQ2071" s="227"/>
      <c r="SSR2071" s="227"/>
      <c r="SSS2071" s="227"/>
      <c r="SST2071" s="227"/>
      <c r="SSU2071" s="227"/>
      <c r="SSV2071" s="227"/>
      <c r="SSW2071" s="227"/>
      <c r="SSX2071" s="227"/>
      <c r="SSY2071" s="227"/>
      <c r="SSZ2071" s="227"/>
      <c r="STA2071" s="227"/>
      <c r="STB2071" s="227"/>
      <c r="STC2071" s="227"/>
      <c r="STD2071" s="227"/>
      <c r="STE2071" s="227"/>
      <c r="STF2071" s="227"/>
      <c r="STG2071" s="227"/>
      <c r="STH2071" s="227"/>
      <c r="STI2071" s="227"/>
      <c r="STJ2071" s="227"/>
      <c r="STK2071" s="227"/>
      <c r="STL2071" s="227"/>
      <c r="STM2071" s="227"/>
      <c r="STN2071" s="227"/>
      <c r="STO2071" s="227"/>
      <c r="STP2071" s="227"/>
      <c r="STQ2071" s="227"/>
      <c r="STR2071" s="227"/>
      <c r="STS2071" s="227"/>
      <c r="STT2071" s="227"/>
      <c r="STU2071" s="227"/>
      <c r="STV2071" s="227"/>
      <c r="STW2071" s="227"/>
      <c r="STX2071" s="227"/>
      <c r="STY2071" s="227"/>
      <c r="STZ2071" s="227"/>
      <c r="SUA2071" s="227"/>
      <c r="SUB2071" s="227"/>
      <c r="SUC2071" s="227"/>
      <c r="SUD2071" s="227"/>
      <c r="SUE2071" s="227"/>
      <c r="SUF2071" s="227"/>
      <c r="SUG2071" s="227"/>
      <c r="SUH2071" s="227"/>
      <c r="SUI2071" s="227"/>
      <c r="SUJ2071" s="227"/>
      <c r="SUK2071" s="227"/>
      <c r="SUL2071" s="227"/>
      <c r="SUM2071" s="227"/>
      <c r="SUN2071" s="227"/>
      <c r="SUO2071" s="227"/>
      <c r="SUP2071" s="227"/>
      <c r="SUQ2071" s="227"/>
      <c r="SUR2071" s="227"/>
      <c r="SUS2071" s="227"/>
      <c r="SUT2071" s="227"/>
      <c r="SUU2071" s="227"/>
      <c r="SUV2071" s="227"/>
      <c r="SUW2071" s="227"/>
      <c r="SUX2071" s="227"/>
      <c r="SUY2071" s="227"/>
      <c r="SUZ2071" s="227"/>
      <c r="SVA2071" s="227"/>
      <c r="SVB2071" s="227"/>
      <c r="SVC2071" s="227"/>
      <c r="SVD2071" s="227"/>
      <c r="SVE2071" s="227"/>
      <c r="SVF2071" s="227"/>
      <c r="SVG2071" s="227"/>
      <c r="SVH2071" s="227"/>
      <c r="SVI2071" s="227"/>
      <c r="SVJ2071" s="227"/>
      <c r="SVK2071" s="227"/>
      <c r="SVL2071" s="227"/>
      <c r="SVM2071" s="227"/>
      <c r="SVN2071" s="227"/>
      <c r="SVO2071" s="227"/>
      <c r="SVP2071" s="227"/>
      <c r="SVQ2071" s="227"/>
      <c r="SVR2071" s="227"/>
      <c r="SVS2071" s="227"/>
      <c r="SVT2071" s="227"/>
      <c r="SVU2071" s="227"/>
      <c r="SVV2071" s="227"/>
      <c r="SVW2071" s="227"/>
      <c r="SVX2071" s="227"/>
      <c r="SVY2071" s="227"/>
      <c r="SVZ2071" s="227"/>
      <c r="SWA2071" s="227"/>
      <c r="SWB2071" s="227"/>
      <c r="SWC2071" s="227"/>
      <c r="SWD2071" s="227"/>
      <c r="SWE2071" s="227"/>
      <c r="SWF2071" s="227"/>
      <c r="SWG2071" s="227"/>
      <c r="SWH2071" s="227"/>
      <c r="SWI2071" s="227"/>
      <c r="SWJ2071" s="227"/>
      <c r="SWK2071" s="227"/>
      <c r="SWL2071" s="227"/>
      <c r="SWM2071" s="227"/>
      <c r="SWN2071" s="227"/>
      <c r="SWO2071" s="227"/>
      <c r="SWP2071" s="227"/>
      <c r="SWQ2071" s="227"/>
      <c r="SWR2071" s="227"/>
      <c r="SWS2071" s="227"/>
      <c r="SWT2071" s="227"/>
      <c r="SWU2071" s="227"/>
      <c r="SWV2071" s="227"/>
      <c r="SWW2071" s="227"/>
      <c r="SWX2071" s="227"/>
      <c r="SWY2071" s="227"/>
      <c r="SWZ2071" s="227"/>
      <c r="SXA2071" s="227"/>
      <c r="SXB2071" s="227"/>
      <c r="SXC2071" s="227"/>
      <c r="SXD2071" s="227"/>
      <c r="SXE2071" s="227"/>
      <c r="SXF2071" s="227"/>
      <c r="SXG2071" s="227"/>
      <c r="SXH2071" s="227"/>
      <c r="SXI2071" s="227"/>
      <c r="SXJ2071" s="227"/>
      <c r="SXK2071" s="227"/>
      <c r="SXL2071" s="227"/>
      <c r="SXM2071" s="227"/>
      <c r="SXN2071" s="227"/>
      <c r="SXO2071" s="227"/>
      <c r="SXP2071" s="227"/>
      <c r="SXQ2071" s="227"/>
      <c r="SXR2071" s="227"/>
      <c r="SXS2071" s="227"/>
      <c r="SXT2071" s="227"/>
      <c r="SXU2071" s="227"/>
      <c r="SXV2071" s="227"/>
      <c r="SXW2071" s="227"/>
      <c r="SXX2071" s="227"/>
      <c r="SXY2071" s="227"/>
      <c r="SXZ2071" s="227"/>
      <c r="SYA2071" s="227"/>
      <c r="SYB2071" s="227"/>
      <c r="SYC2071" s="227"/>
      <c r="SYD2071" s="227"/>
      <c r="SYE2071" s="227"/>
      <c r="SYF2071" s="227"/>
      <c r="SYG2071" s="227"/>
      <c r="SYH2071" s="227"/>
      <c r="SYI2071" s="227"/>
      <c r="SYJ2071" s="227"/>
      <c r="SYK2071" s="227"/>
      <c r="SYL2071" s="227"/>
      <c r="SYM2071" s="227"/>
      <c r="SYN2071" s="227"/>
      <c r="SYO2071" s="227"/>
      <c r="SYP2071" s="227"/>
      <c r="SYQ2071" s="227"/>
      <c r="SYR2071" s="227"/>
      <c r="SYS2071" s="227"/>
      <c r="SYT2071" s="227"/>
      <c r="SYU2071" s="227"/>
      <c r="SYV2071" s="227"/>
      <c r="SYW2071" s="227"/>
      <c r="SYX2071" s="227"/>
      <c r="SYY2071" s="227"/>
      <c r="SYZ2071" s="227"/>
      <c r="SZA2071" s="227"/>
      <c r="SZB2071" s="227"/>
      <c r="SZC2071" s="227"/>
      <c r="SZD2071" s="227"/>
      <c r="SZE2071" s="227"/>
      <c r="SZF2071" s="227"/>
      <c r="SZG2071" s="227"/>
      <c r="SZH2071" s="227"/>
      <c r="SZI2071" s="227"/>
      <c r="SZJ2071" s="227"/>
      <c r="SZK2071" s="227"/>
      <c r="SZL2071" s="227"/>
      <c r="SZM2071" s="227"/>
      <c r="SZN2071" s="227"/>
      <c r="SZO2071" s="227"/>
      <c r="SZP2071" s="227"/>
      <c r="SZQ2071" s="227"/>
      <c r="SZR2071" s="227"/>
      <c r="SZS2071" s="227"/>
      <c r="SZT2071" s="227"/>
      <c r="SZU2071" s="227"/>
      <c r="SZV2071" s="227"/>
      <c r="SZW2071" s="227"/>
      <c r="SZX2071" s="227"/>
      <c r="SZY2071" s="227"/>
      <c r="SZZ2071" s="227"/>
      <c r="TAA2071" s="227"/>
      <c r="TAB2071" s="227"/>
      <c r="TAC2071" s="227"/>
      <c r="TAD2071" s="227"/>
      <c r="TAE2071" s="227"/>
      <c r="TAF2071" s="227"/>
      <c r="TAG2071" s="227"/>
      <c r="TAH2071" s="227"/>
      <c r="TAI2071" s="227"/>
      <c r="TAJ2071" s="227"/>
      <c r="TAK2071" s="227"/>
      <c r="TAL2071" s="227"/>
      <c r="TAM2071" s="227"/>
      <c r="TAN2071" s="227"/>
      <c r="TAO2071" s="227"/>
      <c r="TAP2071" s="227"/>
      <c r="TAQ2071" s="227"/>
      <c r="TAR2071" s="227"/>
      <c r="TAS2071" s="227"/>
      <c r="TAT2071" s="227"/>
      <c r="TAU2071" s="227"/>
      <c r="TAV2071" s="227"/>
      <c r="TAW2071" s="227"/>
      <c r="TAX2071" s="227"/>
      <c r="TAY2071" s="227"/>
      <c r="TAZ2071" s="227"/>
      <c r="TBA2071" s="227"/>
      <c r="TBB2071" s="227"/>
      <c r="TBC2071" s="227"/>
      <c r="TBD2071" s="227"/>
      <c r="TBE2071" s="227"/>
      <c r="TBF2071" s="227"/>
      <c r="TBG2071" s="227"/>
      <c r="TBH2071" s="227"/>
      <c r="TBI2071" s="227"/>
      <c r="TBJ2071" s="227"/>
      <c r="TBK2071" s="227"/>
      <c r="TBL2071" s="227"/>
      <c r="TBM2071" s="227"/>
      <c r="TBN2071" s="227"/>
      <c r="TBO2071" s="227"/>
      <c r="TBP2071" s="227"/>
      <c r="TBQ2071" s="227"/>
      <c r="TBR2071" s="227"/>
      <c r="TBS2071" s="227"/>
      <c r="TBT2071" s="227"/>
      <c r="TBU2071" s="227"/>
      <c r="TBV2071" s="227"/>
      <c r="TBW2071" s="227"/>
      <c r="TBX2071" s="227"/>
      <c r="TBY2071" s="227"/>
      <c r="TBZ2071" s="227"/>
      <c r="TCA2071" s="227"/>
      <c r="TCB2071" s="227"/>
      <c r="TCC2071" s="227"/>
      <c r="TCD2071" s="227"/>
      <c r="TCE2071" s="227"/>
      <c r="TCF2071" s="227"/>
      <c r="TCG2071" s="227"/>
      <c r="TCH2071" s="227"/>
      <c r="TCI2071" s="227"/>
      <c r="TCJ2071" s="227"/>
      <c r="TCK2071" s="227"/>
      <c r="TCL2071" s="227"/>
      <c r="TCM2071" s="227"/>
      <c r="TCN2071" s="227"/>
      <c r="TCO2071" s="227"/>
      <c r="TCP2071" s="227"/>
      <c r="TCQ2071" s="227"/>
      <c r="TCR2071" s="227"/>
      <c r="TCS2071" s="227"/>
      <c r="TCT2071" s="227"/>
      <c r="TCU2071" s="227"/>
      <c r="TCV2071" s="227"/>
      <c r="TCW2071" s="227"/>
      <c r="TCX2071" s="227"/>
      <c r="TCY2071" s="227"/>
      <c r="TCZ2071" s="227"/>
      <c r="TDA2071" s="227"/>
      <c r="TDB2071" s="227"/>
      <c r="TDC2071" s="227"/>
      <c r="TDD2071" s="227"/>
      <c r="TDE2071" s="227"/>
      <c r="TDF2071" s="227"/>
      <c r="TDG2071" s="227"/>
      <c r="TDH2071" s="227"/>
      <c r="TDI2071" s="227"/>
      <c r="TDJ2071" s="227"/>
      <c r="TDK2071" s="227"/>
      <c r="TDL2071" s="227"/>
      <c r="TDM2071" s="227"/>
      <c r="TDN2071" s="227"/>
      <c r="TDO2071" s="227"/>
      <c r="TDP2071" s="227"/>
      <c r="TDQ2071" s="227"/>
      <c r="TDR2071" s="227"/>
      <c r="TDS2071" s="227"/>
      <c r="TDT2071" s="227"/>
      <c r="TDU2071" s="227"/>
      <c r="TDV2071" s="227"/>
      <c r="TDW2071" s="227"/>
      <c r="TDX2071" s="227"/>
      <c r="TDY2071" s="227"/>
      <c r="TDZ2071" s="227"/>
      <c r="TEA2071" s="227"/>
      <c r="TEB2071" s="227"/>
      <c r="TEC2071" s="227"/>
      <c r="TED2071" s="227"/>
      <c r="TEE2071" s="227"/>
      <c r="TEF2071" s="227"/>
      <c r="TEG2071" s="227"/>
      <c r="TEH2071" s="227"/>
      <c r="TEI2071" s="227"/>
      <c r="TEJ2071" s="227"/>
      <c r="TEK2071" s="227"/>
      <c r="TEL2071" s="227"/>
      <c r="TEM2071" s="227"/>
      <c r="TEN2071" s="227"/>
      <c r="TEO2071" s="227"/>
      <c r="TEP2071" s="227"/>
      <c r="TEQ2071" s="227"/>
      <c r="TER2071" s="227"/>
      <c r="TES2071" s="227"/>
      <c r="TET2071" s="227"/>
      <c r="TEU2071" s="227"/>
      <c r="TEV2071" s="227"/>
      <c r="TEW2071" s="227"/>
      <c r="TEX2071" s="227"/>
      <c r="TEY2071" s="227"/>
      <c r="TEZ2071" s="227"/>
      <c r="TFA2071" s="227"/>
      <c r="TFB2071" s="227"/>
      <c r="TFC2071" s="227"/>
      <c r="TFD2071" s="227"/>
      <c r="TFE2071" s="227"/>
      <c r="TFF2071" s="227"/>
      <c r="TFG2071" s="227"/>
      <c r="TFH2071" s="227"/>
      <c r="TFI2071" s="227"/>
      <c r="TFJ2071" s="227"/>
      <c r="TFK2071" s="227"/>
      <c r="TFL2071" s="227"/>
      <c r="TFM2071" s="227"/>
      <c r="TFN2071" s="227"/>
      <c r="TFO2071" s="227"/>
      <c r="TFP2071" s="227"/>
      <c r="TFQ2071" s="227"/>
      <c r="TFR2071" s="227"/>
      <c r="TFS2071" s="227"/>
      <c r="TFT2071" s="227"/>
      <c r="TFU2071" s="227"/>
      <c r="TFV2071" s="227"/>
      <c r="TFW2071" s="227"/>
      <c r="TFX2071" s="227"/>
      <c r="TFY2071" s="227"/>
      <c r="TFZ2071" s="227"/>
      <c r="TGA2071" s="227"/>
      <c r="TGB2071" s="227"/>
      <c r="TGC2071" s="227"/>
      <c r="TGD2071" s="227"/>
      <c r="TGE2071" s="227"/>
      <c r="TGF2071" s="227"/>
      <c r="TGG2071" s="227"/>
      <c r="TGH2071" s="227"/>
      <c r="TGI2071" s="227"/>
      <c r="TGJ2071" s="227"/>
      <c r="TGK2071" s="227"/>
      <c r="TGL2071" s="227"/>
      <c r="TGM2071" s="227"/>
      <c r="TGN2071" s="227"/>
      <c r="TGO2071" s="227"/>
      <c r="TGP2071" s="227"/>
      <c r="TGQ2071" s="227"/>
      <c r="TGR2071" s="227"/>
      <c r="TGS2071" s="227"/>
      <c r="TGT2071" s="227"/>
      <c r="TGU2071" s="227"/>
      <c r="TGV2071" s="227"/>
      <c r="TGW2071" s="227"/>
      <c r="TGX2071" s="227"/>
      <c r="TGY2071" s="227"/>
      <c r="TGZ2071" s="227"/>
      <c r="THA2071" s="227"/>
      <c r="THB2071" s="227"/>
      <c r="THC2071" s="227"/>
      <c r="THD2071" s="227"/>
      <c r="THE2071" s="227"/>
      <c r="THF2071" s="227"/>
      <c r="THG2071" s="227"/>
      <c r="THH2071" s="227"/>
      <c r="THI2071" s="227"/>
      <c r="THJ2071" s="227"/>
      <c r="THK2071" s="227"/>
      <c r="THL2071" s="227"/>
      <c r="THM2071" s="227"/>
      <c r="THN2071" s="227"/>
      <c r="THO2071" s="227"/>
      <c r="THP2071" s="227"/>
      <c r="THQ2071" s="227"/>
      <c r="THR2071" s="227"/>
      <c r="THS2071" s="227"/>
      <c r="THT2071" s="227"/>
      <c r="THU2071" s="227"/>
      <c r="THV2071" s="227"/>
      <c r="THW2071" s="227"/>
      <c r="THX2071" s="227"/>
      <c r="THY2071" s="227"/>
      <c r="THZ2071" s="227"/>
      <c r="TIA2071" s="227"/>
      <c r="TIB2071" s="227"/>
      <c r="TIC2071" s="227"/>
      <c r="TID2071" s="227"/>
      <c r="TIE2071" s="227"/>
      <c r="TIF2071" s="227"/>
      <c r="TIG2071" s="227"/>
      <c r="TIH2071" s="227"/>
      <c r="TII2071" s="227"/>
      <c r="TIJ2071" s="227"/>
      <c r="TIK2071" s="227"/>
      <c r="TIL2071" s="227"/>
      <c r="TIM2071" s="227"/>
      <c r="TIN2071" s="227"/>
      <c r="TIO2071" s="227"/>
      <c r="TIP2071" s="227"/>
      <c r="TIQ2071" s="227"/>
      <c r="TIR2071" s="227"/>
      <c r="TIS2071" s="227"/>
      <c r="TIT2071" s="227"/>
      <c r="TIU2071" s="227"/>
      <c r="TIV2071" s="227"/>
      <c r="TIW2071" s="227"/>
      <c r="TIX2071" s="227"/>
      <c r="TIY2071" s="227"/>
      <c r="TIZ2071" s="227"/>
      <c r="TJA2071" s="227"/>
      <c r="TJB2071" s="227"/>
      <c r="TJC2071" s="227"/>
      <c r="TJD2071" s="227"/>
      <c r="TJE2071" s="227"/>
      <c r="TJF2071" s="227"/>
      <c r="TJG2071" s="227"/>
      <c r="TJH2071" s="227"/>
      <c r="TJI2071" s="227"/>
      <c r="TJJ2071" s="227"/>
      <c r="TJK2071" s="227"/>
      <c r="TJL2071" s="227"/>
      <c r="TJM2071" s="227"/>
      <c r="TJN2071" s="227"/>
      <c r="TJO2071" s="227"/>
      <c r="TJP2071" s="227"/>
      <c r="TJQ2071" s="227"/>
      <c r="TJR2071" s="227"/>
      <c r="TJS2071" s="227"/>
      <c r="TJT2071" s="227"/>
      <c r="TJU2071" s="227"/>
      <c r="TJV2071" s="227"/>
      <c r="TJW2071" s="227"/>
      <c r="TJX2071" s="227"/>
      <c r="TJY2071" s="227"/>
      <c r="TJZ2071" s="227"/>
      <c r="TKA2071" s="227"/>
      <c r="TKB2071" s="227"/>
      <c r="TKC2071" s="227"/>
      <c r="TKD2071" s="227"/>
      <c r="TKE2071" s="227"/>
      <c r="TKF2071" s="227"/>
      <c r="TKG2071" s="227"/>
      <c r="TKH2071" s="227"/>
      <c r="TKI2071" s="227"/>
      <c r="TKJ2071" s="227"/>
      <c r="TKK2071" s="227"/>
      <c r="TKL2071" s="227"/>
      <c r="TKM2071" s="227"/>
      <c r="TKN2071" s="227"/>
      <c r="TKO2071" s="227"/>
      <c r="TKP2071" s="227"/>
      <c r="TKQ2071" s="227"/>
      <c r="TKR2071" s="227"/>
      <c r="TKS2071" s="227"/>
      <c r="TKT2071" s="227"/>
      <c r="TKU2071" s="227"/>
      <c r="TKV2071" s="227"/>
      <c r="TKW2071" s="227"/>
      <c r="TKX2071" s="227"/>
      <c r="TKY2071" s="227"/>
      <c r="TKZ2071" s="227"/>
      <c r="TLA2071" s="227"/>
      <c r="TLB2071" s="227"/>
      <c r="TLC2071" s="227"/>
      <c r="TLD2071" s="227"/>
      <c r="TLE2071" s="227"/>
      <c r="TLF2071" s="227"/>
      <c r="TLG2071" s="227"/>
      <c r="TLH2071" s="227"/>
      <c r="TLI2071" s="227"/>
      <c r="TLJ2071" s="227"/>
      <c r="TLK2071" s="227"/>
      <c r="TLL2071" s="227"/>
      <c r="TLM2071" s="227"/>
      <c r="TLN2071" s="227"/>
      <c r="TLO2071" s="227"/>
      <c r="TLP2071" s="227"/>
      <c r="TLQ2071" s="227"/>
      <c r="TLR2071" s="227"/>
      <c r="TLS2071" s="227"/>
      <c r="TLT2071" s="227"/>
      <c r="TLU2071" s="227"/>
      <c r="TLV2071" s="227"/>
      <c r="TLW2071" s="227"/>
      <c r="TLX2071" s="227"/>
      <c r="TLY2071" s="227"/>
      <c r="TLZ2071" s="227"/>
      <c r="TMA2071" s="227"/>
      <c r="TMB2071" s="227"/>
      <c r="TMC2071" s="227"/>
      <c r="TMD2071" s="227"/>
      <c r="TME2071" s="227"/>
      <c r="TMF2071" s="227"/>
      <c r="TMG2071" s="227"/>
      <c r="TMH2071" s="227"/>
      <c r="TMI2071" s="227"/>
      <c r="TMJ2071" s="227"/>
      <c r="TMK2071" s="227"/>
      <c r="TML2071" s="227"/>
      <c r="TMM2071" s="227"/>
      <c r="TMN2071" s="227"/>
      <c r="TMO2071" s="227"/>
      <c r="TMP2071" s="227"/>
      <c r="TMQ2071" s="227"/>
      <c r="TMR2071" s="227"/>
      <c r="TMS2071" s="227"/>
      <c r="TMT2071" s="227"/>
      <c r="TMU2071" s="227"/>
      <c r="TMV2071" s="227"/>
      <c r="TMW2071" s="227"/>
      <c r="TMX2071" s="227"/>
      <c r="TMY2071" s="227"/>
      <c r="TMZ2071" s="227"/>
      <c r="TNA2071" s="227"/>
      <c r="TNB2071" s="227"/>
      <c r="TNC2071" s="227"/>
      <c r="TND2071" s="227"/>
      <c r="TNE2071" s="227"/>
      <c r="TNF2071" s="227"/>
      <c r="TNG2071" s="227"/>
      <c r="TNH2071" s="227"/>
      <c r="TNI2071" s="227"/>
      <c r="TNJ2071" s="227"/>
      <c r="TNK2071" s="227"/>
      <c r="TNL2071" s="227"/>
      <c r="TNM2071" s="227"/>
      <c r="TNN2071" s="227"/>
      <c r="TNO2071" s="227"/>
      <c r="TNP2071" s="227"/>
      <c r="TNQ2071" s="227"/>
      <c r="TNR2071" s="227"/>
      <c r="TNS2071" s="227"/>
      <c r="TNT2071" s="227"/>
      <c r="TNU2071" s="227"/>
      <c r="TNV2071" s="227"/>
      <c r="TNW2071" s="227"/>
      <c r="TNX2071" s="227"/>
      <c r="TNY2071" s="227"/>
      <c r="TNZ2071" s="227"/>
      <c r="TOA2071" s="227"/>
      <c r="TOB2071" s="227"/>
      <c r="TOC2071" s="227"/>
      <c r="TOD2071" s="227"/>
      <c r="TOE2071" s="227"/>
      <c r="TOF2071" s="227"/>
      <c r="TOG2071" s="227"/>
      <c r="TOH2071" s="227"/>
      <c r="TOI2071" s="227"/>
      <c r="TOJ2071" s="227"/>
      <c r="TOK2071" s="227"/>
      <c r="TOL2071" s="227"/>
      <c r="TOM2071" s="227"/>
      <c r="TON2071" s="227"/>
      <c r="TOO2071" s="227"/>
      <c r="TOP2071" s="227"/>
      <c r="TOQ2071" s="227"/>
      <c r="TOR2071" s="227"/>
      <c r="TOS2071" s="227"/>
      <c r="TOT2071" s="227"/>
      <c r="TOU2071" s="227"/>
      <c r="TOV2071" s="227"/>
      <c r="TOW2071" s="227"/>
      <c r="TOX2071" s="227"/>
      <c r="TOY2071" s="227"/>
      <c r="TOZ2071" s="227"/>
      <c r="TPA2071" s="227"/>
      <c r="TPB2071" s="227"/>
      <c r="TPC2071" s="227"/>
      <c r="TPD2071" s="227"/>
      <c r="TPE2071" s="227"/>
      <c r="TPF2071" s="227"/>
      <c r="TPG2071" s="227"/>
      <c r="TPH2071" s="227"/>
      <c r="TPI2071" s="227"/>
      <c r="TPJ2071" s="227"/>
      <c r="TPK2071" s="227"/>
      <c r="TPL2071" s="227"/>
      <c r="TPM2071" s="227"/>
      <c r="TPN2071" s="227"/>
      <c r="TPO2071" s="227"/>
      <c r="TPP2071" s="227"/>
      <c r="TPQ2071" s="227"/>
      <c r="TPR2071" s="227"/>
      <c r="TPS2071" s="227"/>
      <c r="TPT2071" s="227"/>
      <c r="TPU2071" s="227"/>
      <c r="TPV2071" s="227"/>
      <c r="TPW2071" s="227"/>
      <c r="TPX2071" s="227"/>
      <c r="TPY2071" s="227"/>
      <c r="TPZ2071" s="227"/>
      <c r="TQA2071" s="227"/>
      <c r="TQB2071" s="227"/>
      <c r="TQC2071" s="227"/>
      <c r="TQD2071" s="227"/>
      <c r="TQE2071" s="227"/>
      <c r="TQF2071" s="227"/>
      <c r="TQG2071" s="227"/>
      <c r="TQH2071" s="227"/>
      <c r="TQI2071" s="227"/>
      <c r="TQJ2071" s="227"/>
      <c r="TQK2071" s="227"/>
      <c r="TQL2071" s="227"/>
      <c r="TQM2071" s="227"/>
      <c r="TQN2071" s="227"/>
      <c r="TQO2071" s="227"/>
      <c r="TQP2071" s="227"/>
      <c r="TQQ2071" s="227"/>
      <c r="TQR2071" s="227"/>
      <c r="TQS2071" s="227"/>
      <c r="TQT2071" s="227"/>
      <c r="TQU2071" s="227"/>
      <c r="TQV2071" s="227"/>
      <c r="TQW2071" s="227"/>
      <c r="TQX2071" s="227"/>
      <c r="TQY2071" s="227"/>
      <c r="TQZ2071" s="227"/>
      <c r="TRA2071" s="227"/>
      <c r="TRB2071" s="227"/>
      <c r="TRC2071" s="227"/>
      <c r="TRD2071" s="227"/>
      <c r="TRE2071" s="227"/>
      <c r="TRF2071" s="227"/>
      <c r="TRG2071" s="227"/>
      <c r="TRH2071" s="227"/>
      <c r="TRI2071" s="227"/>
      <c r="TRJ2071" s="227"/>
      <c r="TRK2071" s="227"/>
      <c r="TRL2071" s="227"/>
      <c r="TRM2071" s="227"/>
      <c r="TRN2071" s="227"/>
      <c r="TRO2071" s="227"/>
      <c r="TRP2071" s="227"/>
      <c r="TRQ2071" s="227"/>
      <c r="TRR2071" s="227"/>
      <c r="TRS2071" s="227"/>
      <c r="TRT2071" s="227"/>
      <c r="TRU2071" s="227"/>
      <c r="TRV2071" s="227"/>
      <c r="TRW2071" s="227"/>
      <c r="TRX2071" s="227"/>
      <c r="TRY2071" s="227"/>
      <c r="TRZ2071" s="227"/>
      <c r="TSA2071" s="227"/>
      <c r="TSB2071" s="227"/>
      <c r="TSC2071" s="227"/>
      <c r="TSD2071" s="227"/>
      <c r="TSE2071" s="227"/>
      <c r="TSF2071" s="227"/>
      <c r="TSG2071" s="227"/>
      <c r="TSH2071" s="227"/>
      <c r="TSI2071" s="227"/>
      <c r="TSJ2071" s="227"/>
      <c r="TSK2071" s="227"/>
      <c r="TSL2071" s="227"/>
      <c r="TSM2071" s="227"/>
      <c r="TSN2071" s="227"/>
      <c r="TSO2071" s="227"/>
      <c r="TSP2071" s="227"/>
      <c r="TSQ2071" s="227"/>
      <c r="TSR2071" s="227"/>
      <c r="TSS2071" s="227"/>
      <c r="TST2071" s="227"/>
      <c r="TSU2071" s="227"/>
      <c r="TSV2071" s="227"/>
      <c r="TSW2071" s="227"/>
      <c r="TSX2071" s="227"/>
      <c r="TSY2071" s="227"/>
      <c r="TSZ2071" s="227"/>
      <c r="TTA2071" s="227"/>
      <c r="TTB2071" s="227"/>
      <c r="TTC2071" s="227"/>
      <c r="TTD2071" s="227"/>
      <c r="TTE2071" s="227"/>
      <c r="TTF2071" s="227"/>
      <c r="TTG2071" s="227"/>
      <c r="TTH2071" s="227"/>
      <c r="TTI2071" s="227"/>
      <c r="TTJ2071" s="227"/>
      <c r="TTK2071" s="227"/>
      <c r="TTL2071" s="227"/>
      <c r="TTM2071" s="227"/>
      <c r="TTN2071" s="227"/>
      <c r="TTO2071" s="227"/>
      <c r="TTP2071" s="227"/>
      <c r="TTQ2071" s="227"/>
      <c r="TTR2071" s="227"/>
      <c r="TTS2071" s="227"/>
      <c r="TTT2071" s="227"/>
      <c r="TTU2071" s="227"/>
      <c r="TTV2071" s="227"/>
      <c r="TTW2071" s="227"/>
      <c r="TTX2071" s="227"/>
      <c r="TTY2071" s="227"/>
      <c r="TTZ2071" s="227"/>
      <c r="TUA2071" s="227"/>
      <c r="TUB2071" s="227"/>
      <c r="TUC2071" s="227"/>
      <c r="TUD2071" s="227"/>
      <c r="TUE2071" s="227"/>
      <c r="TUF2071" s="227"/>
      <c r="TUG2071" s="227"/>
      <c r="TUH2071" s="227"/>
      <c r="TUI2071" s="227"/>
      <c r="TUJ2071" s="227"/>
      <c r="TUK2071" s="227"/>
      <c r="TUL2071" s="227"/>
      <c r="TUM2071" s="227"/>
      <c r="TUN2071" s="227"/>
      <c r="TUO2071" s="227"/>
      <c r="TUP2071" s="227"/>
      <c r="TUQ2071" s="227"/>
      <c r="TUR2071" s="227"/>
      <c r="TUS2071" s="227"/>
      <c r="TUT2071" s="227"/>
      <c r="TUU2071" s="227"/>
      <c r="TUV2071" s="227"/>
      <c r="TUW2071" s="227"/>
      <c r="TUX2071" s="227"/>
      <c r="TUY2071" s="227"/>
      <c r="TUZ2071" s="227"/>
      <c r="TVA2071" s="227"/>
      <c r="TVB2071" s="227"/>
      <c r="TVC2071" s="227"/>
      <c r="TVD2071" s="227"/>
      <c r="TVE2071" s="227"/>
      <c r="TVF2071" s="227"/>
      <c r="TVG2071" s="227"/>
      <c r="TVH2071" s="227"/>
      <c r="TVI2071" s="227"/>
      <c r="TVJ2071" s="227"/>
      <c r="TVK2071" s="227"/>
      <c r="TVL2071" s="227"/>
      <c r="TVM2071" s="227"/>
      <c r="TVN2071" s="227"/>
      <c r="TVO2071" s="227"/>
      <c r="TVP2071" s="227"/>
      <c r="TVQ2071" s="227"/>
      <c r="TVR2071" s="227"/>
      <c r="TVS2071" s="227"/>
      <c r="TVT2071" s="227"/>
      <c r="TVU2071" s="227"/>
      <c r="TVV2071" s="227"/>
      <c r="TVW2071" s="227"/>
      <c r="TVX2071" s="227"/>
      <c r="TVY2071" s="227"/>
      <c r="TVZ2071" s="227"/>
      <c r="TWA2071" s="227"/>
      <c r="TWB2071" s="227"/>
      <c r="TWC2071" s="227"/>
      <c r="TWD2071" s="227"/>
      <c r="TWE2071" s="227"/>
      <c r="TWF2071" s="227"/>
      <c r="TWG2071" s="227"/>
      <c r="TWH2071" s="227"/>
      <c r="TWI2071" s="227"/>
      <c r="TWJ2071" s="227"/>
      <c r="TWK2071" s="227"/>
      <c r="TWL2071" s="227"/>
      <c r="TWM2071" s="227"/>
      <c r="TWN2071" s="227"/>
      <c r="TWO2071" s="227"/>
      <c r="TWP2071" s="227"/>
      <c r="TWQ2071" s="227"/>
      <c r="TWR2071" s="227"/>
      <c r="TWS2071" s="227"/>
      <c r="TWT2071" s="227"/>
      <c r="TWU2071" s="227"/>
      <c r="TWV2071" s="227"/>
      <c r="TWW2071" s="227"/>
      <c r="TWX2071" s="227"/>
      <c r="TWY2071" s="227"/>
      <c r="TWZ2071" s="227"/>
      <c r="TXA2071" s="227"/>
      <c r="TXB2071" s="227"/>
      <c r="TXC2071" s="227"/>
      <c r="TXD2071" s="227"/>
      <c r="TXE2071" s="227"/>
      <c r="TXF2071" s="227"/>
      <c r="TXG2071" s="227"/>
      <c r="TXH2071" s="227"/>
      <c r="TXI2071" s="227"/>
      <c r="TXJ2071" s="227"/>
      <c r="TXK2071" s="227"/>
      <c r="TXL2071" s="227"/>
      <c r="TXM2071" s="227"/>
      <c r="TXN2071" s="227"/>
      <c r="TXO2071" s="227"/>
      <c r="TXP2071" s="227"/>
      <c r="TXQ2071" s="227"/>
      <c r="TXR2071" s="227"/>
      <c r="TXS2071" s="227"/>
      <c r="TXT2071" s="227"/>
      <c r="TXU2071" s="227"/>
      <c r="TXV2071" s="227"/>
      <c r="TXW2071" s="227"/>
      <c r="TXX2071" s="227"/>
      <c r="TXY2071" s="227"/>
      <c r="TXZ2071" s="227"/>
      <c r="TYA2071" s="227"/>
      <c r="TYB2071" s="227"/>
      <c r="TYC2071" s="227"/>
      <c r="TYD2071" s="227"/>
      <c r="TYE2071" s="227"/>
      <c r="TYF2071" s="227"/>
      <c r="TYG2071" s="227"/>
      <c r="TYH2071" s="227"/>
      <c r="TYI2071" s="227"/>
      <c r="TYJ2071" s="227"/>
      <c r="TYK2071" s="227"/>
      <c r="TYL2071" s="227"/>
      <c r="TYM2071" s="227"/>
      <c r="TYN2071" s="227"/>
      <c r="TYO2071" s="227"/>
      <c r="TYP2071" s="227"/>
      <c r="TYQ2071" s="227"/>
      <c r="TYR2071" s="227"/>
      <c r="TYS2071" s="227"/>
      <c r="TYT2071" s="227"/>
      <c r="TYU2071" s="227"/>
      <c r="TYV2071" s="227"/>
      <c r="TYW2071" s="227"/>
      <c r="TYX2071" s="227"/>
      <c r="TYY2071" s="227"/>
      <c r="TYZ2071" s="227"/>
      <c r="TZA2071" s="227"/>
      <c r="TZB2071" s="227"/>
      <c r="TZC2071" s="227"/>
      <c r="TZD2071" s="227"/>
      <c r="TZE2071" s="227"/>
      <c r="TZF2071" s="227"/>
      <c r="TZG2071" s="227"/>
      <c r="TZH2071" s="227"/>
      <c r="TZI2071" s="227"/>
      <c r="TZJ2071" s="227"/>
      <c r="TZK2071" s="227"/>
      <c r="TZL2071" s="227"/>
      <c r="TZM2071" s="227"/>
      <c r="TZN2071" s="227"/>
      <c r="TZO2071" s="227"/>
      <c r="TZP2071" s="227"/>
      <c r="TZQ2071" s="227"/>
      <c r="TZR2071" s="227"/>
      <c r="TZS2071" s="227"/>
      <c r="TZT2071" s="227"/>
      <c r="TZU2071" s="227"/>
      <c r="TZV2071" s="227"/>
      <c r="TZW2071" s="227"/>
      <c r="TZX2071" s="227"/>
      <c r="TZY2071" s="227"/>
      <c r="TZZ2071" s="227"/>
      <c r="UAA2071" s="227"/>
      <c r="UAB2071" s="227"/>
      <c r="UAC2071" s="227"/>
      <c r="UAD2071" s="227"/>
      <c r="UAE2071" s="227"/>
      <c r="UAF2071" s="227"/>
      <c r="UAG2071" s="227"/>
      <c r="UAH2071" s="227"/>
      <c r="UAI2071" s="227"/>
      <c r="UAJ2071" s="227"/>
      <c r="UAK2071" s="227"/>
      <c r="UAL2071" s="227"/>
      <c r="UAM2071" s="227"/>
      <c r="UAN2071" s="227"/>
      <c r="UAO2071" s="227"/>
      <c r="UAP2071" s="227"/>
      <c r="UAQ2071" s="227"/>
      <c r="UAR2071" s="227"/>
      <c r="UAS2071" s="227"/>
      <c r="UAT2071" s="227"/>
      <c r="UAU2071" s="227"/>
      <c r="UAV2071" s="227"/>
      <c r="UAW2071" s="227"/>
      <c r="UAX2071" s="227"/>
      <c r="UAY2071" s="227"/>
      <c r="UAZ2071" s="227"/>
      <c r="UBA2071" s="227"/>
      <c r="UBB2071" s="227"/>
      <c r="UBC2071" s="227"/>
      <c r="UBD2071" s="227"/>
      <c r="UBE2071" s="227"/>
      <c r="UBF2071" s="227"/>
      <c r="UBG2071" s="227"/>
      <c r="UBH2071" s="227"/>
      <c r="UBI2071" s="227"/>
      <c r="UBJ2071" s="227"/>
      <c r="UBK2071" s="227"/>
      <c r="UBL2071" s="227"/>
      <c r="UBM2071" s="227"/>
      <c r="UBN2071" s="227"/>
      <c r="UBO2071" s="227"/>
      <c r="UBP2071" s="227"/>
      <c r="UBQ2071" s="227"/>
      <c r="UBR2071" s="227"/>
      <c r="UBS2071" s="227"/>
      <c r="UBT2071" s="227"/>
      <c r="UBU2071" s="227"/>
      <c r="UBV2071" s="227"/>
      <c r="UBW2071" s="227"/>
      <c r="UBX2071" s="227"/>
      <c r="UBY2071" s="227"/>
      <c r="UBZ2071" s="227"/>
      <c r="UCA2071" s="227"/>
      <c r="UCB2071" s="227"/>
      <c r="UCC2071" s="227"/>
      <c r="UCD2071" s="227"/>
      <c r="UCE2071" s="227"/>
      <c r="UCF2071" s="227"/>
      <c r="UCG2071" s="227"/>
      <c r="UCH2071" s="227"/>
      <c r="UCI2071" s="227"/>
      <c r="UCJ2071" s="227"/>
      <c r="UCK2071" s="227"/>
      <c r="UCL2071" s="227"/>
      <c r="UCM2071" s="227"/>
      <c r="UCN2071" s="227"/>
      <c r="UCO2071" s="227"/>
      <c r="UCP2071" s="227"/>
      <c r="UCQ2071" s="227"/>
      <c r="UCR2071" s="227"/>
      <c r="UCS2071" s="227"/>
      <c r="UCT2071" s="227"/>
      <c r="UCU2071" s="227"/>
      <c r="UCV2071" s="227"/>
      <c r="UCW2071" s="227"/>
      <c r="UCX2071" s="227"/>
      <c r="UCY2071" s="227"/>
      <c r="UCZ2071" s="227"/>
      <c r="UDA2071" s="227"/>
      <c r="UDB2071" s="227"/>
      <c r="UDC2071" s="227"/>
      <c r="UDD2071" s="227"/>
      <c r="UDE2071" s="227"/>
      <c r="UDF2071" s="227"/>
      <c r="UDG2071" s="227"/>
      <c r="UDH2071" s="227"/>
      <c r="UDI2071" s="227"/>
      <c r="UDJ2071" s="227"/>
      <c r="UDK2071" s="227"/>
      <c r="UDL2071" s="227"/>
      <c r="UDM2071" s="227"/>
      <c r="UDN2071" s="227"/>
      <c r="UDO2071" s="227"/>
      <c r="UDP2071" s="227"/>
      <c r="UDQ2071" s="227"/>
      <c r="UDR2071" s="227"/>
      <c r="UDS2071" s="227"/>
      <c r="UDT2071" s="227"/>
      <c r="UDU2071" s="227"/>
      <c r="UDV2071" s="227"/>
      <c r="UDW2071" s="227"/>
      <c r="UDX2071" s="227"/>
      <c r="UDY2071" s="227"/>
      <c r="UDZ2071" s="227"/>
      <c r="UEA2071" s="227"/>
      <c r="UEB2071" s="227"/>
      <c r="UEC2071" s="227"/>
      <c r="UED2071" s="227"/>
      <c r="UEE2071" s="227"/>
      <c r="UEF2071" s="227"/>
      <c r="UEG2071" s="227"/>
      <c r="UEH2071" s="227"/>
      <c r="UEI2071" s="227"/>
      <c r="UEJ2071" s="227"/>
      <c r="UEK2071" s="227"/>
      <c r="UEL2071" s="227"/>
      <c r="UEM2071" s="227"/>
      <c r="UEN2071" s="227"/>
      <c r="UEO2071" s="227"/>
      <c r="UEP2071" s="227"/>
      <c r="UEQ2071" s="227"/>
      <c r="UER2071" s="227"/>
      <c r="UES2071" s="227"/>
      <c r="UET2071" s="227"/>
      <c r="UEU2071" s="227"/>
      <c r="UEV2071" s="227"/>
      <c r="UEW2071" s="227"/>
      <c r="UEX2071" s="227"/>
      <c r="UEY2071" s="227"/>
      <c r="UEZ2071" s="227"/>
      <c r="UFA2071" s="227"/>
      <c r="UFB2071" s="227"/>
      <c r="UFC2071" s="227"/>
      <c r="UFD2071" s="227"/>
      <c r="UFE2071" s="227"/>
      <c r="UFF2071" s="227"/>
      <c r="UFG2071" s="227"/>
      <c r="UFH2071" s="227"/>
      <c r="UFI2071" s="227"/>
      <c r="UFJ2071" s="227"/>
      <c r="UFK2071" s="227"/>
      <c r="UFL2071" s="227"/>
      <c r="UFM2071" s="227"/>
      <c r="UFN2071" s="227"/>
      <c r="UFO2071" s="227"/>
      <c r="UFP2071" s="227"/>
      <c r="UFQ2071" s="227"/>
      <c r="UFR2071" s="227"/>
      <c r="UFS2071" s="227"/>
      <c r="UFT2071" s="227"/>
      <c r="UFU2071" s="227"/>
      <c r="UFV2071" s="227"/>
      <c r="UFW2071" s="227"/>
      <c r="UFX2071" s="227"/>
      <c r="UFY2071" s="227"/>
      <c r="UFZ2071" s="227"/>
      <c r="UGA2071" s="227"/>
      <c r="UGB2071" s="227"/>
      <c r="UGC2071" s="227"/>
      <c r="UGD2071" s="227"/>
      <c r="UGE2071" s="227"/>
      <c r="UGF2071" s="227"/>
      <c r="UGG2071" s="227"/>
      <c r="UGH2071" s="227"/>
      <c r="UGI2071" s="227"/>
      <c r="UGJ2071" s="227"/>
      <c r="UGK2071" s="227"/>
      <c r="UGL2071" s="227"/>
      <c r="UGM2071" s="227"/>
      <c r="UGN2071" s="227"/>
      <c r="UGO2071" s="227"/>
      <c r="UGP2071" s="227"/>
      <c r="UGQ2071" s="227"/>
      <c r="UGR2071" s="227"/>
      <c r="UGS2071" s="227"/>
      <c r="UGT2071" s="227"/>
      <c r="UGU2071" s="227"/>
      <c r="UGV2071" s="227"/>
      <c r="UGW2071" s="227"/>
      <c r="UGX2071" s="227"/>
      <c r="UGY2071" s="227"/>
      <c r="UGZ2071" s="227"/>
      <c r="UHA2071" s="227"/>
      <c r="UHB2071" s="227"/>
      <c r="UHC2071" s="227"/>
      <c r="UHD2071" s="227"/>
      <c r="UHE2071" s="227"/>
      <c r="UHF2071" s="227"/>
      <c r="UHG2071" s="227"/>
      <c r="UHH2071" s="227"/>
      <c r="UHI2071" s="227"/>
      <c r="UHJ2071" s="227"/>
      <c r="UHK2071" s="227"/>
      <c r="UHL2071" s="227"/>
      <c r="UHM2071" s="227"/>
      <c r="UHN2071" s="227"/>
      <c r="UHO2071" s="227"/>
      <c r="UHP2071" s="227"/>
      <c r="UHQ2071" s="227"/>
      <c r="UHR2071" s="227"/>
      <c r="UHS2071" s="227"/>
      <c r="UHT2071" s="227"/>
      <c r="UHU2071" s="227"/>
      <c r="UHV2071" s="227"/>
      <c r="UHW2071" s="227"/>
      <c r="UHX2071" s="227"/>
      <c r="UHY2071" s="227"/>
      <c r="UHZ2071" s="227"/>
      <c r="UIA2071" s="227"/>
      <c r="UIB2071" s="227"/>
      <c r="UIC2071" s="227"/>
      <c r="UID2071" s="227"/>
      <c r="UIE2071" s="227"/>
      <c r="UIF2071" s="227"/>
      <c r="UIG2071" s="227"/>
      <c r="UIH2071" s="227"/>
      <c r="UII2071" s="227"/>
      <c r="UIJ2071" s="227"/>
      <c r="UIK2071" s="227"/>
      <c r="UIL2071" s="227"/>
      <c r="UIM2071" s="227"/>
      <c r="UIN2071" s="227"/>
      <c r="UIO2071" s="227"/>
      <c r="UIP2071" s="227"/>
      <c r="UIQ2071" s="227"/>
      <c r="UIR2071" s="227"/>
      <c r="UIS2071" s="227"/>
      <c r="UIT2071" s="227"/>
      <c r="UIU2071" s="227"/>
      <c r="UIV2071" s="227"/>
      <c r="UIW2071" s="227"/>
      <c r="UIX2071" s="227"/>
      <c r="UIY2071" s="227"/>
      <c r="UIZ2071" s="227"/>
      <c r="UJA2071" s="227"/>
      <c r="UJB2071" s="227"/>
      <c r="UJC2071" s="227"/>
      <c r="UJD2071" s="227"/>
      <c r="UJE2071" s="227"/>
      <c r="UJF2071" s="227"/>
      <c r="UJG2071" s="227"/>
      <c r="UJH2071" s="227"/>
      <c r="UJI2071" s="227"/>
      <c r="UJJ2071" s="227"/>
      <c r="UJK2071" s="227"/>
      <c r="UJL2071" s="227"/>
      <c r="UJM2071" s="227"/>
      <c r="UJN2071" s="227"/>
      <c r="UJO2071" s="227"/>
      <c r="UJP2071" s="227"/>
      <c r="UJQ2071" s="227"/>
      <c r="UJR2071" s="227"/>
      <c r="UJS2071" s="227"/>
      <c r="UJT2071" s="227"/>
      <c r="UJU2071" s="227"/>
      <c r="UJV2071" s="227"/>
      <c r="UJW2071" s="227"/>
      <c r="UJX2071" s="227"/>
      <c r="UJY2071" s="227"/>
      <c r="UJZ2071" s="227"/>
      <c r="UKA2071" s="227"/>
      <c r="UKB2071" s="227"/>
      <c r="UKC2071" s="227"/>
      <c r="UKD2071" s="227"/>
      <c r="UKE2071" s="227"/>
      <c r="UKF2071" s="227"/>
      <c r="UKG2071" s="227"/>
      <c r="UKH2071" s="227"/>
      <c r="UKI2071" s="227"/>
      <c r="UKJ2071" s="227"/>
      <c r="UKK2071" s="227"/>
      <c r="UKL2071" s="227"/>
      <c r="UKM2071" s="227"/>
      <c r="UKN2071" s="227"/>
      <c r="UKO2071" s="227"/>
      <c r="UKP2071" s="227"/>
      <c r="UKQ2071" s="227"/>
      <c r="UKR2071" s="227"/>
      <c r="UKS2071" s="227"/>
      <c r="UKT2071" s="227"/>
      <c r="UKU2071" s="227"/>
      <c r="UKV2071" s="227"/>
      <c r="UKW2071" s="227"/>
      <c r="UKX2071" s="227"/>
      <c r="UKY2071" s="227"/>
      <c r="UKZ2071" s="227"/>
      <c r="ULA2071" s="227"/>
      <c r="ULB2071" s="227"/>
      <c r="ULC2071" s="227"/>
      <c r="ULD2071" s="227"/>
      <c r="ULE2071" s="227"/>
      <c r="ULF2071" s="227"/>
      <c r="ULG2071" s="227"/>
      <c r="ULH2071" s="227"/>
      <c r="ULI2071" s="227"/>
      <c r="ULJ2071" s="227"/>
      <c r="ULK2071" s="227"/>
      <c r="ULL2071" s="227"/>
      <c r="ULM2071" s="227"/>
      <c r="ULN2071" s="227"/>
      <c r="ULO2071" s="227"/>
      <c r="ULP2071" s="227"/>
      <c r="ULQ2071" s="227"/>
      <c r="ULR2071" s="227"/>
      <c r="ULS2071" s="227"/>
      <c r="ULT2071" s="227"/>
      <c r="ULU2071" s="227"/>
      <c r="ULV2071" s="227"/>
      <c r="ULW2071" s="227"/>
      <c r="ULX2071" s="227"/>
      <c r="ULY2071" s="227"/>
      <c r="ULZ2071" s="227"/>
      <c r="UMA2071" s="227"/>
      <c r="UMB2071" s="227"/>
      <c r="UMC2071" s="227"/>
      <c r="UMD2071" s="227"/>
      <c r="UME2071" s="227"/>
      <c r="UMF2071" s="227"/>
      <c r="UMG2071" s="227"/>
      <c r="UMH2071" s="227"/>
      <c r="UMI2071" s="227"/>
      <c r="UMJ2071" s="227"/>
      <c r="UMK2071" s="227"/>
      <c r="UML2071" s="227"/>
      <c r="UMM2071" s="227"/>
      <c r="UMN2071" s="227"/>
      <c r="UMO2071" s="227"/>
      <c r="UMP2071" s="227"/>
      <c r="UMQ2071" s="227"/>
      <c r="UMR2071" s="227"/>
      <c r="UMS2071" s="227"/>
      <c r="UMT2071" s="227"/>
      <c r="UMU2071" s="227"/>
      <c r="UMV2071" s="227"/>
      <c r="UMW2071" s="227"/>
      <c r="UMX2071" s="227"/>
      <c r="UMY2071" s="227"/>
      <c r="UMZ2071" s="227"/>
      <c r="UNA2071" s="227"/>
      <c r="UNB2071" s="227"/>
      <c r="UNC2071" s="227"/>
      <c r="UND2071" s="227"/>
      <c r="UNE2071" s="227"/>
      <c r="UNF2071" s="227"/>
      <c r="UNG2071" s="227"/>
      <c r="UNH2071" s="227"/>
      <c r="UNI2071" s="227"/>
      <c r="UNJ2071" s="227"/>
      <c r="UNK2071" s="227"/>
      <c r="UNL2071" s="227"/>
      <c r="UNM2071" s="227"/>
      <c r="UNN2071" s="227"/>
      <c r="UNO2071" s="227"/>
      <c r="UNP2071" s="227"/>
      <c r="UNQ2071" s="227"/>
      <c r="UNR2071" s="227"/>
      <c r="UNS2071" s="227"/>
      <c r="UNT2071" s="227"/>
      <c r="UNU2071" s="227"/>
      <c r="UNV2071" s="227"/>
      <c r="UNW2071" s="227"/>
      <c r="UNX2071" s="227"/>
      <c r="UNY2071" s="227"/>
      <c r="UNZ2071" s="227"/>
      <c r="UOA2071" s="227"/>
      <c r="UOB2071" s="227"/>
      <c r="UOC2071" s="227"/>
      <c r="UOD2071" s="227"/>
      <c r="UOE2071" s="227"/>
      <c r="UOF2071" s="227"/>
      <c r="UOG2071" s="227"/>
      <c r="UOH2071" s="227"/>
      <c r="UOI2071" s="227"/>
      <c r="UOJ2071" s="227"/>
      <c r="UOK2071" s="227"/>
      <c r="UOL2071" s="227"/>
      <c r="UOM2071" s="227"/>
      <c r="UON2071" s="227"/>
      <c r="UOO2071" s="227"/>
      <c r="UOP2071" s="227"/>
      <c r="UOQ2071" s="227"/>
      <c r="UOR2071" s="227"/>
      <c r="UOS2071" s="227"/>
      <c r="UOT2071" s="227"/>
      <c r="UOU2071" s="227"/>
      <c r="UOV2071" s="227"/>
      <c r="UOW2071" s="227"/>
      <c r="UOX2071" s="227"/>
      <c r="UOY2071" s="227"/>
      <c r="UOZ2071" s="227"/>
      <c r="UPA2071" s="227"/>
      <c r="UPB2071" s="227"/>
      <c r="UPC2071" s="227"/>
      <c r="UPD2071" s="227"/>
      <c r="UPE2071" s="227"/>
      <c r="UPF2071" s="227"/>
      <c r="UPG2071" s="227"/>
      <c r="UPH2071" s="227"/>
      <c r="UPI2071" s="227"/>
      <c r="UPJ2071" s="227"/>
      <c r="UPK2071" s="227"/>
      <c r="UPL2071" s="227"/>
      <c r="UPM2071" s="227"/>
      <c r="UPN2071" s="227"/>
      <c r="UPO2071" s="227"/>
      <c r="UPP2071" s="227"/>
      <c r="UPQ2071" s="227"/>
      <c r="UPR2071" s="227"/>
      <c r="UPS2071" s="227"/>
      <c r="UPT2071" s="227"/>
      <c r="UPU2071" s="227"/>
      <c r="UPV2071" s="227"/>
      <c r="UPW2071" s="227"/>
      <c r="UPX2071" s="227"/>
      <c r="UPY2071" s="227"/>
      <c r="UPZ2071" s="227"/>
      <c r="UQA2071" s="227"/>
      <c r="UQB2071" s="227"/>
      <c r="UQC2071" s="227"/>
      <c r="UQD2071" s="227"/>
      <c r="UQE2071" s="227"/>
      <c r="UQF2071" s="227"/>
      <c r="UQG2071" s="227"/>
      <c r="UQH2071" s="227"/>
      <c r="UQI2071" s="227"/>
      <c r="UQJ2071" s="227"/>
      <c r="UQK2071" s="227"/>
      <c r="UQL2071" s="227"/>
      <c r="UQM2071" s="227"/>
      <c r="UQN2071" s="227"/>
      <c r="UQO2071" s="227"/>
      <c r="UQP2071" s="227"/>
      <c r="UQQ2071" s="227"/>
      <c r="UQR2071" s="227"/>
      <c r="UQS2071" s="227"/>
      <c r="UQT2071" s="227"/>
      <c r="UQU2071" s="227"/>
      <c r="UQV2071" s="227"/>
      <c r="UQW2071" s="227"/>
      <c r="UQX2071" s="227"/>
      <c r="UQY2071" s="227"/>
      <c r="UQZ2071" s="227"/>
      <c r="URA2071" s="227"/>
      <c r="URB2071" s="227"/>
      <c r="URC2071" s="227"/>
      <c r="URD2071" s="227"/>
      <c r="URE2071" s="227"/>
      <c r="URF2071" s="227"/>
      <c r="URG2071" s="227"/>
      <c r="URH2071" s="227"/>
      <c r="URI2071" s="227"/>
      <c r="URJ2071" s="227"/>
      <c r="URK2071" s="227"/>
      <c r="URL2071" s="227"/>
      <c r="URM2071" s="227"/>
      <c r="URN2071" s="227"/>
      <c r="URO2071" s="227"/>
      <c r="URP2071" s="227"/>
      <c r="URQ2071" s="227"/>
      <c r="URR2071" s="227"/>
      <c r="URS2071" s="227"/>
      <c r="URT2071" s="227"/>
      <c r="URU2071" s="227"/>
      <c r="URV2071" s="227"/>
      <c r="URW2071" s="227"/>
      <c r="URX2071" s="227"/>
      <c r="URY2071" s="227"/>
      <c r="URZ2071" s="227"/>
      <c r="USA2071" s="227"/>
      <c r="USB2071" s="227"/>
      <c r="USC2071" s="227"/>
      <c r="USD2071" s="227"/>
      <c r="USE2071" s="227"/>
      <c r="USF2071" s="227"/>
      <c r="USG2071" s="227"/>
      <c r="USH2071" s="227"/>
      <c r="USI2071" s="227"/>
      <c r="USJ2071" s="227"/>
      <c r="USK2071" s="227"/>
      <c r="USL2071" s="227"/>
      <c r="USM2071" s="227"/>
      <c r="USN2071" s="227"/>
      <c r="USO2071" s="227"/>
      <c r="USP2071" s="227"/>
      <c r="USQ2071" s="227"/>
      <c r="USR2071" s="227"/>
      <c r="USS2071" s="227"/>
      <c r="UST2071" s="227"/>
      <c r="USU2071" s="227"/>
      <c r="USV2071" s="227"/>
      <c r="USW2071" s="227"/>
      <c r="USX2071" s="227"/>
      <c r="USY2071" s="227"/>
      <c r="USZ2071" s="227"/>
      <c r="UTA2071" s="227"/>
      <c r="UTB2071" s="227"/>
      <c r="UTC2071" s="227"/>
      <c r="UTD2071" s="227"/>
      <c r="UTE2071" s="227"/>
      <c r="UTF2071" s="227"/>
      <c r="UTG2071" s="227"/>
      <c r="UTH2071" s="227"/>
      <c r="UTI2071" s="227"/>
      <c r="UTJ2071" s="227"/>
      <c r="UTK2071" s="227"/>
      <c r="UTL2071" s="227"/>
      <c r="UTM2071" s="227"/>
      <c r="UTN2071" s="227"/>
      <c r="UTO2071" s="227"/>
      <c r="UTP2071" s="227"/>
      <c r="UTQ2071" s="227"/>
      <c r="UTR2071" s="227"/>
      <c r="UTS2071" s="227"/>
      <c r="UTT2071" s="227"/>
      <c r="UTU2071" s="227"/>
      <c r="UTV2071" s="227"/>
      <c r="UTW2071" s="227"/>
      <c r="UTX2071" s="227"/>
      <c r="UTY2071" s="227"/>
      <c r="UTZ2071" s="227"/>
      <c r="UUA2071" s="227"/>
      <c r="UUB2071" s="227"/>
      <c r="UUC2071" s="227"/>
      <c r="UUD2071" s="227"/>
      <c r="UUE2071" s="227"/>
      <c r="UUF2071" s="227"/>
      <c r="UUG2071" s="227"/>
      <c r="UUH2071" s="227"/>
      <c r="UUI2071" s="227"/>
      <c r="UUJ2071" s="227"/>
      <c r="UUK2071" s="227"/>
      <c r="UUL2071" s="227"/>
      <c r="UUM2071" s="227"/>
      <c r="UUN2071" s="227"/>
      <c r="UUO2071" s="227"/>
      <c r="UUP2071" s="227"/>
      <c r="UUQ2071" s="227"/>
      <c r="UUR2071" s="227"/>
      <c r="UUS2071" s="227"/>
      <c r="UUT2071" s="227"/>
      <c r="UUU2071" s="227"/>
      <c r="UUV2071" s="227"/>
      <c r="UUW2071" s="227"/>
      <c r="UUX2071" s="227"/>
      <c r="UUY2071" s="227"/>
      <c r="UUZ2071" s="227"/>
      <c r="UVA2071" s="227"/>
      <c r="UVB2071" s="227"/>
      <c r="UVC2071" s="227"/>
      <c r="UVD2071" s="227"/>
      <c r="UVE2071" s="227"/>
      <c r="UVF2071" s="227"/>
      <c r="UVG2071" s="227"/>
      <c r="UVH2071" s="227"/>
      <c r="UVI2071" s="227"/>
      <c r="UVJ2071" s="227"/>
      <c r="UVK2071" s="227"/>
      <c r="UVL2071" s="227"/>
      <c r="UVM2071" s="227"/>
      <c r="UVN2071" s="227"/>
      <c r="UVO2071" s="227"/>
      <c r="UVP2071" s="227"/>
      <c r="UVQ2071" s="227"/>
      <c r="UVR2071" s="227"/>
      <c r="UVS2071" s="227"/>
      <c r="UVT2071" s="227"/>
      <c r="UVU2071" s="227"/>
      <c r="UVV2071" s="227"/>
      <c r="UVW2071" s="227"/>
      <c r="UVX2071" s="227"/>
      <c r="UVY2071" s="227"/>
      <c r="UVZ2071" s="227"/>
      <c r="UWA2071" s="227"/>
      <c r="UWB2071" s="227"/>
      <c r="UWC2071" s="227"/>
      <c r="UWD2071" s="227"/>
      <c r="UWE2071" s="227"/>
      <c r="UWF2071" s="227"/>
      <c r="UWG2071" s="227"/>
      <c r="UWH2071" s="227"/>
      <c r="UWI2071" s="227"/>
      <c r="UWJ2071" s="227"/>
      <c r="UWK2071" s="227"/>
      <c r="UWL2071" s="227"/>
      <c r="UWM2071" s="227"/>
      <c r="UWN2071" s="227"/>
      <c r="UWO2071" s="227"/>
      <c r="UWP2071" s="227"/>
      <c r="UWQ2071" s="227"/>
      <c r="UWR2071" s="227"/>
      <c r="UWS2071" s="227"/>
      <c r="UWT2071" s="227"/>
      <c r="UWU2071" s="227"/>
      <c r="UWV2071" s="227"/>
      <c r="UWW2071" s="227"/>
      <c r="UWX2071" s="227"/>
      <c r="UWY2071" s="227"/>
      <c r="UWZ2071" s="227"/>
      <c r="UXA2071" s="227"/>
      <c r="UXB2071" s="227"/>
      <c r="UXC2071" s="227"/>
      <c r="UXD2071" s="227"/>
      <c r="UXE2071" s="227"/>
      <c r="UXF2071" s="227"/>
      <c r="UXG2071" s="227"/>
      <c r="UXH2071" s="227"/>
      <c r="UXI2071" s="227"/>
      <c r="UXJ2071" s="227"/>
      <c r="UXK2071" s="227"/>
      <c r="UXL2071" s="227"/>
      <c r="UXM2071" s="227"/>
      <c r="UXN2071" s="227"/>
      <c r="UXO2071" s="227"/>
      <c r="UXP2071" s="227"/>
      <c r="UXQ2071" s="227"/>
      <c r="UXR2071" s="227"/>
      <c r="UXS2071" s="227"/>
      <c r="UXT2071" s="227"/>
      <c r="UXU2071" s="227"/>
      <c r="UXV2071" s="227"/>
      <c r="UXW2071" s="227"/>
      <c r="UXX2071" s="227"/>
      <c r="UXY2071" s="227"/>
      <c r="UXZ2071" s="227"/>
      <c r="UYA2071" s="227"/>
      <c r="UYB2071" s="227"/>
      <c r="UYC2071" s="227"/>
      <c r="UYD2071" s="227"/>
      <c r="UYE2071" s="227"/>
      <c r="UYF2071" s="227"/>
      <c r="UYG2071" s="227"/>
      <c r="UYH2071" s="227"/>
      <c r="UYI2071" s="227"/>
      <c r="UYJ2071" s="227"/>
      <c r="UYK2071" s="227"/>
      <c r="UYL2071" s="227"/>
      <c r="UYM2071" s="227"/>
      <c r="UYN2071" s="227"/>
      <c r="UYO2071" s="227"/>
      <c r="UYP2071" s="227"/>
      <c r="UYQ2071" s="227"/>
      <c r="UYR2071" s="227"/>
      <c r="UYS2071" s="227"/>
      <c r="UYT2071" s="227"/>
      <c r="UYU2071" s="227"/>
      <c r="UYV2071" s="227"/>
      <c r="UYW2071" s="227"/>
      <c r="UYX2071" s="227"/>
      <c r="UYY2071" s="227"/>
      <c r="UYZ2071" s="227"/>
      <c r="UZA2071" s="227"/>
      <c r="UZB2071" s="227"/>
      <c r="UZC2071" s="227"/>
      <c r="UZD2071" s="227"/>
      <c r="UZE2071" s="227"/>
      <c r="UZF2071" s="227"/>
      <c r="UZG2071" s="227"/>
      <c r="UZH2071" s="227"/>
      <c r="UZI2071" s="227"/>
      <c r="UZJ2071" s="227"/>
      <c r="UZK2071" s="227"/>
      <c r="UZL2071" s="227"/>
      <c r="UZM2071" s="227"/>
      <c r="UZN2071" s="227"/>
      <c r="UZO2071" s="227"/>
      <c r="UZP2071" s="227"/>
      <c r="UZQ2071" s="227"/>
      <c r="UZR2071" s="227"/>
      <c r="UZS2071" s="227"/>
      <c r="UZT2071" s="227"/>
      <c r="UZU2071" s="227"/>
      <c r="UZV2071" s="227"/>
      <c r="UZW2071" s="227"/>
      <c r="UZX2071" s="227"/>
      <c r="UZY2071" s="227"/>
      <c r="UZZ2071" s="227"/>
      <c r="VAA2071" s="227"/>
      <c r="VAB2071" s="227"/>
      <c r="VAC2071" s="227"/>
      <c r="VAD2071" s="227"/>
      <c r="VAE2071" s="227"/>
      <c r="VAF2071" s="227"/>
      <c r="VAG2071" s="227"/>
      <c r="VAH2071" s="227"/>
      <c r="VAI2071" s="227"/>
      <c r="VAJ2071" s="227"/>
      <c r="VAK2071" s="227"/>
      <c r="VAL2071" s="227"/>
      <c r="VAM2071" s="227"/>
      <c r="VAN2071" s="227"/>
      <c r="VAO2071" s="227"/>
      <c r="VAP2071" s="227"/>
      <c r="VAQ2071" s="227"/>
      <c r="VAR2071" s="227"/>
      <c r="VAS2071" s="227"/>
      <c r="VAT2071" s="227"/>
      <c r="VAU2071" s="227"/>
      <c r="VAV2071" s="227"/>
      <c r="VAW2071" s="227"/>
      <c r="VAX2071" s="227"/>
      <c r="VAY2071" s="227"/>
      <c r="VAZ2071" s="227"/>
      <c r="VBA2071" s="227"/>
      <c r="VBB2071" s="227"/>
      <c r="VBC2071" s="227"/>
      <c r="VBD2071" s="227"/>
      <c r="VBE2071" s="227"/>
      <c r="VBF2071" s="227"/>
      <c r="VBG2071" s="227"/>
      <c r="VBH2071" s="227"/>
      <c r="VBI2071" s="227"/>
      <c r="VBJ2071" s="227"/>
      <c r="VBK2071" s="227"/>
      <c r="VBL2071" s="227"/>
      <c r="VBM2071" s="227"/>
      <c r="VBN2071" s="227"/>
      <c r="VBO2071" s="227"/>
      <c r="VBP2071" s="227"/>
      <c r="VBQ2071" s="227"/>
      <c r="VBR2071" s="227"/>
      <c r="VBS2071" s="227"/>
      <c r="VBT2071" s="227"/>
      <c r="VBU2071" s="227"/>
      <c r="VBV2071" s="227"/>
      <c r="VBW2071" s="227"/>
      <c r="VBX2071" s="227"/>
      <c r="VBY2071" s="227"/>
      <c r="VBZ2071" s="227"/>
      <c r="VCA2071" s="227"/>
      <c r="VCB2071" s="227"/>
      <c r="VCC2071" s="227"/>
      <c r="VCD2071" s="227"/>
      <c r="VCE2071" s="227"/>
      <c r="VCF2071" s="227"/>
      <c r="VCG2071" s="227"/>
      <c r="VCH2071" s="227"/>
      <c r="VCI2071" s="227"/>
      <c r="VCJ2071" s="227"/>
      <c r="VCK2071" s="227"/>
      <c r="VCL2071" s="227"/>
      <c r="VCM2071" s="227"/>
      <c r="VCN2071" s="227"/>
      <c r="VCO2071" s="227"/>
      <c r="VCP2071" s="227"/>
      <c r="VCQ2071" s="227"/>
      <c r="VCR2071" s="227"/>
      <c r="VCS2071" s="227"/>
      <c r="VCT2071" s="227"/>
      <c r="VCU2071" s="227"/>
      <c r="VCV2071" s="227"/>
      <c r="VCW2071" s="227"/>
      <c r="VCX2071" s="227"/>
      <c r="VCY2071" s="227"/>
      <c r="VCZ2071" s="227"/>
      <c r="VDA2071" s="227"/>
      <c r="VDB2071" s="227"/>
      <c r="VDC2071" s="227"/>
      <c r="VDD2071" s="227"/>
      <c r="VDE2071" s="227"/>
      <c r="VDF2071" s="227"/>
      <c r="VDG2071" s="227"/>
      <c r="VDH2071" s="227"/>
      <c r="VDI2071" s="227"/>
      <c r="VDJ2071" s="227"/>
      <c r="VDK2071" s="227"/>
      <c r="VDL2071" s="227"/>
      <c r="VDM2071" s="227"/>
      <c r="VDN2071" s="227"/>
      <c r="VDO2071" s="227"/>
      <c r="VDP2071" s="227"/>
      <c r="VDQ2071" s="227"/>
      <c r="VDR2071" s="227"/>
      <c r="VDS2071" s="227"/>
      <c r="VDT2071" s="227"/>
      <c r="VDU2071" s="227"/>
      <c r="VDV2071" s="227"/>
      <c r="VDW2071" s="227"/>
      <c r="VDX2071" s="227"/>
      <c r="VDY2071" s="227"/>
      <c r="VDZ2071" s="227"/>
      <c r="VEA2071" s="227"/>
      <c r="VEB2071" s="227"/>
      <c r="VEC2071" s="227"/>
      <c r="VED2071" s="227"/>
      <c r="VEE2071" s="227"/>
      <c r="VEF2071" s="227"/>
      <c r="VEG2071" s="227"/>
      <c r="VEH2071" s="227"/>
      <c r="VEI2071" s="227"/>
      <c r="VEJ2071" s="227"/>
      <c r="VEK2071" s="227"/>
      <c r="VEL2071" s="227"/>
      <c r="VEM2071" s="227"/>
      <c r="VEN2071" s="227"/>
      <c r="VEO2071" s="227"/>
      <c r="VEP2071" s="227"/>
      <c r="VEQ2071" s="227"/>
      <c r="VER2071" s="227"/>
      <c r="VES2071" s="227"/>
      <c r="VET2071" s="227"/>
      <c r="VEU2071" s="227"/>
      <c r="VEV2071" s="227"/>
      <c r="VEW2071" s="227"/>
      <c r="VEX2071" s="227"/>
      <c r="VEY2071" s="227"/>
      <c r="VEZ2071" s="227"/>
      <c r="VFA2071" s="227"/>
      <c r="VFB2071" s="227"/>
      <c r="VFC2071" s="227"/>
      <c r="VFD2071" s="227"/>
      <c r="VFE2071" s="227"/>
      <c r="VFF2071" s="227"/>
      <c r="VFG2071" s="227"/>
      <c r="VFH2071" s="227"/>
      <c r="VFI2071" s="227"/>
      <c r="VFJ2071" s="227"/>
      <c r="VFK2071" s="227"/>
      <c r="VFL2071" s="227"/>
      <c r="VFM2071" s="227"/>
      <c r="VFN2071" s="227"/>
      <c r="VFO2071" s="227"/>
      <c r="VFP2071" s="227"/>
      <c r="VFQ2071" s="227"/>
      <c r="VFR2071" s="227"/>
      <c r="VFS2071" s="227"/>
      <c r="VFT2071" s="227"/>
      <c r="VFU2071" s="227"/>
      <c r="VFV2071" s="227"/>
      <c r="VFW2071" s="227"/>
      <c r="VFX2071" s="227"/>
      <c r="VFY2071" s="227"/>
      <c r="VFZ2071" s="227"/>
      <c r="VGA2071" s="227"/>
      <c r="VGB2071" s="227"/>
      <c r="VGC2071" s="227"/>
      <c r="VGD2071" s="227"/>
      <c r="VGE2071" s="227"/>
      <c r="VGF2071" s="227"/>
      <c r="VGG2071" s="227"/>
      <c r="VGH2071" s="227"/>
      <c r="VGI2071" s="227"/>
      <c r="VGJ2071" s="227"/>
      <c r="VGK2071" s="227"/>
      <c r="VGL2071" s="227"/>
      <c r="VGM2071" s="227"/>
      <c r="VGN2071" s="227"/>
      <c r="VGO2071" s="227"/>
      <c r="VGP2071" s="227"/>
      <c r="VGQ2071" s="227"/>
      <c r="VGR2071" s="227"/>
      <c r="VGS2071" s="227"/>
      <c r="VGT2071" s="227"/>
      <c r="VGU2071" s="227"/>
      <c r="VGV2071" s="227"/>
      <c r="VGW2071" s="227"/>
      <c r="VGX2071" s="227"/>
      <c r="VGY2071" s="227"/>
      <c r="VGZ2071" s="227"/>
      <c r="VHA2071" s="227"/>
      <c r="VHB2071" s="227"/>
      <c r="VHC2071" s="227"/>
      <c r="VHD2071" s="227"/>
      <c r="VHE2071" s="227"/>
      <c r="VHF2071" s="227"/>
      <c r="VHG2071" s="227"/>
      <c r="VHH2071" s="227"/>
      <c r="VHI2071" s="227"/>
      <c r="VHJ2071" s="227"/>
      <c r="VHK2071" s="227"/>
      <c r="VHL2071" s="227"/>
      <c r="VHM2071" s="227"/>
      <c r="VHN2071" s="227"/>
      <c r="VHO2071" s="227"/>
      <c r="VHP2071" s="227"/>
      <c r="VHQ2071" s="227"/>
      <c r="VHR2071" s="227"/>
      <c r="VHS2071" s="227"/>
      <c r="VHT2071" s="227"/>
      <c r="VHU2071" s="227"/>
      <c r="VHV2071" s="227"/>
      <c r="VHW2071" s="227"/>
      <c r="VHX2071" s="227"/>
      <c r="VHY2071" s="227"/>
      <c r="VHZ2071" s="227"/>
      <c r="VIA2071" s="227"/>
      <c r="VIB2071" s="227"/>
      <c r="VIC2071" s="227"/>
      <c r="VID2071" s="227"/>
      <c r="VIE2071" s="227"/>
      <c r="VIF2071" s="227"/>
      <c r="VIG2071" s="227"/>
      <c r="VIH2071" s="227"/>
      <c r="VII2071" s="227"/>
      <c r="VIJ2071" s="227"/>
      <c r="VIK2071" s="227"/>
      <c r="VIL2071" s="227"/>
      <c r="VIM2071" s="227"/>
      <c r="VIN2071" s="227"/>
      <c r="VIO2071" s="227"/>
      <c r="VIP2071" s="227"/>
      <c r="VIQ2071" s="227"/>
      <c r="VIR2071" s="227"/>
      <c r="VIS2071" s="227"/>
      <c r="VIT2071" s="227"/>
      <c r="VIU2071" s="227"/>
      <c r="VIV2071" s="227"/>
      <c r="VIW2071" s="227"/>
      <c r="VIX2071" s="227"/>
      <c r="VIY2071" s="227"/>
      <c r="VIZ2071" s="227"/>
      <c r="VJA2071" s="227"/>
      <c r="VJB2071" s="227"/>
      <c r="VJC2071" s="227"/>
      <c r="VJD2071" s="227"/>
      <c r="VJE2071" s="227"/>
      <c r="VJF2071" s="227"/>
      <c r="VJG2071" s="227"/>
      <c r="VJH2071" s="227"/>
      <c r="VJI2071" s="227"/>
      <c r="VJJ2071" s="227"/>
      <c r="VJK2071" s="227"/>
      <c r="VJL2071" s="227"/>
      <c r="VJM2071" s="227"/>
      <c r="VJN2071" s="227"/>
      <c r="VJO2071" s="227"/>
      <c r="VJP2071" s="227"/>
      <c r="VJQ2071" s="227"/>
      <c r="VJR2071" s="227"/>
      <c r="VJS2071" s="227"/>
      <c r="VJT2071" s="227"/>
      <c r="VJU2071" s="227"/>
      <c r="VJV2071" s="227"/>
      <c r="VJW2071" s="227"/>
      <c r="VJX2071" s="227"/>
      <c r="VJY2071" s="227"/>
      <c r="VJZ2071" s="227"/>
      <c r="VKA2071" s="227"/>
      <c r="VKB2071" s="227"/>
      <c r="VKC2071" s="227"/>
      <c r="VKD2071" s="227"/>
      <c r="VKE2071" s="227"/>
      <c r="VKF2071" s="227"/>
      <c r="VKG2071" s="227"/>
      <c r="VKH2071" s="227"/>
      <c r="VKI2071" s="227"/>
      <c r="VKJ2071" s="227"/>
      <c r="VKK2071" s="227"/>
      <c r="VKL2071" s="227"/>
      <c r="VKM2071" s="227"/>
      <c r="VKN2071" s="227"/>
      <c r="VKO2071" s="227"/>
      <c r="VKP2071" s="227"/>
      <c r="VKQ2071" s="227"/>
      <c r="VKR2071" s="227"/>
      <c r="VKS2071" s="227"/>
      <c r="VKT2071" s="227"/>
      <c r="VKU2071" s="227"/>
      <c r="VKV2071" s="227"/>
      <c r="VKW2071" s="227"/>
      <c r="VKX2071" s="227"/>
      <c r="VKY2071" s="227"/>
      <c r="VKZ2071" s="227"/>
      <c r="VLA2071" s="227"/>
      <c r="VLB2071" s="227"/>
      <c r="VLC2071" s="227"/>
      <c r="VLD2071" s="227"/>
      <c r="VLE2071" s="227"/>
      <c r="VLF2071" s="227"/>
      <c r="VLG2071" s="227"/>
      <c r="VLH2071" s="227"/>
      <c r="VLI2071" s="227"/>
      <c r="VLJ2071" s="227"/>
      <c r="VLK2071" s="227"/>
      <c r="VLL2071" s="227"/>
      <c r="VLM2071" s="227"/>
      <c r="VLN2071" s="227"/>
      <c r="VLO2071" s="227"/>
      <c r="VLP2071" s="227"/>
      <c r="VLQ2071" s="227"/>
      <c r="VLR2071" s="227"/>
      <c r="VLS2071" s="227"/>
      <c r="VLT2071" s="227"/>
      <c r="VLU2071" s="227"/>
      <c r="VLV2071" s="227"/>
      <c r="VLW2071" s="227"/>
      <c r="VLX2071" s="227"/>
      <c r="VLY2071" s="227"/>
      <c r="VLZ2071" s="227"/>
      <c r="VMA2071" s="227"/>
      <c r="VMB2071" s="227"/>
      <c r="VMC2071" s="227"/>
      <c r="VMD2071" s="227"/>
      <c r="VME2071" s="227"/>
      <c r="VMF2071" s="227"/>
      <c r="VMG2071" s="227"/>
      <c r="VMH2071" s="227"/>
      <c r="VMI2071" s="227"/>
      <c r="VMJ2071" s="227"/>
      <c r="VMK2071" s="227"/>
      <c r="VML2071" s="227"/>
      <c r="VMM2071" s="227"/>
      <c r="VMN2071" s="227"/>
      <c r="VMO2071" s="227"/>
      <c r="VMP2071" s="227"/>
      <c r="VMQ2071" s="227"/>
      <c r="VMR2071" s="227"/>
      <c r="VMS2071" s="227"/>
      <c r="VMT2071" s="227"/>
      <c r="VMU2071" s="227"/>
      <c r="VMV2071" s="227"/>
      <c r="VMW2071" s="227"/>
      <c r="VMX2071" s="227"/>
      <c r="VMY2071" s="227"/>
      <c r="VMZ2071" s="227"/>
      <c r="VNA2071" s="227"/>
      <c r="VNB2071" s="227"/>
      <c r="VNC2071" s="227"/>
      <c r="VND2071" s="227"/>
      <c r="VNE2071" s="227"/>
      <c r="VNF2071" s="227"/>
      <c r="VNG2071" s="227"/>
      <c r="VNH2071" s="227"/>
      <c r="VNI2071" s="227"/>
      <c r="VNJ2071" s="227"/>
      <c r="VNK2071" s="227"/>
      <c r="VNL2071" s="227"/>
      <c r="VNM2071" s="227"/>
      <c r="VNN2071" s="227"/>
      <c r="VNO2071" s="227"/>
      <c r="VNP2071" s="227"/>
      <c r="VNQ2071" s="227"/>
      <c r="VNR2071" s="227"/>
      <c r="VNS2071" s="227"/>
      <c r="VNT2071" s="227"/>
      <c r="VNU2071" s="227"/>
      <c r="VNV2071" s="227"/>
      <c r="VNW2071" s="227"/>
      <c r="VNX2071" s="227"/>
      <c r="VNY2071" s="227"/>
      <c r="VNZ2071" s="227"/>
      <c r="VOA2071" s="227"/>
      <c r="VOB2071" s="227"/>
      <c r="VOC2071" s="227"/>
      <c r="VOD2071" s="227"/>
      <c r="VOE2071" s="227"/>
      <c r="VOF2071" s="227"/>
      <c r="VOG2071" s="227"/>
      <c r="VOH2071" s="227"/>
      <c r="VOI2071" s="227"/>
      <c r="VOJ2071" s="227"/>
      <c r="VOK2071" s="227"/>
      <c r="VOL2071" s="227"/>
      <c r="VOM2071" s="227"/>
      <c r="VON2071" s="227"/>
      <c r="VOO2071" s="227"/>
      <c r="VOP2071" s="227"/>
      <c r="VOQ2071" s="227"/>
      <c r="VOR2071" s="227"/>
      <c r="VOS2071" s="227"/>
      <c r="VOT2071" s="227"/>
      <c r="VOU2071" s="227"/>
      <c r="VOV2071" s="227"/>
      <c r="VOW2071" s="227"/>
      <c r="VOX2071" s="227"/>
      <c r="VOY2071" s="227"/>
      <c r="VOZ2071" s="227"/>
      <c r="VPA2071" s="227"/>
      <c r="VPB2071" s="227"/>
      <c r="VPC2071" s="227"/>
      <c r="VPD2071" s="227"/>
      <c r="VPE2071" s="227"/>
      <c r="VPF2071" s="227"/>
      <c r="VPG2071" s="227"/>
      <c r="VPH2071" s="227"/>
      <c r="VPI2071" s="227"/>
      <c r="VPJ2071" s="227"/>
      <c r="VPK2071" s="227"/>
      <c r="VPL2071" s="227"/>
      <c r="VPM2071" s="227"/>
      <c r="VPN2071" s="227"/>
      <c r="VPO2071" s="227"/>
      <c r="VPP2071" s="227"/>
      <c r="VPQ2071" s="227"/>
      <c r="VPR2071" s="227"/>
      <c r="VPS2071" s="227"/>
      <c r="VPT2071" s="227"/>
      <c r="VPU2071" s="227"/>
      <c r="VPV2071" s="227"/>
      <c r="VPW2071" s="227"/>
      <c r="VPX2071" s="227"/>
      <c r="VPY2071" s="227"/>
      <c r="VPZ2071" s="227"/>
      <c r="VQA2071" s="227"/>
      <c r="VQB2071" s="227"/>
      <c r="VQC2071" s="227"/>
      <c r="VQD2071" s="227"/>
      <c r="VQE2071" s="227"/>
      <c r="VQF2071" s="227"/>
      <c r="VQG2071" s="227"/>
      <c r="VQH2071" s="227"/>
      <c r="VQI2071" s="227"/>
      <c r="VQJ2071" s="227"/>
      <c r="VQK2071" s="227"/>
      <c r="VQL2071" s="227"/>
      <c r="VQM2071" s="227"/>
      <c r="VQN2071" s="227"/>
      <c r="VQO2071" s="227"/>
      <c r="VQP2071" s="227"/>
      <c r="VQQ2071" s="227"/>
      <c r="VQR2071" s="227"/>
      <c r="VQS2071" s="227"/>
      <c r="VQT2071" s="227"/>
      <c r="VQU2071" s="227"/>
      <c r="VQV2071" s="227"/>
      <c r="VQW2071" s="227"/>
      <c r="VQX2071" s="227"/>
      <c r="VQY2071" s="227"/>
      <c r="VQZ2071" s="227"/>
      <c r="VRA2071" s="227"/>
      <c r="VRB2071" s="227"/>
      <c r="VRC2071" s="227"/>
      <c r="VRD2071" s="227"/>
      <c r="VRE2071" s="227"/>
      <c r="VRF2071" s="227"/>
      <c r="VRG2071" s="227"/>
      <c r="VRH2071" s="227"/>
      <c r="VRI2071" s="227"/>
      <c r="VRJ2071" s="227"/>
      <c r="VRK2071" s="227"/>
      <c r="VRL2071" s="227"/>
      <c r="VRM2071" s="227"/>
      <c r="VRN2071" s="227"/>
      <c r="VRO2071" s="227"/>
      <c r="VRP2071" s="227"/>
      <c r="VRQ2071" s="227"/>
      <c r="VRR2071" s="227"/>
      <c r="VRS2071" s="227"/>
      <c r="VRT2071" s="227"/>
      <c r="VRU2071" s="227"/>
      <c r="VRV2071" s="227"/>
      <c r="VRW2071" s="227"/>
      <c r="VRX2071" s="227"/>
      <c r="VRY2071" s="227"/>
      <c r="VRZ2071" s="227"/>
      <c r="VSA2071" s="227"/>
      <c r="VSB2071" s="227"/>
      <c r="VSC2071" s="227"/>
      <c r="VSD2071" s="227"/>
      <c r="VSE2071" s="227"/>
      <c r="VSF2071" s="227"/>
      <c r="VSG2071" s="227"/>
      <c r="VSH2071" s="227"/>
      <c r="VSI2071" s="227"/>
      <c r="VSJ2071" s="227"/>
      <c r="VSK2071" s="227"/>
      <c r="VSL2071" s="227"/>
      <c r="VSM2071" s="227"/>
      <c r="VSN2071" s="227"/>
      <c r="VSO2071" s="227"/>
      <c r="VSP2071" s="227"/>
      <c r="VSQ2071" s="227"/>
      <c r="VSR2071" s="227"/>
      <c r="VSS2071" s="227"/>
      <c r="VST2071" s="227"/>
      <c r="VSU2071" s="227"/>
      <c r="VSV2071" s="227"/>
      <c r="VSW2071" s="227"/>
      <c r="VSX2071" s="227"/>
      <c r="VSY2071" s="227"/>
      <c r="VSZ2071" s="227"/>
      <c r="VTA2071" s="227"/>
      <c r="VTB2071" s="227"/>
      <c r="VTC2071" s="227"/>
      <c r="VTD2071" s="227"/>
      <c r="VTE2071" s="227"/>
      <c r="VTF2071" s="227"/>
      <c r="VTG2071" s="227"/>
      <c r="VTH2071" s="227"/>
      <c r="VTI2071" s="227"/>
      <c r="VTJ2071" s="227"/>
      <c r="VTK2071" s="227"/>
      <c r="VTL2071" s="227"/>
      <c r="VTM2071" s="227"/>
      <c r="VTN2071" s="227"/>
      <c r="VTO2071" s="227"/>
      <c r="VTP2071" s="227"/>
      <c r="VTQ2071" s="227"/>
      <c r="VTR2071" s="227"/>
      <c r="VTS2071" s="227"/>
      <c r="VTT2071" s="227"/>
      <c r="VTU2071" s="227"/>
      <c r="VTV2071" s="227"/>
      <c r="VTW2071" s="227"/>
      <c r="VTX2071" s="227"/>
      <c r="VTY2071" s="227"/>
      <c r="VTZ2071" s="227"/>
      <c r="VUA2071" s="227"/>
      <c r="VUB2071" s="227"/>
      <c r="VUC2071" s="227"/>
      <c r="VUD2071" s="227"/>
      <c r="VUE2071" s="227"/>
      <c r="VUF2071" s="227"/>
      <c r="VUG2071" s="227"/>
      <c r="VUH2071" s="227"/>
      <c r="VUI2071" s="227"/>
      <c r="VUJ2071" s="227"/>
      <c r="VUK2071" s="227"/>
      <c r="VUL2071" s="227"/>
      <c r="VUM2071" s="227"/>
      <c r="VUN2071" s="227"/>
      <c r="VUO2071" s="227"/>
      <c r="VUP2071" s="227"/>
      <c r="VUQ2071" s="227"/>
      <c r="VUR2071" s="227"/>
      <c r="VUS2071" s="227"/>
      <c r="VUT2071" s="227"/>
      <c r="VUU2071" s="227"/>
      <c r="VUV2071" s="227"/>
      <c r="VUW2071" s="227"/>
      <c r="VUX2071" s="227"/>
      <c r="VUY2071" s="227"/>
      <c r="VUZ2071" s="227"/>
      <c r="VVA2071" s="227"/>
      <c r="VVB2071" s="227"/>
      <c r="VVC2071" s="227"/>
      <c r="VVD2071" s="227"/>
      <c r="VVE2071" s="227"/>
      <c r="VVF2071" s="227"/>
      <c r="VVG2071" s="227"/>
      <c r="VVH2071" s="227"/>
      <c r="VVI2071" s="227"/>
      <c r="VVJ2071" s="227"/>
      <c r="VVK2071" s="227"/>
      <c r="VVL2071" s="227"/>
      <c r="VVM2071" s="227"/>
      <c r="VVN2071" s="227"/>
      <c r="VVO2071" s="227"/>
      <c r="VVP2071" s="227"/>
      <c r="VVQ2071" s="227"/>
      <c r="VVR2071" s="227"/>
      <c r="VVS2071" s="227"/>
      <c r="VVT2071" s="227"/>
      <c r="VVU2071" s="227"/>
      <c r="VVV2071" s="227"/>
      <c r="VVW2071" s="227"/>
      <c r="VVX2071" s="227"/>
      <c r="VVY2071" s="227"/>
      <c r="VVZ2071" s="227"/>
      <c r="VWA2071" s="227"/>
      <c r="VWB2071" s="227"/>
      <c r="VWC2071" s="227"/>
      <c r="VWD2071" s="227"/>
      <c r="VWE2071" s="227"/>
      <c r="VWF2071" s="227"/>
      <c r="VWG2071" s="227"/>
      <c r="VWH2071" s="227"/>
      <c r="VWI2071" s="227"/>
      <c r="VWJ2071" s="227"/>
      <c r="VWK2071" s="227"/>
      <c r="VWL2071" s="227"/>
      <c r="VWM2071" s="227"/>
      <c r="VWN2071" s="227"/>
      <c r="VWO2071" s="227"/>
      <c r="VWP2071" s="227"/>
      <c r="VWQ2071" s="227"/>
      <c r="VWR2071" s="227"/>
      <c r="VWS2071" s="227"/>
      <c r="VWT2071" s="227"/>
      <c r="VWU2071" s="227"/>
      <c r="VWV2071" s="227"/>
      <c r="VWW2071" s="227"/>
      <c r="VWX2071" s="227"/>
      <c r="VWY2071" s="227"/>
      <c r="VWZ2071" s="227"/>
      <c r="VXA2071" s="227"/>
      <c r="VXB2071" s="227"/>
      <c r="VXC2071" s="227"/>
      <c r="VXD2071" s="227"/>
      <c r="VXE2071" s="227"/>
      <c r="VXF2071" s="227"/>
      <c r="VXG2071" s="227"/>
      <c r="VXH2071" s="227"/>
      <c r="VXI2071" s="227"/>
      <c r="VXJ2071" s="227"/>
      <c r="VXK2071" s="227"/>
      <c r="VXL2071" s="227"/>
      <c r="VXM2071" s="227"/>
      <c r="VXN2071" s="227"/>
      <c r="VXO2071" s="227"/>
      <c r="VXP2071" s="227"/>
      <c r="VXQ2071" s="227"/>
      <c r="VXR2071" s="227"/>
      <c r="VXS2071" s="227"/>
      <c r="VXT2071" s="227"/>
      <c r="VXU2071" s="227"/>
      <c r="VXV2071" s="227"/>
      <c r="VXW2071" s="227"/>
      <c r="VXX2071" s="227"/>
      <c r="VXY2071" s="227"/>
      <c r="VXZ2071" s="227"/>
      <c r="VYA2071" s="227"/>
      <c r="VYB2071" s="227"/>
      <c r="VYC2071" s="227"/>
      <c r="VYD2071" s="227"/>
      <c r="VYE2071" s="227"/>
      <c r="VYF2071" s="227"/>
      <c r="VYG2071" s="227"/>
      <c r="VYH2071" s="227"/>
      <c r="VYI2071" s="227"/>
      <c r="VYJ2071" s="227"/>
      <c r="VYK2071" s="227"/>
      <c r="VYL2071" s="227"/>
      <c r="VYM2071" s="227"/>
      <c r="VYN2071" s="227"/>
      <c r="VYO2071" s="227"/>
      <c r="VYP2071" s="227"/>
      <c r="VYQ2071" s="227"/>
      <c r="VYR2071" s="227"/>
      <c r="VYS2071" s="227"/>
      <c r="VYT2071" s="227"/>
      <c r="VYU2071" s="227"/>
      <c r="VYV2071" s="227"/>
      <c r="VYW2071" s="227"/>
      <c r="VYX2071" s="227"/>
      <c r="VYY2071" s="227"/>
      <c r="VYZ2071" s="227"/>
      <c r="VZA2071" s="227"/>
      <c r="VZB2071" s="227"/>
      <c r="VZC2071" s="227"/>
      <c r="VZD2071" s="227"/>
      <c r="VZE2071" s="227"/>
      <c r="VZF2071" s="227"/>
      <c r="VZG2071" s="227"/>
      <c r="VZH2071" s="227"/>
      <c r="VZI2071" s="227"/>
      <c r="VZJ2071" s="227"/>
      <c r="VZK2071" s="227"/>
      <c r="VZL2071" s="227"/>
      <c r="VZM2071" s="227"/>
      <c r="VZN2071" s="227"/>
      <c r="VZO2071" s="227"/>
      <c r="VZP2071" s="227"/>
      <c r="VZQ2071" s="227"/>
      <c r="VZR2071" s="227"/>
      <c r="VZS2071" s="227"/>
      <c r="VZT2071" s="227"/>
      <c r="VZU2071" s="227"/>
      <c r="VZV2071" s="227"/>
      <c r="VZW2071" s="227"/>
      <c r="VZX2071" s="227"/>
      <c r="VZY2071" s="227"/>
      <c r="VZZ2071" s="227"/>
      <c r="WAA2071" s="227"/>
      <c r="WAB2071" s="227"/>
      <c r="WAC2071" s="227"/>
      <c r="WAD2071" s="227"/>
      <c r="WAE2071" s="227"/>
      <c r="WAF2071" s="227"/>
      <c r="WAG2071" s="227"/>
      <c r="WAH2071" s="227"/>
      <c r="WAI2071" s="227"/>
      <c r="WAJ2071" s="227"/>
      <c r="WAK2071" s="227"/>
      <c r="WAL2071" s="227"/>
      <c r="WAM2071" s="227"/>
      <c r="WAN2071" s="227"/>
      <c r="WAO2071" s="227"/>
      <c r="WAP2071" s="227"/>
      <c r="WAQ2071" s="227"/>
      <c r="WAR2071" s="227"/>
      <c r="WAS2071" s="227"/>
      <c r="WAT2071" s="227"/>
      <c r="WAU2071" s="227"/>
      <c r="WAV2071" s="227"/>
      <c r="WAW2071" s="227"/>
      <c r="WAX2071" s="227"/>
      <c r="WAY2071" s="227"/>
      <c r="WAZ2071" s="227"/>
      <c r="WBA2071" s="227"/>
      <c r="WBB2071" s="227"/>
      <c r="WBC2071" s="227"/>
      <c r="WBD2071" s="227"/>
      <c r="WBE2071" s="227"/>
      <c r="WBF2071" s="227"/>
      <c r="WBG2071" s="227"/>
      <c r="WBH2071" s="227"/>
      <c r="WBI2071" s="227"/>
      <c r="WBJ2071" s="227"/>
      <c r="WBK2071" s="227"/>
      <c r="WBL2071" s="227"/>
      <c r="WBM2071" s="227"/>
      <c r="WBN2071" s="227"/>
      <c r="WBO2071" s="227"/>
      <c r="WBP2071" s="227"/>
      <c r="WBQ2071" s="227"/>
      <c r="WBR2071" s="227"/>
      <c r="WBS2071" s="227"/>
      <c r="WBT2071" s="227"/>
      <c r="WBU2071" s="227"/>
      <c r="WBV2071" s="227"/>
      <c r="WBW2071" s="227"/>
      <c r="WBX2071" s="227"/>
      <c r="WBY2071" s="227"/>
      <c r="WBZ2071" s="227"/>
      <c r="WCA2071" s="227"/>
      <c r="WCB2071" s="227"/>
      <c r="WCC2071" s="227"/>
      <c r="WCD2071" s="227"/>
      <c r="WCE2071" s="227"/>
      <c r="WCF2071" s="227"/>
      <c r="WCG2071" s="227"/>
      <c r="WCH2071" s="227"/>
      <c r="WCI2071" s="227"/>
      <c r="WCJ2071" s="227"/>
      <c r="WCK2071" s="227"/>
      <c r="WCL2071" s="227"/>
      <c r="WCM2071" s="227"/>
      <c r="WCN2071" s="227"/>
      <c r="WCO2071" s="227"/>
      <c r="WCP2071" s="227"/>
      <c r="WCQ2071" s="227"/>
      <c r="WCR2071" s="227"/>
      <c r="WCS2071" s="227"/>
      <c r="WCT2071" s="227"/>
      <c r="WCU2071" s="227"/>
      <c r="WCV2071" s="227"/>
      <c r="WCW2071" s="227"/>
      <c r="WCX2071" s="227"/>
      <c r="WCY2071" s="227"/>
      <c r="WCZ2071" s="227"/>
      <c r="WDA2071" s="227"/>
      <c r="WDB2071" s="227"/>
      <c r="WDC2071" s="227"/>
      <c r="WDD2071" s="227"/>
      <c r="WDE2071" s="227"/>
      <c r="WDF2071" s="227"/>
      <c r="WDG2071" s="227"/>
      <c r="WDH2071" s="227"/>
      <c r="WDI2071" s="227"/>
      <c r="WDJ2071" s="227"/>
      <c r="WDK2071" s="227"/>
      <c r="WDL2071" s="227"/>
      <c r="WDM2071" s="227"/>
      <c r="WDN2071" s="227"/>
      <c r="WDO2071" s="227"/>
      <c r="WDP2071" s="227"/>
      <c r="WDQ2071" s="227"/>
      <c r="WDR2071" s="227"/>
      <c r="WDS2071" s="227"/>
      <c r="WDT2071" s="227"/>
      <c r="WDU2071" s="227"/>
      <c r="WDV2071" s="227"/>
      <c r="WDW2071" s="227"/>
      <c r="WDX2071" s="227"/>
      <c r="WDY2071" s="227"/>
      <c r="WDZ2071" s="227"/>
      <c r="WEA2071" s="227"/>
      <c r="WEB2071" s="227"/>
      <c r="WEC2071" s="227"/>
      <c r="WED2071" s="227"/>
      <c r="WEE2071" s="227"/>
      <c r="WEF2071" s="227"/>
      <c r="WEG2071" s="227"/>
      <c r="WEH2071" s="227"/>
      <c r="WEI2071" s="227"/>
      <c r="WEJ2071" s="227"/>
      <c r="WEK2071" s="227"/>
      <c r="WEL2071" s="227"/>
      <c r="WEM2071" s="227"/>
      <c r="WEN2071" s="227"/>
      <c r="WEO2071" s="227"/>
      <c r="WEP2071" s="227"/>
      <c r="WEQ2071" s="227"/>
      <c r="WER2071" s="227"/>
      <c r="WES2071" s="227"/>
      <c r="WET2071" s="227"/>
      <c r="WEU2071" s="227"/>
      <c r="WEV2071" s="227"/>
      <c r="WEW2071" s="227"/>
      <c r="WEX2071" s="227"/>
      <c r="WEY2071" s="227"/>
      <c r="WEZ2071" s="227"/>
      <c r="WFA2071" s="227"/>
      <c r="WFB2071" s="227"/>
      <c r="WFC2071" s="227"/>
      <c r="WFD2071" s="227"/>
      <c r="WFE2071" s="227"/>
      <c r="WFF2071" s="227"/>
      <c r="WFG2071" s="227"/>
      <c r="WFH2071" s="227"/>
      <c r="WFI2071" s="227"/>
      <c r="WFJ2071" s="227"/>
      <c r="WFK2071" s="227"/>
      <c r="WFL2071" s="227"/>
      <c r="WFM2071" s="227"/>
      <c r="WFN2071" s="227"/>
      <c r="WFO2071" s="227"/>
      <c r="WFP2071" s="227"/>
      <c r="WFQ2071" s="227"/>
      <c r="WFR2071" s="227"/>
      <c r="WFS2071" s="227"/>
      <c r="WFT2071" s="227"/>
      <c r="WFU2071" s="227"/>
      <c r="WFV2071" s="227"/>
      <c r="WFW2071" s="227"/>
      <c r="WFX2071" s="227"/>
      <c r="WFY2071" s="227"/>
      <c r="WFZ2071" s="227"/>
      <c r="WGA2071" s="227"/>
      <c r="WGB2071" s="227"/>
      <c r="WGC2071" s="227"/>
      <c r="WGD2071" s="227"/>
      <c r="WGE2071" s="227"/>
      <c r="WGF2071" s="227"/>
      <c r="WGG2071" s="227"/>
      <c r="WGH2071" s="227"/>
      <c r="WGI2071" s="227"/>
      <c r="WGJ2071" s="227"/>
      <c r="WGK2071" s="227"/>
      <c r="WGL2071" s="227"/>
      <c r="WGM2071" s="227"/>
      <c r="WGN2071" s="227"/>
      <c r="WGO2071" s="227"/>
      <c r="WGP2071" s="227"/>
      <c r="WGQ2071" s="227"/>
      <c r="WGR2071" s="227"/>
      <c r="WGS2071" s="227"/>
      <c r="WGT2071" s="227"/>
    </row>
    <row r="2072" spans="1:15750" s="4" customFormat="1" ht="125.25" customHeight="1">
      <c r="A2072" s="169" t="s">
        <v>5275</v>
      </c>
      <c r="B2072" s="5" t="s">
        <v>23</v>
      </c>
      <c r="C2072" s="5" t="s">
        <v>1243</v>
      </c>
      <c r="D2072" s="6" t="s">
        <v>1244</v>
      </c>
      <c r="E2072" s="6" t="s">
        <v>1245</v>
      </c>
      <c r="F2072" s="14" t="s">
        <v>5259</v>
      </c>
      <c r="G2072" s="155" t="s">
        <v>29</v>
      </c>
      <c r="H2072" s="5" t="s">
        <v>2659</v>
      </c>
      <c r="I2072" s="155">
        <v>470000000</v>
      </c>
      <c r="J2072" s="155" t="s">
        <v>2689</v>
      </c>
      <c r="K2072" s="5" t="s">
        <v>5386</v>
      </c>
      <c r="L2072" s="5" t="s">
        <v>1142</v>
      </c>
      <c r="M2072" s="7"/>
      <c r="N2072" s="5" t="s">
        <v>5386</v>
      </c>
      <c r="O2072" s="155" t="s">
        <v>2206</v>
      </c>
      <c r="P2072" s="5"/>
      <c r="Q2072" s="5" t="s">
        <v>903</v>
      </c>
      <c r="R2072" s="47"/>
      <c r="S2072" s="46"/>
      <c r="T2072" s="46">
        <v>7550000</v>
      </c>
      <c r="U2072" s="46">
        <f t="shared" si="387"/>
        <v>8456000</v>
      </c>
      <c r="V2072" s="94"/>
      <c r="W2072" s="87" t="s">
        <v>904</v>
      </c>
      <c r="X2072" s="5"/>
      <c r="Z2072" s="141"/>
      <c r="AA2072" s="214"/>
      <c r="AB2072" s="253"/>
      <c r="AC2072" s="214"/>
      <c r="AD2072" s="141"/>
      <c r="AE2072" s="187"/>
      <c r="AF2072" s="141"/>
      <c r="AG2072" s="141"/>
      <c r="AH2072" s="187"/>
      <c r="AI2072" s="188"/>
      <c r="AJ2072" s="141"/>
      <c r="AL2072" s="86"/>
      <c r="AM2072" s="86"/>
      <c r="AN2072" s="84"/>
      <c r="AO2072" s="84"/>
    </row>
    <row r="2073" spans="1:15750" s="4" customFormat="1" ht="78" customHeight="1">
      <c r="A2073" s="186" t="s">
        <v>5277</v>
      </c>
      <c r="B2073" s="155" t="s">
        <v>23</v>
      </c>
      <c r="C2073" s="155" t="s">
        <v>1189</v>
      </c>
      <c r="D2073" s="156" t="s">
        <v>1190</v>
      </c>
      <c r="E2073" s="156" t="s">
        <v>1191</v>
      </c>
      <c r="F2073" s="169" t="s">
        <v>5276</v>
      </c>
      <c r="G2073" s="155" t="s">
        <v>29</v>
      </c>
      <c r="H2073" s="155">
        <v>100</v>
      </c>
      <c r="I2073" s="155">
        <v>470000000</v>
      </c>
      <c r="J2073" s="155" t="s">
        <v>2689</v>
      </c>
      <c r="K2073" s="155" t="s">
        <v>1193</v>
      </c>
      <c r="L2073" s="155" t="s">
        <v>25</v>
      </c>
      <c r="M2073" s="157"/>
      <c r="N2073" s="155" t="s">
        <v>1194</v>
      </c>
      <c r="O2073" s="155" t="s">
        <v>1273</v>
      </c>
      <c r="P2073" s="155"/>
      <c r="Q2073" s="155" t="s">
        <v>903</v>
      </c>
      <c r="R2073" s="239"/>
      <c r="S2073" s="240"/>
      <c r="T2073" s="240">
        <v>3360</v>
      </c>
      <c r="U2073" s="159">
        <f t="shared" si="387"/>
        <v>3763.2000000000003</v>
      </c>
      <c r="V2073" s="241"/>
      <c r="W2073" s="87" t="s">
        <v>904</v>
      </c>
      <c r="X2073" s="155"/>
      <c r="Z2073" s="141"/>
      <c r="AA2073" s="214"/>
      <c r="AB2073" s="253"/>
      <c r="AC2073" s="214"/>
      <c r="AD2073" s="141"/>
      <c r="AE2073" s="187"/>
      <c r="AF2073" s="141"/>
      <c r="AG2073" s="141"/>
      <c r="AH2073" s="187"/>
      <c r="AI2073" s="188"/>
      <c r="AJ2073" s="141"/>
      <c r="AN2073" s="84"/>
      <c r="AO2073" s="84"/>
    </row>
    <row r="2074" spans="1:15750" s="48" customFormat="1" ht="81.75" customHeight="1">
      <c r="A2074" s="186" t="s">
        <v>5294</v>
      </c>
      <c r="B2074" s="5" t="s">
        <v>23</v>
      </c>
      <c r="C2074" s="14" t="s">
        <v>1044</v>
      </c>
      <c r="D2074" s="14" t="s">
        <v>1045</v>
      </c>
      <c r="E2074" s="14" t="s">
        <v>1045</v>
      </c>
      <c r="F2074" s="14" t="s">
        <v>5278</v>
      </c>
      <c r="G2074" s="5" t="s">
        <v>29</v>
      </c>
      <c r="H2074" s="5">
        <v>80</v>
      </c>
      <c r="I2074" s="5" t="s">
        <v>2204</v>
      </c>
      <c r="J2074" s="5" t="s">
        <v>2689</v>
      </c>
      <c r="K2074" s="5" t="s">
        <v>877</v>
      </c>
      <c r="L2074" s="5" t="s">
        <v>2701</v>
      </c>
      <c r="M2074" s="7"/>
      <c r="N2074" s="5" t="s">
        <v>866</v>
      </c>
      <c r="O2074" s="5" t="s">
        <v>27</v>
      </c>
      <c r="P2074" s="242"/>
      <c r="Q2074" s="5" t="s">
        <v>903</v>
      </c>
      <c r="R2074" s="114"/>
      <c r="S2074" s="115"/>
      <c r="T2074" s="35">
        <v>0</v>
      </c>
      <c r="U2074" s="35">
        <f t="shared" si="387"/>
        <v>0</v>
      </c>
      <c r="V2074" s="49"/>
      <c r="W2074" s="87" t="s">
        <v>904</v>
      </c>
      <c r="Y2074" s="4"/>
      <c r="Z2074" s="141"/>
      <c r="AA2074" s="214"/>
      <c r="AB2074" s="253"/>
      <c r="AC2074" s="214"/>
      <c r="AD2074" s="4"/>
      <c r="AE2074" s="4"/>
      <c r="AF2074" s="141"/>
      <c r="AG2074" s="141"/>
      <c r="AH2074" s="187"/>
      <c r="AI2074" s="141"/>
      <c r="AJ2074" s="141"/>
      <c r="AK2074" s="4"/>
      <c r="AL2074" s="4"/>
      <c r="AM2074" s="4"/>
      <c r="AN2074" s="84"/>
      <c r="AO2074" s="84"/>
      <c r="AP2074" s="4"/>
      <c r="AQ2074" s="4"/>
      <c r="AR2074" s="4"/>
      <c r="AS2074" s="4"/>
      <c r="AT2074" s="4"/>
      <c r="AU2074" s="4"/>
      <c r="AV2074" s="4"/>
      <c r="AW2074" s="4"/>
      <c r="AX2074" s="4"/>
      <c r="AY2074" s="4"/>
      <c r="AZ2074" s="4"/>
      <c r="BA2074" s="4"/>
      <c r="BB2074" s="4"/>
      <c r="BC2074" s="4"/>
      <c r="BD2074" s="179"/>
    </row>
    <row r="2075" spans="1:15750" s="48" customFormat="1" ht="81.75" customHeight="1">
      <c r="A2075" s="186" t="s">
        <v>5532</v>
      </c>
      <c r="B2075" s="5" t="s">
        <v>23</v>
      </c>
      <c r="C2075" s="14" t="s">
        <v>1044</v>
      </c>
      <c r="D2075" s="14" t="s">
        <v>1045</v>
      </c>
      <c r="E2075" s="14" t="s">
        <v>1045</v>
      </c>
      <c r="F2075" s="14" t="s">
        <v>5278</v>
      </c>
      <c r="G2075" s="5" t="s">
        <v>29</v>
      </c>
      <c r="H2075" s="5">
        <v>80</v>
      </c>
      <c r="I2075" s="5" t="s">
        <v>2204</v>
      </c>
      <c r="J2075" s="5" t="s">
        <v>2689</v>
      </c>
      <c r="K2075" s="5" t="s">
        <v>877</v>
      </c>
      <c r="L2075" s="5" t="s">
        <v>2701</v>
      </c>
      <c r="M2075" s="7"/>
      <c r="N2075" s="5" t="s">
        <v>866</v>
      </c>
      <c r="O2075" s="5" t="s">
        <v>27</v>
      </c>
      <c r="P2075" s="242"/>
      <c r="Q2075" s="5" t="s">
        <v>903</v>
      </c>
      <c r="R2075" s="114"/>
      <c r="S2075" s="115"/>
      <c r="T2075" s="35">
        <v>3375000</v>
      </c>
      <c r="U2075" s="35">
        <f t="shared" ref="U2075" si="389">T2075*1.12</f>
        <v>3780000.0000000005</v>
      </c>
      <c r="V2075" s="49"/>
      <c r="W2075" s="87" t="s">
        <v>904</v>
      </c>
      <c r="Y2075" s="4"/>
      <c r="Z2075" s="141"/>
      <c r="AA2075" s="214"/>
      <c r="AB2075" s="253"/>
      <c r="AC2075" s="214"/>
      <c r="AD2075" s="4"/>
      <c r="AE2075" s="4"/>
      <c r="AF2075" s="141"/>
      <c r="AG2075" s="141"/>
      <c r="AH2075" s="187"/>
      <c r="AI2075" s="141"/>
      <c r="AJ2075" s="141"/>
      <c r="AK2075" s="4"/>
      <c r="AL2075" s="4"/>
      <c r="AM2075" s="4"/>
      <c r="AN2075" s="84"/>
      <c r="AO2075" s="84"/>
      <c r="AP2075" s="4"/>
      <c r="AQ2075" s="4"/>
      <c r="AR2075" s="4"/>
      <c r="AS2075" s="4"/>
      <c r="AT2075" s="4"/>
      <c r="AU2075" s="4"/>
      <c r="AV2075" s="4"/>
      <c r="AW2075" s="4"/>
      <c r="AX2075" s="4"/>
      <c r="AY2075" s="4"/>
      <c r="AZ2075" s="4"/>
      <c r="BA2075" s="4"/>
      <c r="BB2075" s="4"/>
      <c r="BC2075" s="4"/>
      <c r="BD2075" s="179"/>
    </row>
    <row r="2076" spans="1:15750" s="33" customFormat="1" ht="107.25" customHeight="1">
      <c r="A2076" s="30" t="s">
        <v>5483</v>
      </c>
      <c r="B2076" s="5" t="s">
        <v>23</v>
      </c>
      <c r="C2076" s="6" t="s">
        <v>1040</v>
      </c>
      <c r="D2076" s="6" t="s">
        <v>1041</v>
      </c>
      <c r="E2076" s="6" t="s">
        <v>1041</v>
      </c>
      <c r="F2076" s="14" t="s">
        <v>4213</v>
      </c>
      <c r="G2076" s="5" t="s">
        <v>29</v>
      </c>
      <c r="H2076" s="5">
        <v>90</v>
      </c>
      <c r="I2076" s="5">
        <v>470000000</v>
      </c>
      <c r="J2076" s="5" t="s">
        <v>2689</v>
      </c>
      <c r="K2076" s="5" t="s">
        <v>877</v>
      </c>
      <c r="L2076" s="5" t="s">
        <v>914</v>
      </c>
      <c r="M2076" s="7"/>
      <c r="N2076" s="5" t="s">
        <v>2286</v>
      </c>
      <c r="O2076" s="5" t="s">
        <v>27</v>
      </c>
      <c r="P2076" s="5"/>
      <c r="Q2076" s="5" t="s">
        <v>903</v>
      </c>
      <c r="R2076" s="5"/>
      <c r="S2076" s="8"/>
      <c r="T2076" s="31">
        <v>1104000</v>
      </c>
      <c r="U2076" s="34">
        <f t="shared" si="387"/>
        <v>1236480.0000000002</v>
      </c>
      <c r="V2076" s="5"/>
      <c r="W2076" s="5" t="s">
        <v>904</v>
      </c>
      <c r="X2076" s="32"/>
      <c r="Y2076" s="141"/>
      <c r="Z2076" s="141"/>
      <c r="AA2076" s="214"/>
      <c r="AB2076" s="141"/>
      <c r="AC2076" s="214"/>
      <c r="AD2076" s="84"/>
      <c r="AE2076" s="187"/>
      <c r="AF2076" s="84"/>
      <c r="AG2076" s="213"/>
      <c r="AH2076" s="213"/>
      <c r="AI2076" s="188"/>
      <c r="AJ2076" s="141"/>
      <c r="AK2076" s="213"/>
      <c r="AL2076" s="84"/>
      <c r="AM2076" s="84"/>
      <c r="AN2076" s="84"/>
      <c r="AO2076" s="285"/>
      <c r="AT2076" s="166"/>
    </row>
    <row r="2077" spans="1:15750" s="4" customFormat="1" ht="129.94999999999999" customHeight="1">
      <c r="A2077" s="155" t="s">
        <v>5533</v>
      </c>
      <c r="B2077" s="155" t="s">
        <v>23</v>
      </c>
      <c r="C2077" s="155" t="s">
        <v>1243</v>
      </c>
      <c r="D2077" s="156" t="s">
        <v>1244</v>
      </c>
      <c r="E2077" s="156" t="s">
        <v>1245</v>
      </c>
      <c r="F2077" s="155" t="s">
        <v>5534</v>
      </c>
      <c r="G2077" s="155" t="s">
        <v>29</v>
      </c>
      <c r="H2077" s="155" t="s">
        <v>1311</v>
      </c>
      <c r="I2077" s="155">
        <v>470000000</v>
      </c>
      <c r="J2077" s="155" t="s">
        <v>2689</v>
      </c>
      <c r="K2077" s="155" t="s">
        <v>5535</v>
      </c>
      <c r="L2077" s="155" t="s">
        <v>5416</v>
      </c>
      <c r="M2077" s="157"/>
      <c r="N2077" s="155" t="s">
        <v>5535</v>
      </c>
      <c r="O2077" s="155" t="s">
        <v>1273</v>
      </c>
      <c r="P2077" s="155"/>
      <c r="Q2077" s="155" t="s">
        <v>903</v>
      </c>
      <c r="R2077" s="155"/>
      <c r="S2077" s="159"/>
      <c r="T2077" s="243">
        <v>400000</v>
      </c>
      <c r="U2077" s="159">
        <f t="shared" si="387"/>
        <v>448000.00000000006</v>
      </c>
      <c r="V2077" s="155"/>
      <c r="W2077" s="155" t="s">
        <v>904</v>
      </c>
      <c r="X2077" s="155"/>
      <c r="Y2077" s="145"/>
      <c r="Z2077" s="141"/>
      <c r="AA2077" s="214"/>
      <c r="AB2077" s="253"/>
      <c r="AC2077" s="214"/>
      <c r="AD2077" s="214"/>
      <c r="AE2077" s="187"/>
      <c r="AF2077" s="141"/>
      <c r="AG2077" s="213"/>
      <c r="AH2077" s="213"/>
      <c r="AI2077" s="188"/>
      <c r="AJ2077" s="141"/>
      <c r="AK2077" s="213"/>
      <c r="AL2077" s="84"/>
      <c r="AM2077" s="84"/>
      <c r="AN2077" s="84"/>
      <c r="AO2077" s="84"/>
      <c r="AR2077" s="105"/>
    </row>
    <row r="2078" spans="1:15750" s="48" customFormat="1" ht="153" customHeight="1">
      <c r="A2078" s="5" t="s">
        <v>5656</v>
      </c>
      <c r="B2078" s="5" t="s">
        <v>23</v>
      </c>
      <c r="C2078" s="5" t="s">
        <v>5657</v>
      </c>
      <c r="D2078" s="5" t="s">
        <v>5658</v>
      </c>
      <c r="E2078" s="5" t="s">
        <v>5658</v>
      </c>
      <c r="F2078" s="14" t="s">
        <v>5659</v>
      </c>
      <c r="G2078" s="5" t="s">
        <v>24</v>
      </c>
      <c r="H2078" s="5">
        <v>80</v>
      </c>
      <c r="I2078" s="5">
        <v>470000000</v>
      </c>
      <c r="J2078" s="5" t="s">
        <v>2689</v>
      </c>
      <c r="K2078" s="5" t="s">
        <v>5685</v>
      </c>
      <c r="L2078" s="5" t="s">
        <v>2701</v>
      </c>
      <c r="M2078" s="7"/>
      <c r="N2078" s="5" t="s">
        <v>1825</v>
      </c>
      <c r="O2078" s="107" t="s">
        <v>27</v>
      </c>
      <c r="P2078" s="108"/>
      <c r="Q2078" s="109" t="s">
        <v>903</v>
      </c>
      <c r="R2078" s="5"/>
      <c r="S2078" s="8"/>
      <c r="T2078" s="8">
        <v>5100000</v>
      </c>
      <c r="U2078" s="8">
        <f>T2078*1.12</f>
        <v>5712000.0000000009</v>
      </c>
      <c r="V2078" s="5"/>
      <c r="W2078" s="155" t="s">
        <v>904</v>
      </c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  <c r="AV2078" s="4"/>
      <c r="AW2078" s="4"/>
      <c r="AX2078" s="4"/>
      <c r="AY2078" s="4"/>
      <c r="AZ2078" s="4"/>
      <c r="BA2078" s="4"/>
      <c r="BB2078" s="4"/>
      <c r="BC2078" s="4"/>
      <c r="BD2078" s="179"/>
    </row>
    <row r="2079" spans="1:15750" s="4" customFormat="1" ht="153" customHeight="1">
      <c r="A2079" s="5" t="s">
        <v>5660</v>
      </c>
      <c r="B2079" s="5" t="s">
        <v>23</v>
      </c>
      <c r="C2079" s="5" t="s">
        <v>5661</v>
      </c>
      <c r="D2079" s="5" t="s">
        <v>5662</v>
      </c>
      <c r="E2079" s="5" t="s">
        <v>5662</v>
      </c>
      <c r="F2079" s="14" t="s">
        <v>5663</v>
      </c>
      <c r="G2079" s="5" t="s">
        <v>29</v>
      </c>
      <c r="H2079" s="5">
        <v>80</v>
      </c>
      <c r="I2079" s="5">
        <v>470000000</v>
      </c>
      <c r="J2079" s="5" t="s">
        <v>2689</v>
      </c>
      <c r="K2079" s="5" t="s">
        <v>5685</v>
      </c>
      <c r="L2079" s="5" t="s">
        <v>2701</v>
      </c>
      <c r="M2079" s="7"/>
      <c r="N2079" s="5" t="s">
        <v>866</v>
      </c>
      <c r="O2079" s="107" t="s">
        <v>27</v>
      </c>
      <c r="P2079" s="108"/>
      <c r="Q2079" s="109" t="s">
        <v>903</v>
      </c>
      <c r="R2079" s="5"/>
      <c r="S2079" s="8"/>
      <c r="T2079" s="8">
        <v>1200000</v>
      </c>
      <c r="U2079" s="8">
        <f>T2079*1.12</f>
        <v>1344000.0000000002</v>
      </c>
      <c r="V2079" s="5"/>
      <c r="W2079" s="5" t="s">
        <v>904</v>
      </c>
      <c r="X2079" s="48"/>
    </row>
    <row r="2080" spans="1:15750" s="4" customFormat="1" ht="153" customHeight="1">
      <c r="A2080" s="5" t="s">
        <v>5672</v>
      </c>
      <c r="B2080" s="5" t="s">
        <v>23</v>
      </c>
      <c r="C2080" s="87" t="s">
        <v>1243</v>
      </c>
      <c r="D2080" s="106" t="s">
        <v>1244</v>
      </c>
      <c r="E2080" s="106" t="s">
        <v>1245</v>
      </c>
      <c r="F2080" s="14" t="s">
        <v>5676</v>
      </c>
      <c r="G2080" s="5" t="s">
        <v>29</v>
      </c>
      <c r="H2080" s="5">
        <v>90</v>
      </c>
      <c r="I2080" s="5">
        <v>470000000</v>
      </c>
      <c r="J2080" s="5" t="s">
        <v>2689</v>
      </c>
      <c r="K2080" s="5" t="s">
        <v>5100</v>
      </c>
      <c r="L2080" s="5" t="s">
        <v>1142</v>
      </c>
      <c r="M2080" s="7"/>
      <c r="N2080" s="5" t="s">
        <v>851</v>
      </c>
      <c r="O2080" s="5" t="s">
        <v>27</v>
      </c>
      <c r="P2080" s="5"/>
      <c r="Q2080" s="5" t="s">
        <v>903</v>
      </c>
      <c r="R2080" s="5"/>
      <c r="S2080" s="8"/>
      <c r="T2080" s="97">
        <v>200000</v>
      </c>
      <c r="U2080" s="8">
        <f t="shared" ref="U2080:U2081" si="390">T2080*1.12</f>
        <v>224000.00000000003</v>
      </c>
      <c r="V2080" s="5"/>
      <c r="W2080" s="5" t="s">
        <v>904</v>
      </c>
      <c r="X2080" s="48"/>
    </row>
    <row r="2081" spans="1:119" s="4" customFormat="1" ht="153" customHeight="1">
      <c r="A2081" s="5" t="s">
        <v>5675</v>
      </c>
      <c r="B2081" s="5" t="s">
        <v>23</v>
      </c>
      <c r="C2081" s="87" t="s">
        <v>1243</v>
      </c>
      <c r="D2081" s="106" t="s">
        <v>1244</v>
      </c>
      <c r="E2081" s="106" t="s">
        <v>1245</v>
      </c>
      <c r="F2081" s="14" t="s">
        <v>5677</v>
      </c>
      <c r="G2081" s="5" t="s">
        <v>29</v>
      </c>
      <c r="H2081" s="5">
        <v>90</v>
      </c>
      <c r="I2081" s="5">
        <v>470000000</v>
      </c>
      <c r="J2081" s="5" t="s">
        <v>2689</v>
      </c>
      <c r="K2081" s="5" t="s">
        <v>5100</v>
      </c>
      <c r="L2081" s="5" t="s">
        <v>1142</v>
      </c>
      <c r="M2081" s="7"/>
      <c r="N2081" s="5" t="s">
        <v>851</v>
      </c>
      <c r="O2081" s="5" t="s">
        <v>1273</v>
      </c>
      <c r="P2081" s="5"/>
      <c r="Q2081" s="5" t="s">
        <v>903</v>
      </c>
      <c r="R2081" s="5"/>
      <c r="S2081" s="8"/>
      <c r="T2081" s="8">
        <v>200000</v>
      </c>
      <c r="U2081" s="8">
        <f t="shared" si="390"/>
        <v>224000.00000000003</v>
      </c>
      <c r="V2081" s="5"/>
      <c r="W2081" s="5" t="s">
        <v>904</v>
      </c>
      <c r="X2081" s="48"/>
    </row>
    <row r="2082" spans="1:119" s="4" customFormat="1" ht="153" customHeight="1">
      <c r="A2082" s="110"/>
      <c r="B2082" s="110"/>
      <c r="C2082" s="110"/>
      <c r="D2082" s="110"/>
      <c r="E2082" s="110"/>
      <c r="F2082" s="85"/>
      <c r="G2082" s="110"/>
      <c r="H2082" s="110"/>
      <c r="I2082" s="110"/>
      <c r="J2082" s="110"/>
      <c r="K2082" s="110"/>
      <c r="L2082" s="110"/>
      <c r="M2082" s="150"/>
      <c r="N2082" s="110"/>
      <c r="O2082" s="151"/>
      <c r="P2082" s="152"/>
      <c r="Q2082" s="153"/>
      <c r="R2082" s="110"/>
      <c r="S2082" s="104"/>
      <c r="T2082" s="104"/>
      <c r="U2082" s="104"/>
      <c r="V2082" s="110"/>
      <c r="W2082" s="110"/>
      <c r="X2082" s="302"/>
    </row>
    <row r="2083" spans="1:119" s="61" customFormat="1" ht="99.95" customHeight="1">
      <c r="C2083" s="66"/>
      <c r="D2083" s="16"/>
      <c r="E2083" s="16"/>
      <c r="F2083" s="67"/>
      <c r="G2083" s="67"/>
      <c r="H2083" s="66"/>
      <c r="I2083" s="67"/>
      <c r="J2083" s="67"/>
      <c r="K2083" s="16"/>
      <c r="L2083" s="16"/>
      <c r="M2083" s="16"/>
      <c r="N2083" s="16"/>
      <c r="O2083" s="16"/>
      <c r="P2083" s="22"/>
      <c r="Q2083" s="22"/>
      <c r="R2083" s="103"/>
      <c r="S2083" s="25"/>
      <c r="T2083" s="25"/>
      <c r="U2083" s="63"/>
      <c r="V2083" s="64"/>
      <c r="W2083" s="65"/>
      <c r="X2083" s="304"/>
      <c r="Y2083" s="16"/>
      <c r="Z2083" s="22"/>
      <c r="AA2083" s="24"/>
      <c r="AB2083" s="23"/>
      <c r="AC2083" s="23"/>
      <c r="AD2083" s="23"/>
      <c r="AE2083" s="44"/>
      <c r="AF2083" s="22"/>
      <c r="AG2083" s="24"/>
      <c r="AH2083" s="24"/>
      <c r="AI2083" s="22"/>
      <c r="AJ2083" s="22"/>
      <c r="AK2083" s="24"/>
      <c r="AL2083" s="25"/>
      <c r="AM2083" s="25"/>
      <c r="AN2083" s="25"/>
      <c r="AO2083" s="25"/>
      <c r="AP2083" s="22"/>
      <c r="AQ2083" s="22"/>
      <c r="AR2083" s="24"/>
      <c r="AS2083" s="22"/>
      <c r="AT2083" s="22"/>
      <c r="AU2083" s="22"/>
      <c r="AV2083" s="22"/>
      <c r="AW2083" s="16"/>
      <c r="AX2083" s="16"/>
      <c r="AY2083" s="16"/>
      <c r="AZ2083" s="16"/>
      <c r="BA2083" s="16"/>
      <c r="BB2083" s="16"/>
      <c r="BC2083" s="16"/>
      <c r="BD2083" s="16"/>
      <c r="BE2083" s="16"/>
      <c r="BF2083" s="16"/>
      <c r="BG2083" s="16"/>
      <c r="BH2083" s="16"/>
      <c r="BI2083" s="16"/>
      <c r="BJ2083" s="16"/>
      <c r="BK2083" s="16"/>
      <c r="BL2083" s="16"/>
      <c r="BM2083" s="16"/>
      <c r="BN2083" s="16"/>
      <c r="BO2083" s="16"/>
      <c r="BP2083" s="16"/>
      <c r="BQ2083" s="16"/>
      <c r="BR2083" s="16"/>
      <c r="BS2083" s="16"/>
      <c r="BT2083" s="16"/>
      <c r="BU2083" s="16"/>
      <c r="BV2083" s="16"/>
      <c r="BW2083" s="16"/>
      <c r="BX2083" s="16"/>
      <c r="BY2083" s="16"/>
      <c r="BZ2083" s="16"/>
      <c r="CA2083" s="16"/>
      <c r="CB2083" s="16"/>
      <c r="CC2083" s="16"/>
      <c r="CD2083" s="16"/>
      <c r="CE2083" s="16"/>
      <c r="CF2083" s="16"/>
      <c r="CG2083" s="16"/>
      <c r="CH2083" s="16"/>
      <c r="CI2083" s="16"/>
      <c r="CJ2083" s="16"/>
      <c r="CK2083" s="16"/>
      <c r="CL2083" s="16"/>
      <c r="CM2083" s="16"/>
      <c r="CN2083" s="16"/>
      <c r="CO2083" s="16"/>
      <c r="CP2083" s="16"/>
      <c r="CQ2083" s="16"/>
      <c r="CR2083" s="16"/>
      <c r="CS2083" s="16"/>
      <c r="CT2083" s="16"/>
      <c r="CU2083" s="16"/>
      <c r="CV2083" s="16"/>
      <c r="CW2083" s="16"/>
      <c r="CX2083" s="16"/>
      <c r="CY2083" s="16"/>
      <c r="CZ2083" s="16"/>
      <c r="DA2083" s="16"/>
      <c r="DB2083" s="16"/>
      <c r="DC2083" s="16"/>
      <c r="DD2083" s="16"/>
      <c r="DE2083" s="16"/>
      <c r="DF2083" s="16"/>
      <c r="DG2083" s="16"/>
      <c r="DH2083" s="16"/>
      <c r="DI2083" s="16"/>
      <c r="DJ2083" s="16"/>
      <c r="DK2083" s="16"/>
      <c r="DL2083" s="16"/>
      <c r="DM2083" s="16"/>
      <c r="DN2083" s="16"/>
      <c r="DO2083" s="16"/>
    </row>
    <row r="2084" spans="1:119" s="3" customFormat="1" ht="99.95" customHeight="1">
      <c r="A2084" s="61"/>
      <c r="B2084" s="61"/>
      <c r="C2084" s="68"/>
      <c r="D2084" s="16"/>
      <c r="E2084" s="16"/>
      <c r="F2084" s="244"/>
      <c r="G2084" s="67"/>
      <c r="H2084" s="66"/>
      <c r="I2084" s="22"/>
      <c r="J2084" s="22"/>
      <c r="K2084" s="16"/>
      <c r="L2084" s="16"/>
      <c r="M2084" s="16"/>
      <c r="N2084" s="16"/>
      <c r="O2084" s="16"/>
      <c r="P2084" s="22"/>
      <c r="Q2084" s="22"/>
      <c r="R2084" s="103"/>
      <c r="S2084" s="25"/>
      <c r="T2084" s="25"/>
      <c r="U2084" s="63"/>
      <c r="V2084" s="64"/>
      <c r="W2084" s="65"/>
      <c r="X2084" s="304"/>
      <c r="Y2084" s="16"/>
      <c r="Z2084" s="22"/>
      <c r="AA2084" s="24"/>
      <c r="AB2084" s="23"/>
      <c r="AC2084" s="23"/>
      <c r="AD2084" s="23"/>
      <c r="AE2084" s="44"/>
      <c r="AF2084" s="22"/>
      <c r="AG2084" s="24"/>
      <c r="AH2084" s="24"/>
      <c r="AI2084" s="22"/>
      <c r="AJ2084" s="22"/>
      <c r="AK2084" s="24"/>
      <c r="AL2084" s="25"/>
      <c r="AM2084" s="25"/>
      <c r="AN2084" s="25"/>
      <c r="AO2084" s="25"/>
      <c r="AP2084" s="22"/>
      <c r="AQ2084" s="22"/>
      <c r="AR2084" s="24"/>
      <c r="AS2084" s="22"/>
      <c r="AT2084" s="22"/>
      <c r="AU2084" s="22"/>
      <c r="AV2084" s="22"/>
      <c r="AW2084" s="16"/>
      <c r="AX2084" s="16"/>
      <c r="AY2084" s="16"/>
      <c r="AZ2084" s="16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</row>
    <row r="2085" spans="1:119" s="3" customFormat="1" ht="99.95" customHeight="1">
      <c r="A2085" s="61"/>
      <c r="B2085" s="61"/>
      <c r="C2085" s="327"/>
      <c r="D2085" s="327"/>
      <c r="E2085" s="16"/>
      <c r="F2085" s="244"/>
      <c r="G2085" s="67"/>
      <c r="H2085" s="66"/>
      <c r="I2085" s="22"/>
      <c r="J2085" s="22"/>
      <c r="K2085" s="16"/>
      <c r="L2085" s="16"/>
      <c r="M2085" s="16"/>
      <c r="N2085" s="16"/>
      <c r="O2085" s="16"/>
      <c r="P2085" s="22"/>
      <c r="Q2085" s="22"/>
      <c r="R2085" s="103"/>
      <c r="S2085" s="25"/>
      <c r="T2085" s="25"/>
      <c r="U2085" s="63"/>
      <c r="V2085" s="64"/>
      <c r="W2085" s="65"/>
      <c r="X2085" s="304"/>
      <c r="Y2085" s="16"/>
      <c r="Z2085" s="22"/>
      <c r="AA2085" s="24"/>
      <c r="AB2085" s="23"/>
      <c r="AC2085" s="23"/>
      <c r="AD2085" s="23"/>
      <c r="AE2085" s="44"/>
      <c r="AF2085" s="22"/>
      <c r="AG2085" s="24"/>
      <c r="AH2085" s="24"/>
      <c r="AI2085" s="22"/>
      <c r="AJ2085" s="22"/>
      <c r="AK2085" s="24"/>
      <c r="AL2085" s="25"/>
      <c r="AM2085" s="25"/>
      <c r="AN2085" s="25"/>
      <c r="AO2085" s="25"/>
      <c r="AP2085" s="22"/>
      <c r="AQ2085" s="22"/>
      <c r="AR2085" s="24"/>
      <c r="AS2085" s="22"/>
      <c r="AT2085" s="22"/>
      <c r="AU2085" s="22"/>
      <c r="AV2085" s="22"/>
      <c r="AW2085" s="16"/>
      <c r="AX2085" s="16"/>
      <c r="AY2085" s="16"/>
      <c r="AZ2085" s="16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</row>
    <row r="2086" spans="1:119" s="3" customFormat="1" ht="99.95" customHeight="1">
      <c r="A2086" s="61"/>
      <c r="B2086" s="61"/>
      <c r="C2086" s="79"/>
      <c r="D2086" s="16"/>
      <c r="E2086" s="16"/>
      <c r="F2086" s="79"/>
      <c r="G2086" s="67"/>
      <c r="H2086" s="66"/>
      <c r="I2086" s="22"/>
      <c r="J2086" s="22"/>
      <c r="K2086" s="16"/>
      <c r="L2086" s="16"/>
      <c r="M2086" s="16"/>
      <c r="N2086" s="16"/>
      <c r="O2086" s="16"/>
      <c r="P2086" s="22"/>
      <c r="Q2086" s="22"/>
      <c r="R2086" s="103"/>
      <c r="S2086" s="25"/>
      <c r="T2086" s="25"/>
      <c r="U2086" s="63"/>
      <c r="V2086" s="64"/>
      <c r="W2086" s="65"/>
      <c r="X2086" s="304"/>
      <c r="Y2086" s="16"/>
      <c r="Z2086" s="22"/>
      <c r="AA2086" s="24"/>
      <c r="AB2086" s="23"/>
      <c r="AC2086" s="23"/>
      <c r="AD2086" s="23"/>
      <c r="AE2086" s="44"/>
      <c r="AF2086" s="22"/>
      <c r="AG2086" s="24"/>
      <c r="AH2086" s="24"/>
      <c r="AI2086" s="22"/>
      <c r="AJ2086" s="22"/>
      <c r="AK2086" s="24"/>
      <c r="AL2086" s="25"/>
      <c r="AM2086" s="25"/>
      <c r="AN2086" s="25"/>
      <c r="AO2086" s="25"/>
      <c r="AP2086" s="22"/>
      <c r="AQ2086" s="22"/>
      <c r="AR2086" s="24"/>
      <c r="AS2086" s="22"/>
      <c r="AT2086" s="22"/>
      <c r="AU2086" s="22"/>
      <c r="AV2086" s="22"/>
      <c r="AW2086" s="16"/>
      <c r="AX2086" s="16"/>
      <c r="AY2086" s="16"/>
      <c r="AZ2086" s="1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</row>
    <row r="2087" spans="1:119" s="3" customFormat="1" ht="99.95" customHeight="1">
      <c r="A2087" s="61"/>
      <c r="B2087" s="61"/>
      <c r="C2087" s="68"/>
      <c r="D2087" s="16"/>
      <c r="E2087" s="16"/>
      <c r="F2087" s="244"/>
      <c r="G2087" s="67"/>
      <c r="H2087" s="66"/>
      <c r="I2087" s="22"/>
      <c r="J2087" s="22"/>
      <c r="K2087" s="16"/>
      <c r="L2087" s="16"/>
      <c r="M2087" s="16"/>
      <c r="N2087" s="16"/>
      <c r="O2087" s="16"/>
      <c r="P2087" s="22"/>
      <c r="Q2087" s="22"/>
      <c r="R2087" s="103"/>
      <c r="S2087" s="25"/>
      <c r="T2087" s="25"/>
      <c r="U2087" s="63"/>
      <c r="V2087" s="64"/>
      <c r="W2087" s="65"/>
      <c r="X2087" s="304"/>
      <c r="Y2087" s="16"/>
      <c r="Z2087" s="22"/>
      <c r="AA2087" s="24"/>
      <c r="AB2087" s="23"/>
      <c r="AC2087" s="23"/>
      <c r="AD2087" s="23"/>
      <c r="AE2087" s="44"/>
      <c r="AF2087" s="22"/>
      <c r="AG2087" s="24"/>
      <c r="AH2087" s="24"/>
      <c r="AI2087" s="22"/>
      <c r="AJ2087" s="22"/>
      <c r="AK2087" s="24"/>
      <c r="AL2087" s="25"/>
      <c r="AM2087" s="25"/>
      <c r="AN2087" s="25"/>
      <c r="AO2087" s="25"/>
      <c r="AP2087" s="22"/>
      <c r="AQ2087" s="22"/>
      <c r="AR2087" s="24"/>
      <c r="AS2087" s="22"/>
      <c r="AT2087" s="22"/>
      <c r="AU2087" s="22"/>
      <c r="AV2087" s="22"/>
      <c r="AW2087" s="16"/>
      <c r="AX2087" s="16"/>
      <c r="AY2087" s="16"/>
      <c r="AZ2087" s="16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</row>
    <row r="2088" spans="1:119" s="3" customFormat="1">
      <c r="A2088" s="61"/>
      <c r="B2088" s="61"/>
      <c r="C2088" s="22"/>
      <c r="D2088" s="22"/>
      <c r="E2088" s="22"/>
      <c r="F2088" s="22"/>
      <c r="G2088" s="22"/>
      <c r="H2088" s="22"/>
      <c r="I2088" s="22"/>
      <c r="J2088" s="22"/>
      <c r="K2088" s="22"/>
      <c r="L2088" s="22"/>
      <c r="M2088" s="22"/>
      <c r="N2088" s="22"/>
      <c r="O2088" s="22"/>
      <c r="P2088" s="22"/>
      <c r="Q2088" s="22"/>
      <c r="R2088" s="24"/>
      <c r="S2088" s="25"/>
      <c r="T2088" s="25"/>
      <c r="U2088" s="63"/>
      <c r="V2088" s="64"/>
      <c r="W2088" s="65"/>
      <c r="X2088" s="304"/>
      <c r="Y2088" s="16"/>
      <c r="Z2088" s="25"/>
      <c r="AA2088" s="24"/>
      <c r="AB2088" s="23"/>
      <c r="AC2088" s="23"/>
      <c r="AD2088" s="23"/>
      <c r="AE2088" s="44"/>
      <c r="AF2088" s="22"/>
      <c r="AG2088" s="24"/>
      <c r="AH2088" s="24"/>
      <c r="AI2088" s="22"/>
      <c r="AJ2088" s="22"/>
      <c r="AK2088" s="24"/>
      <c r="AL2088" s="25"/>
      <c r="AM2088" s="25"/>
      <c r="AN2088" s="25"/>
      <c r="AO2088" s="25"/>
      <c r="AP2088" s="22"/>
      <c r="AQ2088" s="22"/>
      <c r="AR2088" s="24"/>
      <c r="AS2088" s="22"/>
      <c r="AT2088" s="22"/>
      <c r="AU2088" s="22"/>
      <c r="AV2088" s="22"/>
      <c r="AW2088" s="16"/>
      <c r="AX2088" s="16"/>
      <c r="AY2088" s="16"/>
      <c r="AZ2088" s="16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</row>
    <row r="2089" spans="1:119" s="3" customFormat="1">
      <c r="A2089" s="61"/>
      <c r="B2089" s="61"/>
      <c r="C2089" s="27"/>
      <c r="D2089" s="27"/>
      <c r="E2089" s="27"/>
      <c r="F2089" s="27"/>
      <c r="G2089" s="27"/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8"/>
      <c r="S2089" s="29"/>
      <c r="T2089" s="29"/>
      <c r="U2089" s="63"/>
      <c r="V2089" s="64"/>
      <c r="W2089" s="65"/>
      <c r="X2089" s="304"/>
      <c r="Y2089" s="16"/>
      <c r="Z2089" s="22"/>
      <c r="AA2089" s="24"/>
      <c r="AB2089" s="23"/>
      <c r="AC2089" s="23"/>
      <c r="AD2089" s="23"/>
      <c r="AE2089" s="44"/>
      <c r="AF2089" s="22"/>
      <c r="AG2089" s="24"/>
      <c r="AH2089" s="24"/>
      <c r="AI2089" s="22"/>
      <c r="AJ2089" s="22"/>
      <c r="AK2089" s="24"/>
      <c r="AL2089" s="25"/>
      <c r="AM2089" s="25"/>
      <c r="AN2089" s="25"/>
      <c r="AO2089" s="25"/>
      <c r="AP2089" s="22"/>
      <c r="AQ2089" s="22"/>
      <c r="AR2089" s="24"/>
      <c r="AS2089" s="22"/>
      <c r="AT2089" s="22"/>
      <c r="AU2089" s="22"/>
      <c r="AV2089" s="22"/>
      <c r="AW2089" s="16"/>
      <c r="AX2089" s="16"/>
      <c r="AY2089" s="16"/>
      <c r="AZ2089" s="16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</row>
    <row r="2090" spans="1:119" s="3" customFormat="1">
      <c r="A2090" s="61"/>
      <c r="B2090" s="61"/>
      <c r="C2090" s="27"/>
      <c r="D2090" s="27"/>
      <c r="E2090" s="27"/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8"/>
      <c r="S2090" s="29"/>
      <c r="T2090" s="29"/>
      <c r="U2090" s="63"/>
      <c r="V2090" s="64"/>
      <c r="W2090" s="65"/>
      <c r="X2090" s="304"/>
      <c r="Y2090" s="16"/>
      <c r="Z2090" s="22"/>
      <c r="AA2090" s="24"/>
      <c r="AB2090" s="23"/>
      <c r="AC2090" s="23"/>
      <c r="AD2090" s="23"/>
      <c r="AE2090" s="44"/>
      <c r="AF2090" s="22"/>
      <c r="AG2090" s="24"/>
      <c r="AH2090" s="24"/>
      <c r="AI2090" s="22"/>
      <c r="AJ2090" s="22"/>
      <c r="AK2090" s="24"/>
      <c r="AL2090" s="25"/>
      <c r="AM2090" s="25"/>
      <c r="AN2090" s="25"/>
      <c r="AO2090" s="25"/>
      <c r="AP2090" s="22"/>
      <c r="AQ2090" s="22"/>
      <c r="AR2090" s="24"/>
      <c r="AS2090" s="22"/>
      <c r="AT2090" s="22"/>
      <c r="AU2090" s="22"/>
      <c r="AV2090" s="22"/>
      <c r="AW2090" s="16"/>
      <c r="AX2090" s="16"/>
      <c r="AY2090" s="16"/>
      <c r="AZ2090" s="16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</row>
    <row r="2091" spans="1:119" s="3" customFormat="1">
      <c r="A2091" s="61"/>
      <c r="B2091" s="61"/>
      <c r="C2091" s="61"/>
      <c r="D2091" s="61"/>
      <c r="E2091" s="61"/>
      <c r="F2091" s="61"/>
      <c r="G2091" s="61"/>
      <c r="H2091" s="61"/>
      <c r="I2091" s="61"/>
      <c r="J2091" s="61"/>
      <c r="K2091" s="61"/>
      <c r="L2091" s="61"/>
      <c r="M2091" s="61"/>
      <c r="N2091" s="61"/>
      <c r="O2091" s="61"/>
      <c r="P2091" s="61"/>
      <c r="Q2091" s="61"/>
      <c r="R2091" s="62"/>
      <c r="S2091" s="63"/>
      <c r="T2091" s="63"/>
      <c r="U2091" s="63"/>
      <c r="V2091" s="64"/>
      <c r="W2091" s="65"/>
      <c r="X2091" s="304"/>
      <c r="Y2091" s="16"/>
      <c r="Z2091" s="22"/>
      <c r="AA2091" s="24"/>
      <c r="AB2091" s="23"/>
      <c r="AC2091" s="23"/>
      <c r="AD2091" s="23"/>
      <c r="AE2091" s="44"/>
      <c r="AF2091" s="22"/>
      <c r="AG2091" s="24"/>
      <c r="AH2091" s="24"/>
      <c r="AI2091" s="22"/>
      <c r="AJ2091" s="22"/>
      <c r="AK2091" s="24"/>
      <c r="AL2091" s="25"/>
      <c r="AM2091" s="25"/>
      <c r="AN2091" s="25"/>
      <c r="AO2091" s="25"/>
      <c r="AP2091" s="22"/>
      <c r="AQ2091" s="22"/>
      <c r="AR2091" s="24"/>
      <c r="AS2091" s="22"/>
      <c r="AT2091" s="22"/>
      <c r="AU2091" s="22"/>
      <c r="AV2091" s="22"/>
      <c r="AW2091" s="16"/>
      <c r="AX2091" s="16"/>
      <c r="AY2091" s="16"/>
      <c r="AZ2091" s="16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</row>
    <row r="2092" spans="1:119" s="3" customFormat="1">
      <c r="A2092" s="61"/>
      <c r="B2092" s="61"/>
      <c r="C2092" s="61"/>
      <c r="D2092" s="61"/>
      <c r="E2092" s="61"/>
      <c r="F2092" s="61"/>
      <c r="G2092" s="61"/>
      <c r="H2092" s="61"/>
      <c r="I2092" s="61"/>
      <c r="J2092" s="61"/>
      <c r="K2092" s="61"/>
      <c r="L2092" s="61"/>
      <c r="M2092" s="61"/>
      <c r="N2092" s="61"/>
      <c r="O2092" s="61"/>
      <c r="P2092" s="61"/>
      <c r="Q2092" s="61"/>
      <c r="R2092" s="62"/>
      <c r="S2092" s="63"/>
      <c r="T2092" s="63"/>
      <c r="U2092" s="63"/>
      <c r="V2092" s="64"/>
      <c r="W2092" s="65"/>
      <c r="X2092" s="304"/>
      <c r="Y2092" s="16"/>
      <c r="Z2092" s="22"/>
      <c r="AA2092" s="24"/>
      <c r="AB2092" s="23"/>
      <c r="AC2092" s="23"/>
      <c r="AD2092" s="23"/>
      <c r="AE2092" s="44"/>
      <c r="AF2092" s="22"/>
      <c r="AG2092" s="24"/>
      <c r="AH2092" s="24"/>
      <c r="AI2092" s="22"/>
      <c r="AJ2092" s="22"/>
      <c r="AK2092" s="24"/>
      <c r="AL2092" s="25"/>
      <c r="AM2092" s="25"/>
      <c r="AN2092" s="25"/>
      <c r="AO2092" s="25"/>
      <c r="AP2092" s="22"/>
      <c r="AQ2092" s="22"/>
      <c r="AR2092" s="24"/>
      <c r="AS2092" s="22"/>
      <c r="AT2092" s="22"/>
      <c r="AU2092" s="22"/>
      <c r="AV2092" s="22"/>
      <c r="AW2092" s="16"/>
      <c r="AX2092" s="16"/>
      <c r="AY2092" s="16"/>
      <c r="AZ2092" s="16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</row>
    <row r="2093" spans="1:119" s="3" customFormat="1">
      <c r="A2093" s="61"/>
      <c r="B2093" s="61"/>
      <c r="C2093" s="61"/>
      <c r="D2093" s="61"/>
      <c r="E2093" s="61"/>
      <c r="F2093" s="61"/>
      <c r="G2093" s="61"/>
      <c r="H2093" s="61"/>
      <c r="I2093" s="61"/>
      <c r="J2093" s="61"/>
      <c r="K2093" s="61"/>
      <c r="L2093" s="61"/>
      <c r="M2093" s="61"/>
      <c r="N2093" s="61"/>
      <c r="O2093" s="61"/>
      <c r="P2093" s="61"/>
      <c r="Q2093" s="61"/>
      <c r="R2093" s="62"/>
      <c r="S2093" s="63"/>
      <c r="T2093" s="63"/>
      <c r="U2093" s="63"/>
      <c r="V2093" s="64"/>
      <c r="W2093" s="65"/>
      <c r="X2093" s="304"/>
      <c r="Y2093" s="16"/>
      <c r="Z2093" s="22"/>
      <c r="AA2093" s="24"/>
      <c r="AB2093" s="23"/>
      <c r="AC2093" s="23"/>
      <c r="AD2093" s="23"/>
      <c r="AE2093" s="44"/>
      <c r="AF2093" s="22"/>
      <c r="AG2093" s="24"/>
      <c r="AH2093" s="24"/>
      <c r="AI2093" s="22"/>
      <c r="AJ2093" s="22"/>
      <c r="AK2093" s="24"/>
      <c r="AL2093" s="25"/>
      <c r="AM2093" s="25"/>
      <c r="AN2093" s="25"/>
      <c r="AO2093" s="25"/>
      <c r="AP2093" s="22"/>
      <c r="AQ2093" s="22"/>
      <c r="AR2093" s="24"/>
      <c r="AS2093" s="22"/>
      <c r="AT2093" s="22"/>
      <c r="AU2093" s="22"/>
      <c r="AV2093" s="22"/>
      <c r="AW2093" s="16"/>
      <c r="AX2093" s="16"/>
      <c r="AY2093" s="16"/>
      <c r="AZ2093" s="16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</row>
    <row r="2094" spans="1:119" s="3" customFormat="1">
      <c r="A2094" s="61"/>
      <c r="B2094" s="61"/>
      <c r="C2094" s="61"/>
      <c r="D2094" s="61"/>
      <c r="E2094" s="61"/>
      <c r="F2094" s="61"/>
      <c r="G2094" s="61"/>
      <c r="H2094" s="61"/>
      <c r="I2094" s="61"/>
      <c r="J2094" s="61"/>
      <c r="K2094" s="61"/>
      <c r="L2094" s="61"/>
      <c r="M2094" s="61"/>
      <c r="N2094" s="61"/>
      <c r="O2094" s="61"/>
      <c r="P2094" s="61"/>
      <c r="Q2094" s="61"/>
      <c r="R2094" s="62"/>
      <c r="S2094" s="63"/>
      <c r="T2094" s="63"/>
      <c r="U2094" s="63"/>
      <c r="V2094" s="64"/>
      <c r="W2094" s="65"/>
      <c r="X2094" s="304"/>
      <c r="Y2094" s="16"/>
      <c r="Z2094" s="22"/>
      <c r="AA2094" s="24"/>
      <c r="AB2094" s="23"/>
      <c r="AC2094" s="23"/>
      <c r="AD2094" s="23"/>
      <c r="AE2094" s="44"/>
      <c r="AF2094" s="22"/>
      <c r="AG2094" s="24"/>
      <c r="AH2094" s="24"/>
      <c r="AI2094" s="22"/>
      <c r="AJ2094" s="22"/>
      <c r="AK2094" s="24"/>
      <c r="AL2094" s="25"/>
      <c r="AM2094" s="25"/>
      <c r="AN2094" s="25"/>
      <c r="AO2094" s="25"/>
      <c r="AP2094" s="22"/>
      <c r="AQ2094" s="22"/>
      <c r="AR2094" s="24"/>
      <c r="AS2094" s="22"/>
      <c r="AT2094" s="22"/>
      <c r="AU2094" s="22"/>
      <c r="AV2094" s="22"/>
      <c r="AW2094" s="16"/>
      <c r="AX2094" s="16"/>
      <c r="AY2094" s="16"/>
      <c r="AZ2094" s="16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</row>
    <row r="2095" spans="1:119" s="3" customFormat="1">
      <c r="A2095" s="61"/>
      <c r="B2095" s="61"/>
      <c r="C2095" s="61"/>
      <c r="D2095" s="61"/>
      <c r="E2095" s="61"/>
      <c r="F2095" s="61"/>
      <c r="G2095" s="61"/>
      <c r="H2095" s="61"/>
      <c r="I2095" s="61"/>
      <c r="J2095" s="61"/>
      <c r="K2095" s="61"/>
      <c r="L2095" s="61"/>
      <c r="M2095" s="61"/>
      <c r="N2095" s="61"/>
      <c r="O2095" s="61"/>
      <c r="P2095" s="61"/>
      <c r="Q2095" s="61"/>
      <c r="R2095" s="62"/>
      <c r="S2095" s="63"/>
      <c r="T2095" s="63"/>
      <c r="U2095" s="63"/>
      <c r="V2095" s="64"/>
      <c r="W2095" s="65"/>
      <c r="X2095" s="304"/>
      <c r="Y2095" s="16"/>
      <c r="Z2095" s="22"/>
      <c r="AA2095" s="24"/>
      <c r="AB2095" s="23"/>
      <c r="AC2095" s="23"/>
      <c r="AD2095" s="23"/>
      <c r="AE2095" s="44"/>
      <c r="AF2095" s="22"/>
      <c r="AG2095" s="24"/>
      <c r="AH2095" s="24"/>
      <c r="AI2095" s="22"/>
      <c r="AJ2095" s="22"/>
      <c r="AK2095" s="24"/>
      <c r="AL2095" s="25"/>
      <c r="AM2095" s="25"/>
      <c r="AN2095" s="25"/>
      <c r="AO2095" s="25"/>
      <c r="AP2095" s="22"/>
      <c r="AQ2095" s="22"/>
      <c r="AR2095" s="24"/>
      <c r="AS2095" s="22"/>
      <c r="AT2095" s="22"/>
      <c r="AU2095" s="22"/>
      <c r="AV2095" s="22"/>
      <c r="AW2095" s="16"/>
      <c r="AX2095" s="16"/>
      <c r="AY2095" s="16"/>
      <c r="AZ2095" s="16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</row>
    <row r="2096" spans="1:119" s="3" customFormat="1">
      <c r="A2096" s="61"/>
      <c r="B2096" s="61"/>
      <c r="C2096" s="61"/>
      <c r="D2096" s="61"/>
      <c r="E2096" s="61"/>
      <c r="F2096" s="61"/>
      <c r="G2096" s="61"/>
      <c r="H2096" s="61"/>
      <c r="I2096" s="61"/>
      <c r="J2096" s="61"/>
      <c r="K2096" s="61"/>
      <c r="L2096" s="61"/>
      <c r="M2096" s="61"/>
      <c r="N2096" s="61"/>
      <c r="O2096" s="61"/>
      <c r="P2096" s="61"/>
      <c r="Q2096" s="61"/>
      <c r="R2096" s="62"/>
      <c r="S2096" s="63"/>
      <c r="T2096" s="63"/>
      <c r="U2096" s="63"/>
      <c r="V2096" s="64"/>
      <c r="W2096" s="65"/>
      <c r="X2096" s="304"/>
      <c r="Y2096" s="16"/>
      <c r="Z2096" s="22"/>
      <c r="AA2096" s="24"/>
      <c r="AB2096" s="23"/>
      <c r="AC2096" s="23"/>
      <c r="AD2096" s="23"/>
      <c r="AE2096" s="44"/>
      <c r="AF2096" s="22"/>
      <c r="AG2096" s="24"/>
      <c r="AH2096" s="24"/>
      <c r="AI2096" s="22"/>
      <c r="AJ2096" s="22"/>
      <c r="AK2096" s="24"/>
      <c r="AL2096" s="25"/>
      <c r="AM2096" s="25"/>
      <c r="AN2096" s="25"/>
      <c r="AO2096" s="25"/>
      <c r="AP2096" s="22"/>
      <c r="AQ2096" s="22"/>
      <c r="AR2096" s="24"/>
      <c r="AS2096" s="22"/>
      <c r="AT2096" s="22"/>
      <c r="AU2096" s="22"/>
      <c r="AV2096" s="22"/>
      <c r="AW2096" s="16"/>
      <c r="AX2096" s="16"/>
      <c r="AY2096" s="16"/>
      <c r="AZ2096" s="1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</row>
    <row r="2097" spans="1:119" s="3" customFormat="1">
      <c r="A2097" s="61"/>
      <c r="B2097" s="61"/>
      <c r="C2097" s="61"/>
      <c r="D2097" s="61"/>
      <c r="E2097" s="61"/>
      <c r="F2097" s="61"/>
      <c r="G2097" s="61"/>
      <c r="H2097" s="61"/>
      <c r="I2097" s="61"/>
      <c r="J2097" s="61"/>
      <c r="K2097" s="61"/>
      <c r="L2097" s="61"/>
      <c r="M2097" s="61"/>
      <c r="N2097" s="61"/>
      <c r="O2097" s="61"/>
      <c r="P2097" s="61"/>
      <c r="Q2097" s="61"/>
      <c r="R2097" s="62"/>
      <c r="S2097" s="63"/>
      <c r="T2097" s="63"/>
      <c r="U2097" s="63"/>
      <c r="V2097" s="64"/>
      <c r="W2097" s="65"/>
      <c r="X2097" s="304"/>
      <c r="Y2097" s="16"/>
      <c r="Z2097" s="22"/>
      <c r="AA2097" s="24"/>
      <c r="AB2097" s="23"/>
      <c r="AC2097" s="23"/>
      <c r="AD2097" s="23"/>
      <c r="AE2097" s="44"/>
      <c r="AF2097" s="22"/>
      <c r="AG2097" s="24"/>
      <c r="AH2097" s="24"/>
      <c r="AI2097" s="22"/>
      <c r="AJ2097" s="22"/>
      <c r="AK2097" s="24"/>
      <c r="AL2097" s="25"/>
      <c r="AM2097" s="25"/>
      <c r="AN2097" s="25"/>
      <c r="AO2097" s="25"/>
      <c r="AP2097" s="22"/>
      <c r="AQ2097" s="22"/>
      <c r="AR2097" s="24"/>
      <c r="AS2097" s="22"/>
      <c r="AT2097" s="22"/>
      <c r="AU2097" s="22"/>
      <c r="AV2097" s="22"/>
      <c r="AW2097" s="16"/>
      <c r="AX2097" s="16"/>
      <c r="AY2097" s="16"/>
      <c r="AZ2097" s="16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</row>
    <row r="2098" spans="1:119" s="3" customFormat="1">
      <c r="A2098" s="61"/>
      <c r="B2098" s="61"/>
      <c r="C2098" s="61"/>
      <c r="D2098" s="61"/>
      <c r="E2098" s="61"/>
      <c r="F2098" s="61"/>
      <c r="G2098" s="61"/>
      <c r="H2098" s="61"/>
      <c r="I2098" s="61"/>
      <c r="J2098" s="61"/>
      <c r="K2098" s="61"/>
      <c r="L2098" s="61"/>
      <c r="M2098" s="61"/>
      <c r="N2098" s="61"/>
      <c r="O2098" s="61"/>
      <c r="P2098" s="61"/>
      <c r="Q2098" s="61"/>
      <c r="R2098" s="62"/>
      <c r="S2098" s="63"/>
      <c r="T2098" s="63"/>
      <c r="U2098" s="63"/>
      <c r="V2098" s="64"/>
      <c r="W2098" s="65"/>
      <c r="X2098" s="304"/>
      <c r="Y2098" s="16"/>
      <c r="Z2098" s="22"/>
      <c r="AA2098" s="24"/>
      <c r="AB2098" s="23"/>
      <c r="AC2098" s="23"/>
      <c r="AD2098" s="23"/>
      <c r="AE2098" s="44"/>
      <c r="AF2098" s="22"/>
      <c r="AG2098" s="24"/>
      <c r="AH2098" s="24"/>
      <c r="AI2098" s="22"/>
      <c r="AJ2098" s="22"/>
      <c r="AK2098" s="24"/>
      <c r="AL2098" s="25"/>
      <c r="AM2098" s="25"/>
      <c r="AN2098" s="25"/>
      <c r="AO2098" s="25"/>
      <c r="AP2098" s="22"/>
      <c r="AQ2098" s="22"/>
      <c r="AR2098" s="24"/>
      <c r="AS2098" s="22"/>
      <c r="AT2098" s="22"/>
      <c r="AU2098" s="22"/>
      <c r="AV2098" s="22"/>
      <c r="AW2098" s="16"/>
      <c r="AX2098" s="16"/>
      <c r="AY2098" s="16"/>
      <c r="AZ2098" s="16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</row>
    <row r="2099" spans="1:119" s="3" customFormat="1">
      <c r="A2099" s="61"/>
      <c r="B2099" s="61"/>
      <c r="C2099" s="61"/>
      <c r="D2099" s="61"/>
      <c r="E2099" s="61"/>
      <c r="F2099" s="61"/>
      <c r="G2099" s="61"/>
      <c r="H2099" s="61"/>
      <c r="I2099" s="61"/>
      <c r="J2099" s="61"/>
      <c r="K2099" s="61"/>
      <c r="L2099" s="61"/>
      <c r="M2099" s="61"/>
      <c r="N2099" s="61"/>
      <c r="O2099" s="61"/>
      <c r="P2099" s="61"/>
      <c r="Q2099" s="61"/>
      <c r="R2099" s="62"/>
      <c r="S2099" s="63"/>
      <c r="T2099" s="63"/>
      <c r="U2099" s="63"/>
      <c r="V2099" s="64"/>
      <c r="W2099" s="65"/>
      <c r="X2099" s="304"/>
      <c r="Y2099" s="16"/>
      <c r="Z2099" s="22"/>
      <c r="AA2099" s="24"/>
      <c r="AB2099" s="23"/>
      <c r="AC2099" s="23"/>
      <c r="AD2099" s="23"/>
      <c r="AE2099" s="44"/>
      <c r="AF2099" s="22"/>
      <c r="AG2099" s="24"/>
      <c r="AH2099" s="24"/>
      <c r="AI2099" s="22"/>
      <c r="AJ2099" s="22"/>
      <c r="AK2099" s="24"/>
      <c r="AL2099" s="25"/>
      <c r="AM2099" s="25"/>
      <c r="AN2099" s="25"/>
      <c r="AO2099" s="25"/>
      <c r="AP2099" s="22"/>
      <c r="AQ2099" s="22"/>
      <c r="AR2099" s="24"/>
      <c r="AS2099" s="22"/>
      <c r="AT2099" s="22"/>
      <c r="AU2099" s="22"/>
      <c r="AV2099" s="22"/>
      <c r="AW2099" s="16"/>
      <c r="AX2099" s="16"/>
      <c r="AY2099" s="16"/>
      <c r="AZ2099" s="16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</row>
    <row r="2100" spans="1:119" s="3" customFormat="1">
      <c r="A2100" s="61"/>
      <c r="B2100" s="61"/>
      <c r="C2100" s="61"/>
      <c r="D2100" s="61"/>
      <c r="E2100" s="61"/>
      <c r="F2100" s="61"/>
      <c r="G2100" s="61"/>
      <c r="H2100" s="61"/>
      <c r="I2100" s="61"/>
      <c r="J2100" s="61"/>
      <c r="K2100" s="61"/>
      <c r="L2100" s="61"/>
      <c r="M2100" s="61"/>
      <c r="N2100" s="61"/>
      <c r="O2100" s="61"/>
      <c r="P2100" s="61"/>
      <c r="Q2100" s="61"/>
      <c r="R2100" s="62"/>
      <c r="S2100" s="63"/>
      <c r="T2100" s="63"/>
      <c r="U2100" s="63"/>
      <c r="V2100" s="64"/>
      <c r="W2100" s="65"/>
      <c r="X2100" s="304"/>
      <c r="Y2100" s="16"/>
      <c r="Z2100" s="22"/>
      <c r="AA2100" s="24"/>
      <c r="AB2100" s="23"/>
      <c r="AC2100" s="23"/>
      <c r="AD2100" s="23"/>
      <c r="AE2100" s="44"/>
      <c r="AF2100" s="22"/>
      <c r="AG2100" s="24"/>
      <c r="AH2100" s="24"/>
      <c r="AI2100" s="22"/>
      <c r="AJ2100" s="22"/>
      <c r="AK2100" s="24"/>
      <c r="AL2100" s="25"/>
      <c r="AM2100" s="25"/>
      <c r="AN2100" s="25"/>
      <c r="AO2100" s="25"/>
      <c r="AP2100" s="22"/>
      <c r="AQ2100" s="22"/>
      <c r="AR2100" s="24"/>
      <c r="AS2100" s="22"/>
      <c r="AT2100" s="22"/>
      <c r="AU2100" s="22"/>
      <c r="AV2100" s="22"/>
      <c r="AW2100" s="16"/>
      <c r="AX2100" s="16"/>
      <c r="AY2100" s="16"/>
      <c r="AZ2100" s="16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</row>
    <row r="2101" spans="1:119" s="3" customFormat="1">
      <c r="A2101" s="61"/>
      <c r="B2101" s="61"/>
      <c r="C2101" s="61"/>
      <c r="D2101" s="61"/>
      <c r="E2101" s="61"/>
      <c r="F2101" s="61"/>
      <c r="G2101" s="61"/>
      <c r="H2101" s="61"/>
      <c r="I2101" s="61"/>
      <c r="J2101" s="61"/>
      <c r="K2101" s="61"/>
      <c r="L2101" s="61"/>
      <c r="M2101" s="61"/>
      <c r="N2101" s="61"/>
      <c r="O2101" s="61"/>
      <c r="P2101" s="61"/>
      <c r="Q2101" s="61"/>
      <c r="R2101" s="62"/>
      <c r="S2101" s="63"/>
      <c r="T2101" s="63"/>
      <c r="U2101" s="63"/>
      <c r="V2101" s="64"/>
      <c r="W2101" s="65"/>
      <c r="X2101" s="304"/>
      <c r="Y2101" s="16"/>
      <c r="Z2101" s="22"/>
      <c r="AA2101" s="24"/>
      <c r="AB2101" s="23"/>
      <c r="AC2101" s="23"/>
      <c r="AD2101" s="23"/>
      <c r="AE2101" s="44"/>
      <c r="AF2101" s="22"/>
      <c r="AG2101" s="24"/>
      <c r="AH2101" s="24"/>
      <c r="AI2101" s="22"/>
      <c r="AJ2101" s="22"/>
      <c r="AK2101" s="24"/>
      <c r="AL2101" s="25"/>
      <c r="AM2101" s="25"/>
      <c r="AN2101" s="25"/>
      <c r="AO2101" s="25"/>
      <c r="AP2101" s="22"/>
      <c r="AQ2101" s="22"/>
      <c r="AR2101" s="24"/>
      <c r="AS2101" s="22"/>
      <c r="AT2101" s="22"/>
      <c r="AU2101" s="22"/>
      <c r="AV2101" s="22"/>
      <c r="AW2101" s="16"/>
      <c r="AX2101" s="16"/>
      <c r="AY2101" s="16"/>
      <c r="AZ2101" s="16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</row>
    <row r="2102" spans="1:119" s="3" customFormat="1">
      <c r="A2102" s="61"/>
      <c r="B2102" s="61"/>
      <c r="C2102" s="61"/>
      <c r="D2102" s="61"/>
      <c r="E2102" s="61"/>
      <c r="F2102" s="61"/>
      <c r="G2102" s="61"/>
      <c r="H2102" s="61"/>
      <c r="I2102" s="61"/>
      <c r="J2102" s="61"/>
      <c r="K2102" s="61"/>
      <c r="L2102" s="61"/>
      <c r="M2102" s="61"/>
      <c r="N2102" s="61"/>
      <c r="O2102" s="61"/>
      <c r="P2102" s="61"/>
      <c r="Q2102" s="61"/>
      <c r="R2102" s="62"/>
      <c r="S2102" s="63"/>
      <c r="T2102" s="63"/>
      <c r="U2102" s="63"/>
      <c r="V2102" s="64"/>
      <c r="W2102" s="65"/>
      <c r="X2102" s="304"/>
      <c r="Y2102" s="16"/>
      <c r="Z2102" s="22"/>
      <c r="AA2102" s="24"/>
      <c r="AB2102" s="23"/>
      <c r="AC2102" s="23"/>
      <c r="AD2102" s="23"/>
      <c r="AE2102" s="44"/>
      <c r="AF2102" s="22"/>
      <c r="AG2102" s="24"/>
      <c r="AH2102" s="24"/>
      <c r="AI2102" s="22"/>
      <c r="AJ2102" s="22"/>
      <c r="AK2102" s="24"/>
      <c r="AL2102" s="25"/>
      <c r="AM2102" s="25"/>
      <c r="AN2102" s="25"/>
      <c r="AO2102" s="25"/>
      <c r="AP2102" s="22"/>
      <c r="AQ2102" s="22"/>
      <c r="AR2102" s="24"/>
      <c r="AS2102" s="22"/>
      <c r="AT2102" s="22"/>
      <c r="AU2102" s="22"/>
      <c r="AV2102" s="22"/>
      <c r="AW2102" s="16"/>
      <c r="AX2102" s="16"/>
      <c r="AY2102" s="16"/>
      <c r="AZ2102" s="16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</row>
    <row r="2103" spans="1:119" s="3" customFormat="1">
      <c r="A2103" s="61"/>
      <c r="B2103" s="61"/>
      <c r="C2103" s="61"/>
      <c r="D2103" s="61"/>
      <c r="E2103" s="61"/>
      <c r="F2103" s="61"/>
      <c r="G2103" s="61"/>
      <c r="H2103" s="61"/>
      <c r="I2103" s="61"/>
      <c r="J2103" s="61"/>
      <c r="K2103" s="61"/>
      <c r="L2103" s="61"/>
      <c r="M2103" s="61"/>
      <c r="N2103" s="61"/>
      <c r="O2103" s="61"/>
      <c r="P2103" s="61"/>
      <c r="Q2103" s="61"/>
      <c r="R2103" s="62"/>
      <c r="S2103" s="63"/>
      <c r="T2103" s="63"/>
      <c r="U2103" s="63"/>
      <c r="V2103" s="64"/>
      <c r="W2103" s="65"/>
      <c r="X2103" s="304"/>
      <c r="Y2103" s="16"/>
      <c r="Z2103" s="22"/>
      <c r="AA2103" s="24"/>
      <c r="AB2103" s="23"/>
      <c r="AC2103" s="23"/>
      <c r="AD2103" s="23"/>
      <c r="AE2103" s="44"/>
      <c r="AF2103" s="22"/>
      <c r="AG2103" s="24"/>
      <c r="AH2103" s="24"/>
      <c r="AI2103" s="22"/>
      <c r="AJ2103" s="22"/>
      <c r="AK2103" s="24"/>
      <c r="AL2103" s="25"/>
      <c r="AM2103" s="25"/>
      <c r="AN2103" s="25"/>
      <c r="AO2103" s="25"/>
      <c r="AP2103" s="22"/>
      <c r="AQ2103" s="22"/>
      <c r="AR2103" s="24"/>
      <c r="AS2103" s="22"/>
      <c r="AT2103" s="22"/>
      <c r="AU2103" s="22"/>
      <c r="AV2103" s="22"/>
      <c r="AW2103" s="16"/>
      <c r="AX2103" s="16"/>
      <c r="AY2103" s="16"/>
      <c r="AZ2103" s="16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</row>
    <row r="2104" spans="1:119" s="3" customFormat="1">
      <c r="A2104" s="61"/>
      <c r="B2104" s="61"/>
      <c r="C2104" s="61"/>
      <c r="D2104" s="61"/>
      <c r="E2104" s="61"/>
      <c r="F2104" s="61"/>
      <c r="G2104" s="61"/>
      <c r="H2104" s="61"/>
      <c r="I2104" s="61"/>
      <c r="J2104" s="61"/>
      <c r="K2104" s="61"/>
      <c r="L2104" s="61"/>
      <c r="M2104" s="61"/>
      <c r="N2104" s="61"/>
      <c r="O2104" s="61"/>
      <c r="P2104" s="61"/>
      <c r="Q2104" s="61"/>
      <c r="R2104" s="62"/>
      <c r="S2104" s="63"/>
      <c r="T2104" s="63"/>
      <c r="U2104" s="63"/>
      <c r="V2104" s="64"/>
      <c r="W2104" s="65"/>
      <c r="X2104" s="304"/>
      <c r="Y2104" s="16"/>
      <c r="Z2104" s="22"/>
      <c r="AA2104" s="24"/>
      <c r="AB2104" s="23"/>
      <c r="AC2104" s="23"/>
      <c r="AD2104" s="23"/>
      <c r="AE2104" s="44"/>
      <c r="AF2104" s="22"/>
      <c r="AG2104" s="24"/>
      <c r="AH2104" s="24"/>
      <c r="AI2104" s="22"/>
      <c r="AJ2104" s="22"/>
      <c r="AK2104" s="24"/>
      <c r="AL2104" s="25"/>
      <c r="AM2104" s="25"/>
      <c r="AN2104" s="25"/>
      <c r="AO2104" s="25"/>
      <c r="AP2104" s="22"/>
      <c r="AQ2104" s="22"/>
      <c r="AR2104" s="24"/>
      <c r="AS2104" s="22"/>
      <c r="AT2104" s="22"/>
      <c r="AU2104" s="22"/>
      <c r="AV2104" s="22"/>
      <c r="AW2104" s="16"/>
      <c r="AX2104" s="16"/>
      <c r="AY2104" s="16"/>
      <c r="AZ2104" s="16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</row>
    <row r="2105" spans="1:119" s="3" customFormat="1">
      <c r="A2105" s="61"/>
      <c r="B2105" s="61"/>
      <c r="C2105" s="61"/>
      <c r="D2105" s="61"/>
      <c r="E2105" s="61"/>
      <c r="F2105" s="61"/>
      <c r="G2105" s="61"/>
      <c r="H2105" s="61"/>
      <c r="I2105" s="61"/>
      <c r="J2105" s="61"/>
      <c r="K2105" s="61"/>
      <c r="L2105" s="61"/>
      <c r="M2105" s="61"/>
      <c r="N2105" s="61"/>
      <c r="O2105" s="61"/>
      <c r="P2105" s="61"/>
      <c r="Q2105" s="61"/>
      <c r="R2105" s="62"/>
      <c r="S2105" s="63"/>
      <c r="T2105" s="63"/>
      <c r="U2105" s="63"/>
      <c r="V2105" s="64"/>
      <c r="W2105" s="65"/>
      <c r="X2105" s="304"/>
      <c r="Y2105" s="16"/>
      <c r="Z2105" s="22"/>
      <c r="AA2105" s="24"/>
      <c r="AB2105" s="23"/>
      <c r="AC2105" s="23"/>
      <c r="AD2105" s="23"/>
      <c r="AE2105" s="44"/>
      <c r="AF2105" s="22"/>
      <c r="AG2105" s="24"/>
      <c r="AH2105" s="24"/>
      <c r="AI2105" s="22"/>
      <c r="AJ2105" s="22"/>
      <c r="AK2105" s="24"/>
      <c r="AL2105" s="25"/>
      <c r="AM2105" s="25"/>
      <c r="AN2105" s="25"/>
      <c r="AO2105" s="25"/>
      <c r="AP2105" s="22"/>
      <c r="AQ2105" s="22"/>
      <c r="AR2105" s="24"/>
      <c r="AS2105" s="22"/>
      <c r="AT2105" s="22"/>
      <c r="AU2105" s="22"/>
      <c r="AV2105" s="22"/>
      <c r="AW2105" s="16"/>
      <c r="AX2105" s="16"/>
      <c r="AY2105" s="16"/>
      <c r="AZ2105" s="16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</row>
    <row r="2106" spans="1:119" s="3" customFormat="1">
      <c r="A2106" s="61"/>
      <c r="B2106" s="61"/>
      <c r="C2106" s="61"/>
      <c r="D2106" s="61"/>
      <c r="E2106" s="61"/>
      <c r="F2106" s="61"/>
      <c r="G2106" s="61"/>
      <c r="H2106" s="61"/>
      <c r="I2106" s="61"/>
      <c r="J2106" s="61"/>
      <c r="K2106" s="61"/>
      <c r="L2106" s="61"/>
      <c r="M2106" s="61"/>
      <c r="N2106" s="61"/>
      <c r="O2106" s="61"/>
      <c r="P2106" s="61"/>
      <c r="Q2106" s="61"/>
      <c r="R2106" s="62"/>
      <c r="S2106" s="63"/>
      <c r="T2106" s="63"/>
      <c r="U2106" s="63"/>
      <c r="V2106" s="64"/>
      <c r="W2106" s="65"/>
      <c r="X2106" s="304"/>
      <c r="Y2106" s="16"/>
      <c r="Z2106" s="22"/>
      <c r="AA2106" s="24"/>
      <c r="AB2106" s="23"/>
      <c r="AC2106" s="23"/>
      <c r="AD2106" s="23"/>
      <c r="AE2106" s="44"/>
      <c r="AF2106" s="22"/>
      <c r="AG2106" s="24"/>
      <c r="AH2106" s="24"/>
      <c r="AI2106" s="22"/>
      <c r="AJ2106" s="22"/>
      <c r="AK2106" s="24"/>
      <c r="AL2106" s="25"/>
      <c r="AM2106" s="25"/>
      <c r="AN2106" s="25"/>
      <c r="AO2106" s="25"/>
      <c r="AP2106" s="22"/>
      <c r="AQ2106" s="22"/>
      <c r="AR2106" s="24"/>
      <c r="AS2106" s="22"/>
      <c r="AT2106" s="22"/>
      <c r="AU2106" s="22"/>
      <c r="AV2106" s="22"/>
      <c r="AW2106" s="16"/>
      <c r="AX2106" s="16"/>
      <c r="AY2106" s="16"/>
      <c r="AZ2106" s="1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</row>
    <row r="2107" spans="1:119" s="3" customFormat="1">
      <c r="A2107" s="61"/>
      <c r="B2107" s="61"/>
      <c r="C2107" s="61"/>
      <c r="D2107" s="61"/>
      <c r="E2107" s="61"/>
      <c r="F2107" s="61"/>
      <c r="G2107" s="61"/>
      <c r="H2107" s="61"/>
      <c r="I2107" s="61"/>
      <c r="J2107" s="61"/>
      <c r="K2107" s="61"/>
      <c r="L2107" s="61"/>
      <c r="M2107" s="61"/>
      <c r="N2107" s="61"/>
      <c r="O2107" s="61"/>
      <c r="P2107" s="61"/>
      <c r="Q2107" s="61"/>
      <c r="R2107" s="62"/>
      <c r="S2107" s="63"/>
      <c r="T2107" s="63"/>
      <c r="U2107" s="63"/>
      <c r="V2107" s="64"/>
      <c r="W2107" s="65"/>
      <c r="X2107" s="304"/>
      <c r="Y2107" s="16"/>
      <c r="Z2107" s="22"/>
      <c r="AA2107" s="24"/>
      <c r="AB2107" s="23"/>
      <c r="AC2107" s="23"/>
      <c r="AD2107" s="23"/>
      <c r="AE2107" s="44"/>
      <c r="AF2107" s="22"/>
      <c r="AG2107" s="24"/>
      <c r="AH2107" s="24"/>
      <c r="AI2107" s="22"/>
      <c r="AJ2107" s="22"/>
      <c r="AK2107" s="24"/>
      <c r="AL2107" s="25"/>
      <c r="AM2107" s="25"/>
      <c r="AN2107" s="25"/>
      <c r="AO2107" s="25"/>
      <c r="AP2107" s="22"/>
      <c r="AQ2107" s="22"/>
      <c r="AR2107" s="24"/>
      <c r="AS2107" s="22"/>
      <c r="AT2107" s="22"/>
      <c r="AU2107" s="22"/>
      <c r="AV2107" s="22"/>
      <c r="AW2107" s="16"/>
      <c r="AX2107" s="16"/>
      <c r="AY2107" s="16"/>
      <c r="AZ2107" s="16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</row>
    <row r="2108" spans="1:119" s="3" customFormat="1">
      <c r="A2108" s="61"/>
      <c r="B2108" s="61"/>
      <c r="C2108" s="61"/>
      <c r="D2108" s="61"/>
      <c r="E2108" s="61"/>
      <c r="F2108" s="61"/>
      <c r="G2108" s="61"/>
      <c r="H2108" s="61"/>
      <c r="I2108" s="61"/>
      <c r="J2108" s="61"/>
      <c r="K2108" s="61"/>
      <c r="L2108" s="61"/>
      <c r="M2108" s="61"/>
      <c r="N2108" s="61"/>
      <c r="O2108" s="61"/>
      <c r="P2108" s="61"/>
      <c r="Q2108" s="61"/>
      <c r="R2108" s="62"/>
      <c r="S2108" s="63"/>
      <c r="T2108" s="63"/>
      <c r="U2108" s="63"/>
      <c r="V2108" s="64"/>
      <c r="W2108" s="65"/>
      <c r="X2108" s="304"/>
      <c r="Y2108" s="16"/>
      <c r="Z2108" s="22"/>
      <c r="AA2108" s="24"/>
      <c r="AB2108" s="23"/>
      <c r="AC2108" s="23"/>
      <c r="AD2108" s="23"/>
      <c r="AE2108" s="44"/>
      <c r="AF2108" s="22"/>
      <c r="AG2108" s="24"/>
      <c r="AH2108" s="24"/>
      <c r="AI2108" s="22"/>
      <c r="AJ2108" s="22"/>
      <c r="AK2108" s="24"/>
      <c r="AL2108" s="25"/>
      <c r="AM2108" s="25"/>
      <c r="AN2108" s="25"/>
      <c r="AO2108" s="25"/>
      <c r="AP2108" s="22"/>
      <c r="AQ2108" s="22"/>
      <c r="AR2108" s="24"/>
      <c r="AS2108" s="22"/>
      <c r="AT2108" s="22"/>
      <c r="AU2108" s="22"/>
      <c r="AV2108" s="22"/>
      <c r="AW2108" s="16"/>
      <c r="AX2108" s="16"/>
      <c r="AY2108" s="16"/>
      <c r="AZ2108" s="16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</row>
    <row r="2109" spans="1:119" s="3" customFormat="1">
      <c r="A2109" s="61"/>
      <c r="B2109" s="61"/>
      <c r="C2109" s="61"/>
      <c r="D2109" s="61"/>
      <c r="E2109" s="61"/>
      <c r="F2109" s="61"/>
      <c r="G2109" s="61"/>
      <c r="H2109" s="61"/>
      <c r="I2109" s="61"/>
      <c r="J2109" s="61"/>
      <c r="K2109" s="61"/>
      <c r="L2109" s="61"/>
      <c r="M2109" s="61"/>
      <c r="N2109" s="61"/>
      <c r="O2109" s="61"/>
      <c r="P2109" s="61"/>
      <c r="Q2109" s="61"/>
      <c r="R2109" s="62"/>
      <c r="S2109" s="63"/>
      <c r="T2109" s="63"/>
      <c r="U2109" s="63"/>
      <c r="V2109" s="64"/>
      <c r="W2109" s="65"/>
      <c r="X2109" s="304"/>
      <c r="Y2109" s="16"/>
      <c r="Z2109" s="22"/>
      <c r="AA2109" s="24"/>
      <c r="AB2109" s="23"/>
      <c r="AC2109" s="23"/>
      <c r="AD2109" s="23"/>
      <c r="AE2109" s="44"/>
      <c r="AF2109" s="22"/>
      <c r="AG2109" s="24"/>
      <c r="AH2109" s="24"/>
      <c r="AI2109" s="22"/>
      <c r="AJ2109" s="22"/>
      <c r="AK2109" s="24"/>
      <c r="AL2109" s="25"/>
      <c r="AM2109" s="25"/>
      <c r="AN2109" s="25"/>
      <c r="AO2109" s="25"/>
      <c r="AP2109" s="22"/>
      <c r="AQ2109" s="22"/>
      <c r="AR2109" s="24"/>
      <c r="AS2109" s="22"/>
      <c r="AT2109" s="22"/>
      <c r="AU2109" s="22"/>
      <c r="AV2109" s="22"/>
      <c r="AW2109" s="16"/>
      <c r="AX2109" s="16"/>
      <c r="AY2109" s="16"/>
      <c r="AZ2109" s="16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</row>
    <row r="2110" spans="1:119" s="3" customFormat="1">
      <c r="A2110" s="61"/>
      <c r="B2110" s="61"/>
      <c r="C2110" s="61"/>
      <c r="D2110" s="61"/>
      <c r="E2110" s="61"/>
      <c r="F2110" s="61"/>
      <c r="G2110" s="61"/>
      <c r="H2110" s="61"/>
      <c r="I2110" s="61"/>
      <c r="J2110" s="61"/>
      <c r="K2110" s="61"/>
      <c r="L2110" s="61"/>
      <c r="M2110" s="61"/>
      <c r="N2110" s="61"/>
      <c r="O2110" s="61"/>
      <c r="P2110" s="61"/>
      <c r="Q2110" s="61"/>
      <c r="R2110" s="62"/>
      <c r="S2110" s="63"/>
      <c r="T2110" s="63"/>
      <c r="U2110" s="63"/>
      <c r="V2110" s="64"/>
      <c r="W2110" s="65"/>
      <c r="X2110" s="304"/>
      <c r="Y2110" s="16"/>
      <c r="Z2110" s="22"/>
      <c r="AA2110" s="24"/>
      <c r="AB2110" s="23"/>
      <c r="AC2110" s="23"/>
      <c r="AD2110" s="23"/>
      <c r="AE2110" s="44"/>
      <c r="AF2110" s="22"/>
      <c r="AG2110" s="24"/>
      <c r="AH2110" s="24"/>
      <c r="AI2110" s="22"/>
      <c r="AJ2110" s="22"/>
      <c r="AK2110" s="24"/>
      <c r="AL2110" s="25"/>
      <c r="AM2110" s="25"/>
      <c r="AN2110" s="25"/>
      <c r="AO2110" s="25"/>
      <c r="AP2110" s="22"/>
      <c r="AQ2110" s="22"/>
      <c r="AR2110" s="24"/>
      <c r="AS2110" s="22"/>
      <c r="AT2110" s="22"/>
      <c r="AU2110" s="22"/>
      <c r="AV2110" s="22"/>
      <c r="AW2110" s="16"/>
      <c r="AX2110" s="16"/>
      <c r="AY2110" s="16"/>
      <c r="AZ2110" s="16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</row>
    <row r="2111" spans="1:119" s="3" customFormat="1">
      <c r="A2111" s="61"/>
      <c r="B2111" s="61"/>
      <c r="C2111" s="61"/>
      <c r="D2111" s="61"/>
      <c r="E2111" s="61"/>
      <c r="F2111" s="61"/>
      <c r="G2111" s="61"/>
      <c r="H2111" s="61"/>
      <c r="I2111" s="61"/>
      <c r="J2111" s="61"/>
      <c r="K2111" s="61"/>
      <c r="L2111" s="61"/>
      <c r="M2111" s="61"/>
      <c r="N2111" s="61"/>
      <c r="O2111" s="61"/>
      <c r="P2111" s="61"/>
      <c r="Q2111" s="61"/>
      <c r="R2111" s="62"/>
      <c r="S2111" s="63"/>
      <c r="T2111" s="63"/>
      <c r="U2111" s="63"/>
      <c r="V2111" s="64"/>
      <c r="W2111" s="65"/>
      <c r="X2111" s="304"/>
      <c r="Y2111" s="16"/>
      <c r="Z2111" s="22"/>
      <c r="AA2111" s="24"/>
      <c r="AB2111" s="23"/>
      <c r="AC2111" s="23"/>
      <c r="AD2111" s="23"/>
      <c r="AE2111" s="44"/>
      <c r="AF2111" s="22"/>
      <c r="AG2111" s="24"/>
      <c r="AH2111" s="24"/>
      <c r="AI2111" s="22"/>
      <c r="AJ2111" s="22"/>
      <c r="AK2111" s="24"/>
      <c r="AL2111" s="25"/>
      <c r="AM2111" s="25"/>
      <c r="AN2111" s="25"/>
      <c r="AO2111" s="25"/>
      <c r="AP2111" s="22"/>
      <c r="AQ2111" s="22"/>
      <c r="AR2111" s="24"/>
      <c r="AS2111" s="22"/>
      <c r="AT2111" s="22"/>
      <c r="AU2111" s="22"/>
      <c r="AV2111" s="22"/>
      <c r="AW2111" s="16"/>
      <c r="AX2111" s="16"/>
      <c r="AY2111" s="16"/>
      <c r="AZ2111" s="16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</row>
    <row r="2112" spans="1:119" s="3" customFormat="1">
      <c r="A2112" s="61"/>
      <c r="B2112" s="61"/>
      <c r="C2112" s="61"/>
      <c r="D2112" s="61"/>
      <c r="E2112" s="61"/>
      <c r="F2112" s="61"/>
      <c r="G2112" s="61"/>
      <c r="H2112" s="61"/>
      <c r="I2112" s="61"/>
      <c r="J2112" s="61"/>
      <c r="K2112" s="61"/>
      <c r="L2112" s="61"/>
      <c r="M2112" s="61"/>
      <c r="N2112" s="61"/>
      <c r="O2112" s="61"/>
      <c r="P2112" s="61"/>
      <c r="Q2112" s="61"/>
      <c r="R2112" s="62"/>
      <c r="S2112" s="63"/>
      <c r="T2112" s="63"/>
      <c r="U2112" s="63"/>
      <c r="V2112" s="64"/>
      <c r="W2112" s="65"/>
      <c r="X2112" s="304"/>
      <c r="Y2112" s="16"/>
      <c r="Z2112" s="22"/>
      <c r="AA2112" s="24"/>
      <c r="AB2112" s="23"/>
      <c r="AC2112" s="23"/>
      <c r="AD2112" s="23"/>
      <c r="AE2112" s="44"/>
      <c r="AF2112" s="22"/>
      <c r="AG2112" s="24"/>
      <c r="AH2112" s="24"/>
      <c r="AI2112" s="22"/>
      <c r="AJ2112" s="22"/>
      <c r="AK2112" s="24"/>
      <c r="AL2112" s="25"/>
      <c r="AM2112" s="25"/>
      <c r="AN2112" s="25"/>
      <c r="AO2112" s="25"/>
      <c r="AP2112" s="22"/>
      <c r="AQ2112" s="22"/>
      <c r="AR2112" s="24"/>
      <c r="AS2112" s="22"/>
      <c r="AT2112" s="22"/>
      <c r="AU2112" s="22"/>
      <c r="AV2112" s="22"/>
      <c r="AW2112" s="16"/>
      <c r="AX2112" s="16"/>
      <c r="AY2112" s="16"/>
      <c r="AZ2112" s="16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</row>
    <row r="2113" spans="1:119" s="3" customFormat="1">
      <c r="A2113" s="61"/>
      <c r="B2113" s="61"/>
      <c r="C2113" s="61"/>
      <c r="D2113" s="61"/>
      <c r="E2113" s="61"/>
      <c r="F2113" s="61"/>
      <c r="G2113" s="61"/>
      <c r="H2113" s="61"/>
      <c r="I2113" s="61"/>
      <c r="J2113" s="61"/>
      <c r="K2113" s="61"/>
      <c r="L2113" s="61"/>
      <c r="M2113" s="61"/>
      <c r="N2113" s="61"/>
      <c r="O2113" s="61"/>
      <c r="P2113" s="61"/>
      <c r="Q2113" s="61"/>
      <c r="R2113" s="62"/>
      <c r="S2113" s="63"/>
      <c r="T2113" s="63"/>
      <c r="U2113" s="63"/>
      <c r="V2113" s="64"/>
      <c r="W2113" s="65"/>
      <c r="X2113" s="304"/>
      <c r="Y2113" s="16"/>
      <c r="Z2113" s="22"/>
      <c r="AA2113" s="24"/>
      <c r="AB2113" s="23"/>
      <c r="AC2113" s="23"/>
      <c r="AD2113" s="23"/>
      <c r="AE2113" s="44"/>
      <c r="AF2113" s="22"/>
      <c r="AG2113" s="24"/>
      <c r="AH2113" s="24"/>
      <c r="AI2113" s="22"/>
      <c r="AJ2113" s="22"/>
      <c r="AK2113" s="24"/>
      <c r="AL2113" s="25"/>
      <c r="AM2113" s="25"/>
      <c r="AN2113" s="25"/>
      <c r="AO2113" s="25"/>
      <c r="AP2113" s="22"/>
      <c r="AQ2113" s="22"/>
      <c r="AR2113" s="24"/>
      <c r="AS2113" s="22"/>
      <c r="AT2113" s="22"/>
      <c r="AU2113" s="22"/>
      <c r="AV2113" s="22"/>
      <c r="AW2113" s="16"/>
      <c r="AX2113" s="16"/>
      <c r="AY2113" s="16"/>
      <c r="AZ2113" s="16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</row>
    <row r="2114" spans="1:119" s="3" customFormat="1">
      <c r="A2114" s="61"/>
      <c r="B2114" s="61"/>
      <c r="C2114" s="61"/>
      <c r="D2114" s="61"/>
      <c r="E2114" s="61"/>
      <c r="F2114" s="61"/>
      <c r="G2114" s="61"/>
      <c r="H2114" s="61"/>
      <c r="I2114" s="61"/>
      <c r="J2114" s="61"/>
      <c r="K2114" s="61"/>
      <c r="L2114" s="61"/>
      <c r="M2114" s="61"/>
      <c r="N2114" s="61"/>
      <c r="O2114" s="61"/>
      <c r="P2114" s="61"/>
      <c r="Q2114" s="61"/>
      <c r="R2114" s="62"/>
      <c r="S2114" s="63"/>
      <c r="T2114" s="63"/>
      <c r="U2114" s="63"/>
      <c r="V2114" s="64"/>
      <c r="W2114" s="65"/>
      <c r="X2114" s="304"/>
      <c r="Y2114" s="16"/>
      <c r="Z2114" s="22"/>
      <c r="AA2114" s="24"/>
      <c r="AB2114" s="23"/>
      <c r="AC2114" s="23"/>
      <c r="AD2114" s="23"/>
      <c r="AE2114" s="44"/>
      <c r="AF2114" s="22"/>
      <c r="AG2114" s="24"/>
      <c r="AH2114" s="24"/>
      <c r="AI2114" s="22"/>
      <c r="AJ2114" s="22"/>
      <c r="AK2114" s="24"/>
      <c r="AL2114" s="25"/>
      <c r="AM2114" s="25"/>
      <c r="AN2114" s="25"/>
      <c r="AO2114" s="25"/>
      <c r="AP2114" s="22"/>
      <c r="AQ2114" s="22"/>
      <c r="AR2114" s="24"/>
      <c r="AS2114" s="22"/>
      <c r="AT2114" s="22"/>
      <c r="AU2114" s="22"/>
      <c r="AV2114" s="22"/>
      <c r="AW2114" s="16"/>
      <c r="AX2114" s="16"/>
      <c r="AY2114" s="16"/>
      <c r="AZ2114" s="16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</row>
    <row r="2115" spans="1:119" s="3" customFormat="1">
      <c r="A2115" s="61"/>
      <c r="B2115" s="61"/>
      <c r="C2115" s="61"/>
      <c r="D2115" s="61"/>
      <c r="E2115" s="61"/>
      <c r="F2115" s="61"/>
      <c r="G2115" s="61"/>
      <c r="H2115" s="61"/>
      <c r="I2115" s="61"/>
      <c r="J2115" s="61"/>
      <c r="K2115" s="61"/>
      <c r="L2115" s="61"/>
      <c r="M2115" s="61"/>
      <c r="N2115" s="61"/>
      <c r="O2115" s="61"/>
      <c r="P2115" s="61"/>
      <c r="Q2115" s="61"/>
      <c r="R2115" s="62"/>
      <c r="S2115" s="63"/>
      <c r="T2115" s="63"/>
      <c r="U2115" s="63"/>
      <c r="V2115" s="64"/>
      <c r="W2115" s="65"/>
      <c r="X2115" s="304"/>
      <c r="Y2115" s="16"/>
      <c r="Z2115" s="22"/>
      <c r="AA2115" s="24"/>
      <c r="AB2115" s="23"/>
      <c r="AC2115" s="23"/>
      <c r="AD2115" s="23"/>
      <c r="AE2115" s="44"/>
      <c r="AF2115" s="22"/>
      <c r="AG2115" s="24"/>
      <c r="AH2115" s="24"/>
      <c r="AI2115" s="22"/>
      <c r="AJ2115" s="22"/>
      <c r="AK2115" s="24"/>
      <c r="AL2115" s="25"/>
      <c r="AM2115" s="25"/>
      <c r="AN2115" s="25"/>
      <c r="AO2115" s="25"/>
      <c r="AP2115" s="22"/>
      <c r="AQ2115" s="22"/>
      <c r="AR2115" s="24"/>
      <c r="AS2115" s="22"/>
      <c r="AT2115" s="22"/>
      <c r="AU2115" s="22"/>
      <c r="AV2115" s="22"/>
      <c r="AW2115" s="16"/>
      <c r="AX2115" s="16"/>
      <c r="AY2115" s="16"/>
      <c r="AZ2115" s="16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</row>
    <row r="2116" spans="1:119" s="3" customFormat="1">
      <c r="A2116" s="61"/>
      <c r="B2116" s="61"/>
      <c r="C2116" s="61"/>
      <c r="D2116" s="61"/>
      <c r="E2116" s="61"/>
      <c r="F2116" s="61"/>
      <c r="G2116" s="61"/>
      <c r="H2116" s="61"/>
      <c r="I2116" s="61"/>
      <c r="J2116" s="61"/>
      <c r="K2116" s="61"/>
      <c r="L2116" s="61"/>
      <c r="M2116" s="61"/>
      <c r="N2116" s="61"/>
      <c r="O2116" s="61"/>
      <c r="P2116" s="61"/>
      <c r="Q2116" s="61"/>
      <c r="R2116" s="62"/>
      <c r="S2116" s="63"/>
      <c r="T2116" s="63"/>
      <c r="U2116" s="63"/>
      <c r="V2116" s="64"/>
      <c r="W2116" s="65"/>
      <c r="X2116" s="304"/>
      <c r="Y2116" s="16"/>
      <c r="Z2116" s="22"/>
      <c r="AA2116" s="24"/>
      <c r="AB2116" s="23"/>
      <c r="AC2116" s="23"/>
      <c r="AD2116" s="23"/>
      <c r="AE2116" s="44"/>
      <c r="AF2116" s="22"/>
      <c r="AG2116" s="24"/>
      <c r="AH2116" s="24"/>
      <c r="AI2116" s="22"/>
      <c r="AJ2116" s="22"/>
      <c r="AK2116" s="24"/>
      <c r="AL2116" s="25"/>
      <c r="AM2116" s="25"/>
      <c r="AN2116" s="25"/>
      <c r="AO2116" s="25"/>
      <c r="AP2116" s="22"/>
      <c r="AQ2116" s="22"/>
      <c r="AR2116" s="24"/>
      <c r="AS2116" s="22"/>
      <c r="AT2116" s="22"/>
      <c r="AU2116" s="22"/>
      <c r="AV2116" s="22"/>
      <c r="AW2116" s="16"/>
      <c r="AX2116" s="16"/>
      <c r="AY2116" s="16"/>
      <c r="AZ2116" s="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</row>
    <row r="2117" spans="1:119" s="3" customFormat="1">
      <c r="A2117" s="61"/>
      <c r="B2117" s="61"/>
      <c r="C2117" s="61"/>
      <c r="D2117" s="61"/>
      <c r="E2117" s="61"/>
      <c r="F2117" s="61"/>
      <c r="G2117" s="61"/>
      <c r="H2117" s="61"/>
      <c r="I2117" s="61"/>
      <c r="J2117" s="61"/>
      <c r="K2117" s="61"/>
      <c r="L2117" s="61"/>
      <c r="M2117" s="61"/>
      <c r="N2117" s="61"/>
      <c r="O2117" s="61"/>
      <c r="P2117" s="61"/>
      <c r="Q2117" s="61"/>
      <c r="R2117" s="62"/>
      <c r="S2117" s="63"/>
      <c r="T2117" s="63"/>
      <c r="U2117" s="63"/>
      <c r="V2117" s="64"/>
      <c r="W2117" s="65"/>
      <c r="X2117" s="304"/>
      <c r="Y2117" s="16"/>
      <c r="Z2117" s="22"/>
      <c r="AA2117" s="24"/>
      <c r="AB2117" s="23"/>
      <c r="AC2117" s="23"/>
      <c r="AD2117" s="23"/>
      <c r="AE2117" s="44"/>
      <c r="AF2117" s="22"/>
      <c r="AG2117" s="24"/>
      <c r="AH2117" s="24"/>
      <c r="AI2117" s="22"/>
      <c r="AJ2117" s="22"/>
      <c r="AK2117" s="24"/>
      <c r="AL2117" s="25"/>
      <c r="AM2117" s="25"/>
      <c r="AN2117" s="25"/>
      <c r="AO2117" s="25"/>
      <c r="AP2117" s="22"/>
      <c r="AQ2117" s="22"/>
      <c r="AR2117" s="24"/>
      <c r="AS2117" s="22"/>
      <c r="AT2117" s="22"/>
      <c r="AU2117" s="22"/>
      <c r="AV2117" s="22"/>
      <c r="AW2117" s="16"/>
      <c r="AX2117" s="16"/>
      <c r="AY2117" s="16"/>
      <c r="AZ2117" s="16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</row>
    <row r="2118" spans="1:119" s="3" customFormat="1">
      <c r="A2118" s="61"/>
      <c r="B2118" s="61"/>
      <c r="C2118" s="61"/>
      <c r="D2118" s="61"/>
      <c r="E2118" s="61"/>
      <c r="F2118" s="61"/>
      <c r="G2118" s="61"/>
      <c r="H2118" s="61"/>
      <c r="I2118" s="61"/>
      <c r="J2118" s="61"/>
      <c r="K2118" s="61"/>
      <c r="L2118" s="61"/>
      <c r="M2118" s="61"/>
      <c r="N2118" s="61"/>
      <c r="O2118" s="61"/>
      <c r="P2118" s="61"/>
      <c r="Q2118" s="61"/>
      <c r="R2118" s="62"/>
      <c r="S2118" s="63"/>
      <c r="T2118" s="63"/>
      <c r="U2118" s="63"/>
      <c r="V2118" s="64"/>
      <c r="W2118" s="65"/>
      <c r="X2118" s="304"/>
      <c r="Y2118" s="16"/>
      <c r="Z2118" s="22"/>
      <c r="AA2118" s="24"/>
      <c r="AB2118" s="23"/>
      <c r="AC2118" s="23"/>
      <c r="AD2118" s="23"/>
      <c r="AE2118" s="44"/>
      <c r="AF2118" s="22"/>
      <c r="AG2118" s="24"/>
      <c r="AH2118" s="24"/>
      <c r="AI2118" s="22"/>
      <c r="AJ2118" s="22"/>
      <c r="AK2118" s="24"/>
      <c r="AL2118" s="25"/>
      <c r="AM2118" s="25"/>
      <c r="AN2118" s="25"/>
      <c r="AO2118" s="25"/>
      <c r="AP2118" s="22"/>
      <c r="AQ2118" s="22"/>
      <c r="AR2118" s="24"/>
      <c r="AS2118" s="22"/>
      <c r="AT2118" s="22"/>
      <c r="AU2118" s="22"/>
      <c r="AV2118" s="22"/>
      <c r="AW2118" s="16"/>
      <c r="AX2118" s="16"/>
      <c r="AY2118" s="16"/>
      <c r="AZ2118" s="16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</row>
    <row r="2119" spans="1:119" s="3" customFormat="1">
      <c r="A2119" s="61"/>
      <c r="B2119" s="61"/>
      <c r="C2119" s="61"/>
      <c r="D2119" s="61"/>
      <c r="E2119" s="61"/>
      <c r="F2119" s="61"/>
      <c r="G2119" s="61"/>
      <c r="H2119" s="61"/>
      <c r="I2119" s="61"/>
      <c r="J2119" s="61"/>
      <c r="K2119" s="61"/>
      <c r="L2119" s="61"/>
      <c r="M2119" s="61"/>
      <c r="N2119" s="61"/>
      <c r="O2119" s="61"/>
      <c r="P2119" s="61"/>
      <c r="Q2119" s="61"/>
      <c r="R2119" s="62"/>
      <c r="S2119" s="63"/>
      <c r="T2119" s="63"/>
      <c r="U2119" s="63"/>
      <c r="V2119" s="64"/>
      <c r="W2119" s="65"/>
      <c r="X2119" s="304"/>
      <c r="Y2119" s="16"/>
      <c r="Z2119" s="22"/>
      <c r="AA2119" s="24"/>
      <c r="AB2119" s="23"/>
      <c r="AC2119" s="23"/>
      <c r="AD2119" s="23"/>
      <c r="AE2119" s="44"/>
      <c r="AF2119" s="22"/>
      <c r="AG2119" s="24"/>
      <c r="AH2119" s="24"/>
      <c r="AI2119" s="22"/>
      <c r="AJ2119" s="22"/>
      <c r="AK2119" s="24"/>
      <c r="AL2119" s="25"/>
      <c r="AM2119" s="25"/>
      <c r="AN2119" s="25"/>
      <c r="AO2119" s="25"/>
      <c r="AP2119" s="22"/>
      <c r="AQ2119" s="22"/>
      <c r="AR2119" s="24"/>
      <c r="AS2119" s="22"/>
      <c r="AT2119" s="22"/>
      <c r="AU2119" s="22"/>
      <c r="AV2119" s="22"/>
      <c r="AW2119" s="16"/>
      <c r="AX2119" s="16"/>
      <c r="AY2119" s="16"/>
      <c r="AZ2119" s="16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</row>
    <row r="2120" spans="1:119" s="3" customFormat="1">
      <c r="A2120" s="61"/>
      <c r="B2120" s="61"/>
      <c r="C2120" s="61"/>
      <c r="D2120" s="61"/>
      <c r="E2120" s="61"/>
      <c r="F2120" s="61"/>
      <c r="G2120" s="61"/>
      <c r="H2120" s="61"/>
      <c r="I2120" s="61"/>
      <c r="J2120" s="61"/>
      <c r="K2120" s="61"/>
      <c r="L2120" s="61"/>
      <c r="M2120" s="61"/>
      <c r="N2120" s="61"/>
      <c r="O2120" s="61"/>
      <c r="P2120" s="61"/>
      <c r="Q2120" s="61"/>
      <c r="R2120" s="62"/>
      <c r="S2120" s="63"/>
      <c r="T2120" s="63"/>
      <c r="U2120" s="63"/>
      <c r="V2120" s="64"/>
      <c r="W2120" s="65"/>
      <c r="X2120" s="304"/>
      <c r="Y2120" s="16"/>
      <c r="Z2120" s="22"/>
      <c r="AA2120" s="24"/>
      <c r="AB2120" s="23"/>
      <c r="AC2120" s="23"/>
      <c r="AD2120" s="23"/>
      <c r="AE2120" s="44"/>
      <c r="AF2120" s="22"/>
      <c r="AG2120" s="24"/>
      <c r="AH2120" s="24"/>
      <c r="AI2120" s="22"/>
      <c r="AJ2120" s="22"/>
      <c r="AK2120" s="24"/>
      <c r="AL2120" s="25"/>
      <c r="AM2120" s="25"/>
      <c r="AN2120" s="25"/>
      <c r="AO2120" s="25"/>
      <c r="AP2120" s="22"/>
      <c r="AQ2120" s="22"/>
      <c r="AR2120" s="24"/>
      <c r="AS2120" s="22"/>
      <c r="AT2120" s="22"/>
      <c r="AU2120" s="22"/>
      <c r="AV2120" s="22"/>
      <c r="AW2120" s="16"/>
      <c r="AX2120" s="16"/>
      <c r="AY2120" s="16"/>
      <c r="AZ2120" s="16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</row>
    <row r="2121" spans="1:119" s="3" customFormat="1">
      <c r="A2121" s="61"/>
      <c r="B2121" s="61"/>
      <c r="C2121" s="61"/>
      <c r="D2121" s="61"/>
      <c r="E2121" s="61"/>
      <c r="F2121" s="61"/>
      <c r="G2121" s="61"/>
      <c r="H2121" s="61"/>
      <c r="I2121" s="61"/>
      <c r="J2121" s="61"/>
      <c r="K2121" s="61"/>
      <c r="L2121" s="61"/>
      <c r="M2121" s="61"/>
      <c r="N2121" s="61"/>
      <c r="O2121" s="61"/>
      <c r="P2121" s="61"/>
      <c r="Q2121" s="61"/>
      <c r="R2121" s="62"/>
      <c r="S2121" s="63"/>
      <c r="T2121" s="63"/>
      <c r="U2121" s="63"/>
      <c r="V2121" s="64"/>
      <c r="W2121" s="65"/>
      <c r="X2121" s="304"/>
      <c r="Y2121" s="16"/>
      <c r="Z2121" s="22"/>
      <c r="AA2121" s="24"/>
      <c r="AB2121" s="23"/>
      <c r="AC2121" s="23"/>
      <c r="AD2121" s="23"/>
      <c r="AE2121" s="44"/>
      <c r="AF2121" s="22"/>
      <c r="AG2121" s="24"/>
      <c r="AH2121" s="24"/>
      <c r="AI2121" s="22"/>
      <c r="AJ2121" s="22"/>
      <c r="AK2121" s="24"/>
      <c r="AL2121" s="25"/>
      <c r="AM2121" s="25"/>
      <c r="AN2121" s="25"/>
      <c r="AO2121" s="25"/>
      <c r="AP2121" s="22"/>
      <c r="AQ2121" s="22"/>
      <c r="AR2121" s="24"/>
      <c r="AS2121" s="22"/>
      <c r="AT2121" s="22"/>
      <c r="AU2121" s="22"/>
      <c r="AV2121" s="22"/>
      <c r="AW2121" s="16"/>
      <c r="AX2121" s="16"/>
      <c r="AY2121" s="16"/>
      <c r="AZ2121" s="16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</row>
    <row r="2122" spans="1:119" s="3" customFormat="1">
      <c r="A2122" s="61"/>
      <c r="B2122" s="61"/>
      <c r="C2122" s="61"/>
      <c r="D2122" s="61"/>
      <c r="E2122" s="61"/>
      <c r="F2122" s="61"/>
      <c r="G2122" s="61"/>
      <c r="H2122" s="61"/>
      <c r="I2122" s="61"/>
      <c r="J2122" s="61"/>
      <c r="K2122" s="61"/>
      <c r="L2122" s="61"/>
      <c r="M2122" s="61"/>
      <c r="N2122" s="61"/>
      <c r="O2122" s="61"/>
      <c r="P2122" s="61"/>
      <c r="Q2122" s="61"/>
      <c r="R2122" s="62"/>
      <c r="S2122" s="63"/>
      <c r="T2122" s="63"/>
      <c r="U2122" s="63"/>
      <c r="V2122" s="64"/>
      <c r="W2122" s="65"/>
      <c r="X2122" s="304"/>
      <c r="Y2122" s="16"/>
      <c r="Z2122" s="22"/>
      <c r="AA2122" s="24"/>
      <c r="AB2122" s="23"/>
      <c r="AC2122" s="23"/>
      <c r="AD2122" s="23"/>
      <c r="AE2122" s="44"/>
      <c r="AF2122" s="22"/>
      <c r="AG2122" s="24"/>
      <c r="AH2122" s="24"/>
      <c r="AI2122" s="22"/>
      <c r="AJ2122" s="22"/>
      <c r="AK2122" s="24"/>
      <c r="AL2122" s="25"/>
      <c r="AM2122" s="25"/>
      <c r="AN2122" s="25"/>
      <c r="AO2122" s="25"/>
      <c r="AP2122" s="22"/>
      <c r="AQ2122" s="22"/>
      <c r="AR2122" s="24"/>
      <c r="AS2122" s="22"/>
      <c r="AT2122" s="22"/>
      <c r="AU2122" s="22"/>
      <c r="AV2122" s="22"/>
      <c r="AW2122" s="16"/>
      <c r="AX2122" s="16"/>
      <c r="AY2122" s="16"/>
      <c r="AZ2122" s="16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</row>
    <row r="2123" spans="1:119" s="3" customFormat="1">
      <c r="A2123" s="61"/>
      <c r="B2123" s="61"/>
      <c r="C2123" s="61"/>
      <c r="D2123" s="61"/>
      <c r="E2123" s="61"/>
      <c r="F2123" s="61"/>
      <c r="G2123" s="61"/>
      <c r="H2123" s="61"/>
      <c r="I2123" s="61"/>
      <c r="J2123" s="61"/>
      <c r="K2123" s="61"/>
      <c r="L2123" s="61"/>
      <c r="M2123" s="61"/>
      <c r="N2123" s="61"/>
      <c r="O2123" s="61"/>
      <c r="P2123" s="61"/>
      <c r="Q2123" s="61"/>
      <c r="R2123" s="62"/>
      <c r="S2123" s="63"/>
      <c r="T2123" s="63"/>
      <c r="U2123" s="63"/>
      <c r="V2123" s="64"/>
      <c r="W2123" s="65"/>
      <c r="X2123" s="304"/>
      <c r="Y2123" s="16"/>
      <c r="Z2123" s="22"/>
      <c r="AA2123" s="24"/>
      <c r="AB2123" s="23"/>
      <c r="AC2123" s="23"/>
      <c r="AD2123" s="23"/>
      <c r="AE2123" s="44"/>
      <c r="AF2123" s="22"/>
      <c r="AG2123" s="24"/>
      <c r="AH2123" s="24"/>
      <c r="AI2123" s="22"/>
      <c r="AJ2123" s="22"/>
      <c r="AK2123" s="24"/>
      <c r="AL2123" s="25"/>
      <c r="AM2123" s="25"/>
      <c r="AN2123" s="25"/>
      <c r="AO2123" s="25"/>
      <c r="AP2123" s="22"/>
      <c r="AQ2123" s="22"/>
      <c r="AR2123" s="24"/>
      <c r="AS2123" s="22"/>
      <c r="AT2123" s="22"/>
      <c r="AU2123" s="22"/>
      <c r="AV2123" s="22"/>
      <c r="AW2123" s="16"/>
      <c r="AX2123" s="16"/>
      <c r="AY2123" s="16"/>
      <c r="AZ2123" s="16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</row>
    <row r="2124" spans="1:119" s="3" customFormat="1">
      <c r="A2124" s="61"/>
      <c r="B2124" s="61"/>
      <c r="C2124" s="61"/>
      <c r="D2124" s="61"/>
      <c r="E2124" s="61"/>
      <c r="F2124" s="61"/>
      <c r="G2124" s="61"/>
      <c r="H2124" s="61"/>
      <c r="I2124" s="61"/>
      <c r="J2124" s="61"/>
      <c r="K2124" s="61"/>
      <c r="L2124" s="61"/>
      <c r="M2124" s="61"/>
      <c r="N2124" s="61"/>
      <c r="O2124" s="61"/>
      <c r="P2124" s="61"/>
      <c r="Q2124" s="61"/>
      <c r="R2124" s="62"/>
      <c r="S2124" s="63"/>
      <c r="T2124" s="63"/>
      <c r="U2124" s="63"/>
      <c r="V2124" s="64"/>
      <c r="W2124" s="65"/>
      <c r="X2124" s="304"/>
      <c r="Y2124" s="16"/>
      <c r="Z2124" s="22"/>
      <c r="AA2124" s="24"/>
      <c r="AB2124" s="23"/>
      <c r="AC2124" s="23"/>
      <c r="AD2124" s="23"/>
      <c r="AE2124" s="44"/>
      <c r="AF2124" s="22"/>
      <c r="AG2124" s="24"/>
      <c r="AH2124" s="24"/>
      <c r="AI2124" s="22"/>
      <c r="AJ2124" s="22"/>
      <c r="AK2124" s="24"/>
      <c r="AL2124" s="25"/>
      <c r="AM2124" s="25"/>
      <c r="AN2124" s="25"/>
      <c r="AO2124" s="25"/>
      <c r="AP2124" s="22"/>
      <c r="AQ2124" s="22"/>
      <c r="AR2124" s="24"/>
      <c r="AS2124" s="22"/>
      <c r="AT2124" s="22"/>
      <c r="AU2124" s="22"/>
      <c r="AV2124" s="22"/>
      <c r="AW2124" s="16"/>
      <c r="AX2124" s="16"/>
      <c r="AY2124" s="16"/>
      <c r="AZ2124" s="16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</row>
    <row r="2125" spans="1:119" s="3" customFormat="1">
      <c r="A2125" s="61"/>
      <c r="B2125" s="61"/>
      <c r="C2125" s="61"/>
      <c r="D2125" s="61"/>
      <c r="E2125" s="61"/>
      <c r="F2125" s="61"/>
      <c r="G2125" s="61"/>
      <c r="H2125" s="61"/>
      <c r="I2125" s="61"/>
      <c r="J2125" s="61"/>
      <c r="K2125" s="61"/>
      <c r="L2125" s="61"/>
      <c r="M2125" s="61"/>
      <c r="N2125" s="61"/>
      <c r="O2125" s="61"/>
      <c r="P2125" s="61"/>
      <c r="Q2125" s="61"/>
      <c r="R2125" s="62"/>
      <c r="S2125" s="63"/>
      <c r="T2125" s="63"/>
      <c r="U2125" s="63"/>
      <c r="V2125" s="64"/>
      <c r="W2125" s="65"/>
      <c r="X2125" s="304"/>
      <c r="Y2125" s="16"/>
      <c r="Z2125" s="22"/>
      <c r="AA2125" s="24"/>
      <c r="AB2125" s="23"/>
      <c r="AC2125" s="23"/>
      <c r="AD2125" s="23"/>
      <c r="AE2125" s="44"/>
      <c r="AF2125" s="22"/>
      <c r="AG2125" s="24"/>
      <c r="AH2125" s="24"/>
      <c r="AI2125" s="22"/>
      <c r="AJ2125" s="22"/>
      <c r="AK2125" s="24"/>
      <c r="AL2125" s="25"/>
      <c r="AM2125" s="25"/>
      <c r="AN2125" s="25"/>
      <c r="AO2125" s="25"/>
      <c r="AP2125" s="22"/>
      <c r="AQ2125" s="22"/>
      <c r="AR2125" s="24"/>
      <c r="AS2125" s="22"/>
      <c r="AT2125" s="22"/>
      <c r="AU2125" s="22"/>
      <c r="AV2125" s="22"/>
      <c r="AW2125" s="16"/>
      <c r="AX2125" s="16"/>
      <c r="AY2125" s="16"/>
      <c r="AZ2125" s="16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</row>
    <row r="2126" spans="1:119" s="3" customFormat="1">
      <c r="A2126" s="61"/>
      <c r="B2126" s="61"/>
      <c r="C2126" s="61"/>
      <c r="D2126" s="61"/>
      <c r="E2126" s="61"/>
      <c r="F2126" s="61"/>
      <c r="G2126" s="61"/>
      <c r="H2126" s="61"/>
      <c r="I2126" s="61"/>
      <c r="J2126" s="61"/>
      <c r="K2126" s="61"/>
      <c r="L2126" s="61"/>
      <c r="M2126" s="61"/>
      <c r="N2126" s="61"/>
      <c r="O2126" s="61"/>
      <c r="P2126" s="61"/>
      <c r="Q2126" s="61"/>
      <c r="R2126" s="62"/>
      <c r="S2126" s="63"/>
      <c r="T2126" s="63"/>
      <c r="U2126" s="63"/>
      <c r="V2126" s="64"/>
      <c r="W2126" s="65"/>
      <c r="X2126" s="304"/>
      <c r="Y2126" s="16"/>
      <c r="Z2126" s="22"/>
      <c r="AA2126" s="24"/>
      <c r="AB2126" s="23"/>
      <c r="AC2126" s="23"/>
      <c r="AD2126" s="23"/>
      <c r="AE2126" s="44"/>
      <c r="AF2126" s="22"/>
      <c r="AG2126" s="24"/>
      <c r="AH2126" s="24"/>
      <c r="AI2126" s="22"/>
      <c r="AJ2126" s="22"/>
      <c r="AK2126" s="24"/>
      <c r="AL2126" s="25"/>
      <c r="AM2126" s="25"/>
      <c r="AN2126" s="25"/>
      <c r="AO2126" s="25"/>
      <c r="AP2126" s="22"/>
      <c r="AQ2126" s="22"/>
      <c r="AR2126" s="24"/>
      <c r="AS2126" s="22"/>
      <c r="AT2126" s="22"/>
      <c r="AU2126" s="22"/>
      <c r="AV2126" s="22"/>
      <c r="AW2126" s="16"/>
      <c r="AX2126" s="16"/>
      <c r="AY2126" s="16"/>
      <c r="AZ2126" s="1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</row>
    <row r="2127" spans="1:119" s="3" customFormat="1">
      <c r="A2127" s="61"/>
      <c r="B2127" s="61"/>
      <c r="C2127" s="61"/>
      <c r="D2127" s="61"/>
      <c r="E2127" s="61"/>
      <c r="F2127" s="61"/>
      <c r="G2127" s="61"/>
      <c r="H2127" s="61"/>
      <c r="I2127" s="61"/>
      <c r="J2127" s="61"/>
      <c r="K2127" s="61"/>
      <c r="L2127" s="61"/>
      <c r="M2127" s="61"/>
      <c r="N2127" s="61"/>
      <c r="O2127" s="61"/>
      <c r="P2127" s="61"/>
      <c r="Q2127" s="61"/>
      <c r="R2127" s="62"/>
      <c r="S2127" s="63"/>
      <c r="T2127" s="63"/>
      <c r="U2127" s="63"/>
      <c r="V2127" s="64"/>
      <c r="W2127" s="65"/>
      <c r="X2127" s="304"/>
      <c r="Y2127" s="16"/>
      <c r="Z2127" s="22"/>
      <c r="AA2127" s="24"/>
      <c r="AB2127" s="23"/>
      <c r="AC2127" s="23"/>
      <c r="AD2127" s="23"/>
      <c r="AE2127" s="44"/>
      <c r="AF2127" s="22"/>
      <c r="AG2127" s="24"/>
      <c r="AH2127" s="24"/>
      <c r="AI2127" s="22"/>
      <c r="AJ2127" s="22"/>
      <c r="AK2127" s="24"/>
      <c r="AL2127" s="25"/>
      <c r="AM2127" s="25"/>
      <c r="AN2127" s="25"/>
      <c r="AO2127" s="25"/>
      <c r="AP2127" s="22"/>
      <c r="AQ2127" s="22"/>
      <c r="AR2127" s="24"/>
      <c r="AS2127" s="22"/>
      <c r="AT2127" s="22"/>
      <c r="AU2127" s="22"/>
      <c r="AV2127" s="22"/>
      <c r="AW2127" s="16"/>
      <c r="AX2127" s="16"/>
      <c r="AY2127" s="16"/>
      <c r="AZ2127" s="16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</row>
    <row r="2128" spans="1:119" s="3" customFormat="1">
      <c r="A2128" s="61"/>
      <c r="B2128" s="61"/>
      <c r="C2128" s="61"/>
      <c r="D2128" s="61"/>
      <c r="E2128" s="61"/>
      <c r="F2128" s="61"/>
      <c r="G2128" s="61"/>
      <c r="H2128" s="61"/>
      <c r="I2128" s="61"/>
      <c r="J2128" s="61"/>
      <c r="K2128" s="61"/>
      <c r="L2128" s="61"/>
      <c r="M2128" s="61"/>
      <c r="N2128" s="61"/>
      <c r="O2128" s="61"/>
      <c r="P2128" s="61"/>
      <c r="Q2128" s="61"/>
      <c r="R2128" s="62"/>
      <c r="S2128" s="63"/>
      <c r="T2128" s="63"/>
      <c r="U2128" s="63"/>
      <c r="V2128" s="64"/>
      <c r="W2128" s="65"/>
      <c r="X2128" s="304"/>
      <c r="Y2128" s="16"/>
      <c r="Z2128" s="22"/>
      <c r="AA2128" s="24"/>
      <c r="AB2128" s="23"/>
      <c r="AC2128" s="23"/>
      <c r="AD2128" s="23"/>
      <c r="AE2128" s="44"/>
      <c r="AF2128" s="22"/>
      <c r="AG2128" s="24"/>
      <c r="AH2128" s="24"/>
      <c r="AI2128" s="22"/>
      <c r="AJ2128" s="22"/>
      <c r="AK2128" s="24"/>
      <c r="AL2128" s="25"/>
      <c r="AM2128" s="25"/>
      <c r="AN2128" s="25"/>
      <c r="AO2128" s="25"/>
      <c r="AP2128" s="22"/>
      <c r="AQ2128" s="22"/>
      <c r="AR2128" s="24"/>
      <c r="AS2128" s="22"/>
      <c r="AT2128" s="22"/>
      <c r="AU2128" s="22"/>
      <c r="AV2128" s="22"/>
      <c r="AW2128" s="16"/>
      <c r="AX2128" s="16"/>
      <c r="AY2128" s="16"/>
      <c r="AZ2128" s="16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</row>
    <row r="2129" spans="1:119" s="3" customFormat="1">
      <c r="A2129" s="61"/>
      <c r="B2129" s="61"/>
      <c r="C2129" s="61"/>
      <c r="D2129" s="61"/>
      <c r="E2129" s="61"/>
      <c r="F2129" s="61"/>
      <c r="G2129" s="61"/>
      <c r="H2129" s="61"/>
      <c r="I2129" s="61"/>
      <c r="J2129" s="61"/>
      <c r="K2129" s="61"/>
      <c r="L2129" s="61"/>
      <c r="M2129" s="61"/>
      <c r="N2129" s="61"/>
      <c r="O2129" s="61"/>
      <c r="P2129" s="61"/>
      <c r="Q2129" s="61"/>
      <c r="R2129" s="62"/>
      <c r="S2129" s="63"/>
      <c r="T2129" s="63"/>
      <c r="U2129" s="63"/>
      <c r="V2129" s="64"/>
      <c r="W2129" s="65"/>
      <c r="X2129" s="304"/>
      <c r="Y2129" s="16"/>
      <c r="Z2129" s="22"/>
      <c r="AA2129" s="24"/>
      <c r="AB2129" s="23"/>
      <c r="AC2129" s="23"/>
      <c r="AD2129" s="23"/>
      <c r="AE2129" s="44"/>
      <c r="AF2129" s="22"/>
      <c r="AG2129" s="24"/>
      <c r="AH2129" s="24"/>
      <c r="AI2129" s="22"/>
      <c r="AJ2129" s="22"/>
      <c r="AK2129" s="24"/>
      <c r="AL2129" s="25"/>
      <c r="AM2129" s="25"/>
      <c r="AN2129" s="25"/>
      <c r="AO2129" s="25"/>
      <c r="AP2129" s="22"/>
      <c r="AQ2129" s="22"/>
      <c r="AR2129" s="24"/>
      <c r="AS2129" s="22"/>
      <c r="AT2129" s="22"/>
      <c r="AU2129" s="22"/>
      <c r="AV2129" s="22"/>
      <c r="AW2129" s="16"/>
      <c r="AX2129" s="16"/>
      <c r="AY2129" s="16"/>
      <c r="AZ2129" s="16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</row>
    <row r="2130" spans="1:119" s="3" customFormat="1">
      <c r="A2130" s="61"/>
      <c r="B2130" s="61"/>
      <c r="C2130" s="61"/>
      <c r="D2130" s="61"/>
      <c r="E2130" s="61"/>
      <c r="F2130" s="61"/>
      <c r="G2130" s="61"/>
      <c r="H2130" s="61"/>
      <c r="I2130" s="61"/>
      <c r="J2130" s="61"/>
      <c r="K2130" s="61"/>
      <c r="L2130" s="61"/>
      <c r="M2130" s="61"/>
      <c r="N2130" s="61"/>
      <c r="O2130" s="61"/>
      <c r="P2130" s="61"/>
      <c r="Q2130" s="61"/>
      <c r="R2130" s="62"/>
      <c r="S2130" s="63"/>
      <c r="T2130" s="63"/>
      <c r="U2130" s="63"/>
      <c r="V2130" s="64"/>
      <c r="W2130" s="65"/>
      <c r="X2130" s="304"/>
      <c r="Y2130" s="16"/>
      <c r="Z2130" s="22"/>
      <c r="AA2130" s="24"/>
      <c r="AB2130" s="23"/>
      <c r="AC2130" s="23"/>
      <c r="AD2130" s="23"/>
      <c r="AE2130" s="44"/>
      <c r="AF2130" s="22"/>
      <c r="AG2130" s="24"/>
      <c r="AH2130" s="24"/>
      <c r="AI2130" s="22"/>
      <c r="AJ2130" s="22"/>
      <c r="AK2130" s="24"/>
      <c r="AL2130" s="25"/>
      <c r="AM2130" s="25"/>
      <c r="AN2130" s="25"/>
      <c r="AO2130" s="25"/>
      <c r="AP2130" s="22"/>
      <c r="AQ2130" s="22"/>
      <c r="AR2130" s="24"/>
      <c r="AS2130" s="22"/>
      <c r="AT2130" s="22"/>
      <c r="AU2130" s="22"/>
      <c r="AV2130" s="22"/>
      <c r="AW2130" s="16"/>
      <c r="AX2130" s="16"/>
      <c r="AY2130" s="16"/>
      <c r="AZ2130" s="16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</row>
    <row r="2131" spans="1:119" s="3" customFormat="1">
      <c r="A2131" s="61"/>
      <c r="B2131" s="61"/>
      <c r="C2131" s="61"/>
      <c r="D2131" s="61"/>
      <c r="E2131" s="61"/>
      <c r="F2131" s="61"/>
      <c r="G2131" s="61"/>
      <c r="H2131" s="61"/>
      <c r="I2131" s="61"/>
      <c r="J2131" s="61"/>
      <c r="K2131" s="61"/>
      <c r="L2131" s="61"/>
      <c r="M2131" s="61"/>
      <c r="N2131" s="61"/>
      <c r="O2131" s="61"/>
      <c r="P2131" s="61"/>
      <c r="Q2131" s="61"/>
      <c r="R2131" s="62"/>
      <c r="S2131" s="63"/>
      <c r="T2131" s="63"/>
      <c r="U2131" s="63"/>
      <c r="V2131" s="64"/>
      <c r="W2131" s="65"/>
      <c r="X2131" s="304"/>
      <c r="Y2131" s="16"/>
      <c r="Z2131" s="22"/>
      <c r="AA2131" s="24"/>
      <c r="AB2131" s="23"/>
      <c r="AC2131" s="23"/>
      <c r="AD2131" s="23"/>
      <c r="AE2131" s="44"/>
      <c r="AF2131" s="22"/>
      <c r="AG2131" s="24"/>
      <c r="AH2131" s="24"/>
      <c r="AI2131" s="22"/>
      <c r="AJ2131" s="22"/>
      <c r="AK2131" s="24"/>
      <c r="AL2131" s="25"/>
      <c r="AM2131" s="25"/>
      <c r="AN2131" s="25"/>
      <c r="AO2131" s="25"/>
      <c r="AP2131" s="22"/>
      <c r="AQ2131" s="22"/>
      <c r="AR2131" s="24"/>
      <c r="AS2131" s="22"/>
      <c r="AT2131" s="22"/>
      <c r="AU2131" s="22"/>
      <c r="AV2131" s="22"/>
      <c r="AW2131" s="16"/>
      <c r="AX2131" s="16"/>
      <c r="AY2131" s="16"/>
      <c r="AZ2131" s="16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</row>
    <row r="2132" spans="1:119" s="3" customFormat="1">
      <c r="A2132" s="61"/>
      <c r="B2132" s="61"/>
      <c r="C2132" s="61"/>
      <c r="D2132" s="61"/>
      <c r="E2132" s="61"/>
      <c r="F2132" s="61"/>
      <c r="G2132" s="61"/>
      <c r="H2132" s="61"/>
      <c r="I2132" s="61"/>
      <c r="J2132" s="61"/>
      <c r="K2132" s="61"/>
      <c r="L2132" s="61"/>
      <c r="M2132" s="61"/>
      <c r="N2132" s="61"/>
      <c r="O2132" s="61"/>
      <c r="P2132" s="61"/>
      <c r="Q2132" s="61"/>
      <c r="R2132" s="62"/>
      <c r="S2132" s="63"/>
      <c r="T2132" s="63"/>
      <c r="U2132" s="63"/>
      <c r="V2132" s="64"/>
      <c r="W2132" s="65"/>
      <c r="X2132" s="304"/>
      <c r="Y2132" s="16"/>
      <c r="Z2132" s="22"/>
      <c r="AA2132" s="24"/>
      <c r="AB2132" s="23"/>
      <c r="AC2132" s="23"/>
      <c r="AD2132" s="23"/>
      <c r="AE2132" s="44"/>
      <c r="AF2132" s="22"/>
      <c r="AG2132" s="24"/>
      <c r="AH2132" s="24"/>
      <c r="AI2132" s="22"/>
      <c r="AJ2132" s="22"/>
      <c r="AK2132" s="24"/>
      <c r="AL2132" s="25"/>
      <c r="AM2132" s="25"/>
      <c r="AN2132" s="25"/>
      <c r="AO2132" s="25"/>
      <c r="AP2132" s="22"/>
      <c r="AQ2132" s="22"/>
      <c r="AR2132" s="24"/>
      <c r="AS2132" s="22"/>
      <c r="AT2132" s="22"/>
      <c r="AU2132" s="22"/>
      <c r="AV2132" s="22"/>
      <c r="AW2132" s="16"/>
      <c r="AX2132" s="16"/>
      <c r="AY2132" s="16"/>
      <c r="AZ2132" s="16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</row>
    <row r="2133" spans="1:119" s="3" customFormat="1">
      <c r="A2133" s="61"/>
      <c r="B2133" s="61"/>
      <c r="C2133" s="61"/>
      <c r="D2133" s="61"/>
      <c r="E2133" s="61"/>
      <c r="F2133" s="61"/>
      <c r="G2133" s="61"/>
      <c r="H2133" s="61"/>
      <c r="I2133" s="61"/>
      <c r="J2133" s="61"/>
      <c r="K2133" s="61"/>
      <c r="L2133" s="61"/>
      <c r="M2133" s="61"/>
      <c r="N2133" s="61"/>
      <c r="O2133" s="61"/>
      <c r="P2133" s="61"/>
      <c r="Q2133" s="61"/>
      <c r="R2133" s="62"/>
      <c r="S2133" s="63"/>
      <c r="T2133" s="63"/>
      <c r="U2133" s="63"/>
      <c r="V2133" s="64"/>
      <c r="W2133" s="65"/>
      <c r="X2133" s="304"/>
      <c r="Y2133" s="16"/>
      <c r="Z2133" s="22"/>
      <c r="AA2133" s="24"/>
      <c r="AB2133" s="23"/>
      <c r="AC2133" s="23"/>
      <c r="AD2133" s="23"/>
      <c r="AE2133" s="44"/>
      <c r="AF2133" s="22"/>
      <c r="AG2133" s="24"/>
      <c r="AH2133" s="24"/>
      <c r="AI2133" s="22"/>
      <c r="AJ2133" s="22"/>
      <c r="AK2133" s="24"/>
      <c r="AL2133" s="25"/>
      <c r="AM2133" s="25"/>
      <c r="AN2133" s="25"/>
      <c r="AO2133" s="25"/>
      <c r="AP2133" s="22"/>
      <c r="AQ2133" s="22"/>
      <c r="AR2133" s="24"/>
      <c r="AS2133" s="22"/>
      <c r="AT2133" s="22"/>
      <c r="AU2133" s="22"/>
      <c r="AV2133" s="22"/>
      <c r="AW2133" s="16"/>
      <c r="AX2133" s="16"/>
      <c r="AY2133" s="16"/>
      <c r="AZ2133" s="16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</row>
    <row r="2134" spans="1:119" s="3" customFormat="1">
      <c r="A2134" s="61"/>
      <c r="B2134" s="61"/>
      <c r="C2134" s="61"/>
      <c r="D2134" s="61"/>
      <c r="E2134" s="61"/>
      <c r="F2134" s="61"/>
      <c r="G2134" s="61"/>
      <c r="H2134" s="61"/>
      <c r="I2134" s="61"/>
      <c r="J2134" s="61"/>
      <c r="K2134" s="61"/>
      <c r="L2134" s="61"/>
      <c r="M2134" s="61"/>
      <c r="N2134" s="61"/>
      <c r="O2134" s="61"/>
      <c r="P2134" s="61"/>
      <c r="Q2134" s="61"/>
      <c r="R2134" s="62"/>
      <c r="S2134" s="63"/>
      <c r="T2134" s="63"/>
      <c r="U2134" s="63"/>
      <c r="V2134" s="64"/>
      <c r="W2134" s="65"/>
      <c r="X2134" s="304"/>
      <c r="Y2134" s="16"/>
      <c r="Z2134" s="22"/>
      <c r="AA2134" s="24"/>
      <c r="AB2134" s="23"/>
      <c r="AC2134" s="23"/>
      <c r="AD2134" s="23"/>
      <c r="AE2134" s="44"/>
      <c r="AF2134" s="22"/>
      <c r="AG2134" s="24"/>
      <c r="AH2134" s="24"/>
      <c r="AI2134" s="22"/>
      <c r="AJ2134" s="22"/>
      <c r="AK2134" s="24"/>
      <c r="AL2134" s="25"/>
      <c r="AM2134" s="25"/>
      <c r="AN2134" s="25"/>
      <c r="AO2134" s="25"/>
      <c r="AP2134" s="22"/>
      <c r="AQ2134" s="22"/>
      <c r="AR2134" s="24"/>
      <c r="AS2134" s="22"/>
      <c r="AT2134" s="22"/>
      <c r="AU2134" s="22"/>
      <c r="AV2134" s="22"/>
      <c r="AW2134" s="16"/>
      <c r="AX2134" s="16"/>
      <c r="AY2134" s="16"/>
      <c r="AZ2134" s="16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</row>
    <row r="2135" spans="1:119" s="3" customFormat="1">
      <c r="A2135" s="61"/>
      <c r="B2135" s="61"/>
      <c r="C2135" s="61"/>
      <c r="D2135" s="61"/>
      <c r="E2135" s="61"/>
      <c r="F2135" s="61"/>
      <c r="G2135" s="61"/>
      <c r="H2135" s="61"/>
      <c r="I2135" s="61"/>
      <c r="J2135" s="61"/>
      <c r="K2135" s="61"/>
      <c r="L2135" s="61"/>
      <c r="M2135" s="61"/>
      <c r="N2135" s="61"/>
      <c r="O2135" s="61"/>
      <c r="P2135" s="61"/>
      <c r="Q2135" s="61"/>
      <c r="R2135" s="62"/>
      <c r="S2135" s="63"/>
      <c r="T2135" s="63"/>
      <c r="U2135" s="63"/>
      <c r="V2135" s="64"/>
      <c r="W2135" s="65"/>
      <c r="X2135" s="304"/>
      <c r="Y2135" s="16"/>
      <c r="Z2135" s="22"/>
      <c r="AA2135" s="24"/>
      <c r="AB2135" s="23"/>
      <c r="AC2135" s="23"/>
      <c r="AD2135" s="23"/>
      <c r="AE2135" s="44"/>
      <c r="AF2135" s="22"/>
      <c r="AG2135" s="24"/>
      <c r="AH2135" s="24"/>
      <c r="AI2135" s="22"/>
      <c r="AJ2135" s="22"/>
      <c r="AK2135" s="24"/>
      <c r="AL2135" s="25"/>
      <c r="AM2135" s="25"/>
      <c r="AN2135" s="25"/>
      <c r="AO2135" s="25"/>
      <c r="AP2135" s="22"/>
      <c r="AQ2135" s="22"/>
      <c r="AR2135" s="24"/>
      <c r="AS2135" s="22"/>
      <c r="AT2135" s="22"/>
      <c r="AU2135" s="22"/>
      <c r="AV2135" s="22"/>
      <c r="AW2135" s="16"/>
      <c r="AX2135" s="16"/>
      <c r="AY2135" s="16"/>
      <c r="AZ2135" s="16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</row>
    <row r="2136" spans="1:119" s="3" customFormat="1">
      <c r="A2136" s="61"/>
      <c r="B2136" s="61"/>
      <c r="C2136" s="61"/>
      <c r="D2136" s="61"/>
      <c r="E2136" s="61"/>
      <c r="F2136" s="61"/>
      <c r="G2136" s="61"/>
      <c r="H2136" s="61"/>
      <c r="I2136" s="61"/>
      <c r="J2136" s="61"/>
      <c r="K2136" s="61"/>
      <c r="L2136" s="61"/>
      <c r="M2136" s="61"/>
      <c r="N2136" s="61"/>
      <c r="O2136" s="61"/>
      <c r="P2136" s="61"/>
      <c r="Q2136" s="61"/>
      <c r="R2136" s="62"/>
      <c r="S2136" s="63"/>
      <c r="T2136" s="63"/>
      <c r="U2136" s="63"/>
      <c r="V2136" s="64"/>
      <c r="W2136" s="65"/>
      <c r="X2136" s="304"/>
      <c r="Y2136" s="16"/>
      <c r="Z2136" s="22"/>
      <c r="AA2136" s="24"/>
      <c r="AB2136" s="23"/>
      <c r="AC2136" s="23"/>
      <c r="AD2136" s="23"/>
      <c r="AE2136" s="44"/>
      <c r="AF2136" s="22"/>
      <c r="AG2136" s="24"/>
      <c r="AH2136" s="24"/>
      <c r="AI2136" s="22"/>
      <c r="AJ2136" s="22"/>
      <c r="AK2136" s="24"/>
      <c r="AL2136" s="25"/>
      <c r="AM2136" s="25"/>
      <c r="AN2136" s="25"/>
      <c r="AO2136" s="25"/>
      <c r="AP2136" s="22"/>
      <c r="AQ2136" s="22"/>
      <c r="AR2136" s="24"/>
      <c r="AS2136" s="22"/>
      <c r="AT2136" s="22"/>
      <c r="AU2136" s="22"/>
      <c r="AV2136" s="22"/>
      <c r="AW2136" s="16"/>
      <c r="AX2136" s="16"/>
      <c r="AY2136" s="16"/>
      <c r="AZ2136" s="1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</row>
    <row r="2137" spans="1:119" s="3" customFormat="1">
      <c r="A2137" s="61"/>
      <c r="B2137" s="61"/>
      <c r="C2137" s="61"/>
      <c r="D2137" s="61"/>
      <c r="E2137" s="61"/>
      <c r="F2137" s="61"/>
      <c r="G2137" s="61"/>
      <c r="H2137" s="61"/>
      <c r="I2137" s="61"/>
      <c r="J2137" s="61"/>
      <c r="K2137" s="61"/>
      <c r="L2137" s="61"/>
      <c r="M2137" s="61"/>
      <c r="N2137" s="61"/>
      <c r="O2137" s="61"/>
      <c r="P2137" s="61"/>
      <c r="Q2137" s="61"/>
      <c r="R2137" s="62"/>
      <c r="S2137" s="63"/>
      <c r="T2137" s="63"/>
      <c r="U2137" s="63"/>
      <c r="V2137" s="64"/>
      <c r="W2137" s="65"/>
      <c r="X2137" s="304"/>
      <c r="Y2137" s="16"/>
      <c r="Z2137" s="22"/>
      <c r="AA2137" s="24"/>
      <c r="AB2137" s="23"/>
      <c r="AC2137" s="23"/>
      <c r="AD2137" s="23"/>
      <c r="AE2137" s="44"/>
      <c r="AF2137" s="22"/>
      <c r="AG2137" s="24"/>
      <c r="AH2137" s="24"/>
      <c r="AI2137" s="22"/>
      <c r="AJ2137" s="22"/>
      <c r="AK2137" s="24"/>
      <c r="AL2137" s="25"/>
      <c r="AM2137" s="25"/>
      <c r="AN2137" s="25"/>
      <c r="AO2137" s="25"/>
      <c r="AP2137" s="22"/>
      <c r="AQ2137" s="22"/>
      <c r="AR2137" s="24"/>
      <c r="AS2137" s="22"/>
      <c r="AT2137" s="22"/>
      <c r="AU2137" s="22"/>
      <c r="AV2137" s="22"/>
      <c r="AW2137" s="16"/>
      <c r="AX2137" s="16"/>
      <c r="AY2137" s="16"/>
      <c r="AZ2137" s="16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</row>
    <row r="2138" spans="1:119" s="3" customFormat="1">
      <c r="A2138" s="61"/>
      <c r="B2138" s="61"/>
      <c r="C2138" s="61"/>
      <c r="D2138" s="61"/>
      <c r="E2138" s="61"/>
      <c r="F2138" s="61"/>
      <c r="G2138" s="61"/>
      <c r="H2138" s="61"/>
      <c r="I2138" s="61"/>
      <c r="J2138" s="61"/>
      <c r="K2138" s="61"/>
      <c r="L2138" s="61"/>
      <c r="M2138" s="61"/>
      <c r="N2138" s="61"/>
      <c r="O2138" s="61"/>
      <c r="P2138" s="61"/>
      <c r="Q2138" s="61"/>
      <c r="R2138" s="62"/>
      <c r="S2138" s="63"/>
      <c r="T2138" s="63"/>
      <c r="U2138" s="63"/>
      <c r="V2138" s="64"/>
      <c r="W2138" s="65"/>
      <c r="X2138" s="304"/>
      <c r="Y2138" s="16"/>
      <c r="Z2138" s="22"/>
      <c r="AA2138" s="24"/>
      <c r="AB2138" s="23"/>
      <c r="AC2138" s="23"/>
      <c r="AD2138" s="23"/>
      <c r="AE2138" s="44"/>
      <c r="AF2138" s="22"/>
      <c r="AG2138" s="24"/>
      <c r="AH2138" s="24"/>
      <c r="AI2138" s="22"/>
      <c r="AJ2138" s="22"/>
      <c r="AK2138" s="24"/>
      <c r="AL2138" s="25"/>
      <c r="AM2138" s="25"/>
      <c r="AN2138" s="25"/>
      <c r="AO2138" s="25"/>
      <c r="AP2138" s="22"/>
      <c r="AQ2138" s="22"/>
      <c r="AR2138" s="24"/>
      <c r="AS2138" s="22"/>
      <c r="AT2138" s="22"/>
      <c r="AU2138" s="22"/>
      <c r="AV2138" s="22"/>
      <c r="AW2138" s="16"/>
      <c r="AX2138" s="16"/>
      <c r="AY2138" s="16"/>
      <c r="AZ2138" s="16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</row>
    <row r="2139" spans="1:119" s="3" customFormat="1">
      <c r="A2139" s="61"/>
      <c r="B2139" s="61"/>
      <c r="C2139" s="61"/>
      <c r="D2139" s="61"/>
      <c r="E2139" s="61"/>
      <c r="F2139" s="61"/>
      <c r="G2139" s="61"/>
      <c r="H2139" s="61"/>
      <c r="I2139" s="61"/>
      <c r="J2139" s="61"/>
      <c r="K2139" s="61"/>
      <c r="L2139" s="61"/>
      <c r="M2139" s="61"/>
      <c r="N2139" s="61"/>
      <c r="O2139" s="61"/>
      <c r="P2139" s="61"/>
      <c r="Q2139" s="61"/>
      <c r="R2139" s="62"/>
      <c r="S2139" s="63"/>
      <c r="T2139" s="63"/>
      <c r="U2139" s="63"/>
      <c r="V2139" s="64"/>
      <c r="W2139" s="65"/>
      <c r="X2139" s="304"/>
      <c r="Y2139" s="16"/>
      <c r="Z2139" s="22"/>
      <c r="AA2139" s="24"/>
      <c r="AB2139" s="23"/>
      <c r="AC2139" s="23"/>
      <c r="AD2139" s="23"/>
      <c r="AE2139" s="44"/>
      <c r="AF2139" s="22"/>
      <c r="AG2139" s="24"/>
      <c r="AH2139" s="24"/>
      <c r="AI2139" s="22"/>
      <c r="AJ2139" s="22"/>
      <c r="AK2139" s="24"/>
      <c r="AL2139" s="25"/>
      <c r="AM2139" s="25"/>
      <c r="AN2139" s="25"/>
      <c r="AO2139" s="25"/>
      <c r="AP2139" s="22"/>
      <c r="AQ2139" s="22"/>
      <c r="AR2139" s="24"/>
      <c r="AS2139" s="22"/>
      <c r="AT2139" s="22"/>
      <c r="AU2139" s="22"/>
      <c r="AV2139" s="22"/>
      <c r="AW2139" s="16"/>
      <c r="AX2139" s="16"/>
      <c r="AY2139" s="16"/>
      <c r="AZ2139" s="16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</row>
    <row r="2140" spans="1:119" s="3" customFormat="1">
      <c r="A2140" s="61"/>
      <c r="B2140" s="61"/>
      <c r="C2140" s="61"/>
      <c r="D2140" s="61"/>
      <c r="E2140" s="61"/>
      <c r="F2140" s="61"/>
      <c r="G2140" s="61"/>
      <c r="H2140" s="61"/>
      <c r="I2140" s="61"/>
      <c r="J2140" s="61"/>
      <c r="K2140" s="61"/>
      <c r="L2140" s="61"/>
      <c r="M2140" s="61"/>
      <c r="N2140" s="61"/>
      <c r="O2140" s="61"/>
      <c r="P2140" s="61"/>
      <c r="Q2140" s="61"/>
      <c r="R2140" s="62"/>
      <c r="S2140" s="63"/>
      <c r="T2140" s="63"/>
      <c r="U2140" s="63"/>
      <c r="V2140" s="64"/>
      <c r="W2140" s="65"/>
      <c r="X2140" s="304"/>
      <c r="Y2140" s="16"/>
      <c r="Z2140" s="22"/>
      <c r="AA2140" s="24"/>
      <c r="AB2140" s="23"/>
      <c r="AC2140" s="23"/>
      <c r="AD2140" s="23"/>
      <c r="AE2140" s="44"/>
      <c r="AF2140" s="22"/>
      <c r="AG2140" s="24"/>
      <c r="AH2140" s="24"/>
      <c r="AI2140" s="22"/>
      <c r="AJ2140" s="22"/>
      <c r="AK2140" s="24"/>
      <c r="AL2140" s="25"/>
      <c r="AM2140" s="25"/>
      <c r="AN2140" s="25"/>
      <c r="AO2140" s="25"/>
      <c r="AP2140" s="22"/>
      <c r="AQ2140" s="22"/>
      <c r="AR2140" s="24"/>
      <c r="AS2140" s="22"/>
      <c r="AT2140" s="22"/>
      <c r="AU2140" s="22"/>
      <c r="AV2140" s="22"/>
      <c r="AW2140" s="16"/>
      <c r="AX2140" s="16"/>
      <c r="AY2140" s="16"/>
      <c r="AZ2140" s="16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</row>
    <row r="2141" spans="1:119" s="3" customFormat="1">
      <c r="A2141" s="61"/>
      <c r="B2141" s="61"/>
      <c r="C2141" s="61"/>
      <c r="D2141" s="61"/>
      <c r="E2141" s="61"/>
      <c r="F2141" s="61"/>
      <c r="G2141" s="61"/>
      <c r="H2141" s="61"/>
      <c r="I2141" s="61"/>
      <c r="J2141" s="61"/>
      <c r="K2141" s="61"/>
      <c r="L2141" s="61"/>
      <c r="M2141" s="61"/>
      <c r="N2141" s="61"/>
      <c r="O2141" s="61"/>
      <c r="P2141" s="61"/>
      <c r="Q2141" s="61"/>
      <c r="R2141" s="62"/>
      <c r="S2141" s="63"/>
      <c r="T2141" s="63"/>
      <c r="U2141" s="63"/>
      <c r="V2141" s="64"/>
      <c r="W2141" s="65"/>
      <c r="X2141" s="304"/>
      <c r="Y2141" s="16"/>
      <c r="Z2141" s="22"/>
      <c r="AA2141" s="24"/>
      <c r="AB2141" s="23"/>
      <c r="AC2141" s="23"/>
      <c r="AD2141" s="23"/>
      <c r="AE2141" s="44"/>
      <c r="AF2141" s="22"/>
      <c r="AG2141" s="24"/>
      <c r="AH2141" s="24"/>
      <c r="AI2141" s="22"/>
      <c r="AJ2141" s="22"/>
      <c r="AK2141" s="24"/>
      <c r="AL2141" s="25"/>
      <c r="AM2141" s="25"/>
      <c r="AN2141" s="25"/>
      <c r="AO2141" s="25"/>
      <c r="AP2141" s="22"/>
      <c r="AQ2141" s="22"/>
      <c r="AR2141" s="24"/>
      <c r="AS2141" s="22"/>
      <c r="AT2141" s="22"/>
      <c r="AU2141" s="22"/>
      <c r="AV2141" s="22"/>
      <c r="AW2141" s="16"/>
      <c r="AX2141" s="16"/>
      <c r="AY2141" s="16"/>
      <c r="AZ2141" s="16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</row>
    <row r="2142" spans="1:119" s="3" customFormat="1">
      <c r="A2142" s="61"/>
      <c r="B2142" s="61"/>
      <c r="C2142" s="61"/>
      <c r="D2142" s="61"/>
      <c r="E2142" s="61"/>
      <c r="F2142" s="61"/>
      <c r="G2142" s="61"/>
      <c r="H2142" s="61"/>
      <c r="I2142" s="61"/>
      <c r="J2142" s="61"/>
      <c r="K2142" s="61"/>
      <c r="L2142" s="61"/>
      <c r="M2142" s="61"/>
      <c r="N2142" s="61"/>
      <c r="O2142" s="61"/>
      <c r="P2142" s="61"/>
      <c r="Q2142" s="61"/>
      <c r="R2142" s="62"/>
      <c r="S2142" s="63"/>
      <c r="T2142" s="63"/>
      <c r="U2142" s="63"/>
      <c r="V2142" s="64"/>
      <c r="W2142" s="65"/>
      <c r="X2142" s="304"/>
      <c r="Y2142" s="16"/>
      <c r="Z2142" s="22"/>
      <c r="AA2142" s="24"/>
      <c r="AB2142" s="23"/>
      <c r="AC2142" s="23"/>
      <c r="AD2142" s="23"/>
      <c r="AE2142" s="44"/>
      <c r="AF2142" s="22"/>
      <c r="AG2142" s="24"/>
      <c r="AH2142" s="24"/>
      <c r="AI2142" s="22"/>
      <c r="AJ2142" s="22"/>
      <c r="AK2142" s="24"/>
      <c r="AL2142" s="25"/>
      <c r="AM2142" s="25"/>
      <c r="AN2142" s="25"/>
      <c r="AO2142" s="25"/>
      <c r="AP2142" s="22"/>
      <c r="AQ2142" s="22"/>
      <c r="AR2142" s="24"/>
      <c r="AS2142" s="22"/>
      <c r="AT2142" s="22"/>
      <c r="AU2142" s="22"/>
      <c r="AV2142" s="22"/>
      <c r="AW2142" s="16"/>
      <c r="AX2142" s="16"/>
      <c r="AY2142" s="16"/>
      <c r="AZ2142" s="16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</row>
    <row r="2143" spans="1:119" s="3" customFormat="1">
      <c r="A2143" s="61"/>
      <c r="B2143" s="61"/>
      <c r="C2143" s="61"/>
      <c r="D2143" s="61"/>
      <c r="E2143" s="61"/>
      <c r="F2143" s="61"/>
      <c r="G2143" s="61"/>
      <c r="H2143" s="61"/>
      <c r="I2143" s="61"/>
      <c r="J2143" s="61"/>
      <c r="K2143" s="61"/>
      <c r="L2143" s="61"/>
      <c r="M2143" s="61"/>
      <c r="N2143" s="61"/>
      <c r="O2143" s="61"/>
      <c r="P2143" s="61"/>
      <c r="Q2143" s="61"/>
      <c r="R2143" s="62"/>
      <c r="S2143" s="63"/>
      <c r="T2143" s="63"/>
      <c r="U2143" s="63"/>
      <c r="V2143" s="64"/>
      <c r="W2143" s="65"/>
      <c r="X2143" s="304"/>
      <c r="Y2143" s="16"/>
      <c r="Z2143" s="22"/>
      <c r="AA2143" s="24"/>
      <c r="AB2143" s="23"/>
      <c r="AC2143" s="23"/>
      <c r="AD2143" s="23"/>
      <c r="AE2143" s="44"/>
      <c r="AF2143" s="22"/>
      <c r="AG2143" s="24"/>
      <c r="AH2143" s="24"/>
      <c r="AI2143" s="22"/>
      <c r="AJ2143" s="22"/>
      <c r="AK2143" s="24"/>
      <c r="AL2143" s="25"/>
      <c r="AM2143" s="25"/>
      <c r="AN2143" s="25"/>
      <c r="AO2143" s="25"/>
      <c r="AP2143" s="22"/>
      <c r="AQ2143" s="22"/>
      <c r="AR2143" s="24"/>
      <c r="AS2143" s="22"/>
      <c r="AT2143" s="22"/>
      <c r="AU2143" s="22"/>
      <c r="AV2143" s="22"/>
      <c r="AW2143" s="16"/>
      <c r="AX2143" s="16"/>
      <c r="AY2143" s="16"/>
      <c r="AZ2143" s="16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</row>
    <row r="2144" spans="1:119" s="3" customFormat="1">
      <c r="A2144" s="61"/>
      <c r="B2144" s="61"/>
      <c r="C2144" s="61"/>
      <c r="D2144" s="61"/>
      <c r="E2144" s="61"/>
      <c r="F2144" s="61"/>
      <c r="G2144" s="61"/>
      <c r="H2144" s="61"/>
      <c r="I2144" s="61"/>
      <c r="J2144" s="61"/>
      <c r="K2144" s="61"/>
      <c r="L2144" s="61"/>
      <c r="M2144" s="61"/>
      <c r="N2144" s="61"/>
      <c r="O2144" s="61"/>
      <c r="P2144" s="61"/>
      <c r="Q2144" s="61"/>
      <c r="R2144" s="62"/>
      <c r="S2144" s="63"/>
      <c r="T2144" s="63"/>
      <c r="U2144" s="63"/>
      <c r="V2144" s="64"/>
      <c r="W2144" s="65"/>
      <c r="X2144" s="304"/>
      <c r="Y2144" s="16"/>
      <c r="Z2144" s="22"/>
      <c r="AA2144" s="24"/>
      <c r="AB2144" s="23"/>
      <c r="AC2144" s="23"/>
      <c r="AD2144" s="23"/>
      <c r="AE2144" s="44"/>
      <c r="AF2144" s="22"/>
      <c r="AG2144" s="24"/>
      <c r="AH2144" s="24"/>
      <c r="AI2144" s="22"/>
      <c r="AJ2144" s="22"/>
      <c r="AK2144" s="24"/>
      <c r="AL2144" s="25"/>
      <c r="AM2144" s="25"/>
      <c r="AN2144" s="25"/>
      <c r="AO2144" s="25"/>
      <c r="AP2144" s="22"/>
      <c r="AQ2144" s="22"/>
      <c r="AR2144" s="24"/>
      <c r="AS2144" s="22"/>
      <c r="AT2144" s="22"/>
      <c r="AU2144" s="22"/>
      <c r="AV2144" s="22"/>
      <c r="AW2144" s="16"/>
      <c r="AX2144" s="16"/>
      <c r="AY2144" s="16"/>
      <c r="AZ2144" s="16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</row>
    <row r="2145" spans="1:119" s="3" customFormat="1">
      <c r="A2145" s="61"/>
      <c r="B2145" s="61"/>
      <c r="C2145" s="61"/>
      <c r="D2145" s="61"/>
      <c r="E2145" s="61"/>
      <c r="F2145" s="61"/>
      <c r="G2145" s="61"/>
      <c r="H2145" s="61"/>
      <c r="I2145" s="61"/>
      <c r="J2145" s="61"/>
      <c r="K2145" s="61"/>
      <c r="L2145" s="61"/>
      <c r="M2145" s="61"/>
      <c r="N2145" s="61"/>
      <c r="O2145" s="61"/>
      <c r="P2145" s="61"/>
      <c r="Q2145" s="61"/>
      <c r="R2145" s="62"/>
      <c r="S2145" s="63"/>
      <c r="T2145" s="63"/>
      <c r="U2145" s="63"/>
      <c r="V2145" s="64"/>
      <c r="W2145" s="65"/>
      <c r="X2145" s="304"/>
      <c r="Y2145" s="16"/>
      <c r="Z2145" s="22"/>
      <c r="AA2145" s="24"/>
      <c r="AB2145" s="23"/>
      <c r="AC2145" s="23"/>
      <c r="AD2145" s="23"/>
      <c r="AE2145" s="44"/>
      <c r="AF2145" s="22"/>
      <c r="AG2145" s="24"/>
      <c r="AH2145" s="24"/>
      <c r="AI2145" s="22"/>
      <c r="AJ2145" s="22"/>
      <c r="AK2145" s="24"/>
      <c r="AL2145" s="25"/>
      <c r="AM2145" s="25"/>
      <c r="AN2145" s="25"/>
      <c r="AO2145" s="25"/>
      <c r="AP2145" s="22"/>
      <c r="AQ2145" s="22"/>
      <c r="AR2145" s="24"/>
      <c r="AS2145" s="22"/>
      <c r="AT2145" s="22"/>
      <c r="AU2145" s="22"/>
      <c r="AV2145" s="22"/>
      <c r="AW2145" s="16"/>
      <c r="AX2145" s="16"/>
      <c r="AY2145" s="16"/>
      <c r="AZ2145" s="16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</row>
    <row r="2146" spans="1:119" s="3" customFormat="1">
      <c r="A2146" s="61"/>
      <c r="B2146" s="61"/>
      <c r="C2146" s="61"/>
      <c r="D2146" s="61"/>
      <c r="E2146" s="61"/>
      <c r="F2146" s="61"/>
      <c r="G2146" s="61"/>
      <c r="H2146" s="61"/>
      <c r="I2146" s="61"/>
      <c r="J2146" s="61"/>
      <c r="K2146" s="61"/>
      <c r="L2146" s="61"/>
      <c r="M2146" s="61"/>
      <c r="N2146" s="61"/>
      <c r="O2146" s="61"/>
      <c r="P2146" s="61"/>
      <c r="Q2146" s="61"/>
      <c r="R2146" s="62"/>
      <c r="S2146" s="63"/>
      <c r="T2146" s="63"/>
      <c r="U2146" s="63"/>
      <c r="V2146" s="64"/>
      <c r="W2146" s="65"/>
      <c r="X2146" s="304"/>
      <c r="Y2146" s="16"/>
      <c r="Z2146" s="22"/>
      <c r="AA2146" s="24"/>
      <c r="AB2146" s="23"/>
      <c r="AC2146" s="23"/>
      <c r="AD2146" s="23"/>
      <c r="AE2146" s="44"/>
      <c r="AF2146" s="22"/>
      <c r="AG2146" s="24"/>
      <c r="AH2146" s="24"/>
      <c r="AI2146" s="22"/>
      <c r="AJ2146" s="22"/>
      <c r="AK2146" s="24"/>
      <c r="AL2146" s="25"/>
      <c r="AM2146" s="25"/>
      <c r="AN2146" s="25"/>
      <c r="AO2146" s="25"/>
      <c r="AP2146" s="22"/>
      <c r="AQ2146" s="22"/>
      <c r="AR2146" s="24"/>
      <c r="AS2146" s="22"/>
      <c r="AT2146" s="22"/>
      <c r="AU2146" s="22"/>
      <c r="AV2146" s="22"/>
      <c r="AW2146" s="16"/>
      <c r="AX2146" s="16"/>
      <c r="AY2146" s="16"/>
      <c r="AZ2146" s="1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</row>
    <row r="2147" spans="1:119" s="3" customFormat="1">
      <c r="A2147" s="61"/>
      <c r="B2147" s="61"/>
      <c r="C2147" s="61"/>
      <c r="D2147" s="61"/>
      <c r="E2147" s="61"/>
      <c r="F2147" s="61"/>
      <c r="G2147" s="61"/>
      <c r="H2147" s="61"/>
      <c r="I2147" s="61"/>
      <c r="J2147" s="61"/>
      <c r="K2147" s="61"/>
      <c r="L2147" s="61"/>
      <c r="M2147" s="61"/>
      <c r="N2147" s="61"/>
      <c r="O2147" s="61"/>
      <c r="P2147" s="61"/>
      <c r="Q2147" s="61"/>
      <c r="R2147" s="62"/>
      <c r="S2147" s="63"/>
      <c r="T2147" s="63"/>
      <c r="U2147" s="63"/>
      <c r="V2147" s="64"/>
      <c r="W2147" s="65"/>
      <c r="X2147" s="304"/>
      <c r="Y2147" s="16"/>
      <c r="Z2147" s="22"/>
      <c r="AA2147" s="24"/>
      <c r="AB2147" s="23"/>
      <c r="AC2147" s="23"/>
      <c r="AD2147" s="23"/>
      <c r="AE2147" s="44"/>
      <c r="AF2147" s="22"/>
      <c r="AG2147" s="24"/>
      <c r="AH2147" s="24"/>
      <c r="AI2147" s="22"/>
      <c r="AJ2147" s="22"/>
      <c r="AK2147" s="24"/>
      <c r="AL2147" s="25"/>
      <c r="AM2147" s="25"/>
      <c r="AN2147" s="25"/>
      <c r="AO2147" s="25"/>
      <c r="AP2147" s="22"/>
      <c r="AQ2147" s="22"/>
      <c r="AR2147" s="24"/>
      <c r="AS2147" s="22"/>
      <c r="AT2147" s="22"/>
      <c r="AU2147" s="22"/>
      <c r="AV2147" s="22"/>
      <c r="AW2147" s="16"/>
      <c r="AX2147" s="16"/>
      <c r="AY2147" s="16"/>
      <c r="AZ2147" s="16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</row>
    <row r="2148" spans="1:119" s="3" customFormat="1">
      <c r="A2148" s="61"/>
      <c r="B2148" s="61"/>
      <c r="C2148" s="61"/>
      <c r="D2148" s="61"/>
      <c r="E2148" s="61"/>
      <c r="F2148" s="61"/>
      <c r="G2148" s="61"/>
      <c r="H2148" s="61"/>
      <c r="I2148" s="61"/>
      <c r="J2148" s="61"/>
      <c r="K2148" s="61"/>
      <c r="L2148" s="61"/>
      <c r="M2148" s="61"/>
      <c r="N2148" s="61"/>
      <c r="O2148" s="61"/>
      <c r="P2148" s="61"/>
      <c r="Q2148" s="61"/>
      <c r="R2148" s="62"/>
      <c r="S2148" s="63"/>
      <c r="T2148" s="63"/>
      <c r="U2148" s="63"/>
      <c r="V2148" s="64"/>
      <c r="W2148" s="65"/>
      <c r="X2148" s="304"/>
      <c r="Y2148" s="16"/>
      <c r="Z2148" s="22"/>
      <c r="AA2148" s="24"/>
      <c r="AB2148" s="23"/>
      <c r="AC2148" s="23"/>
      <c r="AD2148" s="23"/>
      <c r="AE2148" s="44"/>
      <c r="AF2148" s="22"/>
      <c r="AG2148" s="24"/>
      <c r="AH2148" s="24"/>
      <c r="AI2148" s="22"/>
      <c r="AJ2148" s="22"/>
      <c r="AK2148" s="24"/>
      <c r="AL2148" s="25"/>
      <c r="AM2148" s="25"/>
      <c r="AN2148" s="25"/>
      <c r="AO2148" s="25"/>
      <c r="AP2148" s="22"/>
      <c r="AQ2148" s="22"/>
      <c r="AR2148" s="24"/>
      <c r="AS2148" s="22"/>
      <c r="AT2148" s="22"/>
      <c r="AU2148" s="22"/>
      <c r="AV2148" s="22"/>
      <c r="AW2148" s="16"/>
      <c r="AX2148" s="16"/>
      <c r="AY2148" s="16"/>
      <c r="AZ2148" s="16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</row>
    <row r="2149" spans="1:119" s="3" customFormat="1">
      <c r="A2149" s="61"/>
      <c r="B2149" s="61"/>
      <c r="C2149" s="61"/>
      <c r="D2149" s="61"/>
      <c r="E2149" s="61"/>
      <c r="F2149" s="61"/>
      <c r="G2149" s="61"/>
      <c r="H2149" s="61"/>
      <c r="I2149" s="61"/>
      <c r="J2149" s="61"/>
      <c r="K2149" s="61"/>
      <c r="L2149" s="61"/>
      <c r="M2149" s="61"/>
      <c r="N2149" s="61"/>
      <c r="O2149" s="61"/>
      <c r="P2149" s="61"/>
      <c r="Q2149" s="61"/>
      <c r="R2149" s="62"/>
      <c r="S2149" s="63"/>
      <c r="T2149" s="63"/>
      <c r="U2149" s="63"/>
      <c r="V2149" s="64"/>
      <c r="W2149" s="65"/>
      <c r="X2149" s="304"/>
      <c r="Y2149" s="16"/>
      <c r="Z2149" s="22"/>
      <c r="AA2149" s="24"/>
      <c r="AB2149" s="23"/>
      <c r="AC2149" s="23"/>
      <c r="AD2149" s="23"/>
      <c r="AE2149" s="44"/>
      <c r="AF2149" s="22"/>
      <c r="AG2149" s="24"/>
      <c r="AH2149" s="24"/>
      <c r="AI2149" s="22"/>
      <c r="AJ2149" s="22"/>
      <c r="AK2149" s="24"/>
      <c r="AL2149" s="25"/>
      <c r="AM2149" s="25"/>
      <c r="AN2149" s="25"/>
      <c r="AO2149" s="25"/>
      <c r="AP2149" s="22"/>
      <c r="AQ2149" s="22"/>
      <c r="AR2149" s="24"/>
      <c r="AS2149" s="22"/>
      <c r="AT2149" s="22"/>
      <c r="AU2149" s="22"/>
      <c r="AV2149" s="22"/>
      <c r="AW2149" s="16"/>
      <c r="AX2149" s="16"/>
      <c r="AY2149" s="16"/>
      <c r="AZ2149" s="16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</row>
    <row r="2150" spans="1:119" s="3" customFormat="1">
      <c r="A2150" s="61"/>
      <c r="B2150" s="61"/>
      <c r="C2150" s="61"/>
      <c r="D2150" s="61"/>
      <c r="E2150" s="61"/>
      <c r="F2150" s="61"/>
      <c r="G2150" s="61"/>
      <c r="H2150" s="61"/>
      <c r="I2150" s="61"/>
      <c r="J2150" s="61"/>
      <c r="K2150" s="61"/>
      <c r="L2150" s="61"/>
      <c r="M2150" s="61"/>
      <c r="N2150" s="61"/>
      <c r="O2150" s="61"/>
      <c r="P2150" s="61"/>
      <c r="Q2150" s="61"/>
      <c r="R2150" s="62"/>
      <c r="S2150" s="63"/>
      <c r="T2150" s="63"/>
      <c r="U2150" s="63"/>
      <c r="V2150" s="64"/>
      <c r="W2150" s="65"/>
      <c r="X2150" s="304"/>
      <c r="Y2150" s="16"/>
      <c r="Z2150" s="22"/>
      <c r="AA2150" s="24"/>
      <c r="AB2150" s="23"/>
      <c r="AC2150" s="23"/>
      <c r="AD2150" s="23"/>
      <c r="AE2150" s="44"/>
      <c r="AF2150" s="22"/>
      <c r="AG2150" s="24"/>
      <c r="AH2150" s="24"/>
      <c r="AI2150" s="22"/>
      <c r="AJ2150" s="22"/>
      <c r="AK2150" s="24"/>
      <c r="AL2150" s="25"/>
      <c r="AM2150" s="25"/>
      <c r="AN2150" s="25"/>
      <c r="AO2150" s="25"/>
      <c r="AP2150" s="22"/>
      <c r="AQ2150" s="22"/>
      <c r="AR2150" s="24"/>
      <c r="AS2150" s="22"/>
      <c r="AT2150" s="22"/>
      <c r="AU2150" s="22"/>
      <c r="AV2150" s="22"/>
      <c r="AW2150" s="16"/>
      <c r="AX2150" s="16"/>
      <c r="AY2150" s="16"/>
      <c r="AZ2150" s="16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</row>
    <row r="2151" spans="1:119" s="3" customFormat="1">
      <c r="A2151" s="61"/>
      <c r="B2151" s="61"/>
      <c r="C2151" s="61"/>
      <c r="D2151" s="61"/>
      <c r="E2151" s="61"/>
      <c r="F2151" s="61"/>
      <c r="G2151" s="61"/>
      <c r="H2151" s="61"/>
      <c r="I2151" s="61"/>
      <c r="J2151" s="61"/>
      <c r="K2151" s="61"/>
      <c r="L2151" s="61"/>
      <c r="M2151" s="61"/>
      <c r="N2151" s="61"/>
      <c r="O2151" s="61"/>
      <c r="P2151" s="61"/>
      <c r="Q2151" s="61"/>
      <c r="R2151" s="62"/>
      <c r="S2151" s="63"/>
      <c r="T2151" s="63"/>
      <c r="U2151" s="63"/>
      <c r="V2151" s="64"/>
      <c r="W2151" s="65"/>
      <c r="X2151" s="304"/>
      <c r="Y2151" s="16"/>
      <c r="Z2151" s="22"/>
      <c r="AA2151" s="24"/>
      <c r="AB2151" s="23"/>
      <c r="AC2151" s="23"/>
      <c r="AD2151" s="23"/>
      <c r="AE2151" s="44"/>
      <c r="AF2151" s="22"/>
      <c r="AG2151" s="24"/>
      <c r="AH2151" s="24"/>
      <c r="AI2151" s="22"/>
      <c r="AJ2151" s="22"/>
      <c r="AK2151" s="24"/>
      <c r="AL2151" s="25"/>
      <c r="AM2151" s="25"/>
      <c r="AN2151" s="25"/>
      <c r="AO2151" s="25"/>
      <c r="AP2151" s="22"/>
      <c r="AQ2151" s="22"/>
      <c r="AR2151" s="24"/>
      <c r="AS2151" s="22"/>
      <c r="AT2151" s="22"/>
      <c r="AU2151" s="22"/>
      <c r="AV2151" s="22"/>
      <c r="AW2151" s="16"/>
      <c r="AX2151" s="16"/>
      <c r="AY2151" s="16"/>
      <c r="AZ2151" s="16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</row>
    <row r="2152" spans="1:119" s="3" customFormat="1">
      <c r="A2152" s="61"/>
      <c r="B2152" s="61"/>
      <c r="C2152" s="61"/>
      <c r="D2152" s="61"/>
      <c r="E2152" s="61"/>
      <c r="F2152" s="61"/>
      <c r="G2152" s="61"/>
      <c r="H2152" s="61"/>
      <c r="I2152" s="61"/>
      <c r="J2152" s="61"/>
      <c r="K2152" s="61"/>
      <c r="L2152" s="61"/>
      <c r="M2152" s="61"/>
      <c r="N2152" s="61"/>
      <c r="O2152" s="61"/>
      <c r="P2152" s="61"/>
      <c r="Q2152" s="61"/>
      <c r="R2152" s="62"/>
      <c r="S2152" s="63"/>
      <c r="T2152" s="63"/>
      <c r="U2152" s="63"/>
      <c r="V2152" s="64"/>
      <c r="W2152" s="65"/>
      <c r="X2152" s="304"/>
      <c r="Y2152" s="16"/>
      <c r="Z2152" s="22"/>
      <c r="AA2152" s="24"/>
      <c r="AB2152" s="23"/>
      <c r="AC2152" s="23"/>
      <c r="AD2152" s="23"/>
      <c r="AE2152" s="44"/>
      <c r="AF2152" s="22"/>
      <c r="AG2152" s="24"/>
      <c r="AH2152" s="24"/>
      <c r="AI2152" s="22"/>
      <c r="AJ2152" s="22"/>
      <c r="AK2152" s="24"/>
      <c r="AL2152" s="25"/>
      <c r="AM2152" s="25"/>
      <c r="AN2152" s="25"/>
      <c r="AO2152" s="25"/>
      <c r="AP2152" s="22"/>
      <c r="AQ2152" s="22"/>
      <c r="AR2152" s="24"/>
      <c r="AS2152" s="22"/>
      <c r="AT2152" s="22"/>
      <c r="AU2152" s="22"/>
      <c r="AV2152" s="22"/>
      <c r="AW2152" s="16"/>
      <c r="AX2152" s="16"/>
      <c r="AY2152" s="16"/>
      <c r="AZ2152" s="16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</row>
    <row r="2153" spans="1:119" s="3" customFormat="1">
      <c r="A2153" s="61"/>
      <c r="B2153" s="61"/>
      <c r="C2153" s="61"/>
      <c r="D2153" s="61"/>
      <c r="E2153" s="61"/>
      <c r="F2153" s="61"/>
      <c r="G2153" s="61"/>
      <c r="H2153" s="61"/>
      <c r="I2153" s="61"/>
      <c r="J2153" s="61"/>
      <c r="K2153" s="61"/>
      <c r="L2153" s="61"/>
      <c r="M2153" s="61"/>
      <c r="N2153" s="61"/>
      <c r="O2153" s="61"/>
      <c r="P2153" s="61"/>
      <c r="Q2153" s="61"/>
      <c r="R2153" s="62"/>
      <c r="S2153" s="63"/>
      <c r="T2153" s="63"/>
      <c r="U2153" s="63"/>
      <c r="V2153" s="64"/>
      <c r="W2153" s="65"/>
      <c r="X2153" s="304"/>
      <c r="Y2153" s="16"/>
      <c r="Z2153" s="22"/>
      <c r="AA2153" s="24"/>
      <c r="AB2153" s="23"/>
      <c r="AC2153" s="23"/>
      <c r="AD2153" s="23"/>
      <c r="AE2153" s="44"/>
      <c r="AF2153" s="22"/>
      <c r="AG2153" s="24"/>
      <c r="AH2153" s="24"/>
      <c r="AI2153" s="22"/>
      <c r="AJ2153" s="22"/>
      <c r="AK2153" s="24"/>
      <c r="AL2153" s="25"/>
      <c r="AM2153" s="25"/>
      <c r="AN2153" s="25"/>
      <c r="AO2153" s="25"/>
      <c r="AP2153" s="22"/>
      <c r="AQ2153" s="22"/>
      <c r="AR2153" s="24"/>
      <c r="AS2153" s="22"/>
      <c r="AT2153" s="22"/>
      <c r="AU2153" s="22"/>
      <c r="AV2153" s="22"/>
      <c r="AW2153" s="16"/>
      <c r="AX2153" s="16"/>
      <c r="AY2153" s="16"/>
      <c r="AZ2153" s="16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</row>
  </sheetData>
  <mergeCells count="51">
    <mergeCell ref="F2:N2"/>
    <mergeCell ref="X9:X10"/>
    <mergeCell ref="W9:W10"/>
    <mergeCell ref="V9:V10"/>
    <mergeCell ref="T9:T10"/>
    <mergeCell ref="S9:S10"/>
    <mergeCell ref="U9:U10"/>
    <mergeCell ref="J9:J10"/>
    <mergeCell ref="N9:N10"/>
    <mergeCell ref="Q9:Q10"/>
    <mergeCell ref="K9:K10"/>
    <mergeCell ref="R9:R10"/>
    <mergeCell ref="P9:P10"/>
    <mergeCell ref="O9:O10"/>
    <mergeCell ref="M9:M10"/>
    <mergeCell ref="F9:F10"/>
    <mergeCell ref="G9:G10"/>
    <mergeCell ref="H9:H10"/>
    <mergeCell ref="D9:D10"/>
    <mergeCell ref="E9:E10"/>
    <mergeCell ref="L9:L10"/>
    <mergeCell ref="I9:I10"/>
    <mergeCell ref="C2085:D2085"/>
    <mergeCell ref="B9:B10"/>
    <mergeCell ref="C9:C10"/>
    <mergeCell ref="A12:C12"/>
    <mergeCell ref="A9:A10"/>
    <mergeCell ref="AZ9:AZ10"/>
    <mergeCell ref="AB9:AB10"/>
    <mergeCell ref="AC9:AC10"/>
    <mergeCell ref="AD9:AD10"/>
    <mergeCell ref="AE9:AE10"/>
    <mergeCell ref="AF9:AF10"/>
    <mergeCell ref="AG9:AG10"/>
    <mergeCell ref="AI9:AI10"/>
    <mergeCell ref="AJ9:AJ10"/>
    <mergeCell ref="AK9:AK10"/>
    <mergeCell ref="AL9:AL10"/>
    <mergeCell ref="AM9:AM10"/>
    <mergeCell ref="AN9:AN10"/>
    <mergeCell ref="AT9:AT10"/>
    <mergeCell ref="AY9:AY10"/>
    <mergeCell ref="AU9:AU10"/>
    <mergeCell ref="AV9:AV10"/>
    <mergeCell ref="AW9:AW10"/>
    <mergeCell ref="AX9:AX10"/>
    <mergeCell ref="AO9:AO10"/>
    <mergeCell ref="AP9:AP10"/>
    <mergeCell ref="AQ9:AQ10"/>
    <mergeCell ref="AR9:AR10"/>
    <mergeCell ref="AS9:AS10"/>
  </mergeCells>
  <hyperlinks>
    <hyperlink ref="F1151" r:id="rId1" tooltip="Ролик захвата бумаги Foshan (WWMID-82662) для Samsung ML-1665" display="http://buyandprint.ua/%D0%A0%D0%BE%D0%BB%D0%B8%D0%BA-%D0%B7%D0%B0%D1%85%D0%B2%D0%B0%D1%82%D0%B0-%D0%B1%D1%83%D0%BC%D0%B0%D0%B3%D0%B8-Foshan-WWMID82662/s118057/"/>
    <hyperlink ref="F1154" r:id="rId2" tooltip="Ролик захвата бумаги Graphos (RL1-1497-GR) для HP LaserJet M1120" display="http://buyandprint.ua/%D0%A0%D0%BE%D0%BB%D0%B8%D0%BA-%D0%B7%D0%B0%D1%85%D0%B2%D0%B0%D1%82%D0%B0-%D0%B1%D1%83%D0%BC%D0%B0%D0%B3%D0%B8-Graphos-RL11497GR/s210735/"/>
    <hyperlink ref="F1152" r:id="rId3" tooltip="Ролик захвата бумаги Foshan (WWMID-82662) для Samsung ML-1665" display="http://buyandprint.ua/%D0%A0%D0%BE%D0%BB%D0%B8%D0%BA-%D0%B7%D0%B0%D1%85%D0%B2%D0%B0%D1%82%D0%B0-%D0%B1%D1%83%D0%BC%D0%B0%D0%B3%D0%B8-Foshan-WWMID82662/s118057/"/>
    <hyperlink ref="F1155" r:id="rId4" tooltip="Ролик захвата бумаги Graphos (RL1-1497-GR) для HP LaserJet M1120" display="http://buyandprint.ua/%D0%A0%D0%BE%D0%BB%D0%B8%D0%BA-%D0%B7%D0%B0%D1%85%D0%B2%D0%B0%D1%82%D0%B0-%D0%B1%D1%83%D0%BC%D0%B0%D0%B3%D0%B8-Graphos-RL11497GR/s210735/"/>
    <hyperlink ref="F1163" r:id="rId5" tooltip="Ролик захвата бумаги BASF (WWMID-82819) для Xerox Phaser 3117" display="http://buyandprint.ua/%D0%A0%D0%BE%D0%BB%D0%B8%D0%BA-%D0%B7%D0%B0%D1%85%D0%B2%D0%B0%D1%82%D0%B0-%D0%B1%D1%83%D0%BC%D0%B0%D0%B3%D0%B8-BASF-WWMID82819/s118582/"/>
    <hyperlink ref="F1164" r:id="rId6" tooltip="Ролик захвата бумаги BASF (WWMID-82819) для Xerox Phaser 3117" display="http://buyandprint.ua/%D0%A0%D0%BE%D0%BB%D0%B8%D0%BA-%D0%B7%D0%B0%D1%85%D0%B2%D0%B0%D1%82%D0%B0-%D0%B1%D1%83%D0%BC%D0%B0%D0%B3%D0%B8-BASF-WWMID82819/s118582/"/>
    <hyperlink ref="F1153" r:id="rId7" tooltip="Ролик захвата бумаги Foshan (WWMID-82662) для Samsung ML-1665" display="http://buyandprint.ua/%D0%A0%D0%BE%D0%BB%D0%B8%D0%BA-%D0%B7%D0%B0%D1%85%D0%B2%D0%B0%D1%82%D0%B0-%D0%B1%D1%83%D0%BC%D0%B0%D0%B3%D0%B8-Foshan-WWMID82662/s118057/"/>
    <hyperlink ref="F1156" r:id="rId8" tooltip="Ролик захвата бумаги Graphos (RL1-1497-GR) для HP LaserJet M1120" display="http://buyandprint.ua/%D0%A0%D0%BE%D0%BB%D0%B8%D0%BA-%D0%B7%D0%B0%D1%85%D0%B2%D0%B0%D1%82%D0%B0-%D0%B1%D1%83%D0%BC%D0%B0%D0%B3%D0%B8-Graphos-RL11497GR/s210735/"/>
    <hyperlink ref="F1165" r:id="rId9" tooltip="Ролик захвата бумаги BASF (WWMID-82819) для Xerox Phaser 3117" display="http://buyandprint.ua/%D0%A0%D0%BE%D0%BB%D0%B8%D0%BA-%D0%B7%D0%B0%D1%85%D0%B2%D0%B0%D1%82%D0%B0-%D0%B1%D1%83%D0%BC%D0%B0%D0%B3%D0%B8-BASF-WWMID82819/s118582/"/>
  </hyperlinks>
  <pageMargins left="0.23622047244094491" right="0.23622047244094491" top="0.23622047244094491" bottom="0.23622047244094491" header="0.31496062992125984" footer="0.31496062992125984"/>
  <pageSetup paperSize="9" scale="10" fitToHeight="0" orientation="landscape" r:id="rId10"/>
  <legacy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6"/>
  <sheetViews>
    <sheetView workbookViewId="0">
      <selection activeCell="H15" sqref="H15"/>
    </sheetView>
  </sheetViews>
  <sheetFormatPr defaultRowHeight="15"/>
  <cols>
    <col min="1" max="1" width="19" customWidth="1"/>
    <col min="2" max="2" width="29.42578125" customWidth="1"/>
    <col min="3" max="4" width="29.7109375" customWidth="1"/>
  </cols>
  <sheetData>
    <row r="3" spans="1:4">
      <c r="A3" s="118"/>
      <c r="B3" s="119"/>
      <c r="C3" s="120"/>
      <c r="D3" s="120"/>
    </row>
    <row r="4" spans="1:4">
      <c r="A4" s="121"/>
      <c r="B4" s="122"/>
      <c r="C4" s="124"/>
      <c r="D4" s="123"/>
    </row>
    <row r="5" spans="1:4">
      <c r="A5" s="125"/>
      <c r="B5" s="125"/>
      <c r="C5" s="124"/>
      <c r="D5" s="126"/>
    </row>
    <row r="6" spans="1:4">
      <c r="A6" s="125"/>
      <c r="B6" s="125"/>
      <c r="C6" s="124"/>
      <c r="D6" s="126"/>
    </row>
    <row r="7" spans="1:4">
      <c r="A7" s="127"/>
      <c r="B7" s="127"/>
      <c r="C7" s="128"/>
      <c r="D7" s="126"/>
    </row>
    <row r="8" spans="1:4">
      <c r="A8" s="125"/>
      <c r="B8" s="125"/>
      <c r="C8" s="124"/>
      <c r="D8" s="126"/>
    </row>
    <row r="9" spans="1:4">
      <c r="A9" s="125"/>
      <c r="B9" s="125"/>
      <c r="C9" s="124"/>
      <c r="D9" s="126"/>
    </row>
    <row r="10" spans="1:4">
      <c r="A10" s="125"/>
      <c r="B10" s="125"/>
      <c r="C10" s="124"/>
      <c r="D10" s="126"/>
    </row>
    <row r="11" spans="1:4">
      <c r="A11" s="125"/>
      <c r="B11" s="125"/>
      <c r="C11" s="124"/>
      <c r="D11" s="126"/>
    </row>
    <row r="12" spans="1:4">
      <c r="A12" s="125"/>
      <c r="B12" s="125"/>
      <c r="C12" s="124"/>
      <c r="D12" s="126"/>
    </row>
    <row r="13" spans="1:4">
      <c r="A13" s="129"/>
      <c r="B13" s="129"/>
      <c r="C13" s="131"/>
      <c r="D13" s="130"/>
    </row>
    <row r="14" spans="1:4">
      <c r="A14" s="125"/>
      <c r="B14" s="125"/>
      <c r="C14" s="132"/>
      <c r="D14" s="126"/>
    </row>
    <row r="15" spans="1:4">
      <c r="A15" s="125"/>
      <c r="B15" s="125"/>
      <c r="C15" s="124"/>
      <c r="D15" s="132"/>
    </row>
    <row r="16" spans="1:4">
      <c r="A16" s="133"/>
      <c r="B16" s="125"/>
      <c r="C16" s="134"/>
      <c r="D16" s="134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9" sqref="G9:V50"/>
    </sheetView>
  </sheetViews>
  <sheetFormatPr defaultRowHeight="15"/>
  <cols>
    <col min="19" max="22" width="9.140625" customWidth="1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План</vt:lpstr>
      <vt:lpstr>Лист2</vt:lpstr>
      <vt:lpstr>Лист3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Данияр</dc:creator>
  <cp:lastModifiedBy>RePack by Diakov</cp:lastModifiedBy>
  <cp:lastPrinted>2017-08-23T11:55:06Z</cp:lastPrinted>
  <dcterms:created xsi:type="dcterms:W3CDTF">2014-05-29T04:07:22Z</dcterms:created>
  <dcterms:modified xsi:type="dcterms:W3CDTF">2017-09-29T11:16:39Z</dcterms:modified>
</cp:coreProperties>
</file>